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9310" yWindow="-110" windowWidth="19420" windowHeight="104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<sst xmlns="http://schemas.openxmlformats.org/spreadsheetml/2006/main" xmlns:r="http://schemas.openxmlformats.org/officeDocument/2006/relationships" count="552" uniqueCount="552">
  <si>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</si>
  <si>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</si>
  <si>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</si>
  <si>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</si>
  <si>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</si>
  <si>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</si>
  <si>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</si>
  <si>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</si>
  <si>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</si>
  <si>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</si>
  <si>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</si>
  <si>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</si>
  <si>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</si>
  <si>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</si>
  <si>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</si>
  <si>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</si>
  <si>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 1.92</t>
  </si>
  <si>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</si>
  <si>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</si>
  <si>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</si>
  <si>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</si>
  <si>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</si>
  <si>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</si>
  <si>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</si>
  <si>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</si>
  <si>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</si>
  <si>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</si>
  <si>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</si>
  <si>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</si>
  <si>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</si>
  <si>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</si>
  <si>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</si>
  <si>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</si>
  <si>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</si>
  <si>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</si>
  <si>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</si>
  <si>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</si>
  <si>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</si>
  <si>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</si>
  <si>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</si>
  <si>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</si>
  <si>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</si>
  <si>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</si>
  <si>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</si>
  <si>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</si>
  <si>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</si>
  <si>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</si>
  <si>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</si>
  <si>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</si>
  <si>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</si>
  <si>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</si>
  <si>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</si>
  <si>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</si>
  <si>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</si>
  <si>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</si>
  <si>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</si>
  <si>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</si>
  <si>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</si>
  <si>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</si>
  <si>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</si>
  <si>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</si>
  <si>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</si>
  <si>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</si>
  <si>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</si>
  <si>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</si>
  <si>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</si>
  <si>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</si>
  <si>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</si>
  <si>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</si>
  <si>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</si>
  <si>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</si>
  <si>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</si>
  <si>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</si>
  <si>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</si>
  <si>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</si>
  <si>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</si>
  <si>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</si>
  <si>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</si>
  <si>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</si>
  <si>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</si>
  <si>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</si>
  <si>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</si>
  <si>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</si>
  <si>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</si>
  <si>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</si>
  <si>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</si>
  <si>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</si>
  <si>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</si>
  <si>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</si>
  <si>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</si>
  <si>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</si>
  <si>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</si>
  <si>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</si>
  <si>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</si>
  <si>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</si>
  <si>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</si>
  <si>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</si>
  <si>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</si>
  <si>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</si>
  <si>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</si>
  <si>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</si>
  <si>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</si>
  <si>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</si>
  <si>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</si>
  <si>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</si>
  <si>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</si>
  <si>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</si>
  <si>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</si>
  <si>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</si>
  <si>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</si>
  <si>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</si>
  <si>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</si>
  <si>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</si>
  <si>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 0.48</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</si>
  <si>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</si>
  <si>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</si>
  <si>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</si>
  <si>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</si>
  <si>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</si>
  <si>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</si>
  <si>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</si>
  <si>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</si>
  <si>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</si>
  <si>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</si>
  <si>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</si>
  <si>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</si>
  <si>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</si>
  <si>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</si>
  <si>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</si>
  <si>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</si>
  <si>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</si>
  <si>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</si>
  <si>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</si>
  <si>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</si>
  <si>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1-4</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</si>
  <si>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</si>
  <si>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</si>
  <si>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</si>
  <si>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</si>
  <si>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</si>
  <si>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</si>
  <si>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</si>
  <si>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</si>
  <si>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</si>
  <si>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Ⅴ－２</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</si>
  <si>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</si>
  <si>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</si>
  <si>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</si>
  <si>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</si>
  <si>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</si>
  <si>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</si>
  <si>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</si>
  <si>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</si>
  <si>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</si>
  <si>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</si>
  <si>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</si>
  <si>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</si>
  <si>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</si>
  <si>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</si>
  <si>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</si>
  <si>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</si>
  <si>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長泉町</t>
  </si>
  <si>
    <t>地方交付税種地</t>
    <rPh sb="0" eb="2">
      <t>チホウ</t>
    </rPh>
    <rPh sb="2" eb="5">
      <t>コウフゼイ</t>
    </rPh>
    <rPh sb="5" eb="6">
      <t>シュ</t>
    </rPh>
    <rPh sb="6" eb="7">
      <t>チ</t>
    </rPh>
    <phoneticPr fontId="6"/>
  </si>
  <si>
    <t>参考</t>
    <rPh sb="0" eb="2">
      <t>サンコウ</t>
    </rPh>
    <phoneticPr fontId="6"/>
  </si>
  <si>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6"/>
  </si>
  <si>
    <t>○</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</si>
  <si>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</si>
  <si>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</si>
  <si>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</si>
  <si>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</si>
  <si>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</si>
  <si>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</si>
  <si>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</si>
  <si>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</si>
  <si>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</si>
  <si>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</si>
  <si>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</si>
  <si>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</si>
  <si>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</si>
  <si>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</si>
  <si>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</si>
  <si>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</si>
  <si>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0.2</t>
  </si>
  <si>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</si>
  <si>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</si>
  <si>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</si>
  <si>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</si>
  <si>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</si>
  <si>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</si>
  <si>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</si>
  <si>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</si>
  <si>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</si>
  <si>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</si>
  <si>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</si>
  <si>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2.4</t>
  </si>
  <si>
    <t>(Ｄ)</t>
  </si>
  <si>
    <t>(単年度)</t>
    <rPh sb="1" eb="4">
      <t>タンネンド</t>
    </rPh>
    <phoneticPr fontId="6"/>
  </si>
  <si>
    <t>育英資金給付基金</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</si>
  <si>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</si>
  <si>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</si>
  <si>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</si>
  <si>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</si>
  <si>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</si>
  <si>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将来負担比率　　（千円・％）</t>
    <rPh sb="0" eb="2">
      <t>ショウライ</t>
    </rPh>
    <rPh sb="2" eb="4">
      <t>フタン</t>
    </rPh>
    <phoneticPr fontId="6"/>
  </si>
  <si>
    <t>静岡県後期高齢者医療広域連合</t>
    <rPh sb="0" eb="3">
      <t>シズオカケン</t>
    </rPh>
    <rPh sb="3" eb="5">
      <t>コウキ</t>
    </rPh>
    <rPh sb="5" eb="8">
      <t>コウレイシャ</t>
    </rPh>
    <rPh sb="8" eb="10">
      <t>イリョウ</t>
    </rPh>
    <rPh sb="10" eb="12">
      <t>コウイキ</t>
    </rPh>
    <rPh sb="12" eb="14">
      <t>レンゴウ</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</si>
  <si>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</si>
  <si>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</si>
  <si>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</si>
  <si>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</si>
  <si>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</si>
  <si>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</si>
  <si>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</si>
  <si>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</si>
  <si>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</si>
  <si>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t>国際交流基金</t>
    <rPh sb="0" eb="6">
      <t>コクサイコウリュウキキン</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</si>
  <si>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</si>
  <si>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</si>
  <si>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</si>
  <si>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</si>
  <si>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</si>
  <si>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</si>
  <si>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</si>
  <si>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</si>
  <si>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</si>
  <si>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</si>
  <si>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</si>
  <si>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</si>
  <si>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</si>
  <si>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</si>
  <si>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</si>
  <si>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</si>
  <si>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0.1</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</si>
  <si>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</si>
  <si>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</si>
  <si>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</si>
  <si>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</si>
  <si>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</si>
  <si>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</si>
  <si>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</si>
  <si>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</si>
  <si>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</si>
  <si>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</si>
  <si>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</si>
  <si>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</si>
  <si>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</si>
  <si>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</si>
  <si>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静岡地方税滞納整理機構</t>
    <rPh sb="0" eb="2">
      <t>シズオカ</t>
    </rPh>
    <rPh sb="2" eb="4">
      <t>チホウ</t>
    </rPh>
    <rPh sb="4" eb="5">
      <t>ゼイ</t>
    </rPh>
    <rPh sb="5" eb="7">
      <t>タイノウ</t>
    </rPh>
    <rPh sb="7" eb="9">
      <t>セイリ</t>
    </rPh>
    <rPh sb="9" eb="11">
      <t>キコウ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</si>
  <si>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</si>
  <si>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</si>
  <si>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</si>
  <si>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</si>
  <si>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</si>
  <si>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</si>
  <si>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</si>
  <si>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</si>
  <si>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</si>
  <si>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町営住宅修繕基金</t>
  </si>
  <si>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</si>
  <si>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</si>
  <si>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</si>
  <si>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</si>
  <si>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</si>
  <si>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</si>
  <si>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</si>
  <si>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</si>
  <si>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</si>
  <si>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</si>
  <si>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</si>
  <si>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</si>
  <si>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</si>
  <si>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</si>
  <si>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</si>
  <si>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</si>
  <si>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</si>
  <si>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</si>
  <si>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</si>
  <si>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</si>
  <si>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</si>
  <si>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</si>
  <si>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</si>
  <si>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</si>
  <si>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</si>
  <si>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</si>
  <si>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</si>
  <si>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</si>
  <si>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</si>
  <si>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</si>
  <si>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</si>
  <si>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</si>
  <si>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</si>
  <si>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</si>
  <si>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</si>
  <si>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</si>
  <si>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</si>
  <si>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</si>
  <si>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</si>
  <si>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</si>
  <si>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</si>
  <si>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</si>
  <si>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</si>
  <si>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</si>
  <si>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</si>
  <si>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</si>
  <si>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</si>
  <si>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</si>
  <si>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</si>
  <si>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</si>
  <si>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</si>
  <si>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</si>
  <si>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人口1人当たり決算額</t>
    <rPh sb="0" eb="2">
      <t>ジンコウ</t>
    </rPh>
    <rPh sb="2" eb="4">
      <t>ヒトリ</t>
    </rPh>
    <rPh sb="4" eb="5">
      <t>ア</t>
    </rPh>
    <rPh sb="7" eb="9">
      <t>ケッサン</t>
    </rPh>
    <rPh sb="9" eb="10">
      <t>ガク</t>
    </rPh>
    <phoneticPr fontId="6"/>
  </si>
  <si>
    <t>静岡県長泉町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</si>
  <si>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</si>
  <si>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</si>
  <si>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</si>
  <si>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</si>
  <si>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</si>
  <si>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</si>
  <si>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</si>
  <si>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</si>
  <si>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</si>
  <si>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</si>
  <si>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</si>
  <si>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</si>
  <si>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</si>
  <si>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</si>
  <si>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</si>
  <si>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</si>
  <si>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</si>
  <si>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</si>
  <si>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</si>
  <si>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</si>
  <si>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</si>
  <si>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</si>
  <si>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</si>
  <si>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</si>
  <si>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</si>
  <si>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</si>
  <si>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</si>
  <si>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</si>
  <si>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</si>
  <si>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</si>
  <si>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</si>
  <si>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</si>
  <si>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</si>
  <si>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</si>
  <si>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</si>
  <si>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</si>
  <si>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</si>
  <si>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</si>
  <si>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</si>
  <si>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</si>
  <si>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</si>
  <si>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</si>
  <si>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</si>
  <si>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</si>
  <si>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</si>
  <si>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</si>
  <si>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</si>
  <si>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</si>
  <si>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</si>
  <si>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</si>
  <si>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</si>
  <si>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</si>
  <si>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</si>
  <si>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</si>
  <si>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</si>
  <si>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</si>
  <si>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</si>
  <si>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</si>
  <si>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</si>
  <si>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</si>
  <si>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</si>
  <si>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</si>
  <si>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</si>
  <si>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</si>
  <si>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</si>
  <si>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</si>
  <si>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</si>
  <si>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</si>
  <si>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</si>
  <si>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</si>
  <si>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</si>
  <si>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</si>
  <si>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</si>
  <si>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</si>
  <si>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</si>
  <si>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</si>
  <si>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</si>
  <si>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</si>
  <si>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</si>
  <si>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</si>
  <si>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</si>
  <si>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</si>
  <si>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</si>
  <si>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</si>
  <si>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</si>
  <si>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</si>
  <si>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</si>
  <si>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</si>
  <si>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</si>
  <si>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</si>
  <si>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</si>
  <si>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</si>
  <si>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</si>
  <si>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</si>
  <si>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</si>
  <si>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</si>
  <si>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</si>
  <si>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</si>
  <si>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</si>
  <si>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</si>
  <si>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</si>
  <si>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</si>
  <si>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</si>
  <si>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</si>
  <si>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</si>
  <si>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</si>
  <si>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</si>
  <si>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</si>
  <si>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</si>
  <si>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</si>
  <si>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</si>
  <si>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</si>
  <si>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</si>
  <si>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</si>
  <si>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</si>
  <si>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</si>
  <si>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</si>
  <si>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</si>
  <si>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</si>
  <si>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</si>
  <si>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</si>
  <si>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</si>
  <si>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</si>
  <si>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</si>
  <si>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</si>
  <si>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</si>
  <si>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</si>
  <si>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</si>
  <si>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</si>
  <si>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</si>
  <si>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</si>
  <si>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</si>
  <si>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</si>
  <si>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</si>
  <si>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</si>
  <si>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</si>
  <si>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</si>
  <si>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</si>
  <si>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</si>
  <si>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</si>
  <si>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</si>
  <si>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</si>
  <si>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</si>
  <si>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</si>
  <si>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</si>
  <si>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</si>
  <si>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</si>
  <si>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</si>
  <si>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土地取得事業特別会計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</si>
  <si>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</si>
  <si>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</si>
  <si>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</si>
  <si>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</si>
  <si>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</si>
  <si>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</si>
  <si>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</si>
  <si>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</si>
  <si>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</si>
  <si>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</si>
  <si>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</si>
  <si>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</si>
  <si>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</si>
  <si>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</si>
  <si>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</si>
  <si>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</si>
  <si>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</si>
  <si>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</si>
  <si>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</si>
  <si>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</si>
  <si>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</si>
  <si>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</si>
  <si>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</si>
  <si>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</si>
  <si>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</si>
  <si>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</si>
  <si>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</si>
  <si>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</si>
  <si>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</si>
  <si>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</si>
  <si>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</si>
  <si>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</si>
  <si>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</si>
  <si>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</si>
  <si>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</si>
  <si>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</si>
  <si>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</si>
  <si>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</si>
  <si>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</si>
  <si>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</si>
  <si>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</si>
  <si>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</si>
  <si>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</si>
  <si>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</si>
  <si>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</si>
  <si>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</si>
  <si>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</si>
  <si>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裾野市長泉町衛生施設組合</t>
    <rPh sb="0" eb="3">
      <t>スソノシ</t>
    </rPh>
    <rPh sb="3" eb="6">
      <t>ナガイズミチョウ</t>
    </rPh>
    <rPh sb="6" eb="8">
      <t>エイセイ</t>
    </rPh>
    <rPh sb="8" eb="10">
      <t>シセツ</t>
    </rPh>
    <rPh sb="10" eb="12">
      <t>クミアイ</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</si>
  <si>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</si>
  <si>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</si>
  <si>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</si>
  <si>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</si>
  <si>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</si>
  <si>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</si>
  <si>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</si>
  <si>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</si>
  <si>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</si>
  <si>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</si>
  <si>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</si>
  <si>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</si>
  <si>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</si>
  <si>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</si>
  <si>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</si>
  <si>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</si>
  <si>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</si>
  <si>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</si>
  <si>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</si>
  <si>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</si>
  <si>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</si>
  <si>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</si>
  <si>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</si>
  <si>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</si>
  <si>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</si>
  <si>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</si>
  <si>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</si>
  <si>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9.41</t>
  </si>
  <si>
    <t>その他会計（赤字）</t>
  </si>
  <si>
    <t>（百万円）</t>
  </si>
  <si>
    <t>静岡県市町総合事務組合</t>
    <rPh sb="0" eb="3">
      <t>シズオカケン</t>
    </rPh>
    <rPh sb="3" eb="4">
      <t>シ</t>
    </rPh>
    <rPh sb="4" eb="5">
      <t>マチ</t>
    </rPh>
    <rPh sb="5" eb="7">
      <t>ソウゴウ</t>
    </rPh>
    <rPh sb="7" eb="9">
      <t>ジム</t>
    </rPh>
    <rPh sb="9" eb="11">
      <t>クミアイ</t>
    </rPh>
    <phoneticPr fontId="6"/>
  </si>
  <si>
    <t>静岡県芦湖水利組合</t>
    <rPh sb="0" eb="3">
      <t>シズオカケン</t>
    </rPh>
    <rPh sb="3" eb="4">
      <t>アシ</t>
    </rPh>
    <rPh sb="4" eb="5">
      <t>コ</t>
    </rPh>
    <rPh sb="5" eb="7">
      <t>スイリ</t>
    </rPh>
    <rPh sb="7" eb="9">
      <t>クミアイ</t>
    </rPh>
    <phoneticPr fontId="6"/>
  </si>
  <si>
    <t>駿豆学園管理組合</t>
    <rPh sb="0" eb="4">
      <t>スンズガクエン</t>
    </rPh>
    <rPh sb="4" eb="6">
      <t>カンリ</t>
    </rPh>
    <rPh sb="6" eb="8">
      <t>クミアイ</t>
    </rPh>
    <phoneticPr fontId="6"/>
  </si>
  <si>
    <t>富士山南東消防本部</t>
    <rPh sb="0" eb="3">
      <t>フジサン</t>
    </rPh>
    <rPh sb="3" eb="5">
      <t>ナントウ</t>
    </rPh>
    <rPh sb="5" eb="7">
      <t>ショウボウ</t>
    </rPh>
    <rPh sb="7" eb="9">
      <t>ホンブ</t>
    </rPh>
    <phoneticPr fontId="6"/>
  </si>
  <si>
    <t>駿東地区交通災害共済組合</t>
    <rPh sb="0" eb="2">
      <t>スントウ</t>
    </rPh>
    <rPh sb="2" eb="4">
      <t>チク</t>
    </rPh>
    <rPh sb="4" eb="6">
      <t>コウツウ</t>
    </rPh>
    <rPh sb="6" eb="8">
      <t>サイガイ</t>
    </rPh>
    <rPh sb="8" eb="10">
      <t>キョウサイ</t>
    </rPh>
    <rPh sb="10" eb="12">
      <t>クミアイ</t>
    </rPh>
    <phoneticPr fontId="6"/>
  </si>
  <si>
    <t>公共施設長寿命化基金</t>
    <rPh sb="0" eb="4">
      <t>コウキョウシセツ</t>
    </rPh>
    <rPh sb="4" eb="8">
      <t>チョウジュミョウカ</t>
    </rPh>
    <rPh sb="8" eb="10">
      <t>キキン</t>
    </rPh>
    <phoneticPr fontId="6"/>
  </si>
  <si>
    <t>地域福祉基金</t>
    <rPh sb="0" eb="6">
      <t>チイキフクシキキン</t>
    </rPh>
    <phoneticPr fontId="6"/>
  </si>
  <si>
    <t>将来負担比率</t>
  </si>
  <si>
    <t>当該団体値</t>
    <rPh sb="0" eb="2">
      <t>トウガイ</t>
    </rPh>
    <rPh sb="2" eb="4">
      <t>ダンタイ</t>
    </rPh>
    <rPh sb="4" eb="5">
      <t>アタイ</t>
    </rPh>
    <phoneticPr fontId="6"/>
  </si>
  <si>
    <t>分析欄</t>
    <rPh sb="0" eb="2">
      <t>ブンセキ</t>
    </rPh>
    <rPh sb="2" eb="3">
      <t>ラン</t>
    </rPh>
    <phoneticPr fontId="6"/>
  </si>
  <si>
    <t>有形固定資産減価償却率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</si>
  <si>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</si>
  <si>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平成21年度から将来負担額が充当可能財源等を下回り、将来負担比率は発生していない。
また、有形固定資産減価償却率は、各施設の老朽化が進み増加傾向にあるものの、ファシリティマネジメント計画や公共施設個別施設計画に基づく修繕等の実施に加え、近年、新たな公共施設が整備されていることから、類似団体内平均値を下回っている。</t>
  </si>
  <si>
    <t>平成21年度から将来負担額が充当可能財源等を下回り、将来負担比率は発生していない。
また、実質公債費比率は平成14年度以降、起債する額を当該年度における公債費のうち償還する元金以下に抑えることにより、地方債残高の減少に努めてきたことから、減少傾向にあったが、令和３年度については、土地開発公社を活用した鮎壺公園整備事業に係る用地取得に伴う償還を行っていることや、標準税収入額等が減少したことなどにより、増加した。しかしながら、類似団体内平均値を依然として下回っている。</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</si>
</sst>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0" borderId="19" xfId="6" applyFont="1" applyBorder="1" applyAlignment="1">
      <alignment horizontal="left" vertical="center" wrapText="1"/>
    </xf>
    <xf numFmtId="0" fontId="31" fillId="0" borderId="23" xfId="6" applyFont="1" applyBorder="1" applyAlignment="1">
      <alignment horizontal="left" vertical="center"/>
    </xf>
    <xf numFmtId="0" fontId="31" fillId="0" borderId="35" xfId="6"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35"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Border="1" applyAlignment="1">
      <alignment horizontal="left" vertical="center" wrapText="1"/>
    </xf>
    <xf numFmtId="0" fontId="31" fillId="0" borderId="54" xfId="6" applyFont="1" applyBorder="1" applyAlignment="1">
      <alignment horizontal="left" vertical="center"/>
    </xf>
    <xf numFmtId="0" fontId="31" fillId="0" borderId="51" xfId="6" applyFont="1" applyBorder="1" applyAlignment="1">
      <alignment horizontal="left" vertical="center"/>
    </xf>
    <xf numFmtId="0" fontId="31" fillId="0" borderId="51"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64" xfId="6" applyFont="1" applyBorder="1" applyAlignment="1">
      <alignment horizontal="left" vertical="center"/>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47161</c:v>
                </c:pt>
                <c:pt idx="4">
                  <c:v>43423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58385</c:v>
                </c:pt>
                <c:pt idx="1">
                  <c:v>52791</c:v>
                </c:pt>
                <c:pt idx="2">
                  <c:v>69161</c:v>
                </c:pt>
                <c:pt idx="3">
                  <c:v>54117</c:v>
                </c:pt>
                <c:pt idx="4">
                  <c:v>48818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c:v>
                </c:pt>
                <c:pt idx="1">
                  <c:v>5.0999999999999996</c:v>
                </c:pt>
                <c:pt idx="2">
                  <c:v>0.99</c:v>
                </c:pt>
                <c:pt idx="3">
                  <c:v>4.92</c:v>
                </c:pt>
                <c:pt idx="4">
                  <c:v>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44.8</c:v>
                </c:pt>
                <c:pt idx="1">
                  <c:v>41.34</c:v>
                </c:pt>
                <c:pt idx="2">
                  <c:v>37.21</c:v>
                </c:pt>
                <c:pt idx="3">
                  <c:v>36.17</c:v>
                </c:pt>
                <c:pt idx="4">
                  <c:v>35.29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-1.92</c:v>
                </c:pt>
                <c:pt idx="1">
                  <c:v>0.82</c:v>
                </c:pt>
                <c:pt idx="2">
                  <c:v>-9.41</c:v>
                </c:pt>
                <c:pt idx="3">
                  <c:v>-0.48</c:v>
                </c:pt>
                <c:pt idx="4">
                  <c:v>0.73</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6.e-002</c:v>
                </c:pt>
                <c:pt idx="2">
                  <c:v>#N/A</c:v>
                </c:pt>
                <c:pt idx="3">
                  <c:v>4.e-002</c:v>
                </c:pt>
                <c:pt idx="4">
                  <c:v>#N/A</c:v>
                </c:pt>
                <c:pt idx="5">
                  <c:v>8.e-002</c:v>
                </c:pt>
                <c:pt idx="6">
                  <c:v>#N/A</c:v>
                </c:pt>
                <c:pt idx="7">
                  <c:v>6.e-002</c:v>
                </c:pt>
                <c:pt idx="8">
                  <c:v>#N/A</c:v>
                </c:pt>
                <c:pt idx="9">
                  <c:v>0.11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0.87</c:v>
                </c:pt>
                <c:pt idx="2">
                  <c:v>#N/A</c:v>
                </c:pt>
                <c:pt idx="3">
                  <c:v>0.56000000000000005</c:v>
                </c:pt>
                <c:pt idx="4">
                  <c:v>#N/A</c:v>
                </c:pt>
                <c:pt idx="5">
                  <c:v>0.49</c:v>
                </c:pt>
                <c:pt idx="6">
                  <c:v>#N/A</c:v>
                </c:pt>
                <c:pt idx="7">
                  <c:v>0.88</c:v>
                </c:pt>
                <c:pt idx="8">
                  <c:v>#N/A</c:v>
                </c:pt>
                <c:pt idx="9">
                  <c:v>0.24</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0.67</c:v>
                </c:pt>
                <c:pt idx="2">
                  <c:v>#N/A</c:v>
                </c:pt>
                <c:pt idx="3">
                  <c:v>0.55000000000000004</c:v>
                </c:pt>
                <c:pt idx="4">
                  <c:v>#N/A</c:v>
                </c:pt>
                <c:pt idx="5">
                  <c:v>0.34</c:v>
                </c:pt>
                <c:pt idx="6">
                  <c:v>#N/A</c:v>
                </c:pt>
                <c:pt idx="7">
                  <c:v>0.4</c:v>
                </c:pt>
                <c:pt idx="8">
                  <c:v>#N/A</c:v>
                </c:pt>
                <c:pt idx="9">
                  <c:v>0.7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1.81</c:v>
                </c:pt>
                <c:pt idx="2">
                  <c:v>#N/A</c:v>
                </c:pt>
                <c:pt idx="3">
                  <c:v>2.5299999999999998</c:v>
                </c:pt>
                <c:pt idx="4">
                  <c:v>#N/A</c:v>
                </c:pt>
                <c:pt idx="5">
                  <c:v>3.2</c:v>
                </c:pt>
                <c:pt idx="6">
                  <c:v>#N/A</c:v>
                </c:pt>
                <c:pt idx="7">
                  <c:v>4.1100000000000003</c:v>
                </c:pt>
                <c:pt idx="8">
                  <c:v>#N/A</c:v>
                </c:pt>
                <c:pt idx="9">
                  <c:v>5.22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3.4</c:v>
                </c:pt>
                <c:pt idx="2">
                  <c:v>#N/A</c:v>
                </c:pt>
                <c:pt idx="3">
                  <c:v>5.0999999999999996</c:v>
                </c:pt>
                <c:pt idx="4">
                  <c:v>#N/A</c:v>
                </c:pt>
                <c:pt idx="5">
                  <c:v>0.98</c:v>
                </c:pt>
                <c:pt idx="6">
                  <c:v>#N/A</c:v>
                </c:pt>
                <c:pt idx="7">
                  <c:v>4.92</c:v>
                </c:pt>
                <c:pt idx="8">
                  <c:v>#N/A</c:v>
                </c:pt>
                <c:pt idx="9">
                  <c:v>5.5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12.85</c:v>
                </c:pt>
                <c:pt idx="2">
                  <c:v>#N/A</c:v>
                </c:pt>
                <c:pt idx="3">
                  <c:v>12.91</c:v>
                </c:pt>
                <c:pt idx="4">
                  <c:v>#N/A</c:v>
                </c:pt>
                <c:pt idx="5">
                  <c:v>13.98</c:v>
                </c:pt>
                <c:pt idx="6">
                  <c:v>#N/A</c:v>
                </c:pt>
                <c:pt idx="7">
                  <c:v>15.72</c:v>
                </c:pt>
                <c:pt idx="8">
                  <c:v>#N/A</c:v>
                </c:pt>
                <c:pt idx="9">
                  <c:v>14.42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723</c:v>
                </c:pt>
                <c:pt idx="5">
                  <c:v>705</c:v>
                </c:pt>
                <c:pt idx="8">
                  <c:v>633</c:v>
                </c:pt>
                <c:pt idx="11">
                  <c:v>603</c:v>
                </c:pt>
                <c:pt idx="14">
                  <c:v>636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200</c:v>
                </c:pt>
                <c:pt idx="3">
                  <c:v>233</c:v>
                </c:pt>
                <c:pt idx="6">
                  <c:v>367</c:v>
                </c:pt>
                <c:pt idx="9">
                  <c:v>284</c:v>
                </c:pt>
                <c:pt idx="12">
                  <c:v>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3</c:v>
                </c:pt>
                <c:pt idx="6">
                  <c:v>6</c:v>
                </c:pt>
                <c:pt idx="9">
                  <c:v>10</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320</c:v>
                </c:pt>
                <c:pt idx="3">
                  <c:v>320</c:v>
                </c:pt>
                <c:pt idx="6">
                  <c:v>312</c:v>
                </c:pt>
                <c:pt idx="9">
                  <c:v>274</c:v>
                </c:pt>
                <c:pt idx="12">
                  <c:v>268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398</c:v>
                </c:pt>
                <c:pt idx="3">
                  <c:v>362</c:v>
                </c:pt>
                <c:pt idx="6">
                  <c:v>343</c:v>
                </c:pt>
                <c:pt idx="9">
                  <c:v>356</c:v>
                </c:pt>
                <c:pt idx="12">
                  <c:v>366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197</c:v>
                </c:pt>
                <c:pt idx="2">
                  <c:v>#N/A</c:v>
                </c:pt>
                <c:pt idx="3">
                  <c:v>#N/A</c:v>
                </c:pt>
                <c:pt idx="4">
                  <c:v>213</c:v>
                </c:pt>
                <c:pt idx="5">
                  <c:v>#N/A</c:v>
                </c:pt>
                <c:pt idx="6">
                  <c:v>#N/A</c:v>
                </c:pt>
                <c:pt idx="7">
                  <c:v>395</c:v>
                </c:pt>
                <c:pt idx="8">
                  <c:v>#N/A</c:v>
                </c:pt>
                <c:pt idx="9">
                  <c:v>#N/A</c:v>
                </c:pt>
                <c:pt idx="10">
                  <c:v>321</c:v>
                </c:pt>
                <c:pt idx="11">
                  <c:v>#N/A</c:v>
                </c:pt>
                <c:pt idx="12">
                  <c:v>#N/A</c:v>
                </c:pt>
                <c:pt idx="13">
                  <c:v>41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4102</c:v>
                </c:pt>
                <c:pt idx="5">
                  <c:v>3821</c:v>
                </c:pt>
                <c:pt idx="8">
                  <c:v>3451</c:v>
                </c:pt>
                <c:pt idx="11">
                  <c:v>3110</c:v>
                </c:pt>
                <c:pt idx="14">
                  <c:v>2827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1999</c:v>
                </c:pt>
                <c:pt idx="5">
                  <c:v>2012</c:v>
                </c:pt>
                <c:pt idx="8">
                  <c:v>1773</c:v>
                </c:pt>
                <c:pt idx="11">
                  <c:v>1652</c:v>
                </c:pt>
                <c:pt idx="14">
                  <c:v>1713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8100</c:v>
                </c:pt>
                <c:pt idx="5">
                  <c:v>7892</c:v>
                </c:pt>
                <c:pt idx="8">
                  <c:v>6994</c:v>
                </c:pt>
                <c:pt idx="11">
                  <c:v>6595</c:v>
                </c:pt>
                <c:pt idx="14">
                  <c:v>6066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1097</c:v>
                </c:pt>
                <c:pt idx="3">
                  <c:v>965</c:v>
                </c:pt>
                <c:pt idx="6">
                  <c:v>981</c:v>
                </c:pt>
                <c:pt idx="9">
                  <c:v>933</c:v>
                </c:pt>
                <c:pt idx="12">
                  <c:v>842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100</c:v>
                </c:pt>
                <c:pt idx="3">
                  <c:v>211</c:v>
                </c:pt>
                <c:pt idx="6">
                  <c:v>211</c:v>
                </c:pt>
                <c:pt idx="9">
                  <c:v>226</c:v>
                </c:pt>
                <c:pt idx="12">
                  <c:v>306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2294</c:v>
                </c:pt>
                <c:pt idx="3">
                  <c:v>2652</c:v>
                </c:pt>
                <c:pt idx="6">
                  <c:v>2509</c:v>
                </c:pt>
                <c:pt idx="9">
                  <c:v>2373</c:v>
                </c:pt>
                <c:pt idx="12">
                  <c:v>2285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681</c:v>
                </c:pt>
                <c:pt idx="3">
                  <c:v>1066</c:v>
                </c:pt>
                <c:pt idx="6">
                  <c:v>781</c:v>
                </c:pt>
                <c:pt idx="9">
                  <c:v>325</c:v>
                </c:pt>
                <c:pt idx="12">
                  <c:v>201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2900</c:v>
                </c:pt>
                <c:pt idx="3">
                  <c:v>2718</c:v>
                </c:pt>
                <c:pt idx="6">
                  <c:v>2534</c:v>
                </c:pt>
                <c:pt idx="9">
                  <c:v>2531</c:v>
                </c:pt>
                <c:pt idx="12">
                  <c:v>2583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3966</c:v>
                </c:pt>
                <c:pt idx="1">
                  <c:v>3542</c:v>
                </c:pt>
                <c:pt idx="2">
                  <c:v>3545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52</c:v>
                </c:pt>
                <c:pt idx="1">
                  <c:v>52</c:v>
                </c:pt>
                <c:pt idx="2">
                  <c:v>52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2434</c:v>
                </c:pt>
                <c:pt idx="1">
                  <c:v>2411</c:v>
                </c:pt>
                <c:pt idx="2">
                  <c:v>2469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{7ADB784F-1CC5-455C-A0BD-DB2877E61435}</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{3751DA49-95E9-4EA0-A753-27AA4973B018}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{0FD6A507-96FB-46FB-A10B-06B6C8FA9432}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{D20FAA82-DA7F-4BFB-915F-F3E66187CC5B}</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{3980C1DC-BACE-4356-80C5-694DB59B94BD}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{AD1DEE1F-0399-4FC3-80E0-5756309393E6}</c15:txfldGUID>
                      <c15:f>'公会計指標分析・財政指標組合せ分析表'!$BX$50</c15:f>
                      <c15:dlblFieldTableCache>
                        <c:ptCount val="1"/>
                        <c:pt idx="0">
                          <c:v>R01</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{9C4C4C87-5540-4B72-B4FB-B115DEE9DF3F}</c15:txfldGUID>
                      <c15:f>'公会計指標分析・財政指標組合せ分析表'!$CF$50</c15:f>
                      <c15:dlblFieldTableCache>
                        <c:ptCount val="1"/>
                        <c:pt idx="0">
                          <c:v>R02</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{EF0B6D62-D47C-4433-A37F-D93077005548}</c15:txfldGUID>
                      <c15:f>'公会計指標分析・財政指標組合せ分析表'!$CN$50</c15:f>
                      <c15:dlblFieldTableCache>
                        <c:ptCount val="1"/>
                        <c:pt idx="0">
                          <c:v>R03</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{69179C11-4D57-4356-B4A7-31C5B3A6FF52}</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c:v>
                </c:pt>
                <c:pt idx="8">
                  <c:v>54.7</c:v>
                </c:pt>
                <c:pt idx="16">
                  <c:v>56.1</c:v>
                </c:pt>
                <c:pt idx="24">
                  <c:v>57.9</c:v>
                </c:pt>
                <c:pt idx="32">
                  <c:v>59.5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{D1352551-A85D-4BCF-8022-B42613262417}</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{80E592AD-2AA6-4DD0-974B-B1B547C39A24}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{5560F27D-6893-489E-AE82-8F74115FB27D}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{F33938EB-A5F9-4A2C-8EF3-AB792C718169}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{502F8704-0203-45C0-868C-3FC8B965F048}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{3021ACA6-BCDC-42B2-9B32-6C433779948A}</c15:txfldGUID>
                      <c15:f>'公会計指標分析・財政指標組合せ分析表'!$BX$50</c15:f>
                      <c15:dlblFieldTableCache>
                        <c:ptCount val="1"/>
                        <c:pt idx="0">
                          <c:v>R01</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{191F8EE5-0477-4176-BC4B-50FE099307A4}</c15:txfldGUID>
                      <c15:f>'公会計指標分析・財政指標組合せ分析表'!$CF$50</c15:f>
                      <c15:dlblFieldTableCache>
                        <c:ptCount val="1"/>
                        <c:pt idx="0">
                          <c:v>R02</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{4FEE4633-2A04-4CE0-8240-20AA32BC417F}</c15:txfldGUID>
                      <c15:f>'公会計指標分析・財政指標組合せ分析表'!$CN$50</c15:f>
                      <c15:dlblFieldTableCache>
                        <c:ptCount val="1"/>
                        <c:pt idx="0">
                          <c:v>R03</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{357DEDF0-79B3-4BC3-A916-43E18B7FDBB5}</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61.3</c:v>
                </c:pt>
                <c:pt idx="16">
                  <c:v>62.2</c:v>
                </c:pt>
                <c:pt idx="24">
                  <c:v>61</c:v>
                </c:pt>
                <c:pt idx="32">
                  <c:v>62.3</c:v>
                </c:pt>
              </c:numCache>
            </c:numRef>
          </c:xVal>
          <c:yVal>
            <c:numRef>
              <c:f>'公会計指標分析・財政指標組合せ分析表'!$BP$55:$DC$55</c:f>
              <c:numCache>
                <c:formatCode>#,##0.0;"▲ "#,##0.0</c:formatCode>
                <c:ptCount val="40"/>
                <c:pt idx="0">
                  <c:v>11.4</c:v>
                </c:pt>
                <c:pt idx="8">
                  <c:v>10.4</c:v>
                </c:pt>
                <c:pt idx="16">
                  <c:v>10.9</c:v>
                </c:pt>
                <c:pt idx="24">
                  <c:v>4.5999999999999996</c:v>
                </c:pt>
                <c:pt idx="32">
                  <c:v>1.6</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3606488246"/>
              <c:y val="0.9079289753210378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3"/>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01432300187e-002"/>
              <c:y val="0.2508812908453557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{8D42D884-0450-463F-8D61-C1034D3A5CF4}</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{3C2ED294-7536-4217-8882-E8D7A18E4447}</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{4218E600-A0FC-4BC9-98BF-1AE3DB90D4E1}</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{E69FE87B-3B93-46EA-B89A-A79DCEE0142B}</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{17F179CC-C2F8-4300-9BC7-523AF7066741}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{099B50EC-0A41-492C-9887-EFB584AEBA62}</c15:txfldGUID>
                      <c15:f>'公会計指標分析・財政指標組合せ分析表'!$BX$72</c15:f>
                      <c15:dlblFieldTableCache>
                        <c:ptCount val="1"/>
                        <c:pt idx="0">
                          <c:v>R01</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{E3C1FE17-ACE4-4448-B296-5558C7F1E7A0}</c15:txfldGUID>
                      <c15:f>'公会計指標分析・財政指標組合せ分析表'!$CF$72</c15:f>
                      <c15:dlblFieldTableCache>
                        <c:ptCount val="1"/>
                        <c:pt idx="0">
                          <c:v>R02</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{F20137A4-C0A7-4A0F-BB8A-97D86686B949}</c15:txfldGUID>
                      <c15:f>'公会計指標分析・財政指標組合せ分析表'!$CN$72</c15:f>
                      <c15:dlblFieldTableCache>
                        <c:ptCount val="1"/>
                        <c:pt idx="0">
                          <c:v>R03</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{86E29268-07C9-4014-8EF5-A396FB02C2CF}</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c:v>
                </c:pt>
                <c:pt idx="8">
                  <c:v>1.8</c:v>
                </c:pt>
                <c:pt idx="16">
                  <c:v>2.6</c:v>
                </c:pt>
                <c:pt idx="24">
                  <c:v>3.1</c:v>
                </c:pt>
                <c:pt idx="32">
                  <c:v>2.5</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{D7E99C04-039F-4458-B3CE-5A9D81204E7B}</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{3797F7C3-3D3F-443B-A157-0AAE61FD1DE4}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{BCB214DB-C928-4480-A658-F706B15920B2}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{B8B5892B-B2D3-4A95-A961-ECD2A7FFFD3E}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{E7B9E1CD-CAD2-4DCC-B1FB-8395BA4C65EB}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{60EDFA40-7E1A-4988-AC7F-F3AC0F879F86}</c15:txfldGUID>
                      <c15:f>'公会計指標分析・財政指標組合せ分析表'!$BX$72</c15:f>
                      <c15:dlblFieldTableCache>
                        <c:ptCount val="1"/>
                        <c:pt idx="0">
                          <c:v>R01</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{D9A2C5F9-7194-480A-B0C6-14F4784194B0}</c15:txfldGUID>
                      <c15:f>'公会計指標分析・財政指標組合せ分析表'!$CF$72</c15:f>
                      <c15:dlblFieldTableCache>
                        <c:ptCount val="1"/>
                        <c:pt idx="0">
                          <c:v>R02</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{DBF82E8B-D648-4FC6-AC25-20C959867019}</c15:txfldGUID>
                      <c15:f>'公会計指標分析・財政指標組合せ分析表'!$CN$72</c15:f>
                      <c15:dlblFieldTableCache>
                        <c:ptCount val="1"/>
                        <c:pt idx="0">
                          <c:v>R03</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{17B307AE-FD6A-4016-B203-5561D9C3C1A1}</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6.7</c:v>
                </c:pt>
                <c:pt idx="8">
                  <c:v>6.6</c:v>
                </c:pt>
                <c:pt idx="16">
                  <c:v>5.9</c:v>
                </c:pt>
                <c:pt idx="24">
                  <c:v>6.3</c:v>
                </c:pt>
                <c:pt idx="32">
                  <c:v>6.6</c:v>
                </c:pt>
              </c:numCache>
            </c:numRef>
          </c:xVal>
          <c:yVal>
            <c:numRef>
              <c:f>'公会計指標分析・財政指標組合せ分析表'!$BP$77:$DC$77</c:f>
              <c:numCache>
                <c:formatCode>#,##0.0;"▲ "#,##0.0</c:formatCode>
                <c:ptCount val="40"/>
                <c:pt idx="0">
                  <c:v>11.4</c:v>
                </c:pt>
                <c:pt idx="8">
                  <c:v>10.4</c:v>
                </c:pt>
                <c:pt idx="16">
                  <c:v>10.9</c:v>
                </c:pt>
                <c:pt idx="24">
                  <c:v>4.5999999999999996</c:v>
                </c:pt>
                <c:pt idx="32">
                  <c:v>1.6</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909436252067"/>
              <c:y val="0.899569756352803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3"/>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002"/>
              <c:y val="0.2511556151944029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静岡県長泉町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14</a:t>
          </a:r>
          <a:r>
            <a:rPr kumimoji="1" lang="ja-JP" altLang="en-US" sz="1400">
              <a:latin typeface="ＭＳ ゴシック"/>
              <a:ea typeface="ＭＳ ゴシック"/>
            </a:rPr>
            <a:t>年度以降、起債額を元金償還額以下に抑えることにより、地方債残高の減少、元利償還金の減少に努めている。</a:t>
          </a:r>
        </a:p>
        <a:p>
          <a:r>
            <a:rPr kumimoji="1" lang="ja-JP" altLang="en-US" sz="1400">
              <a:latin typeface="ＭＳ ゴシック"/>
              <a:ea typeface="ＭＳ ゴシック"/>
            </a:rPr>
            <a:t>　債務負担行為に基づく支出額は、鮎壺公園整備事業に係る土地開発公社への償還が一部終了したことなどにより、令和３年度と比較して減少している。　</a:t>
          </a:r>
        </a:p>
        <a:p>
          <a:r>
            <a:rPr kumimoji="1" lang="ja-JP" altLang="en-US" sz="1400">
              <a:latin typeface="ＭＳ ゴシック"/>
              <a:ea typeface="ＭＳ ゴシック"/>
            </a:rPr>
            <a:t>　なお、平成</a:t>
          </a:r>
          <a:r>
            <a:rPr kumimoji="1" lang="en-US" altLang="ja-JP" sz="1400">
              <a:latin typeface="ＭＳ ゴシック"/>
              <a:ea typeface="ＭＳ ゴシック"/>
            </a:rPr>
            <a:t>30</a:t>
          </a:r>
          <a:r>
            <a:rPr kumimoji="1" lang="ja-JP" altLang="en-US" sz="1400">
              <a:latin typeface="ＭＳ ゴシック"/>
              <a:ea typeface="ＭＳ ゴシック"/>
            </a:rPr>
            <a:t>年度から公営企業債（下水道事業）の元利償還金に対する繰入金が増加したことに伴い、実質公債費比率の分子は平成</a:t>
          </a:r>
          <a:r>
            <a:rPr kumimoji="1" lang="en-US" altLang="ja-JP" sz="1400">
              <a:latin typeface="ＭＳ ゴシック"/>
              <a:ea typeface="ＭＳ ゴシック"/>
            </a:rPr>
            <a:t>29</a:t>
          </a:r>
          <a:r>
            <a:rPr kumimoji="1" lang="ja-JP" altLang="en-US" sz="1400">
              <a:latin typeface="ＭＳ ゴシック"/>
              <a:ea typeface="ＭＳ ゴシック"/>
            </a:rPr>
            <a:t>年度と比較して増加していたが、令和４年度については、債務負担行為に基づく支出額が減少したことなどから減少している。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町債の償還に関して、平成</a:t>
          </a:r>
          <a:r>
            <a:rPr kumimoji="1" lang="en-US" altLang="ja-JP" sz="1100">
              <a:solidFill>
                <a:schemeClr val="dk1"/>
              </a:solidFill>
              <a:effectLst/>
              <a:latin typeface="ＭＳ ゴシック"/>
              <a:ea typeface="ＭＳ ゴシック"/>
              <a:cs typeface="+mn-cs"/>
            </a:rPr>
            <a:t>14</a:t>
          </a:r>
          <a:r>
            <a:rPr kumimoji="1" lang="ja-JP" altLang="ja-JP" sz="1100">
              <a:solidFill>
                <a:schemeClr val="dk1"/>
              </a:solidFill>
              <a:effectLst/>
              <a:latin typeface="ＭＳ ゴシック"/>
              <a:ea typeface="ＭＳ ゴシック"/>
              <a:cs typeface="+mn-cs"/>
            </a:rPr>
            <a:t>年度以降</a:t>
          </a:r>
          <a:r>
            <a:rPr kumimoji="1" lang="ja-JP" altLang="en-US" sz="1100">
              <a:solidFill>
                <a:schemeClr val="dk1"/>
              </a:solidFill>
              <a:effectLst/>
              <a:latin typeface="ＭＳ ゴシック"/>
              <a:ea typeface="ＭＳ ゴシック"/>
              <a:cs typeface="+mn-cs"/>
            </a:rPr>
            <a:t>、</a:t>
          </a:r>
          <a:r>
            <a:rPr kumimoji="1" lang="ja-JP" altLang="ja-JP" sz="1100">
              <a:solidFill>
                <a:schemeClr val="dk1"/>
              </a:solidFill>
              <a:effectLst/>
              <a:latin typeface="ＭＳ ゴシック"/>
              <a:ea typeface="ＭＳ ゴシック"/>
              <a:cs typeface="+mn-cs"/>
            </a:rPr>
            <a:t>起債額を</a:t>
          </a:r>
          <a:r>
            <a:rPr kumimoji="1" lang="ja-JP" altLang="en-US" sz="1100">
              <a:solidFill>
                <a:schemeClr val="dk1"/>
              </a:solidFill>
              <a:effectLst/>
              <a:latin typeface="ＭＳ ゴシック"/>
              <a:ea typeface="ＭＳ ゴシック"/>
              <a:cs typeface="+mn-cs"/>
            </a:rPr>
            <a:t>元金償還額</a:t>
          </a:r>
          <a:r>
            <a:rPr kumimoji="1" lang="ja-JP" altLang="ja-JP" sz="1100">
              <a:solidFill>
                <a:schemeClr val="dk1"/>
              </a:solidFill>
              <a:effectLst/>
              <a:latin typeface="ＭＳ ゴシック"/>
              <a:ea typeface="ＭＳ ゴシック"/>
              <a:cs typeface="+mn-cs"/>
            </a:rPr>
            <a:t>以下に抑制することにより地方債残高が減少傾向にあり、満期一括償還地方債の借入もしていないことから、現時点で積立て等の計画はない。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静岡県長泉町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将来負担額を見ると、大部分を占める一般会計等に係る地方債の現在高は、平成</a:t>
          </a:r>
          <a:r>
            <a:rPr kumimoji="1" lang="en-US" altLang="ja-JP" sz="1400">
              <a:latin typeface="ＭＳ ゴシック"/>
              <a:ea typeface="ＭＳ ゴシック"/>
            </a:rPr>
            <a:t>14</a:t>
          </a:r>
          <a:r>
            <a:rPr kumimoji="1" lang="ja-JP" altLang="en-US" sz="1400">
              <a:latin typeface="ＭＳ ゴシック"/>
              <a:ea typeface="ＭＳ ゴシック"/>
            </a:rPr>
            <a:t>年度以降、起債額を元金償還額以下に抑えることにより残高の減少に努めてきたが、近年は新型コロナウイルス対応などにより、財政調整基金の取崩額が大きくなっていることに加え新規事業や大型事業にも引き続き取り組んでいくことから、起債額を増加する予算編成としており、令和４年度については、前年度に比べ増加している。</a:t>
          </a:r>
        </a:p>
        <a:p>
          <a:r>
            <a:rPr kumimoji="1" lang="ja-JP" altLang="en-US" sz="1400">
              <a:latin typeface="ＭＳ ゴシック"/>
              <a:ea typeface="ＭＳ ゴシック"/>
            </a:rPr>
            <a:t>　なお、消防業務が２市１町で構成する富士山南東消防組合へ移管されたことに伴い消防職員が退職したことにより退職手当負担見込額が大幅に減少する一方、組合の起債により組合等負担等見込額は増加傾向にある。</a:t>
          </a:r>
        </a:p>
        <a:p>
          <a:r>
            <a:rPr kumimoji="1" lang="ja-JP" altLang="en-US" sz="1400">
              <a:latin typeface="ＭＳ ゴシック"/>
              <a:ea typeface="ＭＳ ゴシック"/>
            </a:rPr>
            <a:t>　地方債現在高は増加したが、充当可能基金を確保していることにより、将来負担額が充当可能財源等を下回っていることから、将来負担比率の分子は依然として低い水準を保っている。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静岡県長泉町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公共施設等総合管理計画に基づく将来の公共施設の大規模修繕や建替費用に充てるための「公共施設長寿命化基金」に</a:t>
          </a:r>
          <a:r>
            <a:rPr kumimoji="1" lang="en-US" altLang="ja-JP" sz="1300">
              <a:solidFill>
                <a:schemeClr val="dk1"/>
              </a:solidFill>
              <a:effectLst/>
              <a:latin typeface="ＭＳ ゴシック"/>
              <a:ea typeface="ＭＳ ゴシック"/>
              <a:cs typeface="+mn-cs"/>
            </a:rPr>
            <a:t>6,000</a:t>
          </a:r>
          <a:r>
            <a:rPr kumimoji="1" lang="ja-JP" altLang="en-US" sz="1300">
              <a:solidFill>
                <a:schemeClr val="dk1"/>
              </a:solidFill>
              <a:effectLst/>
              <a:latin typeface="ＭＳ ゴシック"/>
              <a:ea typeface="ＭＳ ゴシック"/>
              <a:cs typeface="+mn-cs"/>
            </a:rPr>
            <a:t>万円、「財政調整基金」に２億</a:t>
          </a:r>
          <a:r>
            <a:rPr kumimoji="1" lang="en-US" altLang="ja-JP" sz="1300">
              <a:solidFill>
                <a:schemeClr val="dk1"/>
              </a:solidFill>
              <a:effectLst/>
              <a:latin typeface="ＭＳ ゴシック"/>
              <a:ea typeface="ＭＳ ゴシック"/>
              <a:cs typeface="+mn-cs"/>
            </a:rPr>
            <a:t>300</a:t>
          </a:r>
          <a:r>
            <a:rPr kumimoji="1" lang="ja-JP" altLang="en-US" sz="1300">
              <a:solidFill>
                <a:schemeClr val="dk1"/>
              </a:solidFill>
              <a:effectLst/>
              <a:latin typeface="ＭＳ ゴシック"/>
              <a:ea typeface="ＭＳ ゴシック"/>
              <a:cs typeface="+mn-cs"/>
            </a:rPr>
            <a:t>万円を積み立てた一方、自立支援介護給付や障害者通所給付の増額などの財源確保に加え、新型コロナウイルス感染症対策事業に対する臨時的財政需要により「財政調整基金」を２億円を取り崩し、基金全体としては</a:t>
          </a:r>
          <a:r>
            <a:rPr kumimoji="1" lang="en-US" altLang="ja-JP" sz="1300">
              <a:solidFill>
                <a:schemeClr val="dk1"/>
              </a:solidFill>
              <a:effectLst/>
              <a:latin typeface="ＭＳ ゴシック"/>
              <a:ea typeface="ＭＳ ゴシック"/>
              <a:cs typeface="+mn-cs"/>
            </a:rPr>
            <a:t>6,100</a:t>
          </a:r>
          <a:r>
            <a:rPr kumimoji="1" lang="ja-JP" altLang="en-US" sz="1300">
              <a:solidFill>
                <a:schemeClr val="dk1"/>
              </a:solidFill>
              <a:effectLst/>
              <a:latin typeface="ＭＳ ゴシック"/>
              <a:ea typeface="ＭＳ ゴシック"/>
              <a:cs typeface="+mn-cs"/>
            </a:rPr>
            <a:t>万円の増となった。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単に「財政調整基金」に積み立てるのではなく、短期的に整備計画のある施設や公共施設等総合管理計画に基づき中長期的に必要となる公共施設の大規模修繕や建替計画等を考慮し、特定目的基金への積み立てを計画的に行っていく。</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公共施設長寿命化基金：公共施設の機能を保全し、長寿命化を図るための整備、改修等に要する経費に充てるもの</a:t>
          </a:r>
        </a:p>
        <a:p>
          <a:r>
            <a:rPr kumimoji="1" lang="ja-JP" altLang="en-US" sz="1300">
              <a:solidFill>
                <a:schemeClr val="dk1"/>
              </a:solidFill>
              <a:effectLst/>
              <a:latin typeface="ＭＳ ゴシック"/>
              <a:ea typeface="ＭＳ ゴシック"/>
              <a:cs typeface="+mn-cs"/>
            </a:rPr>
            <a:t>　地域福祉基金　　　　：町民による福祉活動の推進と地域福祉の充実を図るもの</a:t>
          </a:r>
        </a:p>
        <a:p>
          <a:r>
            <a:rPr kumimoji="1" lang="ja-JP" altLang="en-US" sz="1300">
              <a:solidFill>
                <a:schemeClr val="dk1"/>
              </a:solidFill>
              <a:effectLst/>
              <a:latin typeface="ＭＳ ゴシック"/>
              <a:ea typeface="ＭＳ ゴシック"/>
              <a:cs typeface="+mn-cs"/>
            </a:rPr>
            <a:t>　国際交流基金　　　　：町民が広く国際交流を促進するための事業に要する経費に充てるもの</a:t>
          </a:r>
        </a:p>
        <a:p>
          <a:r>
            <a:rPr kumimoji="1" lang="ja-JP" altLang="en-US" sz="1300">
              <a:solidFill>
                <a:schemeClr val="dk1"/>
              </a:solidFill>
              <a:effectLst/>
              <a:latin typeface="ＭＳ ゴシック"/>
              <a:ea typeface="ＭＳ ゴシック"/>
              <a:cs typeface="+mn-cs"/>
            </a:rPr>
            <a:t>　町営住宅修繕基金　　：町営住宅の修繕、維持及び管理に要する経費に充てるもの</a:t>
          </a:r>
        </a:p>
        <a:p>
          <a:r>
            <a:rPr kumimoji="1" lang="ja-JP" altLang="en-US" sz="1300">
              <a:solidFill>
                <a:schemeClr val="dk1"/>
              </a:solidFill>
              <a:effectLst/>
              <a:latin typeface="ＭＳ ゴシック"/>
              <a:ea typeface="ＭＳ ゴシック"/>
              <a:cs typeface="+mn-cs"/>
            </a:rPr>
            <a:t>　育英資金給付基金　　：育英資金の給付事務を円滑かつ能率的に行うもの</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公共施設長寿命化基金については、公共施設等総合管理計画に基づき中長期的に必要な公共施設の大規模修繕、建替等の費用に充てるため、定期預金、債券による運用も活用しながら、令和２年度は</a:t>
          </a:r>
          <a:r>
            <a:rPr kumimoji="1" lang="en-US" altLang="ja-JP" sz="1300">
              <a:solidFill>
                <a:schemeClr val="dk1"/>
              </a:solidFill>
              <a:effectLst/>
              <a:latin typeface="ＭＳ ゴシック"/>
              <a:ea typeface="ＭＳ ゴシック"/>
              <a:cs typeface="+mn-cs"/>
            </a:rPr>
            <a:t>5,500</a:t>
          </a:r>
          <a:r>
            <a:rPr kumimoji="1" lang="ja-JP" altLang="en-US" sz="1300">
              <a:solidFill>
                <a:schemeClr val="dk1"/>
              </a:solidFill>
              <a:effectLst/>
              <a:latin typeface="ＭＳ ゴシック"/>
              <a:ea typeface="ＭＳ ゴシック"/>
              <a:cs typeface="+mn-cs"/>
            </a:rPr>
            <a:t>万円、令和３年度は</a:t>
          </a:r>
          <a:r>
            <a:rPr kumimoji="1" lang="en-US" altLang="ja-JP" sz="1300">
              <a:solidFill>
                <a:schemeClr val="dk1"/>
              </a:solidFill>
              <a:effectLst/>
              <a:latin typeface="ＭＳ ゴシック"/>
              <a:ea typeface="ＭＳ ゴシック"/>
              <a:cs typeface="+mn-cs"/>
            </a:rPr>
            <a:t>5,600</a:t>
          </a:r>
          <a:r>
            <a:rPr kumimoji="1" lang="ja-JP" altLang="en-US" sz="1300">
              <a:solidFill>
                <a:schemeClr val="dk1"/>
              </a:solidFill>
              <a:effectLst/>
              <a:latin typeface="ＭＳ ゴシック"/>
              <a:ea typeface="ＭＳ ゴシック"/>
              <a:cs typeface="+mn-cs"/>
            </a:rPr>
            <a:t>万円、令和４年度は</a:t>
          </a:r>
          <a:r>
            <a:rPr kumimoji="1" lang="en-US" altLang="ja-JP" sz="1300">
              <a:solidFill>
                <a:schemeClr val="dk1"/>
              </a:solidFill>
              <a:effectLst/>
              <a:latin typeface="ＭＳ ゴシック"/>
              <a:ea typeface="ＭＳ ゴシック"/>
              <a:cs typeface="+mn-cs"/>
            </a:rPr>
            <a:t>5,600</a:t>
          </a:r>
          <a:r>
            <a:rPr kumimoji="1" lang="ja-JP" altLang="en-US" sz="1300">
              <a:solidFill>
                <a:schemeClr val="dk1"/>
              </a:solidFill>
              <a:effectLst/>
              <a:latin typeface="ＭＳ ゴシック"/>
              <a:ea typeface="ＭＳ ゴシック"/>
              <a:cs typeface="+mn-cs"/>
            </a:rPr>
            <a:t>万円と継続的に積み立てていることから、基金残高が増加している。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公共施設長寿命化基金については、公共施設等総合管理計画に基づき中長期的に必要となる公共施設の大規模修繕や、多額の経費が必要となる学校施設の建替計画等を考慮し、計画的な積み立てを行っていく。</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こ数年、放課後児童会の増設など新たな施設の整備に係る経費や、引き続き増加する自立支援介護給付や障害者通所給付などの財源として取り崩しを行っており、令和４年度については、公園等の整備や物価高騰対策等の臨時的財政需要に対応するなど、２億円の取崩しを行ったが、令和３年度決算剰余金の積立等により、令和３年度末に比べ増加し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対策を含め、今後発生しうる不測の事態にも迅速に対応できることに加え、新たな施策の実施や新たな施設の整備等に要する経費の財源として、一定の基金残高を確保しておくことが必要である一方、短期的に整備計画のある施設の特定目的基金への積立てを優先するなど、状況に応じて柔軟に対応していく。</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町債の償還に関しては、平成</a:t>
          </a:r>
          <a:r>
            <a:rPr kumimoji="1" lang="en-US" altLang="ja-JP" sz="1300">
              <a:solidFill>
                <a:schemeClr val="dk1"/>
              </a:solidFill>
              <a:effectLst/>
              <a:latin typeface="ＭＳ ゴシック"/>
              <a:ea typeface="ＭＳ ゴシック"/>
              <a:cs typeface="+mn-cs"/>
            </a:rPr>
            <a:t>14</a:t>
          </a:r>
          <a:r>
            <a:rPr kumimoji="1" lang="ja-JP" altLang="en-US" sz="1300">
              <a:solidFill>
                <a:schemeClr val="dk1"/>
              </a:solidFill>
              <a:effectLst/>
              <a:latin typeface="ＭＳ ゴシック"/>
              <a:ea typeface="ＭＳ ゴシック"/>
              <a:cs typeface="+mn-cs"/>
            </a:rPr>
            <a:t>年度以降、起債額を元金償還額以下に抑制することにより地方債残高が減少傾向にあることから、現時点では取り崩しや積立ての計画はない。</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48260</xdr:rowOff>
    </xdr:from>
    <xdr:to xmlns:xdr="http://schemas.openxmlformats.org/drawingml/2006/spreadsheetDrawing">
      <xdr:col>37</xdr:col>
      <xdr:colOff>57150</xdr:colOff>
      <xdr:row>60</xdr:row>
      <xdr:rowOff>122555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141605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568640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16976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865312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271968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20304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568640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16976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865312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14" name="正方形/長方形 1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106680</xdr:rowOff>
    </xdr:to>
    <xdr:sp macro="" textlink="">
      <xdr:nvSpPr>
        <xdr:cNvPr id="21" name="正方形/長方形 20"/>
        <xdr:cNvSpPr/>
      </xdr:nvSpPr>
      <xdr:spPr>
        <a:xfrm>
          <a:off x="481965" y="889635"/>
          <a:ext cx="9827260" cy="17792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74930</xdr:rowOff>
    </xdr:to>
    <xdr:sp macro="" textlink="">
      <xdr:nvSpPr>
        <xdr:cNvPr id="22" name="正方形/長方形 21"/>
        <xdr:cNvSpPr/>
      </xdr:nvSpPr>
      <xdr:spPr>
        <a:xfrm>
          <a:off x="605790" y="921385"/>
          <a:ext cx="1359535"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74930</xdr:rowOff>
    </xdr:to>
    <xdr:sp macro="" textlink="">
      <xdr:nvSpPr>
        <xdr:cNvPr id="23" name="正方形/長方形 22"/>
        <xdr:cNvSpPr/>
      </xdr:nvSpPr>
      <xdr:spPr>
        <a:xfrm>
          <a:off x="1903730" y="921385"/>
          <a:ext cx="1297940"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43,553
43,077
26.63
17,154,002
16,550,405
552,576
10,045,957
2,582,892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74930</xdr:rowOff>
    </xdr:to>
    <xdr:sp macro="" textlink="">
      <xdr:nvSpPr>
        <xdr:cNvPr id="24" name="正方形/長方形 23"/>
        <xdr:cNvSpPr/>
      </xdr:nvSpPr>
      <xdr:spPr>
        <a:xfrm>
          <a:off x="3201670" y="921385"/>
          <a:ext cx="1483360"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685030" y="940435"/>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26" name="正方形/長方形 25"/>
        <xdr:cNvSpPr/>
      </xdr:nvSpPr>
      <xdr:spPr>
        <a:xfrm>
          <a:off x="6661150" y="940435"/>
          <a:ext cx="123761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7959090" y="953135"/>
          <a:ext cx="61976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133350</xdr:rowOff>
    </xdr:to>
    <xdr:sp macro="" textlink="">
      <xdr:nvSpPr>
        <xdr:cNvPr id="28" name="正方形/長方形 27"/>
        <xdr:cNvSpPr/>
      </xdr:nvSpPr>
      <xdr:spPr>
        <a:xfrm>
          <a:off x="468503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185420</xdr:colOff>
      <xdr:row>9</xdr:row>
      <xdr:rowOff>133350</xdr:rowOff>
    </xdr:to>
    <xdr:sp macro="" textlink="">
      <xdr:nvSpPr>
        <xdr:cNvPr id="29" name="正方形/長方形 28"/>
        <xdr:cNvSpPr/>
      </xdr:nvSpPr>
      <xdr:spPr>
        <a:xfrm>
          <a:off x="6724650" y="1714500"/>
          <a:ext cx="358457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113665</xdr:rowOff>
    </xdr:to>
    <xdr:sp macro="" textlink="">
      <xdr:nvSpPr>
        <xdr:cNvPr id="30" name="角丸四角形 29"/>
        <xdr:cNvSpPr/>
      </xdr:nvSpPr>
      <xdr:spPr>
        <a:xfrm>
          <a:off x="1079119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35560</xdr:rowOff>
    </xdr:to>
    <xdr:sp macro="" textlink="">
      <xdr:nvSpPr>
        <xdr:cNvPr id="32" name="正方形/長方形 31"/>
        <xdr:cNvSpPr/>
      </xdr:nvSpPr>
      <xdr:spPr>
        <a:xfrm>
          <a:off x="11046460" y="1219835"/>
          <a:ext cx="129794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165100</xdr:rowOff>
    </xdr:to>
    <xdr:sp macro="" textlink="">
      <xdr:nvSpPr>
        <xdr:cNvPr id="33" name="正方形/長方形 32"/>
        <xdr:cNvSpPr/>
      </xdr:nvSpPr>
      <xdr:spPr>
        <a:xfrm>
          <a:off x="11046460" y="1562735"/>
          <a:ext cx="1419860" cy="650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120650</xdr:rowOff>
    </xdr:from>
    <xdr:to xmlns:xdr="http://schemas.openxmlformats.org/drawingml/2006/spreadsheetDrawing">
      <xdr:col>57</xdr:col>
      <xdr:colOff>158750</xdr:colOff>
      <xdr:row>4</xdr:row>
      <xdr:rowOff>48260</xdr:rowOff>
    </xdr:to>
    <xdr:sp macro="" textlink="">
      <xdr:nvSpPr>
        <xdr:cNvPr id="36" name="フローチャート: 判断 35"/>
        <xdr:cNvSpPr/>
      </xdr:nvSpPr>
      <xdr:spPr>
        <a:xfrm>
          <a:off x="10922635" y="1311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171450</xdr:rowOff>
    </xdr:to>
    <xdr:cxnSp macro="">
      <xdr:nvCxnSpPr>
        <xdr:cNvPr id="37" name="直線コネクタ 36"/>
        <xdr:cNvCxnSpPr/>
      </xdr:nvCxnSpPr>
      <xdr:spPr>
        <a:xfrm>
          <a:off x="10967085" y="1562735"/>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0887710" y="15627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97790</xdr:rowOff>
    </xdr:from>
    <xdr:to xmlns:xdr="http://schemas.openxmlformats.org/drawingml/2006/spreadsheetDrawing">
      <xdr:col>57</xdr:col>
      <xdr:colOff>101600</xdr:colOff>
      <xdr:row>7</xdr:row>
      <xdr:rowOff>65405</xdr:rowOff>
    </xdr:to>
    <xdr:cxnSp macro="">
      <xdr:nvCxnSpPr>
        <xdr:cNvPr id="39" name="直線コネクタ 38"/>
        <xdr:cNvCxnSpPr/>
      </xdr:nvCxnSpPr>
      <xdr:spPr>
        <a:xfrm flipV="1">
          <a:off x="10967085" y="180276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67945</xdr:rowOff>
    </xdr:from>
    <xdr:to xmlns:xdr="http://schemas.openxmlformats.org/drawingml/2006/spreadsheetDrawing">
      <xdr:col>58</xdr:col>
      <xdr:colOff>3175</xdr:colOff>
      <xdr:row>7</xdr:row>
      <xdr:rowOff>67945</xdr:rowOff>
    </xdr:to>
    <xdr:cxnSp macro="">
      <xdr:nvCxnSpPr>
        <xdr:cNvPr id="40" name="直線コネクタ 39"/>
        <xdr:cNvCxnSpPr/>
      </xdr:nvCxnSpPr>
      <xdr:spPr>
        <a:xfrm>
          <a:off x="10887710" y="194437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35560</xdr:rowOff>
    </xdr:from>
    <xdr:ext cx="8896350" cy="264160"/>
    <xdr:sp macro="" textlink="">
      <xdr:nvSpPr>
        <xdr:cNvPr id="41" name="テキスト ボックス 40"/>
        <xdr:cNvSpPr txBox="1"/>
      </xdr:nvSpPr>
      <xdr:spPr>
        <a:xfrm>
          <a:off x="419100" y="2769235"/>
          <a:ext cx="88963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106680</xdr:rowOff>
    </xdr:from>
    <xdr:ext cx="6046470" cy="265430"/>
    <xdr:sp macro="" textlink="">
      <xdr:nvSpPr>
        <xdr:cNvPr id="42" name="テキスト ボックス 41"/>
        <xdr:cNvSpPr txBox="1"/>
      </xdr:nvSpPr>
      <xdr:spPr>
        <a:xfrm>
          <a:off x="419100" y="3011805"/>
          <a:ext cx="60464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64795"/>
    <xdr:sp macro="" textlink="">
      <xdr:nvSpPr>
        <xdr:cNvPr id="43" name="テキスト ボックス 42"/>
        <xdr:cNvSpPr txBox="1"/>
      </xdr:nvSpPr>
      <xdr:spPr>
        <a:xfrm>
          <a:off x="419100" y="32512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74930</xdr:rowOff>
    </xdr:from>
    <xdr:ext cx="11031855" cy="264160"/>
    <xdr:sp macro="" textlink="">
      <xdr:nvSpPr>
        <xdr:cNvPr id="44" name="テキスト ボックス 43"/>
        <xdr:cNvSpPr txBox="1"/>
      </xdr:nvSpPr>
      <xdr:spPr>
        <a:xfrm>
          <a:off x="419100" y="3494405"/>
          <a:ext cx="110318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146050</xdr:rowOff>
    </xdr:from>
    <xdr:ext cx="4433570" cy="264160"/>
    <xdr:sp macro="" textlink="">
      <xdr:nvSpPr>
        <xdr:cNvPr id="45" name="テキスト ボックス 44"/>
        <xdr:cNvSpPr txBox="1"/>
      </xdr:nvSpPr>
      <xdr:spPr>
        <a:xfrm>
          <a:off x="419100" y="37369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45870" y="4254500"/>
          <a:ext cx="41300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83185</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46910" y="4626610"/>
          <a:ext cx="169164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66675</xdr:rowOff>
    </xdr:from>
    <xdr:to xmlns:xdr="http://schemas.openxmlformats.org/drawingml/2006/spreadsheetDrawing">
      <xdr:col>23</xdr:col>
      <xdr:colOff>5080</xdr:colOff>
      <xdr:row>24</xdr:row>
      <xdr:rowOff>31115</xdr:rowOff>
    </xdr:to>
    <xdr:sp macro="" textlink="">
      <xdr:nvSpPr>
        <xdr:cNvPr id="48" name="正方形/長方形 47"/>
        <xdr:cNvSpPr/>
      </xdr:nvSpPr>
      <xdr:spPr>
        <a:xfrm>
          <a:off x="3736975" y="4610100"/>
          <a:ext cx="82931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93980</xdr:rowOff>
    </xdr:to>
    <xdr:sp macro="" textlink="">
      <xdr:nvSpPr>
        <xdr:cNvPr id="49" name="正方形/長方形 48"/>
        <xdr:cNvSpPr/>
      </xdr:nvSpPr>
      <xdr:spPr>
        <a:xfrm>
          <a:off x="53251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113665</xdr:rowOff>
    </xdr:to>
    <xdr:sp macro="" textlink="">
      <xdr:nvSpPr>
        <xdr:cNvPr id="50" name="正方形/長方形 49"/>
        <xdr:cNvSpPr/>
      </xdr:nvSpPr>
      <xdr:spPr>
        <a:xfrm>
          <a:off x="53251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93980</xdr:rowOff>
    </xdr:to>
    <xdr:sp macro="" textlink="">
      <xdr:nvSpPr>
        <xdr:cNvPr id="51" name="正方形/長方形 50"/>
        <xdr:cNvSpPr/>
      </xdr:nvSpPr>
      <xdr:spPr>
        <a:xfrm>
          <a:off x="680847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113665</xdr:rowOff>
    </xdr:to>
    <xdr:sp macro="" textlink="">
      <xdr:nvSpPr>
        <xdr:cNvPr id="52" name="正方形/長方形 51"/>
        <xdr:cNvSpPr/>
      </xdr:nvSpPr>
      <xdr:spPr>
        <a:xfrm>
          <a:off x="680847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93980</xdr:rowOff>
    </xdr:to>
    <xdr:sp macro="" textlink="">
      <xdr:nvSpPr>
        <xdr:cNvPr id="53" name="正方形/長方形 52"/>
        <xdr:cNvSpPr/>
      </xdr:nvSpPr>
      <xdr:spPr>
        <a:xfrm>
          <a:off x="841883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113665</xdr:rowOff>
    </xdr:to>
    <xdr:sp macro="" textlink="">
      <xdr:nvSpPr>
        <xdr:cNvPr id="54" name="正方形/長方形 53"/>
        <xdr:cNvSpPr/>
      </xdr:nvSpPr>
      <xdr:spPr>
        <a:xfrm>
          <a:off x="841883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55" name="正方形/長方形 54"/>
        <xdr:cNvSpPr/>
      </xdr:nvSpPr>
      <xdr:spPr>
        <a:xfrm>
          <a:off x="1245870" y="4954270"/>
          <a:ext cx="413004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67945</xdr:rowOff>
    </xdr:from>
    <xdr:to xmlns:xdr="http://schemas.openxmlformats.org/drawingml/2006/spreadsheetDrawing">
      <xdr:col>53</xdr:col>
      <xdr:colOff>149225</xdr:colOff>
      <xdr:row>36</xdr:row>
      <xdr:rowOff>171450</xdr:rowOff>
    </xdr:to>
    <xdr:sp macro="" textlink="">
      <xdr:nvSpPr>
        <xdr:cNvPr id="56" name="正方形/長方形 55"/>
        <xdr:cNvSpPr/>
      </xdr:nvSpPr>
      <xdr:spPr>
        <a:xfrm>
          <a:off x="563753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133350</xdr:rowOff>
    </xdr:from>
    <xdr:to xmlns:xdr="http://schemas.openxmlformats.org/drawingml/2006/spreadsheetDrawing">
      <xdr:col>52</xdr:col>
      <xdr:colOff>149225</xdr:colOff>
      <xdr:row>26</xdr:row>
      <xdr:rowOff>42545</xdr:rowOff>
    </xdr:to>
    <xdr:sp macro="" textlink="">
      <xdr:nvSpPr>
        <xdr:cNvPr id="57" name="正方形/長方形 56"/>
        <xdr:cNvSpPr/>
      </xdr:nvSpPr>
      <xdr:spPr>
        <a:xfrm>
          <a:off x="563753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81280</xdr:rowOff>
    </xdr:to>
    <xdr:sp macro="" textlink="" fLocksText="0">
      <xdr:nvSpPr>
        <xdr:cNvPr id="58" name="テキスト ボックス 57"/>
        <xdr:cNvSpPr txBox="1"/>
      </xdr:nvSpPr>
      <xdr:spPr>
        <a:xfrm>
          <a:off x="570865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各施設の老朽化が進み増加傾向にあるものの、類似団体と比べ数値が低い傾向にあるのは、ファシリティマネジメント計画や公共施設個別施設計画に基づく修繕等を進めていることに加え、近年、防災センターやパークゴルフ場など新たな公共施設が整備されていること、桃沢野外活動センター等の大規模改修が行われたことが要因と考えられる。</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48260</xdr:rowOff>
    </xdr:from>
    <xdr:ext cx="349250" cy="229870"/>
    <xdr:sp macro="" textlink="">
      <xdr:nvSpPr>
        <xdr:cNvPr id="59" name="テキスト ボックス 58"/>
        <xdr:cNvSpPr txBox="1"/>
      </xdr:nvSpPr>
      <xdr:spPr>
        <a:xfrm>
          <a:off x="1212850" y="4763135"/>
          <a:ext cx="3492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171450</xdr:rowOff>
    </xdr:from>
    <xdr:to xmlns:xdr="http://schemas.openxmlformats.org/drawingml/2006/spreadsheetDrawing">
      <xdr:col>27</xdr:col>
      <xdr:colOff>73025</xdr:colOff>
      <xdr:row>36</xdr:row>
      <xdr:rowOff>171450</xdr:rowOff>
    </xdr:to>
    <xdr:cxnSp macro="">
      <xdr:nvCxnSpPr>
        <xdr:cNvPr id="60" name="直線コネクタ 59"/>
        <xdr:cNvCxnSpPr/>
      </xdr:nvCxnSpPr>
      <xdr:spPr>
        <a:xfrm>
          <a:off x="1245870" y="71151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76200</xdr:rowOff>
    </xdr:from>
    <xdr:ext cx="358775" cy="229870"/>
    <xdr:sp macro="" textlink="">
      <xdr:nvSpPr>
        <xdr:cNvPr id="61" name="テキスト ボックス 60"/>
        <xdr:cNvSpPr txBox="1"/>
      </xdr:nvSpPr>
      <xdr:spPr>
        <a:xfrm>
          <a:off x="838200" y="7019925"/>
          <a:ext cx="35877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154940</xdr:rowOff>
    </xdr:from>
    <xdr:to xmlns:xdr="http://schemas.openxmlformats.org/drawingml/2006/spreadsheetDrawing">
      <xdr:col>27</xdr:col>
      <xdr:colOff>73025</xdr:colOff>
      <xdr:row>34</xdr:row>
      <xdr:rowOff>154940</xdr:rowOff>
    </xdr:to>
    <xdr:cxnSp macro="">
      <xdr:nvCxnSpPr>
        <xdr:cNvPr id="62" name="直線コネクタ 61"/>
        <xdr:cNvCxnSpPr/>
      </xdr:nvCxnSpPr>
      <xdr:spPr>
        <a:xfrm>
          <a:off x="1245870" y="67557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59055</xdr:rowOff>
    </xdr:from>
    <xdr:ext cx="358775" cy="230505"/>
    <xdr:sp macro="" textlink="">
      <xdr:nvSpPr>
        <xdr:cNvPr id="63" name="テキスト ボックス 62"/>
        <xdr:cNvSpPr txBox="1"/>
      </xdr:nvSpPr>
      <xdr:spPr>
        <a:xfrm>
          <a:off x="838200" y="6659880"/>
          <a:ext cx="3587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137795</xdr:rowOff>
    </xdr:from>
    <xdr:to xmlns:xdr="http://schemas.openxmlformats.org/drawingml/2006/spreadsheetDrawing">
      <xdr:col>27</xdr:col>
      <xdr:colOff>73025</xdr:colOff>
      <xdr:row>32</xdr:row>
      <xdr:rowOff>137795</xdr:rowOff>
    </xdr:to>
    <xdr:cxnSp macro="">
      <xdr:nvCxnSpPr>
        <xdr:cNvPr id="64" name="直線コネクタ 63"/>
        <xdr:cNvCxnSpPr/>
      </xdr:nvCxnSpPr>
      <xdr:spPr>
        <a:xfrm>
          <a:off x="1245870" y="6395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41910</xdr:rowOff>
    </xdr:from>
    <xdr:ext cx="358775" cy="230505"/>
    <xdr:sp macro="" textlink="">
      <xdr:nvSpPr>
        <xdr:cNvPr id="65" name="テキスト ボックス 64"/>
        <xdr:cNvSpPr txBox="1"/>
      </xdr:nvSpPr>
      <xdr:spPr>
        <a:xfrm>
          <a:off x="838200" y="6299835"/>
          <a:ext cx="3587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120650</xdr:rowOff>
    </xdr:from>
    <xdr:to xmlns:xdr="http://schemas.openxmlformats.org/drawingml/2006/spreadsheetDrawing">
      <xdr:col>27</xdr:col>
      <xdr:colOff>73025</xdr:colOff>
      <xdr:row>30</xdr:row>
      <xdr:rowOff>120650</xdr:rowOff>
    </xdr:to>
    <xdr:cxnSp macro="">
      <xdr:nvCxnSpPr>
        <xdr:cNvPr id="66" name="直線コネクタ 65"/>
        <xdr:cNvCxnSpPr/>
      </xdr:nvCxnSpPr>
      <xdr:spPr>
        <a:xfrm>
          <a:off x="1245870" y="6035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24130</xdr:rowOff>
    </xdr:from>
    <xdr:ext cx="358775" cy="230505"/>
    <xdr:sp macro="" textlink="">
      <xdr:nvSpPr>
        <xdr:cNvPr id="67" name="テキスト ボックス 66"/>
        <xdr:cNvSpPr txBox="1"/>
      </xdr:nvSpPr>
      <xdr:spPr>
        <a:xfrm>
          <a:off x="838200" y="5939155"/>
          <a:ext cx="3587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102870</xdr:rowOff>
    </xdr:from>
    <xdr:to xmlns:xdr="http://schemas.openxmlformats.org/drawingml/2006/spreadsheetDrawing">
      <xdr:col>27</xdr:col>
      <xdr:colOff>73025</xdr:colOff>
      <xdr:row>28</xdr:row>
      <xdr:rowOff>102870</xdr:rowOff>
    </xdr:to>
    <xdr:cxnSp macro="">
      <xdr:nvCxnSpPr>
        <xdr:cNvPr id="68" name="直線コネクタ 67"/>
        <xdr:cNvCxnSpPr/>
      </xdr:nvCxnSpPr>
      <xdr:spPr>
        <a:xfrm>
          <a:off x="1245870" y="56749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7620</xdr:rowOff>
    </xdr:from>
    <xdr:ext cx="358775" cy="230505"/>
    <xdr:sp macro="" textlink="">
      <xdr:nvSpPr>
        <xdr:cNvPr id="69" name="テキスト ボックス 68"/>
        <xdr:cNvSpPr txBox="1"/>
      </xdr:nvSpPr>
      <xdr:spPr>
        <a:xfrm>
          <a:off x="838200" y="5579745"/>
          <a:ext cx="3587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86360</xdr:rowOff>
    </xdr:from>
    <xdr:to xmlns:xdr="http://schemas.openxmlformats.org/drawingml/2006/spreadsheetDrawing">
      <xdr:col>27</xdr:col>
      <xdr:colOff>73025</xdr:colOff>
      <xdr:row>26</xdr:row>
      <xdr:rowOff>86360</xdr:rowOff>
    </xdr:to>
    <xdr:cxnSp macro="">
      <xdr:nvCxnSpPr>
        <xdr:cNvPr id="70" name="直線コネクタ 69"/>
        <xdr:cNvCxnSpPr/>
      </xdr:nvCxnSpPr>
      <xdr:spPr>
        <a:xfrm>
          <a:off x="1245870" y="531558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164465</xdr:rowOff>
    </xdr:from>
    <xdr:ext cx="358775" cy="230505"/>
    <xdr:sp macro="" textlink="">
      <xdr:nvSpPr>
        <xdr:cNvPr id="71" name="テキスト ボックス 70"/>
        <xdr:cNvSpPr txBox="1"/>
      </xdr:nvSpPr>
      <xdr:spPr>
        <a:xfrm>
          <a:off x="838200" y="5222240"/>
          <a:ext cx="3587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24</xdr:row>
      <xdr:rowOff>67945</xdr:rowOff>
    </xdr:to>
    <xdr:cxnSp macro="">
      <xdr:nvCxnSpPr>
        <xdr:cNvPr id="72" name="直線コネクタ 71"/>
        <xdr:cNvCxnSpPr/>
      </xdr:nvCxnSpPr>
      <xdr:spPr>
        <a:xfrm>
          <a:off x="1245870" y="4954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147320</xdr:rowOff>
    </xdr:from>
    <xdr:ext cx="358775" cy="229870"/>
    <xdr:sp macro="" textlink="">
      <xdr:nvSpPr>
        <xdr:cNvPr id="73" name="テキスト ボックス 72"/>
        <xdr:cNvSpPr txBox="1"/>
      </xdr:nvSpPr>
      <xdr:spPr>
        <a:xfrm>
          <a:off x="838200" y="4862195"/>
          <a:ext cx="35877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74" name="有形固定資産減価償却率グラフ枠"/>
        <xdr:cNvSpPr/>
      </xdr:nvSpPr>
      <xdr:spPr>
        <a:xfrm>
          <a:off x="1245870" y="4954270"/>
          <a:ext cx="413004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30480</xdr:rowOff>
    </xdr:from>
    <xdr:to xmlns:xdr="http://schemas.openxmlformats.org/drawingml/2006/spreadsheetDrawing">
      <xdr:col>23</xdr:col>
      <xdr:colOff>85090</xdr:colOff>
      <xdr:row>35</xdr:row>
      <xdr:rowOff>64770</xdr:rowOff>
    </xdr:to>
    <xdr:cxnSp macro="">
      <xdr:nvCxnSpPr>
        <xdr:cNvPr id="75" name="直線コネクタ 74"/>
        <xdr:cNvCxnSpPr/>
      </xdr:nvCxnSpPr>
      <xdr:spPr>
        <a:xfrm flipV="1">
          <a:off x="4645025" y="5259705"/>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67945</xdr:rowOff>
    </xdr:from>
    <xdr:ext cx="404495" cy="264795"/>
    <xdr:sp macro="" textlink="">
      <xdr:nvSpPr>
        <xdr:cNvPr id="76" name="有形固定資産減価償却率最小値テキスト"/>
        <xdr:cNvSpPr txBox="1"/>
      </xdr:nvSpPr>
      <xdr:spPr>
        <a:xfrm>
          <a:off x="4697730" y="684022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35</xdr:row>
      <xdr:rowOff>64770</xdr:rowOff>
    </xdr:from>
    <xdr:to xmlns:xdr="http://schemas.openxmlformats.org/drawingml/2006/spreadsheetDrawing">
      <xdr:col>23</xdr:col>
      <xdr:colOff>174625</xdr:colOff>
      <xdr:row>35</xdr:row>
      <xdr:rowOff>64770</xdr:rowOff>
    </xdr:to>
    <xdr:cxnSp macro="">
      <xdr:nvCxnSpPr>
        <xdr:cNvPr id="77" name="直線コネクタ 76"/>
        <xdr:cNvCxnSpPr/>
      </xdr:nvCxnSpPr>
      <xdr:spPr>
        <a:xfrm>
          <a:off x="4561205" y="683704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151130</xdr:rowOff>
    </xdr:from>
    <xdr:ext cx="404495" cy="264160"/>
    <xdr:sp macro="" textlink="">
      <xdr:nvSpPr>
        <xdr:cNvPr id="78" name="有形固定資産減価償却率最大値テキスト"/>
        <xdr:cNvSpPr txBox="1"/>
      </xdr:nvSpPr>
      <xdr:spPr>
        <a:xfrm>
          <a:off x="4697730" y="503745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30480</xdr:rowOff>
    </xdr:from>
    <xdr:to xmlns:xdr="http://schemas.openxmlformats.org/drawingml/2006/spreadsheetDrawing">
      <xdr:col>23</xdr:col>
      <xdr:colOff>174625</xdr:colOff>
      <xdr:row>26</xdr:row>
      <xdr:rowOff>30480</xdr:rowOff>
    </xdr:to>
    <xdr:cxnSp macro="">
      <xdr:nvCxnSpPr>
        <xdr:cNvPr id="79" name="直線コネクタ 78"/>
        <xdr:cNvCxnSpPr/>
      </xdr:nvCxnSpPr>
      <xdr:spPr>
        <a:xfrm>
          <a:off x="4561205" y="52597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130175</xdr:rowOff>
    </xdr:from>
    <xdr:ext cx="404495" cy="264795"/>
    <xdr:sp macro="" textlink="">
      <xdr:nvSpPr>
        <xdr:cNvPr id="80" name="有形固定資産減価償却率平均値テキスト"/>
        <xdr:cNvSpPr txBox="1"/>
      </xdr:nvSpPr>
      <xdr:spPr>
        <a:xfrm>
          <a:off x="4697730" y="6045200"/>
          <a:ext cx="40449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152400</xdr:rowOff>
    </xdr:from>
    <xdr:to xmlns:xdr="http://schemas.openxmlformats.org/drawingml/2006/spreadsheetDrawing">
      <xdr:col>23</xdr:col>
      <xdr:colOff>136525</xdr:colOff>
      <xdr:row>31</xdr:row>
      <xdr:rowOff>81280</xdr:rowOff>
    </xdr:to>
    <xdr:sp macro="" textlink="">
      <xdr:nvSpPr>
        <xdr:cNvPr id="81" name="フローチャート: 判断 80"/>
        <xdr:cNvSpPr/>
      </xdr:nvSpPr>
      <xdr:spPr>
        <a:xfrm>
          <a:off x="4596130" y="60674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104775</xdr:rowOff>
    </xdr:from>
    <xdr:to xmlns:xdr="http://schemas.openxmlformats.org/drawingml/2006/spreadsheetDrawing">
      <xdr:col>19</xdr:col>
      <xdr:colOff>185420</xdr:colOff>
      <xdr:row>31</xdr:row>
      <xdr:rowOff>33655</xdr:rowOff>
    </xdr:to>
    <xdr:sp macro="" textlink="">
      <xdr:nvSpPr>
        <xdr:cNvPr id="82" name="フローチャート: 判断 81"/>
        <xdr:cNvSpPr/>
      </xdr:nvSpPr>
      <xdr:spPr>
        <a:xfrm>
          <a:off x="3905250" y="601980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149225</xdr:rowOff>
    </xdr:from>
    <xdr:to xmlns:xdr="http://schemas.openxmlformats.org/drawingml/2006/spreadsheetDrawing">
      <xdr:col>15</xdr:col>
      <xdr:colOff>185420</xdr:colOff>
      <xdr:row>31</xdr:row>
      <xdr:rowOff>78105</xdr:rowOff>
    </xdr:to>
    <xdr:sp macro="" textlink="">
      <xdr:nvSpPr>
        <xdr:cNvPr id="83" name="フローチャート: 判断 82"/>
        <xdr:cNvSpPr/>
      </xdr:nvSpPr>
      <xdr:spPr>
        <a:xfrm>
          <a:off x="3163570" y="606425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116205</xdr:rowOff>
    </xdr:from>
    <xdr:to xmlns:xdr="http://schemas.openxmlformats.org/drawingml/2006/spreadsheetDrawing">
      <xdr:col>11</xdr:col>
      <xdr:colOff>185420</xdr:colOff>
      <xdr:row>31</xdr:row>
      <xdr:rowOff>45085</xdr:rowOff>
    </xdr:to>
    <xdr:sp macro="" textlink="">
      <xdr:nvSpPr>
        <xdr:cNvPr id="84" name="フローチャート: 判断 83"/>
        <xdr:cNvSpPr/>
      </xdr:nvSpPr>
      <xdr:spPr>
        <a:xfrm>
          <a:off x="2421890" y="603123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75565</xdr:rowOff>
    </xdr:from>
    <xdr:to xmlns:xdr="http://schemas.openxmlformats.org/drawingml/2006/spreadsheetDrawing">
      <xdr:col>7</xdr:col>
      <xdr:colOff>185420</xdr:colOff>
      <xdr:row>31</xdr:row>
      <xdr:rowOff>3810</xdr:rowOff>
    </xdr:to>
    <xdr:sp macro="" textlink="">
      <xdr:nvSpPr>
        <xdr:cNvPr id="85" name="フローチャート: 判断 84"/>
        <xdr:cNvSpPr/>
      </xdr:nvSpPr>
      <xdr:spPr>
        <a:xfrm>
          <a:off x="1680210" y="599059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43815</xdr:rowOff>
    </xdr:from>
    <xdr:ext cx="761365" cy="230505"/>
    <xdr:sp macro="" textlink="">
      <xdr:nvSpPr>
        <xdr:cNvPr id="86" name="テキスト ボックス 85"/>
        <xdr:cNvSpPr txBox="1"/>
      </xdr:nvSpPr>
      <xdr:spPr>
        <a:xfrm>
          <a:off x="4474210" y="7158990"/>
          <a:ext cx="76136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43815</xdr:rowOff>
    </xdr:from>
    <xdr:ext cx="761365" cy="230505"/>
    <xdr:sp macro="" textlink="">
      <xdr:nvSpPr>
        <xdr:cNvPr id="87" name="テキスト ボックス 86"/>
        <xdr:cNvSpPr txBox="1"/>
      </xdr:nvSpPr>
      <xdr:spPr>
        <a:xfrm>
          <a:off x="3783330" y="7158990"/>
          <a:ext cx="76136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43815</xdr:rowOff>
    </xdr:from>
    <xdr:ext cx="761365" cy="230505"/>
    <xdr:sp macro="" textlink="">
      <xdr:nvSpPr>
        <xdr:cNvPr id="88" name="テキスト ボックス 87"/>
        <xdr:cNvSpPr txBox="1"/>
      </xdr:nvSpPr>
      <xdr:spPr>
        <a:xfrm>
          <a:off x="3041650" y="7158990"/>
          <a:ext cx="76136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43815</xdr:rowOff>
    </xdr:from>
    <xdr:ext cx="761365" cy="230505"/>
    <xdr:sp macro="" textlink="">
      <xdr:nvSpPr>
        <xdr:cNvPr id="89" name="テキスト ボックス 88"/>
        <xdr:cNvSpPr txBox="1"/>
      </xdr:nvSpPr>
      <xdr:spPr>
        <a:xfrm>
          <a:off x="2299970" y="7158990"/>
          <a:ext cx="76136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43815</xdr:rowOff>
    </xdr:from>
    <xdr:ext cx="761365" cy="230505"/>
    <xdr:sp macro="" textlink="">
      <xdr:nvSpPr>
        <xdr:cNvPr id="90" name="テキスト ボックス 89"/>
        <xdr:cNvSpPr txBox="1"/>
      </xdr:nvSpPr>
      <xdr:spPr>
        <a:xfrm>
          <a:off x="1558290" y="7158990"/>
          <a:ext cx="76136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49530</xdr:rowOff>
    </xdr:from>
    <xdr:to xmlns:xdr="http://schemas.openxmlformats.org/drawingml/2006/spreadsheetDrawing">
      <xdr:col>23</xdr:col>
      <xdr:colOff>136525</xdr:colOff>
      <xdr:row>30</xdr:row>
      <xdr:rowOff>153670</xdr:rowOff>
    </xdr:to>
    <xdr:sp macro="" textlink="">
      <xdr:nvSpPr>
        <xdr:cNvPr id="91" name="楕円 90"/>
        <xdr:cNvSpPr/>
      </xdr:nvSpPr>
      <xdr:spPr>
        <a:xfrm>
          <a:off x="4596130" y="59645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73025</xdr:rowOff>
    </xdr:from>
    <xdr:ext cx="404495" cy="264795"/>
    <xdr:sp macro="" textlink="">
      <xdr:nvSpPr>
        <xdr:cNvPr id="92" name="有形固定資産減価償却率該当値テキスト"/>
        <xdr:cNvSpPr txBox="1"/>
      </xdr:nvSpPr>
      <xdr:spPr>
        <a:xfrm>
          <a:off x="4697730" y="581660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166370</xdr:rowOff>
    </xdr:from>
    <xdr:to xmlns:xdr="http://schemas.openxmlformats.org/drawingml/2006/spreadsheetDrawing">
      <xdr:col>19</xdr:col>
      <xdr:colOff>185420</xdr:colOff>
      <xdr:row>30</xdr:row>
      <xdr:rowOff>94615</xdr:rowOff>
    </xdr:to>
    <xdr:sp macro="" textlink="">
      <xdr:nvSpPr>
        <xdr:cNvPr id="93" name="楕円 92"/>
        <xdr:cNvSpPr/>
      </xdr:nvSpPr>
      <xdr:spPr>
        <a:xfrm>
          <a:off x="3905250" y="590994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43180</xdr:rowOff>
    </xdr:from>
    <xdr:to xmlns:xdr="http://schemas.openxmlformats.org/drawingml/2006/spreadsheetDrawing">
      <xdr:col>23</xdr:col>
      <xdr:colOff>85725</xdr:colOff>
      <xdr:row>30</xdr:row>
      <xdr:rowOff>102235</xdr:rowOff>
    </xdr:to>
    <xdr:cxnSp macro="">
      <xdr:nvCxnSpPr>
        <xdr:cNvPr id="94" name="直線コネクタ 93"/>
        <xdr:cNvCxnSpPr/>
      </xdr:nvCxnSpPr>
      <xdr:spPr>
        <a:xfrm>
          <a:off x="3956050" y="5958205"/>
          <a:ext cx="6908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100330</xdr:rowOff>
    </xdr:from>
    <xdr:to xmlns:xdr="http://schemas.openxmlformats.org/drawingml/2006/spreadsheetDrawing">
      <xdr:col>15</xdr:col>
      <xdr:colOff>185420</xdr:colOff>
      <xdr:row>30</xdr:row>
      <xdr:rowOff>29210</xdr:rowOff>
    </xdr:to>
    <xdr:sp macro="" textlink="">
      <xdr:nvSpPr>
        <xdr:cNvPr id="95" name="楕円 94"/>
        <xdr:cNvSpPr/>
      </xdr:nvSpPr>
      <xdr:spPr>
        <a:xfrm>
          <a:off x="3163570" y="5843905"/>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151765</xdr:rowOff>
    </xdr:from>
    <xdr:to xmlns:xdr="http://schemas.openxmlformats.org/drawingml/2006/spreadsheetDrawing">
      <xdr:col>19</xdr:col>
      <xdr:colOff>136525</xdr:colOff>
      <xdr:row>30</xdr:row>
      <xdr:rowOff>43180</xdr:rowOff>
    </xdr:to>
    <xdr:cxnSp macro="">
      <xdr:nvCxnSpPr>
        <xdr:cNvPr id="96" name="直線コネクタ 95"/>
        <xdr:cNvCxnSpPr/>
      </xdr:nvCxnSpPr>
      <xdr:spPr>
        <a:xfrm>
          <a:off x="3214370" y="5895340"/>
          <a:ext cx="7416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48260</xdr:rowOff>
    </xdr:from>
    <xdr:to xmlns:xdr="http://schemas.openxmlformats.org/drawingml/2006/spreadsheetDrawing">
      <xdr:col>11</xdr:col>
      <xdr:colOff>185420</xdr:colOff>
      <xdr:row>29</xdr:row>
      <xdr:rowOff>152400</xdr:rowOff>
    </xdr:to>
    <xdr:sp macro="" textlink="">
      <xdr:nvSpPr>
        <xdr:cNvPr id="97" name="楕円 96"/>
        <xdr:cNvSpPr/>
      </xdr:nvSpPr>
      <xdr:spPr>
        <a:xfrm>
          <a:off x="2421890" y="5791835"/>
          <a:ext cx="9969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100965</xdr:rowOff>
    </xdr:from>
    <xdr:to xmlns:xdr="http://schemas.openxmlformats.org/drawingml/2006/spreadsheetDrawing">
      <xdr:col>15</xdr:col>
      <xdr:colOff>136525</xdr:colOff>
      <xdr:row>29</xdr:row>
      <xdr:rowOff>151765</xdr:rowOff>
    </xdr:to>
    <xdr:cxnSp macro="">
      <xdr:nvCxnSpPr>
        <xdr:cNvPr id="98" name="直線コネクタ 97"/>
        <xdr:cNvCxnSpPr/>
      </xdr:nvCxnSpPr>
      <xdr:spPr>
        <a:xfrm>
          <a:off x="2472690" y="5844540"/>
          <a:ext cx="7416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161290</xdr:rowOff>
    </xdr:from>
    <xdr:to xmlns:xdr="http://schemas.openxmlformats.org/drawingml/2006/spreadsheetDrawing">
      <xdr:col>7</xdr:col>
      <xdr:colOff>185420</xdr:colOff>
      <xdr:row>29</xdr:row>
      <xdr:rowOff>89535</xdr:rowOff>
    </xdr:to>
    <xdr:sp macro="" textlink="">
      <xdr:nvSpPr>
        <xdr:cNvPr id="99" name="楕円 98"/>
        <xdr:cNvSpPr/>
      </xdr:nvSpPr>
      <xdr:spPr>
        <a:xfrm>
          <a:off x="1680210" y="573341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37465</xdr:rowOff>
    </xdr:from>
    <xdr:to xmlns:xdr="http://schemas.openxmlformats.org/drawingml/2006/spreadsheetDrawing">
      <xdr:col>11</xdr:col>
      <xdr:colOff>136525</xdr:colOff>
      <xdr:row>29</xdr:row>
      <xdr:rowOff>100965</xdr:rowOff>
    </xdr:to>
    <xdr:cxnSp macro="">
      <xdr:nvCxnSpPr>
        <xdr:cNvPr id="100" name="直線コネクタ 99"/>
        <xdr:cNvCxnSpPr/>
      </xdr:nvCxnSpPr>
      <xdr:spPr>
        <a:xfrm>
          <a:off x="1731010" y="5781040"/>
          <a:ext cx="7416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24765</xdr:rowOff>
    </xdr:from>
    <xdr:ext cx="405130" cy="264795"/>
    <xdr:sp macro="" textlink="">
      <xdr:nvSpPr>
        <xdr:cNvPr id="101" name="n_1aveValue有形固定資産減価償却率"/>
        <xdr:cNvSpPr txBox="1"/>
      </xdr:nvSpPr>
      <xdr:spPr>
        <a:xfrm>
          <a:off x="3745865" y="61112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68580</xdr:rowOff>
    </xdr:from>
    <xdr:ext cx="405130" cy="264795"/>
    <xdr:sp macro="" textlink="">
      <xdr:nvSpPr>
        <xdr:cNvPr id="102" name="n_2aveValue有形固定資産減価償却率"/>
        <xdr:cNvSpPr txBox="1"/>
      </xdr:nvSpPr>
      <xdr:spPr>
        <a:xfrm>
          <a:off x="3016885" y="615505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35560</xdr:rowOff>
    </xdr:from>
    <xdr:ext cx="405130" cy="264160"/>
    <xdr:sp macro="" textlink="">
      <xdr:nvSpPr>
        <xdr:cNvPr id="103" name="n_3aveValue有形固定資産減価償却率"/>
        <xdr:cNvSpPr txBox="1"/>
      </xdr:nvSpPr>
      <xdr:spPr>
        <a:xfrm>
          <a:off x="2275205" y="61220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170180</xdr:rowOff>
    </xdr:from>
    <xdr:ext cx="405130" cy="264160"/>
    <xdr:sp macro="" textlink="">
      <xdr:nvSpPr>
        <xdr:cNvPr id="104" name="n_4aveValue有形固定資産減価償却率"/>
        <xdr:cNvSpPr txBox="1"/>
      </xdr:nvSpPr>
      <xdr:spPr>
        <a:xfrm>
          <a:off x="1533525" y="608520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111760</xdr:rowOff>
    </xdr:from>
    <xdr:ext cx="405130" cy="264160"/>
    <xdr:sp macro="" textlink="">
      <xdr:nvSpPr>
        <xdr:cNvPr id="105" name="n_1mainValue有形固定資産減価償却率"/>
        <xdr:cNvSpPr txBox="1"/>
      </xdr:nvSpPr>
      <xdr:spPr>
        <a:xfrm>
          <a:off x="3745865" y="568388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45720</xdr:rowOff>
    </xdr:from>
    <xdr:ext cx="405130" cy="264795"/>
    <xdr:sp macro="" textlink="">
      <xdr:nvSpPr>
        <xdr:cNvPr id="106" name="n_2mainValue有形固定資産減価償却率"/>
        <xdr:cNvSpPr txBox="1"/>
      </xdr:nvSpPr>
      <xdr:spPr>
        <a:xfrm>
          <a:off x="3016885" y="561784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169545</xdr:rowOff>
    </xdr:from>
    <xdr:ext cx="405130" cy="264160"/>
    <xdr:sp macro="" textlink="">
      <xdr:nvSpPr>
        <xdr:cNvPr id="107" name="n_3mainValue有形固定資産減価償却率"/>
        <xdr:cNvSpPr txBox="1"/>
      </xdr:nvSpPr>
      <xdr:spPr>
        <a:xfrm>
          <a:off x="2275205" y="55702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106045</xdr:rowOff>
    </xdr:from>
    <xdr:ext cx="405130" cy="264795"/>
    <xdr:sp macro="" textlink="">
      <xdr:nvSpPr>
        <xdr:cNvPr id="108" name="n_4mainValue有形固定資産減価償却率"/>
        <xdr:cNvSpPr txBox="1"/>
      </xdr:nvSpPr>
      <xdr:spPr>
        <a:xfrm>
          <a:off x="1533525" y="550672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014710" y="4254500"/>
          <a:ext cx="41249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83185</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054205" y="4626610"/>
          <a:ext cx="100965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66675</xdr:rowOff>
    </xdr:from>
    <xdr:to xmlns:xdr="http://schemas.openxmlformats.org/drawingml/2006/spreadsheetDrawing">
      <xdr:col>75</xdr:col>
      <xdr:colOff>48260</xdr:colOff>
      <xdr:row>24</xdr:row>
      <xdr:rowOff>31115</xdr:rowOff>
    </xdr:to>
    <xdr:sp macro="" textlink="">
      <xdr:nvSpPr>
        <xdr:cNvPr id="111" name="正方形/長方形 110"/>
        <xdr:cNvSpPr/>
      </xdr:nvSpPr>
      <xdr:spPr>
        <a:xfrm>
          <a:off x="13584555" y="4610100"/>
          <a:ext cx="66675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93980</xdr:rowOff>
    </xdr:to>
    <xdr:sp macro="" textlink="">
      <xdr:nvSpPr>
        <xdr:cNvPr id="112" name="正方形/長方形 111"/>
        <xdr:cNvSpPr/>
      </xdr:nvSpPr>
      <xdr:spPr>
        <a:xfrm>
          <a:off x="1509395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113665</xdr:rowOff>
    </xdr:to>
    <xdr:sp macro="" textlink="">
      <xdr:nvSpPr>
        <xdr:cNvPr id="113" name="正方形/長方形 112"/>
        <xdr:cNvSpPr/>
      </xdr:nvSpPr>
      <xdr:spPr>
        <a:xfrm>
          <a:off x="1509395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93980</xdr:rowOff>
    </xdr:to>
    <xdr:sp macro="" textlink="">
      <xdr:nvSpPr>
        <xdr:cNvPr id="114" name="正方形/長方形 113"/>
        <xdr:cNvSpPr/>
      </xdr:nvSpPr>
      <xdr:spPr>
        <a:xfrm>
          <a:off x="165773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113665</xdr:rowOff>
    </xdr:to>
    <xdr:sp macro="" textlink="">
      <xdr:nvSpPr>
        <xdr:cNvPr id="115" name="正方形/長方形 114"/>
        <xdr:cNvSpPr/>
      </xdr:nvSpPr>
      <xdr:spPr>
        <a:xfrm>
          <a:off x="165773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93980</xdr:rowOff>
    </xdr:to>
    <xdr:sp macro="" textlink="">
      <xdr:nvSpPr>
        <xdr:cNvPr id="116" name="正方形/長方形 115"/>
        <xdr:cNvSpPr/>
      </xdr:nvSpPr>
      <xdr:spPr>
        <a:xfrm>
          <a:off x="1818259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113665</xdr:rowOff>
    </xdr:to>
    <xdr:sp macro="" textlink="">
      <xdr:nvSpPr>
        <xdr:cNvPr id="117" name="正方形/長方形 116"/>
        <xdr:cNvSpPr/>
      </xdr:nvSpPr>
      <xdr:spPr>
        <a:xfrm>
          <a:off x="1818259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18" name="正方形/長方形 117"/>
        <xdr:cNvSpPr/>
      </xdr:nvSpPr>
      <xdr:spPr>
        <a:xfrm>
          <a:off x="11014710" y="4954270"/>
          <a:ext cx="412496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67945</xdr:rowOff>
    </xdr:from>
    <xdr:to xmlns:xdr="http://schemas.openxmlformats.org/drawingml/2006/spreadsheetDrawing">
      <xdr:col>106</xdr:col>
      <xdr:colOff>85725</xdr:colOff>
      <xdr:row>36</xdr:row>
      <xdr:rowOff>171450</xdr:rowOff>
    </xdr:to>
    <xdr:sp macro="" textlink="">
      <xdr:nvSpPr>
        <xdr:cNvPr id="119" name="正方形/長方形 118"/>
        <xdr:cNvSpPr/>
      </xdr:nvSpPr>
      <xdr:spPr>
        <a:xfrm>
          <a:off x="1540129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133350</xdr:rowOff>
    </xdr:from>
    <xdr:to xmlns:xdr="http://schemas.openxmlformats.org/drawingml/2006/spreadsheetDrawing">
      <xdr:col>105</xdr:col>
      <xdr:colOff>85725</xdr:colOff>
      <xdr:row>26</xdr:row>
      <xdr:rowOff>42545</xdr:rowOff>
    </xdr:to>
    <xdr:sp macro="" textlink="">
      <xdr:nvSpPr>
        <xdr:cNvPr id="120" name="正方形/長方形 119"/>
        <xdr:cNvSpPr/>
      </xdr:nvSpPr>
      <xdr:spPr>
        <a:xfrm>
          <a:off x="1540129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81280</xdr:rowOff>
    </xdr:to>
    <xdr:sp macro="" textlink="" fLocksText="0">
      <xdr:nvSpPr>
        <xdr:cNvPr id="121" name="テキスト ボックス 120"/>
        <xdr:cNvSpPr txBox="1"/>
      </xdr:nvSpPr>
      <xdr:spPr>
        <a:xfrm>
          <a:off x="1547749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a:t>
          </a:r>
          <a:r>
            <a:rPr kumimoji="1" lang="en-US" altLang="ja-JP" sz="1100">
              <a:latin typeface="ＭＳ Ｐゴシック"/>
              <a:ea typeface="ＭＳ Ｐゴシック"/>
            </a:rPr>
            <a:t>14</a:t>
          </a:r>
          <a:r>
            <a:rPr kumimoji="1" lang="ja-JP" altLang="en-US" sz="1100">
              <a:latin typeface="ＭＳ Ｐゴシック"/>
              <a:ea typeface="ＭＳ Ｐゴシック"/>
            </a:rPr>
            <a:t>年度以降、起債の額を公債費の元金以下に抑えることにより地方債残高の減少に努めており、また、中長期的に必要となる公共施設の大規模修繕や建替計画等を考慮し、その他特定目的基金への積立ても計画的に行っていることから、将来負担額が充当可能基金残高を下回っているため、債務償還比率は「－」となっている。</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48260</xdr:rowOff>
    </xdr:from>
    <xdr:ext cx="349250" cy="229870"/>
    <xdr:sp macro="" textlink="">
      <xdr:nvSpPr>
        <xdr:cNvPr id="122" name="テキスト ボックス 121"/>
        <xdr:cNvSpPr txBox="1"/>
      </xdr:nvSpPr>
      <xdr:spPr>
        <a:xfrm>
          <a:off x="10976610" y="4763135"/>
          <a:ext cx="3492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171450</xdr:rowOff>
    </xdr:from>
    <xdr:to xmlns:xdr="http://schemas.openxmlformats.org/drawingml/2006/spreadsheetDrawing">
      <xdr:col>80</xdr:col>
      <xdr:colOff>9525</xdr:colOff>
      <xdr:row>36</xdr:row>
      <xdr:rowOff>171450</xdr:rowOff>
    </xdr:to>
    <xdr:cxnSp macro="">
      <xdr:nvCxnSpPr>
        <xdr:cNvPr id="123" name="直線コネクタ 122"/>
        <xdr:cNvCxnSpPr/>
      </xdr:nvCxnSpPr>
      <xdr:spPr>
        <a:xfrm>
          <a:off x="11014710" y="71151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76200</xdr:rowOff>
    </xdr:from>
    <xdr:ext cx="481965" cy="229870"/>
    <xdr:sp macro="" textlink="">
      <xdr:nvSpPr>
        <xdr:cNvPr id="124" name="テキスト ボックス 123"/>
        <xdr:cNvSpPr txBox="1"/>
      </xdr:nvSpPr>
      <xdr:spPr>
        <a:xfrm>
          <a:off x="10483850" y="7019925"/>
          <a:ext cx="48196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154940</xdr:rowOff>
    </xdr:from>
    <xdr:to xmlns:xdr="http://schemas.openxmlformats.org/drawingml/2006/spreadsheetDrawing">
      <xdr:col>80</xdr:col>
      <xdr:colOff>9525</xdr:colOff>
      <xdr:row>34</xdr:row>
      <xdr:rowOff>154940</xdr:rowOff>
    </xdr:to>
    <xdr:cxnSp macro="">
      <xdr:nvCxnSpPr>
        <xdr:cNvPr id="125" name="直線コネクタ 124"/>
        <xdr:cNvCxnSpPr/>
      </xdr:nvCxnSpPr>
      <xdr:spPr>
        <a:xfrm>
          <a:off x="11014710" y="67557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59055</xdr:rowOff>
    </xdr:from>
    <xdr:ext cx="481965" cy="230505"/>
    <xdr:sp macro="" textlink="">
      <xdr:nvSpPr>
        <xdr:cNvPr id="126" name="テキスト ボックス 125"/>
        <xdr:cNvSpPr txBox="1"/>
      </xdr:nvSpPr>
      <xdr:spPr>
        <a:xfrm>
          <a:off x="10483850" y="6659880"/>
          <a:ext cx="48196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137795</xdr:rowOff>
    </xdr:from>
    <xdr:to xmlns:xdr="http://schemas.openxmlformats.org/drawingml/2006/spreadsheetDrawing">
      <xdr:col>80</xdr:col>
      <xdr:colOff>9525</xdr:colOff>
      <xdr:row>32</xdr:row>
      <xdr:rowOff>137795</xdr:rowOff>
    </xdr:to>
    <xdr:cxnSp macro="">
      <xdr:nvCxnSpPr>
        <xdr:cNvPr id="127" name="直線コネクタ 126"/>
        <xdr:cNvCxnSpPr/>
      </xdr:nvCxnSpPr>
      <xdr:spPr>
        <a:xfrm>
          <a:off x="11014710" y="639572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41910</xdr:rowOff>
    </xdr:from>
    <xdr:ext cx="410210" cy="230505"/>
    <xdr:sp macro="" textlink="">
      <xdr:nvSpPr>
        <xdr:cNvPr id="128" name="テキスト ボックス 127"/>
        <xdr:cNvSpPr txBox="1"/>
      </xdr:nvSpPr>
      <xdr:spPr>
        <a:xfrm>
          <a:off x="10550525" y="6299835"/>
          <a:ext cx="41021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120650</xdr:rowOff>
    </xdr:from>
    <xdr:to xmlns:xdr="http://schemas.openxmlformats.org/drawingml/2006/spreadsheetDrawing">
      <xdr:col>80</xdr:col>
      <xdr:colOff>9525</xdr:colOff>
      <xdr:row>30</xdr:row>
      <xdr:rowOff>120650</xdr:rowOff>
    </xdr:to>
    <xdr:cxnSp macro="">
      <xdr:nvCxnSpPr>
        <xdr:cNvPr id="129" name="直線コネクタ 128"/>
        <xdr:cNvCxnSpPr/>
      </xdr:nvCxnSpPr>
      <xdr:spPr>
        <a:xfrm>
          <a:off x="11014710" y="6035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24130</xdr:rowOff>
    </xdr:from>
    <xdr:ext cx="410210" cy="230505"/>
    <xdr:sp macro="" textlink="">
      <xdr:nvSpPr>
        <xdr:cNvPr id="130" name="テキスト ボックス 129"/>
        <xdr:cNvSpPr txBox="1"/>
      </xdr:nvSpPr>
      <xdr:spPr>
        <a:xfrm>
          <a:off x="10550525" y="5939155"/>
          <a:ext cx="41021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102870</xdr:rowOff>
    </xdr:from>
    <xdr:to xmlns:xdr="http://schemas.openxmlformats.org/drawingml/2006/spreadsheetDrawing">
      <xdr:col>80</xdr:col>
      <xdr:colOff>9525</xdr:colOff>
      <xdr:row>28</xdr:row>
      <xdr:rowOff>102870</xdr:rowOff>
    </xdr:to>
    <xdr:cxnSp macro="">
      <xdr:nvCxnSpPr>
        <xdr:cNvPr id="131" name="直線コネクタ 130"/>
        <xdr:cNvCxnSpPr/>
      </xdr:nvCxnSpPr>
      <xdr:spPr>
        <a:xfrm>
          <a:off x="11014710" y="567499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7620</xdr:rowOff>
    </xdr:from>
    <xdr:ext cx="410210" cy="230505"/>
    <xdr:sp macro="" textlink="">
      <xdr:nvSpPr>
        <xdr:cNvPr id="132" name="テキスト ボックス 131"/>
        <xdr:cNvSpPr txBox="1"/>
      </xdr:nvSpPr>
      <xdr:spPr>
        <a:xfrm>
          <a:off x="10550525" y="5579745"/>
          <a:ext cx="41021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86360</xdr:rowOff>
    </xdr:from>
    <xdr:to xmlns:xdr="http://schemas.openxmlformats.org/drawingml/2006/spreadsheetDrawing">
      <xdr:col>80</xdr:col>
      <xdr:colOff>9525</xdr:colOff>
      <xdr:row>26</xdr:row>
      <xdr:rowOff>86360</xdr:rowOff>
    </xdr:to>
    <xdr:cxnSp macro="">
      <xdr:nvCxnSpPr>
        <xdr:cNvPr id="133" name="直線コネクタ 132"/>
        <xdr:cNvCxnSpPr/>
      </xdr:nvCxnSpPr>
      <xdr:spPr>
        <a:xfrm>
          <a:off x="11014710" y="531558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164465</xdr:rowOff>
    </xdr:from>
    <xdr:ext cx="307975" cy="230505"/>
    <xdr:sp macro="" textlink="">
      <xdr:nvSpPr>
        <xdr:cNvPr id="134" name="テキスト ボックス 133"/>
        <xdr:cNvSpPr txBox="1"/>
      </xdr:nvSpPr>
      <xdr:spPr>
        <a:xfrm>
          <a:off x="10653395" y="5222240"/>
          <a:ext cx="3079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24</xdr:row>
      <xdr:rowOff>67945</xdr:rowOff>
    </xdr:to>
    <xdr:cxnSp macro="">
      <xdr:nvCxnSpPr>
        <xdr:cNvPr id="135" name="直線コネクタ 134"/>
        <xdr:cNvCxnSpPr/>
      </xdr:nvCxnSpPr>
      <xdr:spPr>
        <a:xfrm>
          <a:off x="11014710" y="49542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36" name="債務償還比率グラフ枠"/>
        <xdr:cNvSpPr/>
      </xdr:nvSpPr>
      <xdr:spPr>
        <a:xfrm>
          <a:off x="11014710" y="4954270"/>
          <a:ext cx="412496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86360</xdr:rowOff>
    </xdr:from>
    <xdr:to xmlns:xdr="http://schemas.openxmlformats.org/drawingml/2006/spreadsheetDrawing">
      <xdr:col>76</xdr:col>
      <xdr:colOff>21590</xdr:colOff>
      <xdr:row>34</xdr:row>
      <xdr:rowOff>48260</xdr:rowOff>
    </xdr:to>
    <xdr:cxnSp macro="">
      <xdr:nvCxnSpPr>
        <xdr:cNvPr id="137" name="直線コネクタ 136"/>
        <xdr:cNvCxnSpPr/>
      </xdr:nvCxnSpPr>
      <xdr:spPr>
        <a:xfrm flipV="1">
          <a:off x="14408785" y="5315585"/>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52705</xdr:rowOff>
    </xdr:from>
    <xdr:ext cx="560705" cy="264160"/>
    <xdr:sp macro="" textlink="">
      <xdr:nvSpPr>
        <xdr:cNvPr id="138" name="債務償還比率最小値テキスト"/>
        <xdr:cNvSpPr txBox="1"/>
      </xdr:nvSpPr>
      <xdr:spPr>
        <a:xfrm>
          <a:off x="14461490" y="6653530"/>
          <a:ext cx="5607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48260</xdr:rowOff>
    </xdr:from>
    <xdr:to xmlns:xdr="http://schemas.openxmlformats.org/drawingml/2006/spreadsheetDrawing">
      <xdr:col>76</xdr:col>
      <xdr:colOff>111125</xdr:colOff>
      <xdr:row>34</xdr:row>
      <xdr:rowOff>48260</xdr:rowOff>
    </xdr:to>
    <xdr:cxnSp macro="">
      <xdr:nvCxnSpPr>
        <xdr:cNvPr id="139" name="直線コネクタ 138"/>
        <xdr:cNvCxnSpPr/>
      </xdr:nvCxnSpPr>
      <xdr:spPr>
        <a:xfrm>
          <a:off x="14326870" y="66490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31115</xdr:rowOff>
    </xdr:from>
    <xdr:ext cx="340360" cy="264160"/>
    <xdr:sp macro="" textlink="">
      <xdr:nvSpPr>
        <xdr:cNvPr id="140" name="債務償還比率最大値テキスト"/>
        <xdr:cNvSpPr txBox="1"/>
      </xdr:nvSpPr>
      <xdr:spPr>
        <a:xfrm>
          <a:off x="14461490" y="5088890"/>
          <a:ext cx="340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86360</xdr:rowOff>
    </xdr:from>
    <xdr:to xmlns:xdr="http://schemas.openxmlformats.org/drawingml/2006/spreadsheetDrawing">
      <xdr:col>76</xdr:col>
      <xdr:colOff>111125</xdr:colOff>
      <xdr:row>26</xdr:row>
      <xdr:rowOff>86360</xdr:rowOff>
    </xdr:to>
    <xdr:cxnSp macro="">
      <xdr:nvCxnSpPr>
        <xdr:cNvPr id="141" name="直線コネクタ 140"/>
        <xdr:cNvCxnSpPr/>
      </xdr:nvCxnSpPr>
      <xdr:spPr>
        <a:xfrm>
          <a:off x="14326870" y="5315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40640</xdr:rowOff>
    </xdr:from>
    <xdr:ext cx="469900" cy="264795"/>
    <xdr:sp macro="" textlink="">
      <xdr:nvSpPr>
        <xdr:cNvPr id="142" name="債務償還比率平均値テキスト"/>
        <xdr:cNvSpPr txBox="1"/>
      </xdr:nvSpPr>
      <xdr:spPr>
        <a:xfrm>
          <a:off x="14461490" y="578421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62230</xdr:rowOff>
    </xdr:from>
    <xdr:to xmlns:xdr="http://schemas.openxmlformats.org/drawingml/2006/spreadsheetDrawing">
      <xdr:col>76</xdr:col>
      <xdr:colOff>73025</xdr:colOff>
      <xdr:row>29</xdr:row>
      <xdr:rowOff>166370</xdr:rowOff>
    </xdr:to>
    <xdr:sp macro="" textlink="">
      <xdr:nvSpPr>
        <xdr:cNvPr id="143" name="フローチャート: 判断 142"/>
        <xdr:cNvSpPr/>
      </xdr:nvSpPr>
      <xdr:spPr>
        <a:xfrm>
          <a:off x="14364970" y="580580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8255</xdr:rowOff>
    </xdr:from>
    <xdr:to xmlns:xdr="http://schemas.openxmlformats.org/drawingml/2006/spreadsheetDrawing">
      <xdr:col>72</xdr:col>
      <xdr:colOff>123825</xdr:colOff>
      <xdr:row>29</xdr:row>
      <xdr:rowOff>111760</xdr:rowOff>
    </xdr:to>
    <xdr:sp macro="" textlink="">
      <xdr:nvSpPr>
        <xdr:cNvPr id="144" name="フローチャート: 判断 143"/>
        <xdr:cNvSpPr/>
      </xdr:nvSpPr>
      <xdr:spPr>
        <a:xfrm>
          <a:off x="13669010" y="57518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116205</xdr:rowOff>
    </xdr:from>
    <xdr:to xmlns:xdr="http://schemas.openxmlformats.org/drawingml/2006/spreadsheetDrawing">
      <xdr:col>68</xdr:col>
      <xdr:colOff>123825</xdr:colOff>
      <xdr:row>30</xdr:row>
      <xdr:rowOff>45085</xdr:rowOff>
    </xdr:to>
    <xdr:sp macro="" textlink="">
      <xdr:nvSpPr>
        <xdr:cNvPr id="145" name="フローチャート: 判断 144"/>
        <xdr:cNvSpPr/>
      </xdr:nvSpPr>
      <xdr:spPr>
        <a:xfrm>
          <a:off x="12927330" y="58597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121285</xdr:rowOff>
    </xdr:from>
    <xdr:to xmlns:xdr="http://schemas.openxmlformats.org/drawingml/2006/spreadsheetDrawing">
      <xdr:col>64</xdr:col>
      <xdr:colOff>123825</xdr:colOff>
      <xdr:row>30</xdr:row>
      <xdr:rowOff>48895</xdr:rowOff>
    </xdr:to>
    <xdr:sp macro="" textlink="">
      <xdr:nvSpPr>
        <xdr:cNvPr id="146" name="フローチャート: 判断 145"/>
        <xdr:cNvSpPr/>
      </xdr:nvSpPr>
      <xdr:spPr>
        <a:xfrm>
          <a:off x="12185650" y="5864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117475</xdr:rowOff>
    </xdr:from>
    <xdr:to xmlns:xdr="http://schemas.openxmlformats.org/drawingml/2006/spreadsheetDrawing">
      <xdr:col>60</xdr:col>
      <xdr:colOff>123825</xdr:colOff>
      <xdr:row>30</xdr:row>
      <xdr:rowOff>46355</xdr:rowOff>
    </xdr:to>
    <xdr:sp macro="" textlink="">
      <xdr:nvSpPr>
        <xdr:cNvPr id="147" name="フローチャート: 判断 146"/>
        <xdr:cNvSpPr/>
      </xdr:nvSpPr>
      <xdr:spPr>
        <a:xfrm>
          <a:off x="11443970" y="58610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43815</xdr:rowOff>
    </xdr:from>
    <xdr:ext cx="762000" cy="230505"/>
    <xdr:sp macro="" textlink="">
      <xdr:nvSpPr>
        <xdr:cNvPr id="148" name="テキスト ボックス 147"/>
        <xdr:cNvSpPr txBox="1"/>
      </xdr:nvSpPr>
      <xdr:spPr>
        <a:xfrm>
          <a:off x="1423797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43815</xdr:rowOff>
    </xdr:from>
    <xdr:ext cx="762000" cy="230505"/>
    <xdr:sp macro="" textlink="">
      <xdr:nvSpPr>
        <xdr:cNvPr id="149" name="テキスト ボックス 148"/>
        <xdr:cNvSpPr txBox="1"/>
      </xdr:nvSpPr>
      <xdr:spPr>
        <a:xfrm>
          <a:off x="1354709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43815</xdr:rowOff>
    </xdr:from>
    <xdr:ext cx="762000" cy="230505"/>
    <xdr:sp macro="" textlink="">
      <xdr:nvSpPr>
        <xdr:cNvPr id="150" name="テキスト ボックス 149"/>
        <xdr:cNvSpPr txBox="1"/>
      </xdr:nvSpPr>
      <xdr:spPr>
        <a:xfrm>
          <a:off x="1280541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43815</xdr:rowOff>
    </xdr:from>
    <xdr:ext cx="762000" cy="230505"/>
    <xdr:sp macro="" textlink="">
      <xdr:nvSpPr>
        <xdr:cNvPr id="151" name="テキスト ボックス 150"/>
        <xdr:cNvSpPr txBox="1"/>
      </xdr:nvSpPr>
      <xdr:spPr>
        <a:xfrm>
          <a:off x="1206373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43815</xdr:rowOff>
    </xdr:from>
    <xdr:ext cx="762000" cy="230505"/>
    <xdr:sp macro="" textlink="">
      <xdr:nvSpPr>
        <xdr:cNvPr id="152" name="テキスト ボックス 151"/>
        <xdr:cNvSpPr txBox="1"/>
      </xdr:nvSpPr>
      <xdr:spPr>
        <a:xfrm>
          <a:off x="1132205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128270</xdr:rowOff>
    </xdr:from>
    <xdr:ext cx="469900" cy="264160"/>
    <xdr:sp macro="" textlink="">
      <xdr:nvSpPr>
        <xdr:cNvPr id="153" name="n_1aveValue債務償還比率"/>
        <xdr:cNvSpPr txBox="1"/>
      </xdr:nvSpPr>
      <xdr:spPr>
        <a:xfrm>
          <a:off x="13477240" y="55289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61595</xdr:rowOff>
    </xdr:from>
    <xdr:ext cx="469900" cy="265430"/>
    <xdr:sp macro="" textlink="">
      <xdr:nvSpPr>
        <xdr:cNvPr id="154" name="n_2aveValue債務償還比率"/>
        <xdr:cNvSpPr txBox="1"/>
      </xdr:nvSpPr>
      <xdr:spPr>
        <a:xfrm>
          <a:off x="12748260" y="56337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66675</xdr:rowOff>
    </xdr:from>
    <xdr:ext cx="469900" cy="264795"/>
    <xdr:sp macro="" textlink="">
      <xdr:nvSpPr>
        <xdr:cNvPr id="155" name="n_3aveValue債務償還比率"/>
        <xdr:cNvSpPr txBox="1"/>
      </xdr:nvSpPr>
      <xdr:spPr>
        <a:xfrm>
          <a:off x="12006580" y="56388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63500</xdr:rowOff>
    </xdr:from>
    <xdr:ext cx="469900" cy="264795"/>
    <xdr:sp macro="" textlink="">
      <xdr:nvSpPr>
        <xdr:cNvPr id="156" name="n_4aveValue債務償還比率"/>
        <xdr:cNvSpPr txBox="1"/>
      </xdr:nvSpPr>
      <xdr:spPr>
        <a:xfrm>
          <a:off x="11264900" y="56356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156210</xdr:rowOff>
    </xdr:from>
    <xdr:to xmlns:xdr="http://schemas.openxmlformats.org/drawingml/2006/spreadsheetDrawing">
      <xdr:col>36</xdr:col>
      <xdr:colOff>22225</xdr:colOff>
      <xdr:row>43</xdr:row>
      <xdr:rowOff>156210</xdr:rowOff>
    </xdr:to>
    <xdr:sp macro="" textlink="">
      <xdr:nvSpPr>
        <xdr:cNvPr id="157" name="正方形/長方形 156"/>
        <xdr:cNvSpPr/>
      </xdr:nvSpPr>
      <xdr:spPr>
        <a:xfrm>
          <a:off x="1245870" y="8004810"/>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146050</xdr:rowOff>
    </xdr:from>
    <xdr:to xmlns:xdr="http://schemas.openxmlformats.org/drawingml/2006/spreadsheetDrawing">
      <xdr:col>36</xdr:col>
      <xdr:colOff>22225</xdr:colOff>
      <xdr:row>65</xdr:row>
      <xdr:rowOff>146050</xdr:rowOff>
    </xdr:to>
    <xdr:sp macro="" textlink="">
      <xdr:nvSpPr>
        <xdr:cNvPr id="158" name="正方形/長方形 157"/>
        <xdr:cNvSpPr/>
      </xdr:nvSpPr>
      <xdr:spPr>
        <a:xfrm>
          <a:off x="1245870" y="1181417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65405</xdr:rowOff>
    </xdr:from>
    <xdr:ext cx="370205" cy="247650"/>
    <xdr:sp macro="" textlink="">
      <xdr:nvSpPr>
        <xdr:cNvPr id="159" name="テキスト ボックス 158"/>
        <xdr:cNvSpPr txBox="1"/>
      </xdr:nvSpPr>
      <xdr:spPr>
        <a:xfrm>
          <a:off x="900430" y="8256905"/>
          <a:ext cx="370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161925</xdr:rowOff>
    </xdr:from>
    <xdr:ext cx="370205" cy="247650"/>
    <xdr:sp macro="" textlink="">
      <xdr:nvSpPr>
        <xdr:cNvPr id="160" name="テキスト ボックス 159"/>
        <xdr:cNvSpPr txBox="1"/>
      </xdr:nvSpPr>
      <xdr:spPr>
        <a:xfrm>
          <a:off x="6808470" y="10925175"/>
          <a:ext cx="370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7015"/>
    <xdr:sp macro="" textlink="">
      <xdr:nvSpPr>
        <xdr:cNvPr id="161" name="テキスト ボックス 160"/>
        <xdr:cNvSpPr txBox="1"/>
      </xdr:nvSpPr>
      <xdr:spPr>
        <a:xfrm>
          <a:off x="900430" y="1204023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70205" cy="254635"/>
    <xdr:sp macro="" textlink="">
      <xdr:nvSpPr>
        <xdr:cNvPr id="162" name="テキスト ボックス 161"/>
        <xdr:cNvSpPr txBox="1"/>
      </xdr:nvSpPr>
      <xdr:spPr>
        <a:xfrm>
          <a:off x="6808470" y="14798040"/>
          <a:ext cx="3702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561050" y="21590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0665"/>
          <a:ext cx="37592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20750"/>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43,553
43,077
26.63
17,154,002
16,550,405
552,576
10,045,957
2,582,892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87540" y="1714500"/>
          <a:ext cx="3581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88365"/>
          <a:ext cx="1483360" cy="1270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51865"/>
          <a:ext cx="12979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219200"/>
          <a:ext cx="1297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862310" y="10407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9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0916285" y="12573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95565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8445"/>
    <xdr:sp macro="" textlink="">
      <xdr:nvSpPr>
        <xdr:cNvPr id="29" name="テキスト ボックス 28"/>
        <xdr:cNvSpPr txBox="1"/>
      </xdr:nvSpPr>
      <xdr:spPr>
        <a:xfrm>
          <a:off x="683260" y="27933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8326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6868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854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2966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8445"/>
    <xdr:sp macro="" textlink="">
      <xdr:nvSpPr>
        <xdr:cNvPr id="43" name="テキスト ボックス 42"/>
        <xdr:cNvSpPr txBox="1"/>
      </xdr:nvSpPr>
      <xdr:spPr>
        <a:xfrm>
          <a:off x="28956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74168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66675</xdr:rowOff>
    </xdr:from>
    <xdr:ext cx="467360" cy="258445"/>
    <xdr:sp macro="" textlink="">
      <xdr:nvSpPr>
        <xdr:cNvPr id="45" name="テキスト ボックス 44"/>
        <xdr:cNvSpPr txBox="1"/>
      </xdr:nvSpPr>
      <xdr:spPr>
        <a:xfrm>
          <a:off x="28956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2590" cy="258445"/>
    <xdr:sp macro="" textlink="">
      <xdr:nvSpPr>
        <xdr:cNvPr id="47" name="テキスト ボックス 46"/>
        <xdr:cNvSpPr txBox="1"/>
      </xdr:nvSpPr>
      <xdr:spPr>
        <a:xfrm>
          <a:off x="353695" y="671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161925</xdr:rowOff>
    </xdr:from>
    <xdr:ext cx="402590" cy="258445"/>
    <xdr:sp macro="" textlink="">
      <xdr:nvSpPr>
        <xdr:cNvPr id="49" name="テキスト ボックス 48"/>
        <xdr:cNvSpPr txBox="1"/>
      </xdr:nvSpPr>
      <xdr:spPr>
        <a:xfrm>
          <a:off x="353695" y="63341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94615</xdr:rowOff>
    </xdr:from>
    <xdr:to xmlns:xdr="http://schemas.openxmlformats.org/drawingml/2006/spreadsheetDrawing">
      <xdr:col>28</xdr:col>
      <xdr:colOff>114300</xdr:colOff>
      <xdr:row>35</xdr:row>
      <xdr:rowOff>94615</xdr:rowOff>
    </xdr:to>
    <xdr:cxnSp macro="">
      <xdr:nvCxnSpPr>
        <xdr:cNvPr id="50" name="直線コネクタ 49"/>
        <xdr:cNvCxnSpPr/>
      </xdr:nvCxnSpPr>
      <xdr:spPr>
        <a:xfrm>
          <a:off x="74168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123825</xdr:rowOff>
    </xdr:from>
    <xdr:ext cx="402590" cy="257810"/>
    <xdr:sp macro="" textlink="">
      <xdr:nvSpPr>
        <xdr:cNvPr id="51" name="テキスト ボックス 50"/>
        <xdr:cNvSpPr txBox="1"/>
      </xdr:nvSpPr>
      <xdr:spPr>
        <a:xfrm>
          <a:off x="353695" y="595312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2590" cy="257810"/>
    <xdr:sp macro="" textlink="">
      <xdr:nvSpPr>
        <xdr:cNvPr id="53" name="テキスト ボックス 52"/>
        <xdr:cNvSpPr txBox="1"/>
      </xdr:nvSpPr>
      <xdr:spPr>
        <a:xfrm>
          <a:off x="353695" y="557276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8455" cy="259080"/>
    <xdr:sp macro="" textlink="">
      <xdr:nvSpPr>
        <xdr:cNvPr id="55" name="テキスト ボックス 54"/>
        <xdr:cNvSpPr txBox="1"/>
      </xdr:nvSpPr>
      <xdr:spPr>
        <a:xfrm>
          <a:off x="412750" y="519112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4168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144780</xdr:rowOff>
    </xdr:from>
    <xdr:to xmlns:xdr="http://schemas.openxmlformats.org/drawingml/2006/spreadsheetDrawing">
      <xdr:col>24</xdr:col>
      <xdr:colOff>62865</xdr:colOff>
      <xdr:row>42</xdr:row>
      <xdr:rowOff>35560</xdr:rowOff>
    </xdr:to>
    <xdr:cxnSp macro="">
      <xdr:nvCxnSpPr>
        <xdr:cNvPr id="57" name="直線コネクタ 56"/>
        <xdr:cNvCxnSpPr/>
      </xdr:nvCxnSpPr>
      <xdr:spPr>
        <a:xfrm flipV="1">
          <a:off x="4512945" y="597408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39370</xdr:rowOff>
    </xdr:from>
    <xdr:ext cx="405130" cy="259080"/>
    <xdr:sp macro="" textlink="">
      <xdr:nvSpPr>
        <xdr:cNvPr id="58" name="【道路】&#10;有形固定資産減価償却率最小値テキスト"/>
        <xdr:cNvSpPr txBox="1"/>
      </xdr:nvSpPr>
      <xdr:spPr>
        <a:xfrm>
          <a:off x="4551680" y="724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35560</xdr:rowOff>
    </xdr:from>
    <xdr:to xmlns:xdr="http://schemas.openxmlformats.org/drawingml/2006/spreadsheetDrawing">
      <xdr:col>24</xdr:col>
      <xdr:colOff>152400</xdr:colOff>
      <xdr:row>42</xdr:row>
      <xdr:rowOff>35560</xdr:rowOff>
    </xdr:to>
    <xdr:cxnSp macro="">
      <xdr:nvCxnSpPr>
        <xdr:cNvPr id="59" name="直線コネクタ 58"/>
        <xdr:cNvCxnSpPr/>
      </xdr:nvCxnSpPr>
      <xdr:spPr>
        <a:xfrm>
          <a:off x="4429760" y="7236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90805</xdr:rowOff>
    </xdr:from>
    <xdr:ext cx="405130" cy="258445"/>
    <xdr:sp macro="" textlink="">
      <xdr:nvSpPr>
        <xdr:cNvPr id="60" name="【道路】&#10;有形固定資産減価償却率最大値テキスト"/>
        <xdr:cNvSpPr txBox="1"/>
      </xdr:nvSpPr>
      <xdr:spPr>
        <a:xfrm>
          <a:off x="4551680" y="5748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144780</xdr:rowOff>
    </xdr:from>
    <xdr:to xmlns:xdr="http://schemas.openxmlformats.org/drawingml/2006/spreadsheetDrawing">
      <xdr:col>24</xdr:col>
      <xdr:colOff>152400</xdr:colOff>
      <xdr:row>34</xdr:row>
      <xdr:rowOff>144780</xdr:rowOff>
    </xdr:to>
    <xdr:cxnSp macro="">
      <xdr:nvCxnSpPr>
        <xdr:cNvPr id="61" name="直線コネクタ 60"/>
        <xdr:cNvCxnSpPr/>
      </xdr:nvCxnSpPr>
      <xdr:spPr>
        <a:xfrm>
          <a:off x="4429760" y="5974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34290</xdr:rowOff>
    </xdr:from>
    <xdr:ext cx="405130" cy="258445"/>
    <xdr:sp macro="" textlink="">
      <xdr:nvSpPr>
        <xdr:cNvPr id="62" name="【道路】&#10;有形固定資産減価償却率平均値テキスト"/>
        <xdr:cNvSpPr txBox="1"/>
      </xdr:nvSpPr>
      <xdr:spPr>
        <a:xfrm>
          <a:off x="4551680" y="63779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11430</xdr:rowOff>
    </xdr:from>
    <xdr:to xmlns:xdr="http://schemas.openxmlformats.org/drawingml/2006/spreadsheetDrawing">
      <xdr:col>24</xdr:col>
      <xdr:colOff>114300</xdr:colOff>
      <xdr:row>38</xdr:row>
      <xdr:rowOff>113665</xdr:rowOff>
    </xdr:to>
    <xdr:sp macro="" textlink="">
      <xdr:nvSpPr>
        <xdr:cNvPr id="63" name="フローチャート: 判断 62"/>
        <xdr:cNvSpPr/>
      </xdr:nvSpPr>
      <xdr:spPr>
        <a:xfrm>
          <a:off x="4462780" y="65265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167640</xdr:rowOff>
    </xdr:from>
    <xdr:to xmlns:xdr="http://schemas.openxmlformats.org/drawingml/2006/spreadsheetDrawing">
      <xdr:col>20</xdr:col>
      <xdr:colOff>38100</xdr:colOff>
      <xdr:row>38</xdr:row>
      <xdr:rowOff>100330</xdr:rowOff>
    </xdr:to>
    <xdr:sp macro="" textlink="">
      <xdr:nvSpPr>
        <xdr:cNvPr id="64" name="フローチャート: 判断 63"/>
        <xdr:cNvSpPr/>
      </xdr:nvSpPr>
      <xdr:spPr>
        <a:xfrm>
          <a:off x="3649980" y="65112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132080</xdr:rowOff>
    </xdr:from>
    <xdr:to xmlns:xdr="http://schemas.openxmlformats.org/drawingml/2006/spreadsheetDrawing">
      <xdr:col>15</xdr:col>
      <xdr:colOff>101600</xdr:colOff>
      <xdr:row>38</xdr:row>
      <xdr:rowOff>61595</xdr:rowOff>
    </xdr:to>
    <xdr:sp macro="" textlink="">
      <xdr:nvSpPr>
        <xdr:cNvPr id="65" name="フローチャート: 判断 64"/>
        <xdr:cNvSpPr/>
      </xdr:nvSpPr>
      <xdr:spPr>
        <a:xfrm>
          <a:off x="27813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132080</xdr:rowOff>
    </xdr:from>
    <xdr:to xmlns:xdr="http://schemas.openxmlformats.org/drawingml/2006/spreadsheetDrawing">
      <xdr:col>10</xdr:col>
      <xdr:colOff>165100</xdr:colOff>
      <xdr:row>38</xdr:row>
      <xdr:rowOff>61595</xdr:rowOff>
    </xdr:to>
    <xdr:sp macro="" textlink="">
      <xdr:nvSpPr>
        <xdr:cNvPr id="66" name="フローチャート: 判断 65"/>
        <xdr:cNvSpPr/>
      </xdr:nvSpPr>
      <xdr:spPr>
        <a:xfrm>
          <a:off x="1917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101600</xdr:rowOff>
    </xdr:from>
    <xdr:to xmlns:xdr="http://schemas.openxmlformats.org/drawingml/2006/spreadsheetDrawing">
      <xdr:col>6</xdr:col>
      <xdr:colOff>38100</xdr:colOff>
      <xdr:row>38</xdr:row>
      <xdr:rowOff>31115</xdr:rowOff>
    </xdr:to>
    <xdr:sp macro="" textlink="">
      <xdr:nvSpPr>
        <xdr:cNvPr id="67" name="フローチャート: 判断 66"/>
        <xdr:cNvSpPr/>
      </xdr:nvSpPr>
      <xdr:spPr>
        <a:xfrm>
          <a:off x="1054100" y="64452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1365" cy="258445"/>
    <xdr:sp macro="" textlink="">
      <xdr:nvSpPr>
        <xdr:cNvPr id="68" name="テキスト ボックス 67"/>
        <xdr:cNvSpPr txBox="1"/>
      </xdr:nvSpPr>
      <xdr:spPr>
        <a:xfrm>
          <a:off x="432816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8445"/>
    <xdr:sp macro="" textlink="">
      <xdr:nvSpPr>
        <xdr:cNvPr id="69" name="テキスト ボックス 68"/>
        <xdr:cNvSpPr txBox="1"/>
      </xdr:nvSpPr>
      <xdr:spPr>
        <a:xfrm>
          <a:off x="351536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1365" cy="258445"/>
    <xdr:sp macro="" textlink="">
      <xdr:nvSpPr>
        <xdr:cNvPr id="70" name="テキスト ボックス 69"/>
        <xdr:cNvSpPr txBox="1"/>
      </xdr:nvSpPr>
      <xdr:spPr>
        <a:xfrm>
          <a:off x="264668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8445"/>
    <xdr:sp macro="" textlink="">
      <xdr:nvSpPr>
        <xdr:cNvPr id="71" name="テキスト ボックス 70"/>
        <xdr:cNvSpPr txBox="1"/>
      </xdr:nvSpPr>
      <xdr:spPr>
        <a:xfrm>
          <a:off x="17830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8445"/>
    <xdr:sp macro="" textlink="">
      <xdr:nvSpPr>
        <xdr:cNvPr id="72" name="テキスト ボックス 71"/>
        <xdr:cNvSpPr txBox="1"/>
      </xdr:nvSpPr>
      <xdr:spPr>
        <a:xfrm>
          <a:off x="9194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15240</xdr:rowOff>
    </xdr:from>
    <xdr:to xmlns:xdr="http://schemas.openxmlformats.org/drawingml/2006/spreadsheetDrawing">
      <xdr:col>24</xdr:col>
      <xdr:colOff>114300</xdr:colOff>
      <xdr:row>38</xdr:row>
      <xdr:rowOff>117475</xdr:rowOff>
    </xdr:to>
    <xdr:sp macro="" textlink="">
      <xdr:nvSpPr>
        <xdr:cNvPr id="73" name="楕円 72"/>
        <xdr:cNvSpPr/>
      </xdr:nvSpPr>
      <xdr:spPr>
        <a:xfrm>
          <a:off x="4462780" y="65303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165100</xdr:rowOff>
    </xdr:from>
    <xdr:ext cx="405130" cy="258445"/>
    <xdr:sp macro="" textlink="">
      <xdr:nvSpPr>
        <xdr:cNvPr id="74" name="【道路】&#10;有形固定資産減価償却率該当値テキスト"/>
        <xdr:cNvSpPr txBox="1"/>
      </xdr:nvSpPr>
      <xdr:spPr>
        <a:xfrm>
          <a:off x="4551680" y="6508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152400</xdr:rowOff>
    </xdr:from>
    <xdr:to xmlns:xdr="http://schemas.openxmlformats.org/drawingml/2006/spreadsheetDrawing">
      <xdr:col>20</xdr:col>
      <xdr:colOff>38100</xdr:colOff>
      <xdr:row>38</xdr:row>
      <xdr:rowOff>83185</xdr:rowOff>
    </xdr:to>
    <xdr:sp macro="" textlink="">
      <xdr:nvSpPr>
        <xdr:cNvPr id="75" name="楕円 74"/>
        <xdr:cNvSpPr/>
      </xdr:nvSpPr>
      <xdr:spPr>
        <a:xfrm>
          <a:off x="3649980" y="64960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31750</xdr:rowOff>
    </xdr:from>
    <xdr:to xmlns:xdr="http://schemas.openxmlformats.org/drawingml/2006/spreadsheetDrawing">
      <xdr:col>24</xdr:col>
      <xdr:colOff>63500</xdr:colOff>
      <xdr:row>38</xdr:row>
      <xdr:rowOff>66040</xdr:rowOff>
    </xdr:to>
    <xdr:cxnSp macro="">
      <xdr:nvCxnSpPr>
        <xdr:cNvPr id="76" name="直線コネクタ 75"/>
        <xdr:cNvCxnSpPr/>
      </xdr:nvCxnSpPr>
      <xdr:spPr>
        <a:xfrm>
          <a:off x="3700780" y="6546850"/>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120650</xdr:rowOff>
    </xdr:from>
    <xdr:to xmlns:xdr="http://schemas.openxmlformats.org/drawingml/2006/spreadsheetDrawing">
      <xdr:col>15</xdr:col>
      <xdr:colOff>101600</xdr:colOff>
      <xdr:row>38</xdr:row>
      <xdr:rowOff>50165</xdr:rowOff>
    </xdr:to>
    <xdr:sp macro="" textlink="">
      <xdr:nvSpPr>
        <xdr:cNvPr id="77" name="楕円 76"/>
        <xdr:cNvSpPr/>
      </xdr:nvSpPr>
      <xdr:spPr>
        <a:xfrm>
          <a:off x="27813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0</xdr:rowOff>
    </xdr:from>
    <xdr:to xmlns:xdr="http://schemas.openxmlformats.org/drawingml/2006/spreadsheetDrawing">
      <xdr:col>19</xdr:col>
      <xdr:colOff>177800</xdr:colOff>
      <xdr:row>38</xdr:row>
      <xdr:rowOff>31750</xdr:rowOff>
    </xdr:to>
    <xdr:cxnSp macro="">
      <xdr:nvCxnSpPr>
        <xdr:cNvPr id="78" name="直線コネクタ 77"/>
        <xdr:cNvCxnSpPr/>
      </xdr:nvCxnSpPr>
      <xdr:spPr>
        <a:xfrm>
          <a:off x="2832100" y="6515100"/>
          <a:ext cx="8686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86360</xdr:rowOff>
    </xdr:from>
    <xdr:to xmlns:xdr="http://schemas.openxmlformats.org/drawingml/2006/spreadsheetDrawing">
      <xdr:col>10</xdr:col>
      <xdr:colOff>165100</xdr:colOff>
      <xdr:row>38</xdr:row>
      <xdr:rowOff>15875</xdr:rowOff>
    </xdr:to>
    <xdr:sp macro="" textlink="">
      <xdr:nvSpPr>
        <xdr:cNvPr id="79" name="楕円 78"/>
        <xdr:cNvSpPr/>
      </xdr:nvSpPr>
      <xdr:spPr>
        <a:xfrm>
          <a:off x="19177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137160</xdr:rowOff>
    </xdr:from>
    <xdr:to xmlns:xdr="http://schemas.openxmlformats.org/drawingml/2006/spreadsheetDrawing">
      <xdr:col>15</xdr:col>
      <xdr:colOff>50800</xdr:colOff>
      <xdr:row>38</xdr:row>
      <xdr:rowOff>0</xdr:rowOff>
    </xdr:to>
    <xdr:cxnSp macro="">
      <xdr:nvCxnSpPr>
        <xdr:cNvPr id="80" name="直線コネクタ 79"/>
        <xdr:cNvCxnSpPr/>
      </xdr:nvCxnSpPr>
      <xdr:spPr>
        <a:xfrm>
          <a:off x="1968500" y="648081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52070</xdr:rowOff>
    </xdr:from>
    <xdr:to xmlns:xdr="http://schemas.openxmlformats.org/drawingml/2006/spreadsheetDrawing">
      <xdr:col>6</xdr:col>
      <xdr:colOff>38100</xdr:colOff>
      <xdr:row>37</xdr:row>
      <xdr:rowOff>153035</xdr:rowOff>
    </xdr:to>
    <xdr:sp macro="" textlink="">
      <xdr:nvSpPr>
        <xdr:cNvPr id="81" name="楕円 80"/>
        <xdr:cNvSpPr/>
      </xdr:nvSpPr>
      <xdr:spPr>
        <a:xfrm>
          <a:off x="1054100" y="639572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102235</xdr:rowOff>
    </xdr:from>
    <xdr:to xmlns:xdr="http://schemas.openxmlformats.org/drawingml/2006/spreadsheetDrawing">
      <xdr:col>10</xdr:col>
      <xdr:colOff>114300</xdr:colOff>
      <xdr:row>37</xdr:row>
      <xdr:rowOff>137160</xdr:rowOff>
    </xdr:to>
    <xdr:cxnSp macro="">
      <xdr:nvCxnSpPr>
        <xdr:cNvPr id="82" name="直線コネクタ 81"/>
        <xdr:cNvCxnSpPr/>
      </xdr:nvCxnSpPr>
      <xdr:spPr>
        <a:xfrm>
          <a:off x="1104900" y="6445885"/>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90805</xdr:rowOff>
    </xdr:from>
    <xdr:ext cx="404495" cy="258445"/>
    <xdr:sp macro="" textlink="">
      <xdr:nvSpPr>
        <xdr:cNvPr id="83" name="n_1aveValue【道路】&#10;有形固定資産減価償却率"/>
        <xdr:cNvSpPr txBox="1"/>
      </xdr:nvSpPr>
      <xdr:spPr>
        <a:xfrm>
          <a:off x="3490595" y="6605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53340</xdr:rowOff>
    </xdr:from>
    <xdr:ext cx="405130" cy="257810"/>
    <xdr:sp macro="" textlink="">
      <xdr:nvSpPr>
        <xdr:cNvPr id="84" name="n_2aveValue【道路】&#10;有形固定資産減価償却率"/>
        <xdr:cNvSpPr txBox="1"/>
      </xdr:nvSpPr>
      <xdr:spPr>
        <a:xfrm>
          <a:off x="2634615" y="65684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53340</xdr:rowOff>
    </xdr:from>
    <xdr:ext cx="404495" cy="257810"/>
    <xdr:sp macro="" textlink="">
      <xdr:nvSpPr>
        <xdr:cNvPr id="85" name="n_3aveValue【道路】&#10;有形固定資産減価償却率"/>
        <xdr:cNvSpPr txBox="1"/>
      </xdr:nvSpPr>
      <xdr:spPr>
        <a:xfrm>
          <a:off x="1771015" y="656844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22860</xdr:rowOff>
    </xdr:from>
    <xdr:ext cx="404495" cy="259080"/>
    <xdr:sp macro="" textlink="">
      <xdr:nvSpPr>
        <xdr:cNvPr id="86" name="n_4aveValue【道路】&#10;有形固定資産減価償却率"/>
        <xdr:cNvSpPr txBox="1"/>
      </xdr:nvSpPr>
      <xdr:spPr>
        <a:xfrm>
          <a:off x="907415" y="6537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99695</xdr:rowOff>
    </xdr:from>
    <xdr:ext cx="404495" cy="258445"/>
    <xdr:sp macro="" textlink="">
      <xdr:nvSpPr>
        <xdr:cNvPr id="87" name="n_1mainValue【道路】&#10;有形固定資産減価償却率"/>
        <xdr:cNvSpPr txBox="1"/>
      </xdr:nvSpPr>
      <xdr:spPr>
        <a:xfrm>
          <a:off x="3490595" y="627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66675</xdr:rowOff>
    </xdr:from>
    <xdr:ext cx="405130" cy="258445"/>
    <xdr:sp macro="" textlink="">
      <xdr:nvSpPr>
        <xdr:cNvPr id="88" name="n_2mainValue【道路】&#10;有形固定資産減価償却率"/>
        <xdr:cNvSpPr txBox="1"/>
      </xdr:nvSpPr>
      <xdr:spPr>
        <a:xfrm>
          <a:off x="2634615" y="6238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32385</xdr:rowOff>
    </xdr:from>
    <xdr:ext cx="404495" cy="257810"/>
    <xdr:sp macro="" textlink="">
      <xdr:nvSpPr>
        <xdr:cNvPr id="89" name="n_3mainValue【道路】&#10;有形固定資産減価償却率"/>
        <xdr:cNvSpPr txBox="1"/>
      </xdr:nvSpPr>
      <xdr:spPr>
        <a:xfrm>
          <a:off x="1771015" y="620458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167640</xdr:rowOff>
    </xdr:from>
    <xdr:ext cx="404495" cy="258445"/>
    <xdr:sp macro="" textlink="">
      <xdr:nvSpPr>
        <xdr:cNvPr id="90" name="n_4mainValue【道路】&#10;有形固定資産減価償却率"/>
        <xdr:cNvSpPr txBox="1"/>
      </xdr:nvSpPr>
      <xdr:spPr>
        <a:xfrm>
          <a:off x="907415" y="6168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43128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553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164465</xdr:rowOff>
    </xdr:to>
    <xdr:sp macro="" textlink="">
      <xdr:nvSpPr>
        <xdr:cNvPr id="93" name="正方形/長方形 92"/>
        <xdr:cNvSpPr/>
      </xdr:nvSpPr>
      <xdr:spPr>
        <a:xfrm>
          <a:off x="6553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5438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164465</xdr:rowOff>
    </xdr:to>
    <xdr:sp macro="" textlink="">
      <xdr:nvSpPr>
        <xdr:cNvPr id="95" name="正方形/長方形 94"/>
        <xdr:cNvSpPr/>
      </xdr:nvSpPr>
      <xdr:spPr>
        <a:xfrm>
          <a:off x="75438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656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164465</xdr:rowOff>
    </xdr:to>
    <xdr:sp macro="" textlink="">
      <xdr:nvSpPr>
        <xdr:cNvPr id="97" name="正方形/長方形 96"/>
        <xdr:cNvSpPr/>
      </xdr:nvSpPr>
      <xdr:spPr>
        <a:xfrm>
          <a:off x="8656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43128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39318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431280" y="762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1" name="直線コネクタ 100"/>
        <xdr:cNvCxnSpPr/>
      </xdr:nvCxnSpPr>
      <xdr:spPr>
        <a:xfrm>
          <a:off x="6431280" y="7238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66675</xdr:rowOff>
    </xdr:from>
    <xdr:ext cx="466725" cy="258445"/>
    <xdr:sp macro="" textlink="">
      <xdr:nvSpPr>
        <xdr:cNvPr id="102" name="テキスト ボックス 101"/>
        <xdr:cNvSpPr txBox="1"/>
      </xdr:nvSpPr>
      <xdr:spPr>
        <a:xfrm>
          <a:off x="5974080" y="7096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0860" cy="258445"/>
    <xdr:sp macro="" textlink="">
      <xdr:nvSpPr>
        <xdr:cNvPr id="104" name="テキスト ボックス 103"/>
        <xdr:cNvSpPr txBox="1"/>
      </xdr:nvSpPr>
      <xdr:spPr>
        <a:xfrm>
          <a:off x="5915025" y="671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431280" y="647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161925</xdr:rowOff>
    </xdr:from>
    <xdr:ext cx="530860" cy="258445"/>
    <xdr:sp macro="" textlink="">
      <xdr:nvSpPr>
        <xdr:cNvPr id="106" name="テキスト ボックス 105"/>
        <xdr:cNvSpPr txBox="1"/>
      </xdr:nvSpPr>
      <xdr:spPr>
        <a:xfrm>
          <a:off x="5915025" y="6334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94615</xdr:rowOff>
    </xdr:from>
    <xdr:to xmlns:xdr="http://schemas.openxmlformats.org/drawingml/2006/spreadsheetDrawing">
      <xdr:col>59</xdr:col>
      <xdr:colOff>50800</xdr:colOff>
      <xdr:row>35</xdr:row>
      <xdr:rowOff>94615</xdr:rowOff>
    </xdr:to>
    <xdr:cxnSp macro="">
      <xdr:nvCxnSpPr>
        <xdr:cNvPr id="107" name="直線コネクタ 106"/>
        <xdr:cNvCxnSpPr/>
      </xdr:nvCxnSpPr>
      <xdr:spPr>
        <a:xfrm>
          <a:off x="6431280" y="6095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123825</xdr:rowOff>
    </xdr:from>
    <xdr:ext cx="530860" cy="257810"/>
    <xdr:sp macro="" textlink="">
      <xdr:nvSpPr>
        <xdr:cNvPr id="108" name="テキスト ボックス 107"/>
        <xdr:cNvSpPr txBox="1"/>
      </xdr:nvSpPr>
      <xdr:spPr>
        <a:xfrm>
          <a:off x="5915025" y="595312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431280" y="571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0860" cy="257810"/>
    <xdr:sp macro="" textlink="">
      <xdr:nvSpPr>
        <xdr:cNvPr id="110" name="テキスト ボックス 109"/>
        <xdr:cNvSpPr txBox="1"/>
      </xdr:nvSpPr>
      <xdr:spPr>
        <a:xfrm>
          <a:off x="5915025" y="55727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431280" y="533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47625</xdr:rowOff>
    </xdr:from>
    <xdr:ext cx="530860" cy="259080"/>
    <xdr:sp macro="" textlink="">
      <xdr:nvSpPr>
        <xdr:cNvPr id="112" name="テキスト ボックス 111"/>
        <xdr:cNvSpPr txBox="1"/>
      </xdr:nvSpPr>
      <xdr:spPr>
        <a:xfrm>
          <a:off x="5915025" y="5191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43128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111760</xdr:rowOff>
    </xdr:from>
    <xdr:to xmlns:xdr="http://schemas.openxmlformats.org/drawingml/2006/spreadsheetDrawing">
      <xdr:col>54</xdr:col>
      <xdr:colOff>185420</xdr:colOff>
      <xdr:row>41</xdr:row>
      <xdr:rowOff>121920</xdr:rowOff>
    </xdr:to>
    <xdr:cxnSp macro="">
      <xdr:nvCxnSpPr>
        <xdr:cNvPr id="114" name="直線コネクタ 113"/>
        <xdr:cNvCxnSpPr/>
      </xdr:nvCxnSpPr>
      <xdr:spPr>
        <a:xfrm flipV="1">
          <a:off x="10198100" y="5941060"/>
          <a:ext cx="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125730</xdr:rowOff>
    </xdr:from>
    <xdr:ext cx="469265" cy="258445"/>
    <xdr:sp macro="" textlink="">
      <xdr:nvSpPr>
        <xdr:cNvPr id="115" name="【道路】&#10;一人当たり延長最小値テキスト"/>
        <xdr:cNvSpPr txBox="1"/>
      </xdr:nvSpPr>
      <xdr:spPr>
        <a:xfrm>
          <a:off x="10236200" y="7155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121920</xdr:rowOff>
    </xdr:from>
    <xdr:to xmlns:xdr="http://schemas.openxmlformats.org/drawingml/2006/spreadsheetDrawing">
      <xdr:col>55</xdr:col>
      <xdr:colOff>88900</xdr:colOff>
      <xdr:row>41</xdr:row>
      <xdr:rowOff>121920</xdr:rowOff>
    </xdr:to>
    <xdr:cxnSp macro="">
      <xdr:nvCxnSpPr>
        <xdr:cNvPr id="116" name="直線コネクタ 115"/>
        <xdr:cNvCxnSpPr/>
      </xdr:nvCxnSpPr>
      <xdr:spPr>
        <a:xfrm>
          <a:off x="10114280" y="7151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58420</xdr:rowOff>
    </xdr:from>
    <xdr:ext cx="534035" cy="259080"/>
    <xdr:sp macro="" textlink="">
      <xdr:nvSpPr>
        <xdr:cNvPr id="117" name="【道路】&#10;一人当たり延長最大値テキスト"/>
        <xdr:cNvSpPr txBox="1"/>
      </xdr:nvSpPr>
      <xdr:spPr>
        <a:xfrm>
          <a:off x="10236200" y="5716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111760</xdr:rowOff>
    </xdr:from>
    <xdr:to xmlns:xdr="http://schemas.openxmlformats.org/drawingml/2006/spreadsheetDrawing">
      <xdr:col>55</xdr:col>
      <xdr:colOff>88900</xdr:colOff>
      <xdr:row>34</xdr:row>
      <xdr:rowOff>111760</xdr:rowOff>
    </xdr:to>
    <xdr:cxnSp macro="">
      <xdr:nvCxnSpPr>
        <xdr:cNvPr id="118" name="直線コネクタ 117"/>
        <xdr:cNvCxnSpPr/>
      </xdr:nvCxnSpPr>
      <xdr:spPr>
        <a:xfrm>
          <a:off x="10114280" y="5941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146685</xdr:rowOff>
    </xdr:from>
    <xdr:ext cx="469265" cy="257810"/>
    <xdr:sp macro="" textlink="">
      <xdr:nvSpPr>
        <xdr:cNvPr id="119" name="【道路】&#10;一人当たり延長平均値テキスト"/>
        <xdr:cNvSpPr txBox="1"/>
      </xdr:nvSpPr>
      <xdr:spPr>
        <a:xfrm>
          <a:off x="10236200" y="6661785"/>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123190</xdr:rowOff>
    </xdr:from>
    <xdr:to xmlns:xdr="http://schemas.openxmlformats.org/drawingml/2006/spreadsheetDrawing">
      <xdr:col>55</xdr:col>
      <xdr:colOff>50800</xdr:colOff>
      <xdr:row>40</xdr:row>
      <xdr:rowOff>53975</xdr:rowOff>
    </xdr:to>
    <xdr:sp macro="" textlink="">
      <xdr:nvSpPr>
        <xdr:cNvPr id="120" name="フローチャート: 判断 119"/>
        <xdr:cNvSpPr/>
      </xdr:nvSpPr>
      <xdr:spPr>
        <a:xfrm>
          <a:off x="10152380" y="680974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136525</xdr:rowOff>
    </xdr:from>
    <xdr:to xmlns:xdr="http://schemas.openxmlformats.org/drawingml/2006/spreadsheetDrawing">
      <xdr:col>50</xdr:col>
      <xdr:colOff>165100</xdr:colOff>
      <xdr:row>40</xdr:row>
      <xdr:rowOff>66040</xdr:rowOff>
    </xdr:to>
    <xdr:sp macro="" textlink="">
      <xdr:nvSpPr>
        <xdr:cNvPr id="121" name="フローチャート: 判断 120"/>
        <xdr:cNvSpPr/>
      </xdr:nvSpPr>
      <xdr:spPr>
        <a:xfrm>
          <a:off x="9334500" y="68230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8890</xdr:rowOff>
    </xdr:from>
    <xdr:to xmlns:xdr="http://schemas.openxmlformats.org/drawingml/2006/spreadsheetDrawing">
      <xdr:col>46</xdr:col>
      <xdr:colOff>38100</xdr:colOff>
      <xdr:row>38</xdr:row>
      <xdr:rowOff>111125</xdr:rowOff>
    </xdr:to>
    <xdr:sp macro="" textlink="">
      <xdr:nvSpPr>
        <xdr:cNvPr id="122" name="フローチャート: 判断 121"/>
        <xdr:cNvSpPr/>
      </xdr:nvSpPr>
      <xdr:spPr>
        <a:xfrm>
          <a:off x="8470900" y="652399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91440</xdr:rowOff>
    </xdr:from>
    <xdr:to xmlns:xdr="http://schemas.openxmlformats.org/drawingml/2006/spreadsheetDrawing">
      <xdr:col>41</xdr:col>
      <xdr:colOff>101600</xdr:colOff>
      <xdr:row>38</xdr:row>
      <xdr:rowOff>22225</xdr:rowOff>
    </xdr:to>
    <xdr:sp macro="" textlink="">
      <xdr:nvSpPr>
        <xdr:cNvPr id="123" name="フローチャート: 判断 122"/>
        <xdr:cNvSpPr/>
      </xdr:nvSpPr>
      <xdr:spPr>
        <a:xfrm>
          <a:off x="7602220" y="64350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80645</xdr:rowOff>
    </xdr:from>
    <xdr:to xmlns:xdr="http://schemas.openxmlformats.org/drawingml/2006/spreadsheetDrawing">
      <xdr:col>36</xdr:col>
      <xdr:colOff>165100</xdr:colOff>
      <xdr:row>38</xdr:row>
      <xdr:rowOff>10160</xdr:rowOff>
    </xdr:to>
    <xdr:sp macro="" textlink="">
      <xdr:nvSpPr>
        <xdr:cNvPr id="124" name="フローチャート: 判断 123"/>
        <xdr:cNvSpPr/>
      </xdr:nvSpPr>
      <xdr:spPr>
        <a:xfrm>
          <a:off x="6738620" y="64242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8445"/>
    <xdr:sp macro="" textlink="">
      <xdr:nvSpPr>
        <xdr:cNvPr id="125" name="テキスト ボックス 124"/>
        <xdr:cNvSpPr txBox="1"/>
      </xdr:nvSpPr>
      <xdr:spPr>
        <a:xfrm>
          <a:off x="100126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8445"/>
    <xdr:sp macro="" textlink="">
      <xdr:nvSpPr>
        <xdr:cNvPr id="126" name="テキスト ボックス 125"/>
        <xdr:cNvSpPr txBox="1"/>
      </xdr:nvSpPr>
      <xdr:spPr>
        <a:xfrm>
          <a:off x="91998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8445"/>
    <xdr:sp macro="" textlink="">
      <xdr:nvSpPr>
        <xdr:cNvPr id="127" name="テキスト ボックス 126"/>
        <xdr:cNvSpPr txBox="1"/>
      </xdr:nvSpPr>
      <xdr:spPr>
        <a:xfrm>
          <a:off x="8336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1365" cy="258445"/>
    <xdr:sp macro="" textlink="">
      <xdr:nvSpPr>
        <xdr:cNvPr id="128" name="テキスト ボックス 127"/>
        <xdr:cNvSpPr txBox="1"/>
      </xdr:nvSpPr>
      <xdr:spPr>
        <a:xfrm>
          <a:off x="74676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8445"/>
    <xdr:sp macro="" textlink="">
      <xdr:nvSpPr>
        <xdr:cNvPr id="129" name="テキスト ボックス 128"/>
        <xdr:cNvSpPr txBox="1"/>
      </xdr:nvSpPr>
      <xdr:spPr>
        <a:xfrm>
          <a:off x="660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113665</xdr:rowOff>
    </xdr:from>
    <xdr:to xmlns:xdr="http://schemas.openxmlformats.org/drawingml/2006/spreadsheetDrawing">
      <xdr:col>55</xdr:col>
      <xdr:colOff>50800</xdr:colOff>
      <xdr:row>41</xdr:row>
      <xdr:rowOff>43815</xdr:rowOff>
    </xdr:to>
    <xdr:sp macro="" textlink="">
      <xdr:nvSpPr>
        <xdr:cNvPr id="130" name="楕円 129"/>
        <xdr:cNvSpPr/>
      </xdr:nvSpPr>
      <xdr:spPr>
        <a:xfrm>
          <a:off x="10152380" y="69716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91440</xdr:rowOff>
    </xdr:from>
    <xdr:ext cx="469265" cy="258445"/>
    <xdr:sp macro="" textlink="">
      <xdr:nvSpPr>
        <xdr:cNvPr id="131" name="【道路】&#10;一人当たり延長該当値テキスト"/>
        <xdr:cNvSpPr txBox="1"/>
      </xdr:nvSpPr>
      <xdr:spPr>
        <a:xfrm>
          <a:off x="10236200" y="6949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113030</xdr:rowOff>
    </xdr:from>
    <xdr:to xmlns:xdr="http://schemas.openxmlformats.org/drawingml/2006/spreadsheetDrawing">
      <xdr:col>50</xdr:col>
      <xdr:colOff>165100</xdr:colOff>
      <xdr:row>41</xdr:row>
      <xdr:rowOff>43180</xdr:rowOff>
    </xdr:to>
    <xdr:sp macro="" textlink="">
      <xdr:nvSpPr>
        <xdr:cNvPr id="132" name="楕円 131"/>
        <xdr:cNvSpPr/>
      </xdr:nvSpPr>
      <xdr:spPr>
        <a:xfrm>
          <a:off x="9334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163195</xdr:rowOff>
    </xdr:from>
    <xdr:to xmlns:xdr="http://schemas.openxmlformats.org/drawingml/2006/spreadsheetDrawing">
      <xdr:col>55</xdr:col>
      <xdr:colOff>0</xdr:colOff>
      <xdr:row>40</xdr:row>
      <xdr:rowOff>163830</xdr:rowOff>
    </xdr:to>
    <xdr:cxnSp macro="">
      <xdr:nvCxnSpPr>
        <xdr:cNvPr id="133" name="直線コネクタ 132"/>
        <xdr:cNvCxnSpPr/>
      </xdr:nvCxnSpPr>
      <xdr:spPr>
        <a:xfrm>
          <a:off x="9385300" y="702119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114300</xdr:rowOff>
    </xdr:from>
    <xdr:to xmlns:xdr="http://schemas.openxmlformats.org/drawingml/2006/spreadsheetDrawing">
      <xdr:col>46</xdr:col>
      <xdr:colOff>38100</xdr:colOff>
      <xdr:row>41</xdr:row>
      <xdr:rowOff>44450</xdr:rowOff>
    </xdr:to>
    <xdr:sp macro="" textlink="">
      <xdr:nvSpPr>
        <xdr:cNvPr id="134" name="楕円 133"/>
        <xdr:cNvSpPr/>
      </xdr:nvSpPr>
      <xdr:spPr>
        <a:xfrm>
          <a:off x="8470900" y="697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163195</xdr:rowOff>
    </xdr:from>
    <xdr:to xmlns:xdr="http://schemas.openxmlformats.org/drawingml/2006/spreadsheetDrawing">
      <xdr:col>50</xdr:col>
      <xdr:colOff>114300</xdr:colOff>
      <xdr:row>40</xdr:row>
      <xdr:rowOff>164465</xdr:rowOff>
    </xdr:to>
    <xdr:cxnSp macro="">
      <xdr:nvCxnSpPr>
        <xdr:cNvPr id="135" name="直線コネクタ 134"/>
        <xdr:cNvCxnSpPr/>
      </xdr:nvCxnSpPr>
      <xdr:spPr>
        <a:xfrm flipV="1">
          <a:off x="8521700" y="702119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114300</xdr:rowOff>
    </xdr:from>
    <xdr:to xmlns:xdr="http://schemas.openxmlformats.org/drawingml/2006/spreadsheetDrawing">
      <xdr:col>41</xdr:col>
      <xdr:colOff>101600</xdr:colOff>
      <xdr:row>41</xdr:row>
      <xdr:rowOff>44450</xdr:rowOff>
    </xdr:to>
    <xdr:sp macro="" textlink="">
      <xdr:nvSpPr>
        <xdr:cNvPr id="136" name="楕円 135"/>
        <xdr:cNvSpPr/>
      </xdr:nvSpPr>
      <xdr:spPr>
        <a:xfrm>
          <a:off x="760222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164465</xdr:rowOff>
    </xdr:from>
    <xdr:to xmlns:xdr="http://schemas.openxmlformats.org/drawingml/2006/spreadsheetDrawing">
      <xdr:col>45</xdr:col>
      <xdr:colOff>177800</xdr:colOff>
      <xdr:row>40</xdr:row>
      <xdr:rowOff>164465</xdr:rowOff>
    </xdr:to>
    <xdr:cxnSp macro="">
      <xdr:nvCxnSpPr>
        <xdr:cNvPr id="137" name="直線コネクタ 136"/>
        <xdr:cNvCxnSpPr/>
      </xdr:nvCxnSpPr>
      <xdr:spPr>
        <a:xfrm flipV="1">
          <a:off x="7653020" y="7022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114300</xdr:rowOff>
    </xdr:from>
    <xdr:to xmlns:xdr="http://schemas.openxmlformats.org/drawingml/2006/spreadsheetDrawing">
      <xdr:col>36</xdr:col>
      <xdr:colOff>165100</xdr:colOff>
      <xdr:row>41</xdr:row>
      <xdr:rowOff>44450</xdr:rowOff>
    </xdr:to>
    <xdr:sp macro="" textlink="">
      <xdr:nvSpPr>
        <xdr:cNvPr id="138" name="楕円 137"/>
        <xdr:cNvSpPr/>
      </xdr:nvSpPr>
      <xdr:spPr>
        <a:xfrm>
          <a:off x="673862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164465</xdr:rowOff>
    </xdr:from>
    <xdr:to xmlns:xdr="http://schemas.openxmlformats.org/drawingml/2006/spreadsheetDrawing">
      <xdr:col>41</xdr:col>
      <xdr:colOff>50800</xdr:colOff>
      <xdr:row>40</xdr:row>
      <xdr:rowOff>164465</xdr:rowOff>
    </xdr:to>
    <xdr:cxnSp macro="">
      <xdr:nvCxnSpPr>
        <xdr:cNvPr id="139" name="直線コネクタ 138"/>
        <xdr:cNvCxnSpPr/>
      </xdr:nvCxnSpPr>
      <xdr:spPr>
        <a:xfrm>
          <a:off x="6789420" y="7022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83185</xdr:rowOff>
    </xdr:from>
    <xdr:ext cx="469265" cy="259080"/>
    <xdr:sp macro="" textlink="">
      <xdr:nvSpPr>
        <xdr:cNvPr id="140" name="n_1aveValue【道路】&#10;一人当たり延長"/>
        <xdr:cNvSpPr txBox="1"/>
      </xdr:nvSpPr>
      <xdr:spPr>
        <a:xfrm>
          <a:off x="9142730" y="6598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127000</xdr:rowOff>
    </xdr:from>
    <xdr:ext cx="534035" cy="258445"/>
    <xdr:sp macro="" textlink="">
      <xdr:nvSpPr>
        <xdr:cNvPr id="141" name="n_2aveValue【道路】&#10;一人当たり延長"/>
        <xdr:cNvSpPr txBox="1"/>
      </xdr:nvSpPr>
      <xdr:spPr>
        <a:xfrm>
          <a:off x="8259445" y="6299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38100</xdr:rowOff>
    </xdr:from>
    <xdr:ext cx="534035" cy="259080"/>
    <xdr:sp macro="" textlink="">
      <xdr:nvSpPr>
        <xdr:cNvPr id="142" name="n_3aveValue【道路】&#10;一人当たり延長"/>
        <xdr:cNvSpPr txBox="1"/>
      </xdr:nvSpPr>
      <xdr:spPr>
        <a:xfrm>
          <a:off x="7395845" y="6210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27305</xdr:rowOff>
    </xdr:from>
    <xdr:ext cx="534670" cy="259080"/>
    <xdr:sp macro="" textlink="">
      <xdr:nvSpPr>
        <xdr:cNvPr id="143" name="n_4aveValue【道路】&#10;一人当たり延長"/>
        <xdr:cNvSpPr txBox="1"/>
      </xdr:nvSpPr>
      <xdr:spPr>
        <a:xfrm>
          <a:off x="6527165" y="619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34290</xdr:rowOff>
    </xdr:from>
    <xdr:ext cx="469265" cy="258445"/>
    <xdr:sp macro="" textlink="">
      <xdr:nvSpPr>
        <xdr:cNvPr id="144" name="n_1mainValue【道路】&#10;一人当たり延長"/>
        <xdr:cNvSpPr txBox="1"/>
      </xdr:nvSpPr>
      <xdr:spPr>
        <a:xfrm>
          <a:off x="9142730" y="7063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34925</xdr:rowOff>
    </xdr:from>
    <xdr:ext cx="469900" cy="258445"/>
    <xdr:sp macro="" textlink="">
      <xdr:nvSpPr>
        <xdr:cNvPr id="145" name="n_2mainValue【道路】&#10;一人当たり延長"/>
        <xdr:cNvSpPr txBox="1"/>
      </xdr:nvSpPr>
      <xdr:spPr>
        <a:xfrm>
          <a:off x="8291830" y="7064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34925</xdr:rowOff>
    </xdr:from>
    <xdr:ext cx="469265" cy="258445"/>
    <xdr:sp macro="" textlink="">
      <xdr:nvSpPr>
        <xdr:cNvPr id="146" name="n_3mainValue【道路】&#10;一人当たり延長"/>
        <xdr:cNvSpPr txBox="1"/>
      </xdr:nvSpPr>
      <xdr:spPr>
        <a:xfrm>
          <a:off x="7423150" y="706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34925</xdr:rowOff>
    </xdr:from>
    <xdr:ext cx="469265" cy="258445"/>
    <xdr:sp macro="" textlink="">
      <xdr:nvSpPr>
        <xdr:cNvPr id="147" name="n_4mainValue【道路】&#10;一人当たり延長"/>
        <xdr:cNvSpPr txBox="1"/>
      </xdr:nvSpPr>
      <xdr:spPr>
        <a:xfrm>
          <a:off x="6559550" y="706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4168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6868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31115</xdr:rowOff>
    </xdr:to>
    <xdr:sp macro="" textlink="">
      <xdr:nvSpPr>
        <xdr:cNvPr id="150" name="正方形/長方形 149"/>
        <xdr:cNvSpPr/>
      </xdr:nvSpPr>
      <xdr:spPr>
        <a:xfrm>
          <a:off x="86868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854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31115</xdr:rowOff>
    </xdr:to>
    <xdr:sp macro="" textlink="">
      <xdr:nvSpPr>
        <xdr:cNvPr id="152" name="正方形/長方形 151"/>
        <xdr:cNvSpPr/>
      </xdr:nvSpPr>
      <xdr:spPr>
        <a:xfrm>
          <a:off x="1854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966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31115</xdr:rowOff>
    </xdr:to>
    <xdr:sp macro="" textlink="">
      <xdr:nvSpPr>
        <xdr:cNvPr id="154" name="正方形/長方形 153"/>
        <xdr:cNvSpPr/>
      </xdr:nvSpPr>
      <xdr:spPr>
        <a:xfrm>
          <a:off x="2966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4168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8450" cy="225425"/>
    <xdr:sp macro="" textlink="">
      <xdr:nvSpPr>
        <xdr:cNvPr id="156" name="テキスト ボックス 155"/>
        <xdr:cNvSpPr txBox="1"/>
      </xdr:nvSpPr>
      <xdr:spPr>
        <a:xfrm>
          <a:off x="70866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4168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810"/>
    <xdr:sp macro="" textlink="">
      <xdr:nvSpPr>
        <xdr:cNvPr id="158" name="テキスト ボックス 157"/>
        <xdr:cNvSpPr txBox="1"/>
      </xdr:nvSpPr>
      <xdr:spPr>
        <a:xfrm>
          <a:off x="289560" y="11287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130175</xdr:rowOff>
    </xdr:from>
    <xdr:to xmlns:xdr="http://schemas.openxmlformats.org/drawingml/2006/spreadsheetDrawing">
      <xdr:col>28</xdr:col>
      <xdr:colOff>114300</xdr:colOff>
      <xdr:row>64</xdr:row>
      <xdr:rowOff>130175</xdr:rowOff>
    </xdr:to>
    <xdr:cxnSp macro="">
      <xdr:nvCxnSpPr>
        <xdr:cNvPr id="159" name="直線コネクタ 158"/>
        <xdr:cNvCxnSpPr/>
      </xdr:nvCxnSpPr>
      <xdr:spPr>
        <a:xfrm>
          <a:off x="741680" y="1110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159385</xdr:rowOff>
    </xdr:from>
    <xdr:ext cx="467360" cy="259080"/>
    <xdr:sp macro="" textlink="">
      <xdr:nvSpPr>
        <xdr:cNvPr id="160" name="テキスト ボックス 159"/>
        <xdr:cNvSpPr txBox="1"/>
      </xdr:nvSpPr>
      <xdr:spPr>
        <a:xfrm>
          <a:off x="289560" y="10960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41680" y="1077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3810</xdr:rowOff>
    </xdr:from>
    <xdr:ext cx="402590" cy="259080"/>
    <xdr:sp macro="" textlink="">
      <xdr:nvSpPr>
        <xdr:cNvPr id="162" name="テキスト ボックス 161"/>
        <xdr:cNvSpPr txBox="1"/>
      </xdr:nvSpPr>
      <xdr:spPr>
        <a:xfrm>
          <a:off x="353695" y="10633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162560</xdr:rowOff>
    </xdr:from>
    <xdr:to xmlns:xdr="http://schemas.openxmlformats.org/drawingml/2006/spreadsheetDrawing">
      <xdr:col>28</xdr:col>
      <xdr:colOff>114300</xdr:colOff>
      <xdr:row>60</xdr:row>
      <xdr:rowOff>162560</xdr:rowOff>
    </xdr:to>
    <xdr:cxnSp macro="">
      <xdr:nvCxnSpPr>
        <xdr:cNvPr id="163" name="直線コネクタ 162"/>
        <xdr:cNvCxnSpPr/>
      </xdr:nvCxnSpPr>
      <xdr:spPr>
        <a:xfrm>
          <a:off x="741680" y="1044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2590" cy="258445"/>
    <xdr:sp macro="" textlink="">
      <xdr:nvSpPr>
        <xdr:cNvPr id="164" name="テキスト ボックス 163"/>
        <xdr:cNvSpPr txBox="1"/>
      </xdr:nvSpPr>
      <xdr:spPr>
        <a:xfrm>
          <a:off x="353695" y="103079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41680" y="1012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2590" cy="259080"/>
    <xdr:sp macro="" textlink="">
      <xdr:nvSpPr>
        <xdr:cNvPr id="166" name="テキスト ボックス 165"/>
        <xdr:cNvSpPr txBox="1"/>
      </xdr:nvSpPr>
      <xdr:spPr>
        <a:xfrm>
          <a:off x="353695" y="9980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41680" y="979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2590" cy="257810"/>
    <xdr:sp macro="" textlink="">
      <xdr:nvSpPr>
        <xdr:cNvPr id="168" name="テキスト ボックス 167"/>
        <xdr:cNvSpPr txBox="1"/>
      </xdr:nvSpPr>
      <xdr:spPr>
        <a:xfrm>
          <a:off x="353695" y="965517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41680" y="947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69215</xdr:rowOff>
    </xdr:from>
    <xdr:ext cx="338455" cy="258445"/>
    <xdr:sp macro="" textlink="">
      <xdr:nvSpPr>
        <xdr:cNvPr id="170" name="テキスト ボックス 169"/>
        <xdr:cNvSpPr txBox="1"/>
      </xdr:nvSpPr>
      <xdr:spPr>
        <a:xfrm>
          <a:off x="412750" y="9327515"/>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4168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4168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149860</xdr:rowOff>
    </xdr:from>
    <xdr:to xmlns:xdr="http://schemas.openxmlformats.org/drawingml/2006/spreadsheetDrawing">
      <xdr:col>24</xdr:col>
      <xdr:colOff>62865</xdr:colOff>
      <xdr:row>64</xdr:row>
      <xdr:rowOff>128270</xdr:rowOff>
    </xdr:to>
    <xdr:cxnSp macro="">
      <xdr:nvCxnSpPr>
        <xdr:cNvPr id="173" name="直線コネクタ 172"/>
        <xdr:cNvCxnSpPr/>
      </xdr:nvCxnSpPr>
      <xdr:spPr>
        <a:xfrm flipV="1">
          <a:off x="4512945" y="9579610"/>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132715</xdr:rowOff>
    </xdr:from>
    <xdr:ext cx="405130" cy="258445"/>
    <xdr:sp macro="" textlink="">
      <xdr:nvSpPr>
        <xdr:cNvPr id="174" name="【橋りょう・トンネル】&#10;有形固定資産減価償却率最小値テキスト"/>
        <xdr:cNvSpPr txBox="1"/>
      </xdr:nvSpPr>
      <xdr:spPr>
        <a:xfrm>
          <a:off x="4551680" y="11105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128270</xdr:rowOff>
    </xdr:from>
    <xdr:to xmlns:xdr="http://schemas.openxmlformats.org/drawingml/2006/spreadsheetDrawing">
      <xdr:col>24</xdr:col>
      <xdr:colOff>152400</xdr:colOff>
      <xdr:row>64</xdr:row>
      <xdr:rowOff>128270</xdr:rowOff>
    </xdr:to>
    <xdr:cxnSp macro="">
      <xdr:nvCxnSpPr>
        <xdr:cNvPr id="175" name="直線コネクタ 174"/>
        <xdr:cNvCxnSpPr/>
      </xdr:nvCxnSpPr>
      <xdr:spPr>
        <a:xfrm>
          <a:off x="4429760" y="11101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96520</xdr:rowOff>
    </xdr:from>
    <xdr:ext cx="340360" cy="259080"/>
    <xdr:sp macro="" textlink="">
      <xdr:nvSpPr>
        <xdr:cNvPr id="176" name="【橋りょう・トンネル】&#10;有形固定資産減価償却率最大値テキスト"/>
        <xdr:cNvSpPr txBox="1"/>
      </xdr:nvSpPr>
      <xdr:spPr>
        <a:xfrm>
          <a:off x="4551680" y="93548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149860</xdr:rowOff>
    </xdr:from>
    <xdr:to xmlns:xdr="http://schemas.openxmlformats.org/drawingml/2006/spreadsheetDrawing">
      <xdr:col>24</xdr:col>
      <xdr:colOff>152400</xdr:colOff>
      <xdr:row>55</xdr:row>
      <xdr:rowOff>149860</xdr:rowOff>
    </xdr:to>
    <xdr:cxnSp macro="">
      <xdr:nvCxnSpPr>
        <xdr:cNvPr id="177" name="直線コネクタ 176"/>
        <xdr:cNvCxnSpPr/>
      </xdr:nvCxnSpPr>
      <xdr:spPr>
        <a:xfrm>
          <a:off x="4429760" y="9579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121285</xdr:rowOff>
    </xdr:from>
    <xdr:ext cx="405130" cy="258445"/>
    <xdr:sp macro="" textlink="">
      <xdr:nvSpPr>
        <xdr:cNvPr id="178" name="【橋りょう・トンネル】&#10;有形固定資産減価償却率平均値テキスト"/>
        <xdr:cNvSpPr txBox="1"/>
      </xdr:nvSpPr>
      <xdr:spPr>
        <a:xfrm>
          <a:off x="4551680" y="104082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143510</xdr:rowOff>
    </xdr:from>
    <xdr:to xmlns:xdr="http://schemas.openxmlformats.org/drawingml/2006/spreadsheetDrawing">
      <xdr:col>24</xdr:col>
      <xdr:colOff>114300</xdr:colOff>
      <xdr:row>61</xdr:row>
      <xdr:rowOff>73025</xdr:rowOff>
    </xdr:to>
    <xdr:sp macro="" textlink="">
      <xdr:nvSpPr>
        <xdr:cNvPr id="179" name="フローチャート: 判断 178"/>
        <xdr:cNvSpPr/>
      </xdr:nvSpPr>
      <xdr:spPr>
        <a:xfrm>
          <a:off x="4462780" y="104305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138430</xdr:rowOff>
    </xdr:from>
    <xdr:to xmlns:xdr="http://schemas.openxmlformats.org/drawingml/2006/spreadsheetDrawing">
      <xdr:col>20</xdr:col>
      <xdr:colOff>38100</xdr:colOff>
      <xdr:row>61</xdr:row>
      <xdr:rowOff>67945</xdr:rowOff>
    </xdr:to>
    <xdr:sp macro="" textlink="">
      <xdr:nvSpPr>
        <xdr:cNvPr id="180" name="フローチャート: 判断 179"/>
        <xdr:cNvSpPr/>
      </xdr:nvSpPr>
      <xdr:spPr>
        <a:xfrm>
          <a:off x="3649980" y="104254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52070</xdr:rowOff>
    </xdr:from>
    <xdr:to xmlns:xdr="http://schemas.openxmlformats.org/drawingml/2006/spreadsheetDrawing">
      <xdr:col>15</xdr:col>
      <xdr:colOff>101600</xdr:colOff>
      <xdr:row>60</xdr:row>
      <xdr:rowOff>153035</xdr:rowOff>
    </xdr:to>
    <xdr:sp macro="" textlink="">
      <xdr:nvSpPr>
        <xdr:cNvPr id="181" name="フローチャート: 判断 180"/>
        <xdr:cNvSpPr/>
      </xdr:nvSpPr>
      <xdr:spPr>
        <a:xfrm>
          <a:off x="2781300" y="10339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69215</xdr:rowOff>
    </xdr:from>
    <xdr:to xmlns:xdr="http://schemas.openxmlformats.org/drawingml/2006/spreadsheetDrawing">
      <xdr:col>10</xdr:col>
      <xdr:colOff>165100</xdr:colOff>
      <xdr:row>61</xdr:row>
      <xdr:rowOff>0</xdr:rowOff>
    </xdr:to>
    <xdr:sp macro="" textlink="">
      <xdr:nvSpPr>
        <xdr:cNvPr id="182" name="フローチャート: 判断 181"/>
        <xdr:cNvSpPr/>
      </xdr:nvSpPr>
      <xdr:spPr>
        <a:xfrm>
          <a:off x="1917700" y="1035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52070</xdr:rowOff>
    </xdr:from>
    <xdr:to xmlns:xdr="http://schemas.openxmlformats.org/drawingml/2006/spreadsheetDrawing">
      <xdr:col>6</xdr:col>
      <xdr:colOff>38100</xdr:colOff>
      <xdr:row>60</xdr:row>
      <xdr:rowOff>153035</xdr:rowOff>
    </xdr:to>
    <xdr:sp macro="" textlink="">
      <xdr:nvSpPr>
        <xdr:cNvPr id="183" name="フローチャート: 判断 182"/>
        <xdr:cNvSpPr/>
      </xdr:nvSpPr>
      <xdr:spPr>
        <a:xfrm>
          <a:off x="1054100" y="1033907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8445"/>
    <xdr:sp macro="" textlink="">
      <xdr:nvSpPr>
        <xdr:cNvPr id="184" name="テキスト ボックス 183"/>
        <xdr:cNvSpPr txBox="1"/>
      </xdr:nvSpPr>
      <xdr:spPr>
        <a:xfrm>
          <a:off x="432816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51536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8445"/>
    <xdr:sp macro="" textlink="">
      <xdr:nvSpPr>
        <xdr:cNvPr id="186" name="テキスト ボックス 185"/>
        <xdr:cNvSpPr txBox="1"/>
      </xdr:nvSpPr>
      <xdr:spPr>
        <a:xfrm>
          <a:off x="264668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7830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194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26035</xdr:rowOff>
    </xdr:from>
    <xdr:to xmlns:xdr="http://schemas.openxmlformats.org/drawingml/2006/spreadsheetDrawing">
      <xdr:col>24</xdr:col>
      <xdr:colOff>114300</xdr:colOff>
      <xdr:row>59</xdr:row>
      <xdr:rowOff>127000</xdr:rowOff>
    </xdr:to>
    <xdr:sp macro="" textlink="">
      <xdr:nvSpPr>
        <xdr:cNvPr id="189" name="楕円 188"/>
        <xdr:cNvSpPr/>
      </xdr:nvSpPr>
      <xdr:spPr>
        <a:xfrm>
          <a:off x="4462780" y="101415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48260</xdr:rowOff>
    </xdr:from>
    <xdr:ext cx="405130" cy="259080"/>
    <xdr:sp macro="" textlink="">
      <xdr:nvSpPr>
        <xdr:cNvPr id="190" name="【橋りょう・トンネル】&#10;有形固定資産減価償却率該当値テキスト"/>
        <xdr:cNvSpPr txBox="1"/>
      </xdr:nvSpPr>
      <xdr:spPr>
        <a:xfrm>
          <a:off x="4551680" y="9992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2540</xdr:rowOff>
    </xdr:from>
    <xdr:to xmlns:xdr="http://schemas.openxmlformats.org/drawingml/2006/spreadsheetDrawing">
      <xdr:col>20</xdr:col>
      <xdr:colOff>38100</xdr:colOff>
      <xdr:row>59</xdr:row>
      <xdr:rowOff>104140</xdr:rowOff>
    </xdr:to>
    <xdr:sp macro="" textlink="">
      <xdr:nvSpPr>
        <xdr:cNvPr id="191" name="楕円 190"/>
        <xdr:cNvSpPr/>
      </xdr:nvSpPr>
      <xdr:spPr>
        <a:xfrm>
          <a:off x="3649980" y="101180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53975</xdr:rowOff>
    </xdr:from>
    <xdr:to xmlns:xdr="http://schemas.openxmlformats.org/drawingml/2006/spreadsheetDrawing">
      <xdr:col>24</xdr:col>
      <xdr:colOff>63500</xdr:colOff>
      <xdr:row>59</xdr:row>
      <xdr:rowOff>76835</xdr:rowOff>
    </xdr:to>
    <xdr:cxnSp macro="">
      <xdr:nvCxnSpPr>
        <xdr:cNvPr id="192" name="直線コネクタ 191"/>
        <xdr:cNvCxnSpPr/>
      </xdr:nvCxnSpPr>
      <xdr:spPr>
        <a:xfrm>
          <a:off x="3700780" y="1016952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151130</xdr:rowOff>
    </xdr:from>
    <xdr:to xmlns:xdr="http://schemas.openxmlformats.org/drawingml/2006/spreadsheetDrawing">
      <xdr:col>15</xdr:col>
      <xdr:colOff>101600</xdr:colOff>
      <xdr:row>59</xdr:row>
      <xdr:rowOff>81915</xdr:rowOff>
    </xdr:to>
    <xdr:sp macro="" textlink="">
      <xdr:nvSpPr>
        <xdr:cNvPr id="193" name="楕円 192"/>
        <xdr:cNvSpPr/>
      </xdr:nvSpPr>
      <xdr:spPr>
        <a:xfrm>
          <a:off x="2781300" y="100952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30480</xdr:rowOff>
    </xdr:from>
    <xdr:to xmlns:xdr="http://schemas.openxmlformats.org/drawingml/2006/spreadsheetDrawing">
      <xdr:col>19</xdr:col>
      <xdr:colOff>177800</xdr:colOff>
      <xdr:row>59</xdr:row>
      <xdr:rowOff>53975</xdr:rowOff>
    </xdr:to>
    <xdr:cxnSp macro="">
      <xdr:nvCxnSpPr>
        <xdr:cNvPr id="194" name="直線コネクタ 193"/>
        <xdr:cNvCxnSpPr/>
      </xdr:nvCxnSpPr>
      <xdr:spPr>
        <a:xfrm>
          <a:off x="2832100" y="10146030"/>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129540</xdr:rowOff>
    </xdr:from>
    <xdr:to xmlns:xdr="http://schemas.openxmlformats.org/drawingml/2006/spreadsheetDrawing">
      <xdr:col>10</xdr:col>
      <xdr:colOff>165100</xdr:colOff>
      <xdr:row>59</xdr:row>
      <xdr:rowOff>59690</xdr:rowOff>
    </xdr:to>
    <xdr:sp macro="" textlink="">
      <xdr:nvSpPr>
        <xdr:cNvPr id="195" name="楕円 194"/>
        <xdr:cNvSpPr/>
      </xdr:nvSpPr>
      <xdr:spPr>
        <a:xfrm>
          <a:off x="19177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8890</xdr:rowOff>
    </xdr:from>
    <xdr:to xmlns:xdr="http://schemas.openxmlformats.org/drawingml/2006/spreadsheetDrawing">
      <xdr:col>15</xdr:col>
      <xdr:colOff>50800</xdr:colOff>
      <xdr:row>59</xdr:row>
      <xdr:rowOff>30480</xdr:rowOff>
    </xdr:to>
    <xdr:cxnSp macro="">
      <xdr:nvCxnSpPr>
        <xdr:cNvPr id="196" name="直線コネクタ 195"/>
        <xdr:cNvCxnSpPr/>
      </xdr:nvCxnSpPr>
      <xdr:spPr>
        <a:xfrm>
          <a:off x="1968500" y="1012444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103505</xdr:rowOff>
    </xdr:from>
    <xdr:to xmlns:xdr="http://schemas.openxmlformats.org/drawingml/2006/spreadsheetDrawing">
      <xdr:col>6</xdr:col>
      <xdr:colOff>38100</xdr:colOff>
      <xdr:row>59</xdr:row>
      <xdr:rowOff>33655</xdr:rowOff>
    </xdr:to>
    <xdr:sp macro="" textlink="">
      <xdr:nvSpPr>
        <xdr:cNvPr id="197" name="楕円 196"/>
        <xdr:cNvSpPr/>
      </xdr:nvSpPr>
      <xdr:spPr>
        <a:xfrm>
          <a:off x="1054100" y="100476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154940</xdr:rowOff>
    </xdr:from>
    <xdr:to xmlns:xdr="http://schemas.openxmlformats.org/drawingml/2006/spreadsheetDrawing">
      <xdr:col>10</xdr:col>
      <xdr:colOff>114300</xdr:colOff>
      <xdr:row>59</xdr:row>
      <xdr:rowOff>8890</xdr:rowOff>
    </xdr:to>
    <xdr:cxnSp macro="">
      <xdr:nvCxnSpPr>
        <xdr:cNvPr id="198" name="直線コネクタ 197"/>
        <xdr:cNvCxnSpPr/>
      </xdr:nvCxnSpPr>
      <xdr:spPr>
        <a:xfrm>
          <a:off x="1104900" y="1009904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59055</xdr:rowOff>
    </xdr:from>
    <xdr:ext cx="404495" cy="259080"/>
    <xdr:sp macro="" textlink="">
      <xdr:nvSpPr>
        <xdr:cNvPr id="199" name="n_1aveValue【橋りょう・トンネル】&#10;有形固定資産減価償却率"/>
        <xdr:cNvSpPr txBox="1"/>
      </xdr:nvSpPr>
      <xdr:spPr>
        <a:xfrm>
          <a:off x="3490595" y="10517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144780</xdr:rowOff>
    </xdr:from>
    <xdr:ext cx="405130" cy="257810"/>
    <xdr:sp macro="" textlink="">
      <xdr:nvSpPr>
        <xdr:cNvPr id="200" name="n_2aveValue【橋りょう・トンネル】&#10;有形固定資産減価償却率"/>
        <xdr:cNvSpPr txBox="1"/>
      </xdr:nvSpPr>
      <xdr:spPr>
        <a:xfrm>
          <a:off x="2634615" y="104317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161925</xdr:rowOff>
    </xdr:from>
    <xdr:ext cx="404495" cy="258445"/>
    <xdr:sp macro="" textlink="">
      <xdr:nvSpPr>
        <xdr:cNvPr id="201" name="n_3aveValue【橋りょう・トンネル】&#10;有形固定資産減価償却率"/>
        <xdr:cNvSpPr txBox="1"/>
      </xdr:nvSpPr>
      <xdr:spPr>
        <a:xfrm>
          <a:off x="1771015" y="104489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144780</xdr:rowOff>
    </xdr:from>
    <xdr:ext cx="404495" cy="257810"/>
    <xdr:sp macro="" textlink="">
      <xdr:nvSpPr>
        <xdr:cNvPr id="202" name="n_4aveValue【橋りょう・トンネル】&#10;有形固定資産減価償却率"/>
        <xdr:cNvSpPr txBox="1"/>
      </xdr:nvSpPr>
      <xdr:spPr>
        <a:xfrm>
          <a:off x="907415" y="1043178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120650</xdr:rowOff>
    </xdr:from>
    <xdr:ext cx="404495" cy="258445"/>
    <xdr:sp macro="" textlink="">
      <xdr:nvSpPr>
        <xdr:cNvPr id="203" name="n_1mainValue【橋りょう・トンネル】&#10;有形固定資産減価償却率"/>
        <xdr:cNvSpPr txBox="1"/>
      </xdr:nvSpPr>
      <xdr:spPr>
        <a:xfrm>
          <a:off x="3490595" y="9893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98425</xdr:rowOff>
    </xdr:from>
    <xdr:ext cx="405130" cy="258445"/>
    <xdr:sp macro="" textlink="">
      <xdr:nvSpPr>
        <xdr:cNvPr id="204" name="n_2mainValue【橋りょう・トンネル】&#10;有形固定資産減価償却率"/>
        <xdr:cNvSpPr txBox="1"/>
      </xdr:nvSpPr>
      <xdr:spPr>
        <a:xfrm>
          <a:off x="2634615" y="9871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76835</xdr:rowOff>
    </xdr:from>
    <xdr:ext cx="404495" cy="258445"/>
    <xdr:sp macro="" textlink="">
      <xdr:nvSpPr>
        <xdr:cNvPr id="205" name="n_3mainValue【橋りょう・トンネル】&#10;有形固定資産減価償却率"/>
        <xdr:cNvSpPr txBox="1"/>
      </xdr:nvSpPr>
      <xdr:spPr>
        <a:xfrm>
          <a:off x="1771015" y="9849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50165</xdr:rowOff>
    </xdr:from>
    <xdr:ext cx="404495" cy="258445"/>
    <xdr:sp macro="" textlink="">
      <xdr:nvSpPr>
        <xdr:cNvPr id="206" name="n_4mainValue【橋りょう・トンネル】&#10;有形固定資産減価償却率"/>
        <xdr:cNvSpPr txBox="1"/>
      </xdr:nvSpPr>
      <xdr:spPr>
        <a:xfrm>
          <a:off x="907415" y="9822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43128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553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31115</xdr:rowOff>
    </xdr:to>
    <xdr:sp macro="" textlink="">
      <xdr:nvSpPr>
        <xdr:cNvPr id="209" name="正方形/長方形 208"/>
        <xdr:cNvSpPr/>
      </xdr:nvSpPr>
      <xdr:spPr>
        <a:xfrm>
          <a:off x="6553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5438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31115</xdr:rowOff>
    </xdr:to>
    <xdr:sp macro="" textlink="">
      <xdr:nvSpPr>
        <xdr:cNvPr id="211" name="正方形/長方形 210"/>
        <xdr:cNvSpPr/>
      </xdr:nvSpPr>
      <xdr:spPr>
        <a:xfrm>
          <a:off x="75438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656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31115</xdr:rowOff>
    </xdr:to>
    <xdr:sp macro="" textlink="">
      <xdr:nvSpPr>
        <xdr:cNvPr id="213" name="正方形/長方形 212"/>
        <xdr:cNvSpPr/>
      </xdr:nvSpPr>
      <xdr:spPr>
        <a:xfrm>
          <a:off x="8656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43128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9250" cy="225425"/>
    <xdr:sp macro="" textlink="">
      <xdr:nvSpPr>
        <xdr:cNvPr id="215" name="テキスト ボックス 214"/>
        <xdr:cNvSpPr txBox="1"/>
      </xdr:nvSpPr>
      <xdr:spPr>
        <a:xfrm>
          <a:off x="6393180" y="895286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431280" y="1143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431280" y="1104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104775</xdr:rowOff>
    </xdr:from>
    <xdr:ext cx="248285" cy="258445"/>
    <xdr:sp macro="" textlink="">
      <xdr:nvSpPr>
        <xdr:cNvPr id="218" name="テキスト ボックス 217"/>
        <xdr:cNvSpPr txBox="1"/>
      </xdr:nvSpPr>
      <xdr:spPr>
        <a:xfrm>
          <a:off x="6187440" y="1090612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9" name="直線コネクタ 218"/>
        <xdr:cNvCxnSpPr/>
      </xdr:nvCxnSpPr>
      <xdr:spPr>
        <a:xfrm>
          <a:off x="6431280" y="10667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66675</xdr:rowOff>
    </xdr:from>
    <xdr:ext cx="595630" cy="258445"/>
    <xdr:sp macro="" textlink="">
      <xdr:nvSpPr>
        <xdr:cNvPr id="220" name="テキスト ボックス 219"/>
        <xdr:cNvSpPr txBox="1"/>
      </xdr:nvSpPr>
      <xdr:spPr>
        <a:xfrm>
          <a:off x="5850890" y="10525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5630" cy="258445"/>
    <xdr:sp macro="" textlink="">
      <xdr:nvSpPr>
        <xdr:cNvPr id="222" name="テキスト ボックス 221"/>
        <xdr:cNvSpPr txBox="1"/>
      </xdr:nvSpPr>
      <xdr:spPr>
        <a:xfrm>
          <a:off x="5850890" y="1014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431280" y="990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161925</xdr:rowOff>
    </xdr:from>
    <xdr:ext cx="595630" cy="258445"/>
    <xdr:sp macro="" textlink="">
      <xdr:nvSpPr>
        <xdr:cNvPr id="224" name="テキスト ボックス 223"/>
        <xdr:cNvSpPr txBox="1"/>
      </xdr:nvSpPr>
      <xdr:spPr>
        <a:xfrm>
          <a:off x="5850890" y="9763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5" name="直線コネクタ 224"/>
        <xdr:cNvCxnSpPr/>
      </xdr:nvCxnSpPr>
      <xdr:spPr>
        <a:xfrm>
          <a:off x="6431280" y="9524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123825</xdr:rowOff>
    </xdr:from>
    <xdr:ext cx="685165" cy="257810"/>
    <xdr:sp macro="" textlink="">
      <xdr:nvSpPr>
        <xdr:cNvPr id="226" name="テキスト ボックス 225"/>
        <xdr:cNvSpPr txBox="1"/>
      </xdr:nvSpPr>
      <xdr:spPr>
        <a:xfrm>
          <a:off x="5760720" y="9382125"/>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431280" y="914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7810"/>
    <xdr:sp macro="" textlink="">
      <xdr:nvSpPr>
        <xdr:cNvPr id="228" name="テキスト ボックス 227"/>
        <xdr:cNvSpPr txBox="1"/>
      </xdr:nvSpPr>
      <xdr:spPr>
        <a:xfrm>
          <a:off x="5760720" y="9001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43128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12700</xdr:rowOff>
    </xdr:from>
    <xdr:to xmlns:xdr="http://schemas.openxmlformats.org/drawingml/2006/spreadsheetDrawing">
      <xdr:col>54</xdr:col>
      <xdr:colOff>185420</xdr:colOff>
      <xdr:row>64</xdr:row>
      <xdr:rowOff>74930</xdr:rowOff>
    </xdr:to>
    <xdr:cxnSp macro="">
      <xdr:nvCxnSpPr>
        <xdr:cNvPr id="230" name="直線コネクタ 229"/>
        <xdr:cNvCxnSpPr/>
      </xdr:nvCxnSpPr>
      <xdr:spPr>
        <a:xfrm flipV="1">
          <a:off x="10198100" y="961390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265" cy="259080"/>
    <xdr:sp macro="" textlink="">
      <xdr:nvSpPr>
        <xdr:cNvPr id="231" name="【橋りょう・トンネル】&#10;一人当たり有形固定資産（償却資産）額最小値テキスト"/>
        <xdr:cNvSpPr txBox="1"/>
      </xdr:nvSpPr>
      <xdr:spPr>
        <a:xfrm>
          <a:off x="10236200" y="11051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2" name="直線コネクタ 231"/>
        <xdr:cNvCxnSpPr/>
      </xdr:nvCxnSpPr>
      <xdr:spPr>
        <a:xfrm>
          <a:off x="10114280" y="11047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130810</xdr:rowOff>
    </xdr:from>
    <xdr:ext cx="689610" cy="259080"/>
    <xdr:sp macro="" textlink="">
      <xdr:nvSpPr>
        <xdr:cNvPr id="233" name="【橋りょう・トンネル】&#10;一人当たり有形固定資産（償却資産）額最大値テキスト"/>
        <xdr:cNvSpPr txBox="1"/>
      </xdr:nvSpPr>
      <xdr:spPr>
        <a:xfrm>
          <a:off x="10236200" y="93891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12700</xdr:rowOff>
    </xdr:from>
    <xdr:to xmlns:xdr="http://schemas.openxmlformats.org/drawingml/2006/spreadsheetDrawing">
      <xdr:col>55</xdr:col>
      <xdr:colOff>88900</xdr:colOff>
      <xdr:row>56</xdr:row>
      <xdr:rowOff>12700</xdr:rowOff>
    </xdr:to>
    <xdr:cxnSp macro="">
      <xdr:nvCxnSpPr>
        <xdr:cNvPr id="234" name="直線コネクタ 233"/>
        <xdr:cNvCxnSpPr/>
      </xdr:nvCxnSpPr>
      <xdr:spPr>
        <a:xfrm>
          <a:off x="10114280" y="9613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139700</xdr:rowOff>
    </xdr:from>
    <xdr:ext cx="598170" cy="259080"/>
    <xdr:sp macro="" textlink="">
      <xdr:nvSpPr>
        <xdr:cNvPr id="235" name="【橋りょう・トンネル】&#10;一人当たり有形固定資産（償却資産）額平均値テキスト"/>
        <xdr:cNvSpPr txBox="1"/>
      </xdr:nvSpPr>
      <xdr:spPr>
        <a:xfrm>
          <a:off x="10236200" y="1076960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160655</xdr:rowOff>
    </xdr:from>
    <xdr:to xmlns:xdr="http://schemas.openxmlformats.org/drawingml/2006/spreadsheetDrawing">
      <xdr:col>55</xdr:col>
      <xdr:colOff>50800</xdr:colOff>
      <xdr:row>63</xdr:row>
      <xdr:rowOff>90805</xdr:rowOff>
    </xdr:to>
    <xdr:sp macro="" textlink="">
      <xdr:nvSpPr>
        <xdr:cNvPr id="236" name="フローチャート: 判断 235"/>
        <xdr:cNvSpPr/>
      </xdr:nvSpPr>
      <xdr:spPr>
        <a:xfrm>
          <a:off x="10152380" y="107905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165100</xdr:rowOff>
    </xdr:from>
    <xdr:to xmlns:xdr="http://schemas.openxmlformats.org/drawingml/2006/spreadsheetDrawing">
      <xdr:col>50</xdr:col>
      <xdr:colOff>165100</xdr:colOff>
      <xdr:row>63</xdr:row>
      <xdr:rowOff>95250</xdr:rowOff>
    </xdr:to>
    <xdr:sp macro="" textlink="">
      <xdr:nvSpPr>
        <xdr:cNvPr id="237" name="フローチャート: 判断 236"/>
        <xdr:cNvSpPr/>
      </xdr:nvSpPr>
      <xdr:spPr>
        <a:xfrm>
          <a:off x="9334500" y="1079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149225</xdr:rowOff>
    </xdr:from>
    <xdr:to xmlns:xdr="http://schemas.openxmlformats.org/drawingml/2006/spreadsheetDrawing">
      <xdr:col>46</xdr:col>
      <xdr:colOff>38100</xdr:colOff>
      <xdr:row>63</xdr:row>
      <xdr:rowOff>80010</xdr:rowOff>
    </xdr:to>
    <xdr:sp macro="" textlink="">
      <xdr:nvSpPr>
        <xdr:cNvPr id="238" name="フローチャート: 判断 237"/>
        <xdr:cNvSpPr/>
      </xdr:nvSpPr>
      <xdr:spPr>
        <a:xfrm>
          <a:off x="8470900" y="1077912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133350</xdr:rowOff>
    </xdr:from>
    <xdr:to xmlns:xdr="http://schemas.openxmlformats.org/drawingml/2006/spreadsheetDrawing">
      <xdr:col>41</xdr:col>
      <xdr:colOff>101600</xdr:colOff>
      <xdr:row>63</xdr:row>
      <xdr:rowOff>63500</xdr:rowOff>
    </xdr:to>
    <xdr:sp macro="" textlink="">
      <xdr:nvSpPr>
        <xdr:cNvPr id="239" name="フローチャート: 判断 238"/>
        <xdr:cNvSpPr/>
      </xdr:nvSpPr>
      <xdr:spPr>
        <a:xfrm>
          <a:off x="760222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126365</xdr:rowOff>
    </xdr:from>
    <xdr:to xmlns:xdr="http://schemas.openxmlformats.org/drawingml/2006/spreadsheetDrawing">
      <xdr:col>36</xdr:col>
      <xdr:colOff>165100</xdr:colOff>
      <xdr:row>63</xdr:row>
      <xdr:rowOff>57150</xdr:rowOff>
    </xdr:to>
    <xdr:sp macro="" textlink="">
      <xdr:nvSpPr>
        <xdr:cNvPr id="240" name="フローチャート: 判断 239"/>
        <xdr:cNvSpPr/>
      </xdr:nvSpPr>
      <xdr:spPr>
        <a:xfrm>
          <a:off x="6738620" y="10756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0126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1998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336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8445"/>
    <xdr:sp macro="" textlink="">
      <xdr:nvSpPr>
        <xdr:cNvPr id="244" name="テキスト ボックス 243"/>
        <xdr:cNvSpPr txBox="1"/>
      </xdr:nvSpPr>
      <xdr:spPr>
        <a:xfrm>
          <a:off x="74676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60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50165</xdr:rowOff>
    </xdr:from>
    <xdr:to xmlns:xdr="http://schemas.openxmlformats.org/drawingml/2006/spreadsheetDrawing">
      <xdr:col>55</xdr:col>
      <xdr:colOff>50800</xdr:colOff>
      <xdr:row>61</xdr:row>
      <xdr:rowOff>151765</xdr:rowOff>
    </xdr:to>
    <xdr:sp macro="" textlink="">
      <xdr:nvSpPr>
        <xdr:cNvPr id="246" name="楕円 245"/>
        <xdr:cNvSpPr/>
      </xdr:nvSpPr>
      <xdr:spPr>
        <a:xfrm>
          <a:off x="10152380" y="105086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73025</xdr:rowOff>
    </xdr:from>
    <xdr:ext cx="598170" cy="258445"/>
    <xdr:sp macro="" textlink="">
      <xdr:nvSpPr>
        <xdr:cNvPr id="247" name="【橋りょう・トンネル】&#10;一人当たり有形固定資産（償却資産）額該当値テキスト"/>
        <xdr:cNvSpPr txBox="1"/>
      </xdr:nvSpPr>
      <xdr:spPr>
        <a:xfrm>
          <a:off x="10236200" y="10360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53340</xdr:rowOff>
    </xdr:from>
    <xdr:to xmlns:xdr="http://schemas.openxmlformats.org/drawingml/2006/spreadsheetDrawing">
      <xdr:col>50</xdr:col>
      <xdr:colOff>165100</xdr:colOff>
      <xdr:row>61</xdr:row>
      <xdr:rowOff>154940</xdr:rowOff>
    </xdr:to>
    <xdr:sp macro="" textlink="">
      <xdr:nvSpPr>
        <xdr:cNvPr id="248" name="楕円 247"/>
        <xdr:cNvSpPr/>
      </xdr:nvSpPr>
      <xdr:spPr>
        <a:xfrm>
          <a:off x="9334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101600</xdr:rowOff>
    </xdr:from>
    <xdr:to xmlns:xdr="http://schemas.openxmlformats.org/drawingml/2006/spreadsheetDrawing">
      <xdr:col>55</xdr:col>
      <xdr:colOff>0</xdr:colOff>
      <xdr:row>61</xdr:row>
      <xdr:rowOff>103505</xdr:rowOff>
    </xdr:to>
    <xdr:cxnSp macro="">
      <xdr:nvCxnSpPr>
        <xdr:cNvPr id="249" name="直線コネクタ 248"/>
        <xdr:cNvCxnSpPr/>
      </xdr:nvCxnSpPr>
      <xdr:spPr>
        <a:xfrm flipV="1">
          <a:off x="9385300" y="1056005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58420</xdr:rowOff>
    </xdr:from>
    <xdr:to xmlns:xdr="http://schemas.openxmlformats.org/drawingml/2006/spreadsheetDrawing">
      <xdr:col>46</xdr:col>
      <xdr:colOff>38100</xdr:colOff>
      <xdr:row>61</xdr:row>
      <xdr:rowOff>159385</xdr:rowOff>
    </xdr:to>
    <xdr:sp macro="" textlink="">
      <xdr:nvSpPr>
        <xdr:cNvPr id="250" name="楕円 249"/>
        <xdr:cNvSpPr/>
      </xdr:nvSpPr>
      <xdr:spPr>
        <a:xfrm>
          <a:off x="8470900" y="105168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103505</xdr:rowOff>
    </xdr:from>
    <xdr:to xmlns:xdr="http://schemas.openxmlformats.org/drawingml/2006/spreadsheetDrawing">
      <xdr:col>50</xdr:col>
      <xdr:colOff>114300</xdr:colOff>
      <xdr:row>61</xdr:row>
      <xdr:rowOff>109220</xdr:rowOff>
    </xdr:to>
    <xdr:cxnSp macro="">
      <xdr:nvCxnSpPr>
        <xdr:cNvPr id="251" name="直線コネクタ 250"/>
        <xdr:cNvCxnSpPr/>
      </xdr:nvCxnSpPr>
      <xdr:spPr>
        <a:xfrm flipV="1">
          <a:off x="8521700" y="1056195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62230</xdr:rowOff>
    </xdr:from>
    <xdr:to xmlns:xdr="http://schemas.openxmlformats.org/drawingml/2006/spreadsheetDrawing">
      <xdr:col>41</xdr:col>
      <xdr:colOff>101600</xdr:colOff>
      <xdr:row>61</xdr:row>
      <xdr:rowOff>163830</xdr:rowOff>
    </xdr:to>
    <xdr:sp macro="" textlink="">
      <xdr:nvSpPr>
        <xdr:cNvPr id="252" name="楕円 251"/>
        <xdr:cNvSpPr/>
      </xdr:nvSpPr>
      <xdr:spPr>
        <a:xfrm>
          <a:off x="760222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109220</xdr:rowOff>
    </xdr:from>
    <xdr:to xmlns:xdr="http://schemas.openxmlformats.org/drawingml/2006/spreadsheetDrawing">
      <xdr:col>45</xdr:col>
      <xdr:colOff>177800</xdr:colOff>
      <xdr:row>61</xdr:row>
      <xdr:rowOff>113665</xdr:rowOff>
    </xdr:to>
    <xdr:cxnSp macro="">
      <xdr:nvCxnSpPr>
        <xdr:cNvPr id="253" name="直線コネクタ 252"/>
        <xdr:cNvCxnSpPr/>
      </xdr:nvCxnSpPr>
      <xdr:spPr>
        <a:xfrm flipV="1">
          <a:off x="7653020" y="1056767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63500</xdr:rowOff>
    </xdr:from>
    <xdr:to xmlns:xdr="http://schemas.openxmlformats.org/drawingml/2006/spreadsheetDrawing">
      <xdr:col>36</xdr:col>
      <xdr:colOff>165100</xdr:colOff>
      <xdr:row>61</xdr:row>
      <xdr:rowOff>164465</xdr:rowOff>
    </xdr:to>
    <xdr:sp macro="" textlink="">
      <xdr:nvSpPr>
        <xdr:cNvPr id="254" name="楕円 253"/>
        <xdr:cNvSpPr/>
      </xdr:nvSpPr>
      <xdr:spPr>
        <a:xfrm>
          <a:off x="6738620" y="10521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113665</xdr:rowOff>
    </xdr:from>
    <xdr:to xmlns:xdr="http://schemas.openxmlformats.org/drawingml/2006/spreadsheetDrawing">
      <xdr:col>41</xdr:col>
      <xdr:colOff>50800</xdr:colOff>
      <xdr:row>61</xdr:row>
      <xdr:rowOff>114300</xdr:rowOff>
    </xdr:to>
    <xdr:cxnSp macro="">
      <xdr:nvCxnSpPr>
        <xdr:cNvPr id="255" name="直線コネクタ 254"/>
        <xdr:cNvCxnSpPr/>
      </xdr:nvCxnSpPr>
      <xdr:spPr>
        <a:xfrm flipV="1">
          <a:off x="6789420" y="1057211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86995</xdr:rowOff>
    </xdr:from>
    <xdr:ext cx="598805" cy="257810"/>
    <xdr:sp macro="" textlink="">
      <xdr:nvSpPr>
        <xdr:cNvPr id="256" name="n_1aveValue【橋りょう・トンネル】&#10;一人当たり有形固定資産（償却資産）額"/>
        <xdr:cNvSpPr txBox="1"/>
      </xdr:nvSpPr>
      <xdr:spPr>
        <a:xfrm>
          <a:off x="9083040" y="108883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70485</xdr:rowOff>
    </xdr:from>
    <xdr:ext cx="598170" cy="258445"/>
    <xdr:sp macro="" textlink="">
      <xdr:nvSpPr>
        <xdr:cNvPr id="257" name="n_2aveValue【橋りょう・トンネル】&#10;一人当たり有形固定資産（償却資産）額"/>
        <xdr:cNvSpPr txBox="1"/>
      </xdr:nvSpPr>
      <xdr:spPr>
        <a:xfrm>
          <a:off x="8227060" y="10871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54610</xdr:rowOff>
    </xdr:from>
    <xdr:ext cx="598805" cy="257810"/>
    <xdr:sp macro="" textlink="">
      <xdr:nvSpPr>
        <xdr:cNvPr id="258" name="n_3aveValue【橋りょう・トンネル】&#10;一人当たり有形固定資産（償却資産）額"/>
        <xdr:cNvSpPr txBox="1"/>
      </xdr:nvSpPr>
      <xdr:spPr>
        <a:xfrm>
          <a:off x="7363460" y="108559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47625</xdr:rowOff>
    </xdr:from>
    <xdr:ext cx="598170" cy="259080"/>
    <xdr:sp macro="" textlink="">
      <xdr:nvSpPr>
        <xdr:cNvPr id="259" name="n_4aveValue【橋りょう・トンネル】&#10;一人当たり有形固定資産（償却資産）額"/>
        <xdr:cNvSpPr txBox="1"/>
      </xdr:nvSpPr>
      <xdr:spPr>
        <a:xfrm>
          <a:off x="6494780" y="10848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167640</xdr:rowOff>
    </xdr:from>
    <xdr:ext cx="598805" cy="258445"/>
    <xdr:sp macro="" textlink="">
      <xdr:nvSpPr>
        <xdr:cNvPr id="260" name="n_1mainValue【橋りょう・トンネル】&#10;一人当たり有形固定資産（償却資産）額"/>
        <xdr:cNvSpPr txBox="1"/>
      </xdr:nvSpPr>
      <xdr:spPr>
        <a:xfrm>
          <a:off x="9083040" y="102831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4445</xdr:rowOff>
    </xdr:from>
    <xdr:ext cx="598170" cy="259080"/>
    <xdr:sp macro="" textlink="">
      <xdr:nvSpPr>
        <xdr:cNvPr id="261" name="n_2mainValue【橋りょう・トンネル】&#10;一人当たり有形固定資産（償却資産）額"/>
        <xdr:cNvSpPr txBox="1"/>
      </xdr:nvSpPr>
      <xdr:spPr>
        <a:xfrm>
          <a:off x="8227060" y="102914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8890</xdr:rowOff>
    </xdr:from>
    <xdr:ext cx="598805" cy="258445"/>
    <xdr:sp macro="" textlink="">
      <xdr:nvSpPr>
        <xdr:cNvPr id="262" name="n_3mainValue【橋りょう・トンネル】&#10;一人当たり有形固定資産（償却資産）額"/>
        <xdr:cNvSpPr txBox="1"/>
      </xdr:nvSpPr>
      <xdr:spPr>
        <a:xfrm>
          <a:off x="7363460" y="102958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9525</xdr:rowOff>
    </xdr:from>
    <xdr:ext cx="598170" cy="258445"/>
    <xdr:sp macro="" textlink="">
      <xdr:nvSpPr>
        <xdr:cNvPr id="263" name="n_4mainValue【橋りょう・トンネル】&#10;一人当たり有形固定資産（償却資産）額"/>
        <xdr:cNvSpPr txBox="1"/>
      </xdr:nvSpPr>
      <xdr:spPr>
        <a:xfrm>
          <a:off x="6494780" y="102965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4168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5" name="正方形/長方形 264"/>
        <xdr:cNvSpPr/>
      </xdr:nvSpPr>
      <xdr:spPr>
        <a:xfrm>
          <a:off x="86868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158115</xdr:rowOff>
    </xdr:from>
    <xdr:to xmlns:xdr="http://schemas.openxmlformats.org/drawingml/2006/spreadsheetDrawing">
      <xdr:col>12</xdr:col>
      <xdr:colOff>127000</xdr:colOff>
      <xdr:row>75</xdr:row>
      <xdr:rowOff>69215</xdr:rowOff>
    </xdr:to>
    <xdr:sp macro="" textlink="">
      <xdr:nvSpPr>
        <xdr:cNvPr id="266" name="正方形/長方形 265"/>
        <xdr:cNvSpPr/>
      </xdr:nvSpPr>
      <xdr:spPr>
        <a:xfrm>
          <a:off x="86868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7" name="正方形/長方形 266"/>
        <xdr:cNvSpPr/>
      </xdr:nvSpPr>
      <xdr:spPr>
        <a:xfrm>
          <a:off x="1854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158115</xdr:rowOff>
    </xdr:from>
    <xdr:to xmlns:xdr="http://schemas.openxmlformats.org/drawingml/2006/spreadsheetDrawing">
      <xdr:col>18</xdr:col>
      <xdr:colOff>0</xdr:colOff>
      <xdr:row>75</xdr:row>
      <xdr:rowOff>69215</xdr:rowOff>
    </xdr:to>
    <xdr:sp macro="" textlink="">
      <xdr:nvSpPr>
        <xdr:cNvPr id="268" name="正方形/長方形 267"/>
        <xdr:cNvSpPr/>
      </xdr:nvSpPr>
      <xdr:spPr>
        <a:xfrm>
          <a:off x="1854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69" name="正方形/長方形 268"/>
        <xdr:cNvSpPr/>
      </xdr:nvSpPr>
      <xdr:spPr>
        <a:xfrm>
          <a:off x="2966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158115</xdr:rowOff>
    </xdr:from>
    <xdr:to xmlns:xdr="http://schemas.openxmlformats.org/drawingml/2006/spreadsheetDrawing">
      <xdr:col>24</xdr:col>
      <xdr:colOff>0</xdr:colOff>
      <xdr:row>75</xdr:row>
      <xdr:rowOff>69215</xdr:rowOff>
    </xdr:to>
    <xdr:sp macro="" textlink="">
      <xdr:nvSpPr>
        <xdr:cNvPr id="270" name="正方形/長方形 269"/>
        <xdr:cNvSpPr/>
      </xdr:nvSpPr>
      <xdr:spPr>
        <a:xfrm>
          <a:off x="2966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71" name="正方形/長方形 270"/>
        <xdr:cNvSpPr/>
      </xdr:nvSpPr>
      <xdr:spPr>
        <a:xfrm>
          <a:off x="741680" y="12953365"/>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4790"/>
    <xdr:sp macro="" textlink="">
      <xdr:nvSpPr>
        <xdr:cNvPr id="272" name="テキスト ボックス 271"/>
        <xdr:cNvSpPr txBox="1"/>
      </xdr:nvSpPr>
      <xdr:spPr>
        <a:xfrm>
          <a:off x="708660" y="127635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151765</xdr:rowOff>
    </xdr:from>
    <xdr:to xmlns:xdr="http://schemas.openxmlformats.org/drawingml/2006/spreadsheetDrawing">
      <xdr:col>28</xdr:col>
      <xdr:colOff>114300</xdr:colOff>
      <xdr:row>88</xdr:row>
      <xdr:rowOff>151765</xdr:rowOff>
    </xdr:to>
    <xdr:cxnSp macro="">
      <xdr:nvCxnSpPr>
        <xdr:cNvPr id="273" name="直線コネクタ 272"/>
        <xdr:cNvCxnSpPr/>
      </xdr:nvCxnSpPr>
      <xdr:spPr>
        <a:xfrm>
          <a:off x="74168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7360" cy="258445"/>
    <xdr:sp macro="" textlink="">
      <xdr:nvSpPr>
        <xdr:cNvPr id="274" name="テキスト ボックス 273"/>
        <xdr:cNvSpPr txBox="1"/>
      </xdr:nvSpPr>
      <xdr:spPr>
        <a:xfrm>
          <a:off x="289560" y="1509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167640</xdr:rowOff>
    </xdr:from>
    <xdr:to xmlns:xdr="http://schemas.openxmlformats.org/drawingml/2006/spreadsheetDrawing">
      <xdr:col>28</xdr:col>
      <xdr:colOff>114300</xdr:colOff>
      <xdr:row>86</xdr:row>
      <xdr:rowOff>167640</xdr:rowOff>
    </xdr:to>
    <xdr:cxnSp macro="">
      <xdr:nvCxnSpPr>
        <xdr:cNvPr id="275" name="直線コネクタ 274"/>
        <xdr:cNvCxnSpPr/>
      </xdr:nvCxnSpPr>
      <xdr:spPr>
        <a:xfrm>
          <a:off x="741680" y="149123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7360" cy="259080"/>
    <xdr:sp macro="" textlink="">
      <xdr:nvSpPr>
        <xdr:cNvPr id="276" name="テキスト ボックス 275"/>
        <xdr:cNvSpPr txBox="1"/>
      </xdr:nvSpPr>
      <xdr:spPr>
        <a:xfrm>
          <a:off x="28956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12700</xdr:rowOff>
    </xdr:from>
    <xdr:to xmlns:xdr="http://schemas.openxmlformats.org/drawingml/2006/spreadsheetDrawing">
      <xdr:col>28</xdr:col>
      <xdr:colOff>114300</xdr:colOff>
      <xdr:row>85</xdr:row>
      <xdr:rowOff>12700</xdr:rowOff>
    </xdr:to>
    <xdr:cxnSp macro="">
      <xdr:nvCxnSpPr>
        <xdr:cNvPr id="277" name="直線コネクタ 276"/>
        <xdr:cNvCxnSpPr/>
      </xdr:nvCxnSpPr>
      <xdr:spPr>
        <a:xfrm>
          <a:off x="741680" y="1458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2590" cy="258445"/>
    <xdr:sp macro="" textlink="">
      <xdr:nvSpPr>
        <xdr:cNvPr id="278" name="テキスト ボックス 277"/>
        <xdr:cNvSpPr txBox="1"/>
      </xdr:nvSpPr>
      <xdr:spPr>
        <a:xfrm>
          <a:off x="353695" y="144443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41680" y="1426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2590" cy="259080"/>
    <xdr:sp macro="" textlink="">
      <xdr:nvSpPr>
        <xdr:cNvPr id="280" name="テキスト ボックス 279"/>
        <xdr:cNvSpPr txBox="1"/>
      </xdr:nvSpPr>
      <xdr:spPr>
        <a:xfrm>
          <a:off x="353695" y="14117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41680" y="1393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2590" cy="258445"/>
    <xdr:sp macro="" textlink="">
      <xdr:nvSpPr>
        <xdr:cNvPr id="282" name="テキスト ボックス 281"/>
        <xdr:cNvSpPr txBox="1"/>
      </xdr:nvSpPr>
      <xdr:spPr>
        <a:xfrm>
          <a:off x="353695" y="1379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62230</xdr:rowOff>
    </xdr:from>
    <xdr:to xmlns:xdr="http://schemas.openxmlformats.org/drawingml/2006/spreadsheetDrawing">
      <xdr:col>28</xdr:col>
      <xdr:colOff>114300</xdr:colOff>
      <xdr:row>79</xdr:row>
      <xdr:rowOff>62230</xdr:rowOff>
    </xdr:to>
    <xdr:cxnSp macro="">
      <xdr:nvCxnSpPr>
        <xdr:cNvPr id="283" name="直線コネクタ 282"/>
        <xdr:cNvCxnSpPr/>
      </xdr:nvCxnSpPr>
      <xdr:spPr>
        <a:xfrm>
          <a:off x="741680" y="13606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91440</xdr:rowOff>
    </xdr:from>
    <xdr:ext cx="402590" cy="258445"/>
    <xdr:sp macro="" textlink="">
      <xdr:nvSpPr>
        <xdr:cNvPr id="284" name="テキスト ボックス 283"/>
        <xdr:cNvSpPr txBox="1"/>
      </xdr:nvSpPr>
      <xdr:spPr>
        <a:xfrm>
          <a:off x="353695" y="134645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41680" y="1328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107315</xdr:rowOff>
    </xdr:from>
    <xdr:ext cx="338455" cy="258445"/>
    <xdr:sp macro="" textlink="">
      <xdr:nvSpPr>
        <xdr:cNvPr id="286" name="テキスト ボックス 285"/>
        <xdr:cNvSpPr txBox="1"/>
      </xdr:nvSpPr>
      <xdr:spPr>
        <a:xfrm>
          <a:off x="412750" y="13137515"/>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114300</xdr:colOff>
      <xdr:row>75</xdr:row>
      <xdr:rowOff>94615</xdr:rowOff>
    </xdr:to>
    <xdr:cxnSp macro="">
      <xdr:nvCxnSpPr>
        <xdr:cNvPr id="287" name="直線コネクタ 286"/>
        <xdr:cNvCxnSpPr/>
      </xdr:nvCxnSpPr>
      <xdr:spPr>
        <a:xfrm>
          <a:off x="74168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88" name="【公営住宅】&#10;有形固定資産減価償却率グラフ枠"/>
        <xdr:cNvSpPr/>
      </xdr:nvSpPr>
      <xdr:spPr>
        <a:xfrm>
          <a:off x="741680" y="12953365"/>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167640</xdr:rowOff>
    </xdr:from>
    <xdr:to xmlns:xdr="http://schemas.openxmlformats.org/drawingml/2006/spreadsheetDrawing">
      <xdr:col>24</xdr:col>
      <xdr:colOff>62865</xdr:colOff>
      <xdr:row>86</xdr:row>
      <xdr:rowOff>167640</xdr:rowOff>
    </xdr:to>
    <xdr:cxnSp macro="">
      <xdr:nvCxnSpPr>
        <xdr:cNvPr id="289" name="直線コネクタ 288"/>
        <xdr:cNvCxnSpPr/>
      </xdr:nvCxnSpPr>
      <xdr:spPr>
        <a:xfrm flipV="1">
          <a:off x="4512945" y="1336929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635</xdr:rowOff>
    </xdr:from>
    <xdr:ext cx="469900" cy="259080"/>
    <xdr:sp macro="" textlink="">
      <xdr:nvSpPr>
        <xdr:cNvPr id="290" name="【公営住宅】&#10;有形固定資産減価償却率最小値テキスト"/>
        <xdr:cNvSpPr txBox="1"/>
      </xdr:nvSpPr>
      <xdr:spPr>
        <a:xfrm>
          <a:off x="4551680" y="1491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167640</xdr:rowOff>
    </xdr:from>
    <xdr:to xmlns:xdr="http://schemas.openxmlformats.org/drawingml/2006/spreadsheetDrawing">
      <xdr:col>24</xdr:col>
      <xdr:colOff>152400</xdr:colOff>
      <xdr:row>86</xdr:row>
      <xdr:rowOff>167640</xdr:rowOff>
    </xdr:to>
    <xdr:cxnSp macro="">
      <xdr:nvCxnSpPr>
        <xdr:cNvPr id="291" name="直線コネクタ 290"/>
        <xdr:cNvCxnSpPr/>
      </xdr:nvCxnSpPr>
      <xdr:spPr>
        <a:xfrm>
          <a:off x="4429760" y="14912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115570</xdr:rowOff>
    </xdr:from>
    <xdr:ext cx="340360" cy="259080"/>
    <xdr:sp macro="" textlink="">
      <xdr:nvSpPr>
        <xdr:cNvPr id="292" name="【公営住宅】&#10;有形固定資産減価償却率最大値テキスト"/>
        <xdr:cNvSpPr txBox="1"/>
      </xdr:nvSpPr>
      <xdr:spPr>
        <a:xfrm>
          <a:off x="4551680" y="1314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167640</xdr:rowOff>
    </xdr:from>
    <xdr:to xmlns:xdr="http://schemas.openxmlformats.org/drawingml/2006/spreadsheetDrawing">
      <xdr:col>24</xdr:col>
      <xdr:colOff>152400</xdr:colOff>
      <xdr:row>77</xdr:row>
      <xdr:rowOff>167640</xdr:rowOff>
    </xdr:to>
    <xdr:cxnSp macro="">
      <xdr:nvCxnSpPr>
        <xdr:cNvPr id="293" name="直線コネクタ 292"/>
        <xdr:cNvCxnSpPr/>
      </xdr:nvCxnSpPr>
      <xdr:spPr>
        <a:xfrm>
          <a:off x="4429760" y="13369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133985</xdr:rowOff>
    </xdr:from>
    <xdr:ext cx="405130" cy="258445"/>
    <xdr:sp macro="" textlink="">
      <xdr:nvSpPr>
        <xdr:cNvPr id="294" name="【公営住宅】&#10;有形固定資産減価償却率平均値テキスト"/>
        <xdr:cNvSpPr txBox="1"/>
      </xdr:nvSpPr>
      <xdr:spPr>
        <a:xfrm>
          <a:off x="4551680" y="14192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155575</xdr:rowOff>
    </xdr:from>
    <xdr:to xmlns:xdr="http://schemas.openxmlformats.org/drawingml/2006/spreadsheetDrawing">
      <xdr:col>24</xdr:col>
      <xdr:colOff>114300</xdr:colOff>
      <xdr:row>83</xdr:row>
      <xdr:rowOff>85090</xdr:rowOff>
    </xdr:to>
    <xdr:sp macro="" textlink="">
      <xdr:nvSpPr>
        <xdr:cNvPr id="295" name="フローチャート: 判断 294"/>
        <xdr:cNvSpPr/>
      </xdr:nvSpPr>
      <xdr:spPr>
        <a:xfrm>
          <a:off x="4462780" y="142144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140335</xdr:rowOff>
    </xdr:from>
    <xdr:to xmlns:xdr="http://schemas.openxmlformats.org/drawingml/2006/spreadsheetDrawing">
      <xdr:col>20</xdr:col>
      <xdr:colOff>38100</xdr:colOff>
      <xdr:row>83</xdr:row>
      <xdr:rowOff>70485</xdr:rowOff>
    </xdr:to>
    <xdr:sp macro="" textlink="">
      <xdr:nvSpPr>
        <xdr:cNvPr id="296" name="フローチャート: 判断 295"/>
        <xdr:cNvSpPr/>
      </xdr:nvSpPr>
      <xdr:spPr>
        <a:xfrm>
          <a:off x="3649980" y="141992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113030</xdr:rowOff>
    </xdr:from>
    <xdr:to xmlns:xdr="http://schemas.openxmlformats.org/drawingml/2006/spreadsheetDrawing">
      <xdr:col>15</xdr:col>
      <xdr:colOff>101600</xdr:colOff>
      <xdr:row>84</xdr:row>
      <xdr:rowOff>43180</xdr:rowOff>
    </xdr:to>
    <xdr:sp macro="" textlink="">
      <xdr:nvSpPr>
        <xdr:cNvPr id="297" name="フローチャート: 判断 296"/>
        <xdr:cNvSpPr/>
      </xdr:nvSpPr>
      <xdr:spPr>
        <a:xfrm>
          <a:off x="27813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84455</xdr:rowOff>
    </xdr:from>
    <xdr:to xmlns:xdr="http://schemas.openxmlformats.org/drawingml/2006/spreadsheetDrawing">
      <xdr:col>10</xdr:col>
      <xdr:colOff>165100</xdr:colOff>
      <xdr:row>84</xdr:row>
      <xdr:rowOff>14605</xdr:rowOff>
    </xdr:to>
    <xdr:sp macro="" textlink="">
      <xdr:nvSpPr>
        <xdr:cNvPr id="298" name="フローチャート: 判断 297"/>
        <xdr:cNvSpPr/>
      </xdr:nvSpPr>
      <xdr:spPr>
        <a:xfrm>
          <a:off x="19177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95885</xdr:rowOff>
    </xdr:from>
    <xdr:to xmlns:xdr="http://schemas.openxmlformats.org/drawingml/2006/spreadsheetDrawing">
      <xdr:col>6</xdr:col>
      <xdr:colOff>38100</xdr:colOff>
      <xdr:row>84</xdr:row>
      <xdr:rowOff>26670</xdr:rowOff>
    </xdr:to>
    <xdr:sp macro="" textlink="">
      <xdr:nvSpPr>
        <xdr:cNvPr id="299" name="フローチャート: 判断 298"/>
        <xdr:cNvSpPr/>
      </xdr:nvSpPr>
      <xdr:spPr>
        <a:xfrm>
          <a:off x="1054100" y="1432623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149225</xdr:rowOff>
    </xdr:from>
    <xdr:ext cx="761365" cy="259080"/>
    <xdr:sp macro="" textlink="">
      <xdr:nvSpPr>
        <xdr:cNvPr id="300" name="テキスト ボックス 299"/>
        <xdr:cNvSpPr txBox="1"/>
      </xdr:nvSpPr>
      <xdr:spPr>
        <a:xfrm>
          <a:off x="432816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149225</xdr:rowOff>
    </xdr:from>
    <xdr:ext cx="762000" cy="259080"/>
    <xdr:sp macro="" textlink="">
      <xdr:nvSpPr>
        <xdr:cNvPr id="301" name="テキスト ボックス 300"/>
        <xdr:cNvSpPr txBox="1"/>
      </xdr:nvSpPr>
      <xdr:spPr>
        <a:xfrm>
          <a:off x="351536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149225</xdr:rowOff>
    </xdr:from>
    <xdr:ext cx="761365" cy="259080"/>
    <xdr:sp macro="" textlink="">
      <xdr:nvSpPr>
        <xdr:cNvPr id="302" name="テキスト ボックス 301"/>
        <xdr:cNvSpPr txBox="1"/>
      </xdr:nvSpPr>
      <xdr:spPr>
        <a:xfrm>
          <a:off x="264668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149225</xdr:rowOff>
    </xdr:from>
    <xdr:ext cx="762000" cy="259080"/>
    <xdr:sp macro="" textlink="">
      <xdr:nvSpPr>
        <xdr:cNvPr id="303" name="テキスト ボックス 302"/>
        <xdr:cNvSpPr txBox="1"/>
      </xdr:nvSpPr>
      <xdr:spPr>
        <a:xfrm>
          <a:off x="17830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149225</xdr:rowOff>
    </xdr:from>
    <xdr:ext cx="762000" cy="259080"/>
    <xdr:sp macro="" textlink="">
      <xdr:nvSpPr>
        <xdr:cNvPr id="304" name="テキスト ボックス 303"/>
        <xdr:cNvSpPr txBox="1"/>
      </xdr:nvSpPr>
      <xdr:spPr>
        <a:xfrm>
          <a:off x="9194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46355</xdr:rowOff>
    </xdr:from>
    <xdr:to xmlns:xdr="http://schemas.openxmlformats.org/drawingml/2006/spreadsheetDrawing">
      <xdr:col>24</xdr:col>
      <xdr:colOff>114300</xdr:colOff>
      <xdr:row>82</xdr:row>
      <xdr:rowOff>147955</xdr:rowOff>
    </xdr:to>
    <xdr:sp macro="" textlink="">
      <xdr:nvSpPr>
        <xdr:cNvPr id="305" name="楕円 304"/>
        <xdr:cNvSpPr/>
      </xdr:nvSpPr>
      <xdr:spPr>
        <a:xfrm>
          <a:off x="446278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68580</xdr:rowOff>
    </xdr:from>
    <xdr:ext cx="405130" cy="258445"/>
    <xdr:sp macro="" textlink="">
      <xdr:nvSpPr>
        <xdr:cNvPr id="306" name="【公営住宅】&#10;有形固定資産減価償却率該当値テキスト"/>
        <xdr:cNvSpPr txBox="1"/>
      </xdr:nvSpPr>
      <xdr:spPr>
        <a:xfrm>
          <a:off x="4551680" y="13956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9525</xdr:rowOff>
    </xdr:from>
    <xdr:to xmlns:xdr="http://schemas.openxmlformats.org/drawingml/2006/spreadsheetDrawing">
      <xdr:col>20</xdr:col>
      <xdr:colOff>38100</xdr:colOff>
      <xdr:row>82</xdr:row>
      <xdr:rowOff>111760</xdr:rowOff>
    </xdr:to>
    <xdr:sp macro="" textlink="">
      <xdr:nvSpPr>
        <xdr:cNvPr id="307" name="楕円 306"/>
        <xdr:cNvSpPr/>
      </xdr:nvSpPr>
      <xdr:spPr>
        <a:xfrm>
          <a:off x="3649980" y="140684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60325</xdr:rowOff>
    </xdr:from>
    <xdr:to xmlns:xdr="http://schemas.openxmlformats.org/drawingml/2006/spreadsheetDrawing">
      <xdr:col>24</xdr:col>
      <xdr:colOff>63500</xdr:colOff>
      <xdr:row>82</xdr:row>
      <xdr:rowOff>96520</xdr:rowOff>
    </xdr:to>
    <xdr:cxnSp macro="">
      <xdr:nvCxnSpPr>
        <xdr:cNvPr id="308" name="直線コネクタ 307"/>
        <xdr:cNvCxnSpPr/>
      </xdr:nvCxnSpPr>
      <xdr:spPr>
        <a:xfrm>
          <a:off x="3700780" y="1411922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145415</xdr:rowOff>
    </xdr:from>
    <xdr:to xmlns:xdr="http://schemas.openxmlformats.org/drawingml/2006/spreadsheetDrawing">
      <xdr:col>15</xdr:col>
      <xdr:colOff>101600</xdr:colOff>
      <xdr:row>82</xdr:row>
      <xdr:rowOff>75565</xdr:rowOff>
    </xdr:to>
    <xdr:sp macro="" textlink="">
      <xdr:nvSpPr>
        <xdr:cNvPr id="309" name="楕円 308"/>
        <xdr:cNvSpPr/>
      </xdr:nvSpPr>
      <xdr:spPr>
        <a:xfrm>
          <a:off x="2781300" y="140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24765</xdr:rowOff>
    </xdr:from>
    <xdr:to xmlns:xdr="http://schemas.openxmlformats.org/drawingml/2006/spreadsheetDrawing">
      <xdr:col>19</xdr:col>
      <xdr:colOff>177800</xdr:colOff>
      <xdr:row>82</xdr:row>
      <xdr:rowOff>60325</xdr:rowOff>
    </xdr:to>
    <xdr:cxnSp macro="">
      <xdr:nvCxnSpPr>
        <xdr:cNvPr id="310" name="直線コネクタ 309"/>
        <xdr:cNvCxnSpPr/>
      </xdr:nvCxnSpPr>
      <xdr:spPr>
        <a:xfrm>
          <a:off x="2832100" y="14083665"/>
          <a:ext cx="8686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109855</xdr:rowOff>
    </xdr:from>
    <xdr:to xmlns:xdr="http://schemas.openxmlformats.org/drawingml/2006/spreadsheetDrawing">
      <xdr:col>10</xdr:col>
      <xdr:colOff>165100</xdr:colOff>
      <xdr:row>82</xdr:row>
      <xdr:rowOff>39370</xdr:rowOff>
    </xdr:to>
    <xdr:sp macro="" textlink="">
      <xdr:nvSpPr>
        <xdr:cNvPr id="311" name="楕円 310"/>
        <xdr:cNvSpPr/>
      </xdr:nvSpPr>
      <xdr:spPr>
        <a:xfrm>
          <a:off x="1917700" y="139973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160020</xdr:rowOff>
    </xdr:from>
    <xdr:to xmlns:xdr="http://schemas.openxmlformats.org/drawingml/2006/spreadsheetDrawing">
      <xdr:col>15</xdr:col>
      <xdr:colOff>50800</xdr:colOff>
      <xdr:row>82</xdr:row>
      <xdr:rowOff>24765</xdr:rowOff>
    </xdr:to>
    <xdr:cxnSp macro="">
      <xdr:nvCxnSpPr>
        <xdr:cNvPr id="312" name="直線コネクタ 311"/>
        <xdr:cNvCxnSpPr/>
      </xdr:nvCxnSpPr>
      <xdr:spPr>
        <a:xfrm>
          <a:off x="1968500" y="1404747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73025</xdr:rowOff>
    </xdr:from>
    <xdr:to xmlns:xdr="http://schemas.openxmlformats.org/drawingml/2006/spreadsheetDrawing">
      <xdr:col>6</xdr:col>
      <xdr:colOff>38100</xdr:colOff>
      <xdr:row>82</xdr:row>
      <xdr:rowOff>3175</xdr:rowOff>
    </xdr:to>
    <xdr:sp macro="" textlink="">
      <xdr:nvSpPr>
        <xdr:cNvPr id="313" name="楕円 312"/>
        <xdr:cNvSpPr/>
      </xdr:nvSpPr>
      <xdr:spPr>
        <a:xfrm>
          <a:off x="1054100" y="139604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123825</xdr:rowOff>
    </xdr:from>
    <xdr:to xmlns:xdr="http://schemas.openxmlformats.org/drawingml/2006/spreadsheetDrawing">
      <xdr:col>10</xdr:col>
      <xdr:colOff>114300</xdr:colOff>
      <xdr:row>81</xdr:row>
      <xdr:rowOff>160020</xdr:rowOff>
    </xdr:to>
    <xdr:cxnSp macro="">
      <xdr:nvCxnSpPr>
        <xdr:cNvPr id="314" name="直線コネクタ 313"/>
        <xdr:cNvCxnSpPr/>
      </xdr:nvCxnSpPr>
      <xdr:spPr>
        <a:xfrm>
          <a:off x="1104900" y="1401127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61595</xdr:rowOff>
    </xdr:from>
    <xdr:ext cx="404495" cy="259080"/>
    <xdr:sp macro="" textlink="">
      <xdr:nvSpPr>
        <xdr:cNvPr id="315" name="n_1aveValue【公営住宅】&#10;有形固定資産減価償却率"/>
        <xdr:cNvSpPr txBox="1"/>
      </xdr:nvSpPr>
      <xdr:spPr>
        <a:xfrm>
          <a:off x="3490595" y="14291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33655</xdr:rowOff>
    </xdr:from>
    <xdr:ext cx="405130" cy="258445"/>
    <xdr:sp macro="" textlink="">
      <xdr:nvSpPr>
        <xdr:cNvPr id="316" name="n_2aveValue【公営住宅】&#10;有形固定資産減価償却率"/>
        <xdr:cNvSpPr txBox="1"/>
      </xdr:nvSpPr>
      <xdr:spPr>
        <a:xfrm>
          <a:off x="2634615" y="14435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6350</xdr:rowOff>
    </xdr:from>
    <xdr:ext cx="404495" cy="258445"/>
    <xdr:sp macro="" textlink="">
      <xdr:nvSpPr>
        <xdr:cNvPr id="317" name="n_3aveValue【公営住宅】&#10;有形固定資産減価償却率"/>
        <xdr:cNvSpPr txBox="1"/>
      </xdr:nvSpPr>
      <xdr:spPr>
        <a:xfrm>
          <a:off x="1771015" y="14408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17780</xdr:rowOff>
    </xdr:from>
    <xdr:ext cx="404495" cy="257810"/>
    <xdr:sp macro="" textlink="">
      <xdr:nvSpPr>
        <xdr:cNvPr id="318" name="n_4aveValue【公営住宅】&#10;有形固定資産減価償却率"/>
        <xdr:cNvSpPr txBox="1"/>
      </xdr:nvSpPr>
      <xdr:spPr>
        <a:xfrm>
          <a:off x="907415" y="1441958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127635</xdr:rowOff>
    </xdr:from>
    <xdr:ext cx="404495" cy="258445"/>
    <xdr:sp macro="" textlink="">
      <xdr:nvSpPr>
        <xdr:cNvPr id="319" name="n_1mainValue【公営住宅】&#10;有形固定資産減価償却率"/>
        <xdr:cNvSpPr txBox="1"/>
      </xdr:nvSpPr>
      <xdr:spPr>
        <a:xfrm>
          <a:off x="3490595" y="138436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91440</xdr:rowOff>
    </xdr:from>
    <xdr:ext cx="405130" cy="258445"/>
    <xdr:sp macro="" textlink="">
      <xdr:nvSpPr>
        <xdr:cNvPr id="320" name="n_2mainValue【公営住宅】&#10;有形固定資産減価償却率"/>
        <xdr:cNvSpPr txBox="1"/>
      </xdr:nvSpPr>
      <xdr:spPr>
        <a:xfrm>
          <a:off x="2634615" y="13807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56515</xdr:rowOff>
    </xdr:from>
    <xdr:ext cx="404495" cy="259080"/>
    <xdr:sp macro="" textlink="">
      <xdr:nvSpPr>
        <xdr:cNvPr id="321" name="n_3mainValue【公営住宅】&#10;有形固定資産減価償却率"/>
        <xdr:cNvSpPr txBox="1"/>
      </xdr:nvSpPr>
      <xdr:spPr>
        <a:xfrm>
          <a:off x="1771015" y="13772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20320</xdr:rowOff>
    </xdr:from>
    <xdr:ext cx="404495" cy="258445"/>
    <xdr:sp macro="" textlink="">
      <xdr:nvSpPr>
        <xdr:cNvPr id="322" name="n_4mainValue【公営住宅】&#10;有形固定資産減価償却率"/>
        <xdr:cNvSpPr txBox="1"/>
      </xdr:nvSpPr>
      <xdr:spPr>
        <a:xfrm>
          <a:off x="907415" y="13736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43128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24" name="正方形/長方形 323"/>
        <xdr:cNvSpPr/>
      </xdr:nvSpPr>
      <xdr:spPr>
        <a:xfrm>
          <a:off x="6553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158115</xdr:rowOff>
    </xdr:from>
    <xdr:to xmlns:xdr="http://schemas.openxmlformats.org/drawingml/2006/spreadsheetDrawing">
      <xdr:col>43</xdr:col>
      <xdr:colOff>63500</xdr:colOff>
      <xdr:row>75</xdr:row>
      <xdr:rowOff>69215</xdr:rowOff>
    </xdr:to>
    <xdr:sp macro="" textlink="">
      <xdr:nvSpPr>
        <xdr:cNvPr id="325" name="正方形/長方形 324"/>
        <xdr:cNvSpPr/>
      </xdr:nvSpPr>
      <xdr:spPr>
        <a:xfrm>
          <a:off x="6553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26" name="正方形/長方形 325"/>
        <xdr:cNvSpPr/>
      </xdr:nvSpPr>
      <xdr:spPr>
        <a:xfrm>
          <a:off x="75438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158115</xdr:rowOff>
    </xdr:from>
    <xdr:to xmlns:xdr="http://schemas.openxmlformats.org/drawingml/2006/spreadsheetDrawing">
      <xdr:col>48</xdr:col>
      <xdr:colOff>127000</xdr:colOff>
      <xdr:row>75</xdr:row>
      <xdr:rowOff>69215</xdr:rowOff>
    </xdr:to>
    <xdr:sp macro="" textlink="">
      <xdr:nvSpPr>
        <xdr:cNvPr id="327" name="正方形/長方形 326"/>
        <xdr:cNvSpPr/>
      </xdr:nvSpPr>
      <xdr:spPr>
        <a:xfrm>
          <a:off x="75438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28" name="正方形/長方形 327"/>
        <xdr:cNvSpPr/>
      </xdr:nvSpPr>
      <xdr:spPr>
        <a:xfrm>
          <a:off x="8656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158115</xdr:rowOff>
    </xdr:from>
    <xdr:to xmlns:xdr="http://schemas.openxmlformats.org/drawingml/2006/spreadsheetDrawing">
      <xdr:col>54</xdr:col>
      <xdr:colOff>127000</xdr:colOff>
      <xdr:row>75</xdr:row>
      <xdr:rowOff>69215</xdr:rowOff>
    </xdr:to>
    <xdr:sp macro="" textlink="">
      <xdr:nvSpPr>
        <xdr:cNvPr id="329" name="正方形/長方形 328"/>
        <xdr:cNvSpPr/>
      </xdr:nvSpPr>
      <xdr:spPr>
        <a:xfrm>
          <a:off x="8656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30" name="正方形/長方形 329"/>
        <xdr:cNvSpPr/>
      </xdr:nvSpPr>
      <xdr:spPr>
        <a:xfrm>
          <a:off x="6431280" y="12953365"/>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39318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151765</xdr:rowOff>
    </xdr:from>
    <xdr:to xmlns:xdr="http://schemas.openxmlformats.org/drawingml/2006/spreadsheetDrawing">
      <xdr:col>59</xdr:col>
      <xdr:colOff>50800</xdr:colOff>
      <xdr:row>88</xdr:row>
      <xdr:rowOff>151765</xdr:rowOff>
    </xdr:to>
    <xdr:cxnSp macro="">
      <xdr:nvCxnSpPr>
        <xdr:cNvPr id="332" name="直線コネクタ 331"/>
        <xdr:cNvCxnSpPr/>
      </xdr:nvCxnSpPr>
      <xdr:spPr>
        <a:xfrm>
          <a:off x="6431280" y="15239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37465</xdr:rowOff>
    </xdr:from>
    <xdr:to xmlns:xdr="http://schemas.openxmlformats.org/drawingml/2006/spreadsheetDrawing">
      <xdr:col>59</xdr:col>
      <xdr:colOff>50800</xdr:colOff>
      <xdr:row>86</xdr:row>
      <xdr:rowOff>37465</xdr:rowOff>
    </xdr:to>
    <xdr:cxnSp macro="">
      <xdr:nvCxnSpPr>
        <xdr:cNvPr id="333" name="直線コネクタ 332"/>
        <xdr:cNvCxnSpPr/>
      </xdr:nvCxnSpPr>
      <xdr:spPr>
        <a:xfrm>
          <a:off x="6431280" y="147821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66675</xdr:rowOff>
    </xdr:from>
    <xdr:ext cx="466725" cy="258445"/>
    <xdr:sp macro="" textlink="">
      <xdr:nvSpPr>
        <xdr:cNvPr id="334" name="テキスト ボックス 333"/>
        <xdr:cNvSpPr txBox="1"/>
      </xdr:nvSpPr>
      <xdr:spPr>
        <a:xfrm>
          <a:off x="5974080" y="146399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94615</xdr:rowOff>
    </xdr:from>
    <xdr:to xmlns:xdr="http://schemas.openxmlformats.org/drawingml/2006/spreadsheetDrawing">
      <xdr:col>59</xdr:col>
      <xdr:colOff>50800</xdr:colOff>
      <xdr:row>83</xdr:row>
      <xdr:rowOff>94615</xdr:rowOff>
    </xdr:to>
    <xdr:cxnSp macro="">
      <xdr:nvCxnSpPr>
        <xdr:cNvPr id="335" name="直線コネクタ 334"/>
        <xdr:cNvCxnSpPr/>
      </xdr:nvCxnSpPr>
      <xdr:spPr>
        <a:xfrm>
          <a:off x="6431280" y="143249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123825</xdr:rowOff>
    </xdr:from>
    <xdr:ext cx="466725" cy="257810"/>
    <xdr:sp macro="" textlink="">
      <xdr:nvSpPr>
        <xdr:cNvPr id="336" name="テキスト ボックス 335"/>
        <xdr:cNvSpPr txBox="1"/>
      </xdr:nvSpPr>
      <xdr:spPr>
        <a:xfrm>
          <a:off x="5974080" y="141827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151765</xdr:rowOff>
    </xdr:from>
    <xdr:to xmlns:xdr="http://schemas.openxmlformats.org/drawingml/2006/spreadsheetDrawing">
      <xdr:col>59</xdr:col>
      <xdr:colOff>50800</xdr:colOff>
      <xdr:row>80</xdr:row>
      <xdr:rowOff>151765</xdr:rowOff>
    </xdr:to>
    <xdr:cxnSp macro="">
      <xdr:nvCxnSpPr>
        <xdr:cNvPr id="337" name="直線コネクタ 336"/>
        <xdr:cNvCxnSpPr/>
      </xdr:nvCxnSpPr>
      <xdr:spPr>
        <a:xfrm>
          <a:off x="6431280" y="138677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6725" cy="258445"/>
    <xdr:sp macro="" textlink="">
      <xdr:nvSpPr>
        <xdr:cNvPr id="338" name="テキスト ボックス 337"/>
        <xdr:cNvSpPr txBox="1"/>
      </xdr:nvSpPr>
      <xdr:spPr>
        <a:xfrm>
          <a:off x="5974080" y="137255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39" name="直線コネクタ 338"/>
        <xdr:cNvCxnSpPr/>
      </xdr:nvCxnSpPr>
      <xdr:spPr>
        <a:xfrm>
          <a:off x="6431280" y="134105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66675</xdr:rowOff>
    </xdr:from>
    <xdr:ext cx="466725" cy="258445"/>
    <xdr:sp macro="" textlink="">
      <xdr:nvSpPr>
        <xdr:cNvPr id="340" name="テキスト ボックス 339"/>
        <xdr:cNvSpPr txBox="1"/>
      </xdr:nvSpPr>
      <xdr:spPr>
        <a:xfrm>
          <a:off x="5974080" y="132683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50800</xdr:colOff>
      <xdr:row>75</xdr:row>
      <xdr:rowOff>94615</xdr:rowOff>
    </xdr:to>
    <xdr:cxnSp macro="">
      <xdr:nvCxnSpPr>
        <xdr:cNvPr id="341" name="直線コネクタ 340"/>
        <xdr:cNvCxnSpPr/>
      </xdr:nvCxnSpPr>
      <xdr:spPr>
        <a:xfrm>
          <a:off x="6431280" y="12953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123825</xdr:rowOff>
    </xdr:from>
    <xdr:ext cx="466725" cy="257810"/>
    <xdr:sp macro="" textlink="">
      <xdr:nvSpPr>
        <xdr:cNvPr id="342" name="テキスト ボックス 341"/>
        <xdr:cNvSpPr txBox="1"/>
      </xdr:nvSpPr>
      <xdr:spPr>
        <a:xfrm>
          <a:off x="5974080" y="128111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43" name="【公営住宅】&#10;一人当たり面積グラフ枠"/>
        <xdr:cNvSpPr/>
      </xdr:nvSpPr>
      <xdr:spPr>
        <a:xfrm>
          <a:off x="6431280" y="12953365"/>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104140</xdr:rowOff>
    </xdr:from>
    <xdr:to xmlns:xdr="http://schemas.openxmlformats.org/drawingml/2006/spreadsheetDrawing">
      <xdr:col>54</xdr:col>
      <xdr:colOff>185420</xdr:colOff>
      <xdr:row>86</xdr:row>
      <xdr:rowOff>34290</xdr:rowOff>
    </xdr:to>
    <xdr:cxnSp macro="">
      <xdr:nvCxnSpPr>
        <xdr:cNvPr id="344" name="直線コネクタ 343"/>
        <xdr:cNvCxnSpPr/>
      </xdr:nvCxnSpPr>
      <xdr:spPr>
        <a:xfrm flipV="1">
          <a:off x="10198100" y="1347724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265" cy="259080"/>
    <xdr:sp macro="" textlink="">
      <xdr:nvSpPr>
        <xdr:cNvPr id="345" name="【公営住宅】&#10;一人当たり面積最小値テキスト"/>
        <xdr:cNvSpPr txBox="1"/>
      </xdr:nvSpPr>
      <xdr:spPr>
        <a:xfrm>
          <a:off x="10236200" y="1478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6" name="直線コネクタ 345"/>
        <xdr:cNvCxnSpPr/>
      </xdr:nvCxnSpPr>
      <xdr:spPr>
        <a:xfrm>
          <a:off x="10114280" y="14778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52070</xdr:rowOff>
    </xdr:from>
    <xdr:ext cx="469265" cy="257810"/>
    <xdr:sp macro="" textlink="">
      <xdr:nvSpPr>
        <xdr:cNvPr id="347" name="【公営住宅】&#10;一人当たり面積最大値テキスト"/>
        <xdr:cNvSpPr txBox="1"/>
      </xdr:nvSpPr>
      <xdr:spPr>
        <a:xfrm>
          <a:off x="10236200" y="1325372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104140</xdr:rowOff>
    </xdr:from>
    <xdr:to xmlns:xdr="http://schemas.openxmlformats.org/drawingml/2006/spreadsheetDrawing">
      <xdr:col>55</xdr:col>
      <xdr:colOff>88900</xdr:colOff>
      <xdr:row>78</xdr:row>
      <xdr:rowOff>104140</xdr:rowOff>
    </xdr:to>
    <xdr:cxnSp macro="">
      <xdr:nvCxnSpPr>
        <xdr:cNvPr id="348" name="直線コネクタ 347"/>
        <xdr:cNvCxnSpPr/>
      </xdr:nvCxnSpPr>
      <xdr:spPr>
        <a:xfrm>
          <a:off x="10114280" y="13477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46355</xdr:rowOff>
    </xdr:from>
    <xdr:ext cx="469265" cy="259080"/>
    <xdr:sp macro="" textlink="">
      <xdr:nvSpPr>
        <xdr:cNvPr id="349" name="【公営住宅】&#10;一人当たり面積平均値テキスト"/>
        <xdr:cNvSpPr txBox="1"/>
      </xdr:nvSpPr>
      <xdr:spPr>
        <a:xfrm>
          <a:off x="10236200" y="1444815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23495</xdr:rowOff>
    </xdr:from>
    <xdr:to xmlns:xdr="http://schemas.openxmlformats.org/drawingml/2006/spreadsheetDrawing">
      <xdr:col>55</xdr:col>
      <xdr:colOff>50800</xdr:colOff>
      <xdr:row>85</xdr:row>
      <xdr:rowOff>124460</xdr:rowOff>
    </xdr:to>
    <xdr:sp macro="" textlink="">
      <xdr:nvSpPr>
        <xdr:cNvPr id="350" name="フローチャート: 判断 349"/>
        <xdr:cNvSpPr/>
      </xdr:nvSpPr>
      <xdr:spPr>
        <a:xfrm>
          <a:off x="10152380" y="1459674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27940</xdr:rowOff>
    </xdr:from>
    <xdr:to xmlns:xdr="http://schemas.openxmlformats.org/drawingml/2006/spreadsheetDrawing">
      <xdr:col>50</xdr:col>
      <xdr:colOff>165100</xdr:colOff>
      <xdr:row>85</xdr:row>
      <xdr:rowOff>128905</xdr:rowOff>
    </xdr:to>
    <xdr:sp macro="" textlink="">
      <xdr:nvSpPr>
        <xdr:cNvPr id="351" name="フローチャート: 判断 350"/>
        <xdr:cNvSpPr/>
      </xdr:nvSpPr>
      <xdr:spPr>
        <a:xfrm>
          <a:off x="9334500" y="14601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49530</xdr:rowOff>
    </xdr:from>
    <xdr:to xmlns:xdr="http://schemas.openxmlformats.org/drawingml/2006/spreadsheetDrawing">
      <xdr:col>46</xdr:col>
      <xdr:colOff>38100</xdr:colOff>
      <xdr:row>85</xdr:row>
      <xdr:rowOff>151130</xdr:rowOff>
    </xdr:to>
    <xdr:sp macro="" textlink="">
      <xdr:nvSpPr>
        <xdr:cNvPr id="352" name="フローチャート: 判断 351"/>
        <xdr:cNvSpPr/>
      </xdr:nvSpPr>
      <xdr:spPr>
        <a:xfrm>
          <a:off x="8470900" y="146227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38100</xdr:rowOff>
    </xdr:from>
    <xdr:to xmlns:xdr="http://schemas.openxmlformats.org/drawingml/2006/spreadsheetDrawing">
      <xdr:col>41</xdr:col>
      <xdr:colOff>101600</xdr:colOff>
      <xdr:row>85</xdr:row>
      <xdr:rowOff>139700</xdr:rowOff>
    </xdr:to>
    <xdr:sp macro="" textlink="">
      <xdr:nvSpPr>
        <xdr:cNvPr id="353" name="フローチャート: 判断 352"/>
        <xdr:cNvSpPr/>
      </xdr:nvSpPr>
      <xdr:spPr>
        <a:xfrm>
          <a:off x="760222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36195</xdr:rowOff>
    </xdr:from>
    <xdr:to xmlns:xdr="http://schemas.openxmlformats.org/drawingml/2006/spreadsheetDrawing">
      <xdr:col>36</xdr:col>
      <xdr:colOff>165100</xdr:colOff>
      <xdr:row>85</xdr:row>
      <xdr:rowOff>138430</xdr:rowOff>
    </xdr:to>
    <xdr:sp macro="" textlink="">
      <xdr:nvSpPr>
        <xdr:cNvPr id="354" name="フローチャート: 判断 353"/>
        <xdr:cNvSpPr/>
      </xdr:nvSpPr>
      <xdr:spPr>
        <a:xfrm>
          <a:off x="6738620" y="14609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149225</xdr:rowOff>
    </xdr:from>
    <xdr:ext cx="762000" cy="259080"/>
    <xdr:sp macro="" textlink="">
      <xdr:nvSpPr>
        <xdr:cNvPr id="355" name="テキスト ボックス 354"/>
        <xdr:cNvSpPr txBox="1"/>
      </xdr:nvSpPr>
      <xdr:spPr>
        <a:xfrm>
          <a:off x="100126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149225</xdr:rowOff>
    </xdr:from>
    <xdr:ext cx="762000" cy="259080"/>
    <xdr:sp macro="" textlink="">
      <xdr:nvSpPr>
        <xdr:cNvPr id="356" name="テキスト ボックス 355"/>
        <xdr:cNvSpPr txBox="1"/>
      </xdr:nvSpPr>
      <xdr:spPr>
        <a:xfrm>
          <a:off x="91998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149225</xdr:rowOff>
    </xdr:from>
    <xdr:ext cx="762000" cy="259080"/>
    <xdr:sp macro="" textlink="">
      <xdr:nvSpPr>
        <xdr:cNvPr id="357" name="テキスト ボックス 356"/>
        <xdr:cNvSpPr txBox="1"/>
      </xdr:nvSpPr>
      <xdr:spPr>
        <a:xfrm>
          <a:off x="83362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149225</xdr:rowOff>
    </xdr:from>
    <xdr:ext cx="761365" cy="259080"/>
    <xdr:sp macro="" textlink="">
      <xdr:nvSpPr>
        <xdr:cNvPr id="358" name="テキスト ボックス 357"/>
        <xdr:cNvSpPr txBox="1"/>
      </xdr:nvSpPr>
      <xdr:spPr>
        <a:xfrm>
          <a:off x="74676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149225</xdr:rowOff>
    </xdr:from>
    <xdr:ext cx="762000" cy="259080"/>
    <xdr:sp macro="" textlink="">
      <xdr:nvSpPr>
        <xdr:cNvPr id="359" name="テキスト ボックス 358"/>
        <xdr:cNvSpPr txBox="1"/>
      </xdr:nvSpPr>
      <xdr:spPr>
        <a:xfrm>
          <a:off x="6604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137795</xdr:rowOff>
    </xdr:from>
    <xdr:to xmlns:xdr="http://schemas.openxmlformats.org/drawingml/2006/spreadsheetDrawing">
      <xdr:col>55</xdr:col>
      <xdr:colOff>50800</xdr:colOff>
      <xdr:row>86</xdr:row>
      <xdr:rowOff>67310</xdr:rowOff>
    </xdr:to>
    <xdr:sp macro="" textlink="">
      <xdr:nvSpPr>
        <xdr:cNvPr id="360" name="楕円 359"/>
        <xdr:cNvSpPr/>
      </xdr:nvSpPr>
      <xdr:spPr>
        <a:xfrm>
          <a:off x="10152380" y="1471104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52705</xdr:rowOff>
    </xdr:from>
    <xdr:ext cx="469265" cy="257810"/>
    <xdr:sp macro="" textlink="">
      <xdr:nvSpPr>
        <xdr:cNvPr id="361" name="【公営住宅】&#10;一人当たり面積該当値テキスト"/>
        <xdr:cNvSpPr txBox="1"/>
      </xdr:nvSpPr>
      <xdr:spPr>
        <a:xfrm>
          <a:off x="10236200" y="1462595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137795</xdr:rowOff>
    </xdr:from>
    <xdr:to xmlns:xdr="http://schemas.openxmlformats.org/drawingml/2006/spreadsheetDrawing">
      <xdr:col>50</xdr:col>
      <xdr:colOff>165100</xdr:colOff>
      <xdr:row>86</xdr:row>
      <xdr:rowOff>67310</xdr:rowOff>
    </xdr:to>
    <xdr:sp macro="" textlink="">
      <xdr:nvSpPr>
        <xdr:cNvPr id="362" name="楕円 361"/>
        <xdr:cNvSpPr/>
      </xdr:nvSpPr>
      <xdr:spPr>
        <a:xfrm>
          <a:off x="9334500" y="147110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16510</xdr:rowOff>
    </xdr:from>
    <xdr:to xmlns:xdr="http://schemas.openxmlformats.org/drawingml/2006/spreadsheetDrawing">
      <xdr:col>55</xdr:col>
      <xdr:colOff>0</xdr:colOff>
      <xdr:row>86</xdr:row>
      <xdr:rowOff>16510</xdr:rowOff>
    </xdr:to>
    <xdr:cxnSp macro="">
      <xdr:nvCxnSpPr>
        <xdr:cNvPr id="363" name="直線コネクタ 362"/>
        <xdr:cNvCxnSpPr/>
      </xdr:nvCxnSpPr>
      <xdr:spPr>
        <a:xfrm>
          <a:off x="9385300" y="147612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137795</xdr:rowOff>
    </xdr:from>
    <xdr:to xmlns:xdr="http://schemas.openxmlformats.org/drawingml/2006/spreadsheetDrawing">
      <xdr:col>46</xdr:col>
      <xdr:colOff>38100</xdr:colOff>
      <xdr:row>86</xdr:row>
      <xdr:rowOff>67310</xdr:rowOff>
    </xdr:to>
    <xdr:sp macro="" textlink="">
      <xdr:nvSpPr>
        <xdr:cNvPr id="364" name="楕円 363"/>
        <xdr:cNvSpPr/>
      </xdr:nvSpPr>
      <xdr:spPr>
        <a:xfrm>
          <a:off x="8470900" y="1471104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16510</xdr:rowOff>
    </xdr:from>
    <xdr:to xmlns:xdr="http://schemas.openxmlformats.org/drawingml/2006/spreadsheetDrawing">
      <xdr:col>50</xdr:col>
      <xdr:colOff>114300</xdr:colOff>
      <xdr:row>86</xdr:row>
      <xdr:rowOff>16510</xdr:rowOff>
    </xdr:to>
    <xdr:cxnSp macro="">
      <xdr:nvCxnSpPr>
        <xdr:cNvPr id="365" name="直線コネクタ 364"/>
        <xdr:cNvCxnSpPr/>
      </xdr:nvCxnSpPr>
      <xdr:spPr>
        <a:xfrm flipV="1">
          <a:off x="8521700" y="147612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137795</xdr:rowOff>
    </xdr:from>
    <xdr:to xmlns:xdr="http://schemas.openxmlformats.org/drawingml/2006/spreadsheetDrawing">
      <xdr:col>41</xdr:col>
      <xdr:colOff>101600</xdr:colOff>
      <xdr:row>86</xdr:row>
      <xdr:rowOff>67310</xdr:rowOff>
    </xdr:to>
    <xdr:sp macro="" textlink="">
      <xdr:nvSpPr>
        <xdr:cNvPr id="366" name="楕円 365"/>
        <xdr:cNvSpPr/>
      </xdr:nvSpPr>
      <xdr:spPr>
        <a:xfrm>
          <a:off x="7602220" y="147110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16510</xdr:rowOff>
    </xdr:from>
    <xdr:to xmlns:xdr="http://schemas.openxmlformats.org/drawingml/2006/spreadsheetDrawing">
      <xdr:col>45</xdr:col>
      <xdr:colOff>177800</xdr:colOff>
      <xdr:row>86</xdr:row>
      <xdr:rowOff>16510</xdr:rowOff>
    </xdr:to>
    <xdr:cxnSp macro="">
      <xdr:nvCxnSpPr>
        <xdr:cNvPr id="367" name="直線コネクタ 366"/>
        <xdr:cNvCxnSpPr/>
      </xdr:nvCxnSpPr>
      <xdr:spPr>
        <a:xfrm>
          <a:off x="7653020" y="147612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137795</xdr:rowOff>
    </xdr:from>
    <xdr:to xmlns:xdr="http://schemas.openxmlformats.org/drawingml/2006/spreadsheetDrawing">
      <xdr:col>36</xdr:col>
      <xdr:colOff>165100</xdr:colOff>
      <xdr:row>86</xdr:row>
      <xdr:rowOff>67310</xdr:rowOff>
    </xdr:to>
    <xdr:sp macro="" textlink="">
      <xdr:nvSpPr>
        <xdr:cNvPr id="368" name="楕円 367"/>
        <xdr:cNvSpPr/>
      </xdr:nvSpPr>
      <xdr:spPr>
        <a:xfrm>
          <a:off x="6738620" y="147110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16510</xdr:rowOff>
    </xdr:from>
    <xdr:to xmlns:xdr="http://schemas.openxmlformats.org/drawingml/2006/spreadsheetDrawing">
      <xdr:col>41</xdr:col>
      <xdr:colOff>50800</xdr:colOff>
      <xdr:row>86</xdr:row>
      <xdr:rowOff>16510</xdr:rowOff>
    </xdr:to>
    <xdr:cxnSp macro="">
      <xdr:nvCxnSpPr>
        <xdr:cNvPr id="369" name="直線コネクタ 368"/>
        <xdr:cNvCxnSpPr/>
      </xdr:nvCxnSpPr>
      <xdr:spPr>
        <a:xfrm>
          <a:off x="6789420" y="147612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146050</xdr:rowOff>
    </xdr:from>
    <xdr:ext cx="469265" cy="257810"/>
    <xdr:sp macro="" textlink="">
      <xdr:nvSpPr>
        <xdr:cNvPr id="370" name="n_1aveValue【公営住宅】&#10;一人当たり面積"/>
        <xdr:cNvSpPr txBox="1"/>
      </xdr:nvSpPr>
      <xdr:spPr>
        <a:xfrm>
          <a:off x="9142730" y="1437640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167640</xdr:rowOff>
    </xdr:from>
    <xdr:ext cx="469900" cy="258445"/>
    <xdr:sp macro="" textlink="">
      <xdr:nvSpPr>
        <xdr:cNvPr id="371" name="n_2aveValue【公営住宅】&#10;一人当たり面積"/>
        <xdr:cNvSpPr txBox="1"/>
      </xdr:nvSpPr>
      <xdr:spPr>
        <a:xfrm>
          <a:off x="8291830" y="14397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156845</xdr:rowOff>
    </xdr:from>
    <xdr:ext cx="469265" cy="258445"/>
    <xdr:sp macro="" textlink="">
      <xdr:nvSpPr>
        <xdr:cNvPr id="372" name="n_3aveValue【公営住宅】&#10;一人当たり面積"/>
        <xdr:cNvSpPr txBox="1"/>
      </xdr:nvSpPr>
      <xdr:spPr>
        <a:xfrm>
          <a:off x="7423150" y="14387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155575</xdr:rowOff>
    </xdr:from>
    <xdr:ext cx="469265" cy="258445"/>
    <xdr:sp macro="" textlink="">
      <xdr:nvSpPr>
        <xdr:cNvPr id="373" name="n_4aveValue【公営住宅】&#10;一人当たり面積"/>
        <xdr:cNvSpPr txBox="1"/>
      </xdr:nvSpPr>
      <xdr:spPr>
        <a:xfrm>
          <a:off x="6559550" y="14385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59055</xdr:rowOff>
    </xdr:from>
    <xdr:ext cx="469265" cy="259080"/>
    <xdr:sp macro="" textlink="">
      <xdr:nvSpPr>
        <xdr:cNvPr id="374" name="n_1mainValue【公営住宅】&#10;一人当たり面積"/>
        <xdr:cNvSpPr txBox="1"/>
      </xdr:nvSpPr>
      <xdr:spPr>
        <a:xfrm>
          <a:off x="9142730" y="14803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59055</xdr:rowOff>
    </xdr:from>
    <xdr:ext cx="469900" cy="259080"/>
    <xdr:sp macro="" textlink="">
      <xdr:nvSpPr>
        <xdr:cNvPr id="375" name="n_2mainValue【公営住宅】&#10;一人当たり面積"/>
        <xdr:cNvSpPr txBox="1"/>
      </xdr:nvSpPr>
      <xdr:spPr>
        <a:xfrm>
          <a:off x="8291830" y="14803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59055</xdr:rowOff>
    </xdr:from>
    <xdr:ext cx="469265" cy="259080"/>
    <xdr:sp macro="" textlink="">
      <xdr:nvSpPr>
        <xdr:cNvPr id="376" name="n_3mainValue【公営住宅】&#10;一人当たり面積"/>
        <xdr:cNvSpPr txBox="1"/>
      </xdr:nvSpPr>
      <xdr:spPr>
        <a:xfrm>
          <a:off x="7423150" y="14803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59055</xdr:rowOff>
    </xdr:from>
    <xdr:ext cx="469265" cy="259080"/>
    <xdr:sp macro="" textlink="">
      <xdr:nvSpPr>
        <xdr:cNvPr id="377" name="n_4mainValue【公営住宅】&#10;一人当たり面積"/>
        <xdr:cNvSpPr txBox="1"/>
      </xdr:nvSpPr>
      <xdr:spPr>
        <a:xfrm>
          <a:off x="6559550" y="14803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6" name="正方形/長方形 385"/>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7" name="正方形/長方形 386"/>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8" name="正方形/長方形 387"/>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9" name="正方形/長方形 388"/>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0" name="正方形/長方形 389"/>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1" name="正方形/長方形 390"/>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2" name="正方形/長方形 391"/>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3" name="正方形/長方形 392"/>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11580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237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164465</xdr:rowOff>
    </xdr:to>
    <xdr:sp macro="" textlink="">
      <xdr:nvSpPr>
        <xdr:cNvPr id="396" name="正方形/長方形 395"/>
        <xdr:cNvSpPr/>
      </xdr:nvSpPr>
      <xdr:spPr>
        <a:xfrm>
          <a:off x="12237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228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164465</xdr:rowOff>
    </xdr:to>
    <xdr:sp macro="" textlink="">
      <xdr:nvSpPr>
        <xdr:cNvPr id="398" name="正方形/長方形 397"/>
        <xdr:cNvSpPr/>
      </xdr:nvSpPr>
      <xdr:spPr>
        <a:xfrm>
          <a:off x="13228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340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164465</xdr:rowOff>
    </xdr:to>
    <xdr:sp macro="" textlink="">
      <xdr:nvSpPr>
        <xdr:cNvPr id="400" name="正方形/長方形 399"/>
        <xdr:cNvSpPr/>
      </xdr:nvSpPr>
      <xdr:spPr>
        <a:xfrm>
          <a:off x="14340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11580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2" name="テキスト ボックス 401"/>
        <xdr:cNvSpPr txBox="1"/>
      </xdr:nvSpPr>
      <xdr:spPr>
        <a:xfrm>
          <a:off x="120777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3" name="直線コネクタ 402"/>
        <xdr:cNvCxnSpPr/>
      </xdr:nvCxnSpPr>
      <xdr:spPr>
        <a:xfrm>
          <a:off x="1211580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7360" cy="258445"/>
    <xdr:sp macro="" textlink="">
      <xdr:nvSpPr>
        <xdr:cNvPr id="404" name="テキスト ボックス 403"/>
        <xdr:cNvSpPr txBox="1"/>
      </xdr:nvSpPr>
      <xdr:spPr>
        <a:xfrm>
          <a:off x="1166368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92075</xdr:rowOff>
    </xdr:from>
    <xdr:to xmlns:xdr="http://schemas.openxmlformats.org/drawingml/2006/spreadsheetDrawing">
      <xdr:col>89</xdr:col>
      <xdr:colOff>177800</xdr:colOff>
      <xdr:row>42</xdr:row>
      <xdr:rowOff>92075</xdr:rowOff>
    </xdr:to>
    <xdr:cxnSp macro="">
      <xdr:nvCxnSpPr>
        <xdr:cNvPr id="405" name="直線コネクタ 404"/>
        <xdr:cNvCxnSpPr/>
      </xdr:nvCxnSpPr>
      <xdr:spPr>
        <a:xfrm>
          <a:off x="12115800" y="729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121285</xdr:rowOff>
    </xdr:from>
    <xdr:ext cx="467360" cy="258445"/>
    <xdr:sp macro="" textlink="">
      <xdr:nvSpPr>
        <xdr:cNvPr id="406" name="テキスト ボックス 405"/>
        <xdr:cNvSpPr txBox="1"/>
      </xdr:nvSpPr>
      <xdr:spPr>
        <a:xfrm>
          <a:off x="11663680" y="7150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107950</xdr:rowOff>
    </xdr:from>
    <xdr:to xmlns:xdr="http://schemas.openxmlformats.org/drawingml/2006/spreadsheetDrawing">
      <xdr:col>89</xdr:col>
      <xdr:colOff>177800</xdr:colOff>
      <xdr:row>40</xdr:row>
      <xdr:rowOff>107950</xdr:rowOff>
    </xdr:to>
    <xdr:cxnSp macro="">
      <xdr:nvCxnSpPr>
        <xdr:cNvPr id="407" name="直線コネクタ 406"/>
        <xdr:cNvCxnSpPr/>
      </xdr:nvCxnSpPr>
      <xdr:spPr>
        <a:xfrm>
          <a:off x="12115800" y="696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8" name="テキスト ボックス 407"/>
        <xdr:cNvSpPr txBox="1"/>
      </xdr:nvSpPr>
      <xdr:spPr>
        <a:xfrm>
          <a:off x="1172273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124460</xdr:rowOff>
    </xdr:from>
    <xdr:to xmlns:xdr="http://schemas.openxmlformats.org/drawingml/2006/spreadsheetDrawing">
      <xdr:col>89</xdr:col>
      <xdr:colOff>177800</xdr:colOff>
      <xdr:row>38</xdr:row>
      <xdr:rowOff>124460</xdr:rowOff>
    </xdr:to>
    <xdr:cxnSp macro="">
      <xdr:nvCxnSpPr>
        <xdr:cNvPr id="409" name="直線コネクタ 408"/>
        <xdr:cNvCxnSpPr/>
      </xdr:nvCxnSpPr>
      <xdr:spPr>
        <a:xfrm>
          <a:off x="12115800" y="663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153670</xdr:rowOff>
    </xdr:from>
    <xdr:ext cx="403225" cy="259080"/>
    <xdr:sp macro="" textlink="">
      <xdr:nvSpPr>
        <xdr:cNvPr id="410" name="テキスト ボックス 409"/>
        <xdr:cNvSpPr txBox="1"/>
      </xdr:nvSpPr>
      <xdr:spPr>
        <a:xfrm>
          <a:off x="11722735" y="649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140970</xdr:rowOff>
    </xdr:from>
    <xdr:to xmlns:xdr="http://schemas.openxmlformats.org/drawingml/2006/spreadsheetDrawing">
      <xdr:col>89</xdr:col>
      <xdr:colOff>177800</xdr:colOff>
      <xdr:row>36</xdr:row>
      <xdr:rowOff>140970</xdr:rowOff>
    </xdr:to>
    <xdr:cxnSp macro="">
      <xdr:nvCxnSpPr>
        <xdr:cNvPr id="411" name="直線コネクタ 410"/>
        <xdr:cNvCxnSpPr/>
      </xdr:nvCxnSpPr>
      <xdr:spPr>
        <a:xfrm>
          <a:off x="12115800" y="6313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167640</xdr:rowOff>
    </xdr:from>
    <xdr:ext cx="403225" cy="258445"/>
    <xdr:sp macro="" textlink="">
      <xdr:nvSpPr>
        <xdr:cNvPr id="412" name="テキスト ボックス 411"/>
        <xdr:cNvSpPr txBox="1"/>
      </xdr:nvSpPr>
      <xdr:spPr>
        <a:xfrm>
          <a:off x="11722735" y="6168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3" name="直線コネクタ 412"/>
        <xdr:cNvCxnSpPr/>
      </xdr:nvCxnSpPr>
      <xdr:spPr>
        <a:xfrm>
          <a:off x="12115800" y="598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58445"/>
    <xdr:sp macro="" textlink="">
      <xdr:nvSpPr>
        <xdr:cNvPr id="414" name="テキスト ボックス 413"/>
        <xdr:cNvSpPr txBox="1"/>
      </xdr:nvSpPr>
      <xdr:spPr>
        <a:xfrm>
          <a:off x="11722735" y="58445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1905</xdr:rowOff>
    </xdr:from>
    <xdr:to xmlns:xdr="http://schemas.openxmlformats.org/drawingml/2006/spreadsheetDrawing">
      <xdr:col>89</xdr:col>
      <xdr:colOff>177800</xdr:colOff>
      <xdr:row>33</xdr:row>
      <xdr:rowOff>1905</xdr:rowOff>
    </xdr:to>
    <xdr:cxnSp macro="">
      <xdr:nvCxnSpPr>
        <xdr:cNvPr id="415" name="直線コネクタ 414"/>
        <xdr:cNvCxnSpPr/>
      </xdr:nvCxnSpPr>
      <xdr:spPr>
        <a:xfrm>
          <a:off x="12115800" y="56597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7810"/>
    <xdr:sp macro="" textlink="">
      <xdr:nvSpPr>
        <xdr:cNvPr id="416" name="テキスト ボックス 415"/>
        <xdr:cNvSpPr txBox="1"/>
      </xdr:nvSpPr>
      <xdr:spPr>
        <a:xfrm>
          <a:off x="11786870" y="55175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11580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認定こども園・幼稚園・保育所】&#10;有形固定資産減価償却率グラフ枠"/>
        <xdr:cNvSpPr/>
      </xdr:nvSpPr>
      <xdr:spPr>
        <a:xfrm>
          <a:off x="1211580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152400</xdr:rowOff>
    </xdr:from>
    <xdr:to xmlns:xdr="http://schemas.openxmlformats.org/drawingml/2006/spreadsheetDrawing">
      <xdr:col>85</xdr:col>
      <xdr:colOff>126365</xdr:colOff>
      <xdr:row>42</xdr:row>
      <xdr:rowOff>92075</xdr:rowOff>
    </xdr:to>
    <xdr:cxnSp macro="">
      <xdr:nvCxnSpPr>
        <xdr:cNvPr id="419" name="直線コネクタ 418"/>
        <xdr:cNvCxnSpPr/>
      </xdr:nvCxnSpPr>
      <xdr:spPr>
        <a:xfrm flipV="1">
          <a:off x="15887065" y="581025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95885</xdr:rowOff>
    </xdr:from>
    <xdr:ext cx="469900" cy="259080"/>
    <xdr:sp macro="" textlink="">
      <xdr:nvSpPr>
        <xdr:cNvPr id="420" name="【認定こども園・幼稚園・保育所】&#10;有形固定資産減価償却率最小値テキスト"/>
        <xdr:cNvSpPr txBox="1"/>
      </xdr:nvSpPr>
      <xdr:spPr>
        <a:xfrm>
          <a:off x="15925800" y="729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92075</xdr:rowOff>
    </xdr:from>
    <xdr:to xmlns:xdr="http://schemas.openxmlformats.org/drawingml/2006/spreadsheetDrawing">
      <xdr:col>86</xdr:col>
      <xdr:colOff>25400</xdr:colOff>
      <xdr:row>42</xdr:row>
      <xdr:rowOff>92075</xdr:rowOff>
    </xdr:to>
    <xdr:cxnSp macro="">
      <xdr:nvCxnSpPr>
        <xdr:cNvPr id="421" name="直線コネクタ 420"/>
        <xdr:cNvCxnSpPr/>
      </xdr:nvCxnSpPr>
      <xdr:spPr>
        <a:xfrm>
          <a:off x="15798800" y="7292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99695</xdr:rowOff>
    </xdr:from>
    <xdr:ext cx="340360" cy="258445"/>
    <xdr:sp macro="" textlink="">
      <xdr:nvSpPr>
        <xdr:cNvPr id="422" name="【認定こども園・幼稚園・保育所】&#10;有形固定資産減価償却率最大値テキスト"/>
        <xdr:cNvSpPr txBox="1"/>
      </xdr:nvSpPr>
      <xdr:spPr>
        <a:xfrm>
          <a:off x="15925800" y="55860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152400</xdr:rowOff>
    </xdr:from>
    <xdr:to xmlns:xdr="http://schemas.openxmlformats.org/drawingml/2006/spreadsheetDrawing">
      <xdr:col>86</xdr:col>
      <xdr:colOff>25400</xdr:colOff>
      <xdr:row>33</xdr:row>
      <xdr:rowOff>152400</xdr:rowOff>
    </xdr:to>
    <xdr:cxnSp macro="">
      <xdr:nvCxnSpPr>
        <xdr:cNvPr id="423" name="直線コネクタ 422"/>
        <xdr:cNvCxnSpPr/>
      </xdr:nvCxnSpPr>
      <xdr:spPr>
        <a:xfrm>
          <a:off x="15798800" y="5810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160020</xdr:rowOff>
    </xdr:from>
    <xdr:ext cx="405130" cy="259080"/>
    <xdr:sp macro="" textlink="">
      <xdr:nvSpPr>
        <xdr:cNvPr id="424" name="【認定こども園・幼稚園・保育所】&#10;有形固定資産減価償却率平均値テキスト"/>
        <xdr:cNvSpPr txBox="1"/>
      </xdr:nvSpPr>
      <xdr:spPr>
        <a:xfrm>
          <a:off x="15925800" y="650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10160</xdr:rowOff>
    </xdr:from>
    <xdr:to xmlns:xdr="http://schemas.openxmlformats.org/drawingml/2006/spreadsheetDrawing">
      <xdr:col>85</xdr:col>
      <xdr:colOff>177800</xdr:colOff>
      <xdr:row>38</xdr:row>
      <xdr:rowOff>112395</xdr:rowOff>
    </xdr:to>
    <xdr:sp macro="" textlink="">
      <xdr:nvSpPr>
        <xdr:cNvPr id="425" name="フローチャート: 判断 424"/>
        <xdr:cNvSpPr/>
      </xdr:nvSpPr>
      <xdr:spPr>
        <a:xfrm>
          <a:off x="15836900" y="65252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153670</xdr:rowOff>
    </xdr:from>
    <xdr:to xmlns:xdr="http://schemas.openxmlformats.org/drawingml/2006/spreadsheetDrawing">
      <xdr:col>81</xdr:col>
      <xdr:colOff>101600</xdr:colOff>
      <xdr:row>38</xdr:row>
      <xdr:rowOff>83820</xdr:rowOff>
    </xdr:to>
    <xdr:sp macro="" textlink="">
      <xdr:nvSpPr>
        <xdr:cNvPr id="426" name="フローチャート: 判断 425"/>
        <xdr:cNvSpPr/>
      </xdr:nvSpPr>
      <xdr:spPr>
        <a:xfrm>
          <a:off x="1501902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16510</xdr:rowOff>
    </xdr:from>
    <xdr:to xmlns:xdr="http://schemas.openxmlformats.org/drawingml/2006/spreadsheetDrawing">
      <xdr:col>76</xdr:col>
      <xdr:colOff>165100</xdr:colOff>
      <xdr:row>38</xdr:row>
      <xdr:rowOff>118110</xdr:rowOff>
    </xdr:to>
    <xdr:sp macro="" textlink="">
      <xdr:nvSpPr>
        <xdr:cNvPr id="427" name="フローチャート: 判断 426"/>
        <xdr:cNvSpPr/>
      </xdr:nvSpPr>
      <xdr:spPr>
        <a:xfrm>
          <a:off x="1415542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167640</xdr:rowOff>
    </xdr:from>
    <xdr:to xmlns:xdr="http://schemas.openxmlformats.org/drawingml/2006/spreadsheetDrawing">
      <xdr:col>72</xdr:col>
      <xdr:colOff>38100</xdr:colOff>
      <xdr:row>38</xdr:row>
      <xdr:rowOff>100965</xdr:rowOff>
    </xdr:to>
    <xdr:sp macro="" textlink="">
      <xdr:nvSpPr>
        <xdr:cNvPr id="428" name="フローチャート: 判断 427"/>
        <xdr:cNvSpPr/>
      </xdr:nvSpPr>
      <xdr:spPr>
        <a:xfrm>
          <a:off x="13291820" y="651129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xdr:rowOff>
    </xdr:from>
    <xdr:to xmlns:xdr="http://schemas.openxmlformats.org/drawingml/2006/spreadsheetDrawing">
      <xdr:col>67</xdr:col>
      <xdr:colOff>101600</xdr:colOff>
      <xdr:row>38</xdr:row>
      <xdr:rowOff>103505</xdr:rowOff>
    </xdr:to>
    <xdr:sp macro="" textlink="">
      <xdr:nvSpPr>
        <xdr:cNvPr id="429" name="フローチャート: 判断 428"/>
        <xdr:cNvSpPr/>
      </xdr:nvSpPr>
      <xdr:spPr>
        <a:xfrm>
          <a:off x="1242314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8445"/>
    <xdr:sp macro="" textlink="">
      <xdr:nvSpPr>
        <xdr:cNvPr id="430" name="テキスト ボックス 429"/>
        <xdr:cNvSpPr txBox="1"/>
      </xdr:nvSpPr>
      <xdr:spPr>
        <a:xfrm>
          <a:off x="15702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61365" cy="258445"/>
    <xdr:sp macro="" textlink="">
      <xdr:nvSpPr>
        <xdr:cNvPr id="431" name="テキスト ボックス 430"/>
        <xdr:cNvSpPr txBox="1"/>
      </xdr:nvSpPr>
      <xdr:spPr>
        <a:xfrm>
          <a:off x="148844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62000" cy="258445"/>
    <xdr:sp macro="" textlink="">
      <xdr:nvSpPr>
        <xdr:cNvPr id="432" name="テキスト ボックス 431"/>
        <xdr:cNvSpPr txBox="1"/>
      </xdr:nvSpPr>
      <xdr:spPr>
        <a:xfrm>
          <a:off x="14020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8445"/>
    <xdr:sp macro="" textlink="">
      <xdr:nvSpPr>
        <xdr:cNvPr id="433" name="テキスト ボックス 432"/>
        <xdr:cNvSpPr txBox="1"/>
      </xdr:nvSpPr>
      <xdr:spPr>
        <a:xfrm>
          <a:off x="131572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61365" cy="258445"/>
    <xdr:sp macro="" textlink="">
      <xdr:nvSpPr>
        <xdr:cNvPr id="434" name="テキスト ボックス 433"/>
        <xdr:cNvSpPr txBox="1"/>
      </xdr:nvSpPr>
      <xdr:spPr>
        <a:xfrm>
          <a:off x="122885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124460</xdr:rowOff>
    </xdr:from>
    <xdr:to xmlns:xdr="http://schemas.openxmlformats.org/drawingml/2006/spreadsheetDrawing">
      <xdr:col>85</xdr:col>
      <xdr:colOff>177800</xdr:colOff>
      <xdr:row>38</xdr:row>
      <xdr:rowOff>55245</xdr:rowOff>
    </xdr:to>
    <xdr:sp macro="" textlink="">
      <xdr:nvSpPr>
        <xdr:cNvPr id="435" name="楕円 434"/>
        <xdr:cNvSpPr/>
      </xdr:nvSpPr>
      <xdr:spPr>
        <a:xfrm>
          <a:off x="15836900" y="64681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147955</xdr:rowOff>
    </xdr:from>
    <xdr:ext cx="405130" cy="258445"/>
    <xdr:sp macro="" textlink="">
      <xdr:nvSpPr>
        <xdr:cNvPr id="436" name="【認定こども園・幼稚園・保育所】&#10;有形固定資産減価償却率該当値テキスト"/>
        <xdr:cNvSpPr txBox="1"/>
      </xdr:nvSpPr>
      <xdr:spPr>
        <a:xfrm>
          <a:off x="15925800" y="6320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83820</xdr:rowOff>
    </xdr:from>
    <xdr:to xmlns:xdr="http://schemas.openxmlformats.org/drawingml/2006/spreadsheetDrawing">
      <xdr:col>81</xdr:col>
      <xdr:colOff>101600</xdr:colOff>
      <xdr:row>38</xdr:row>
      <xdr:rowOff>13970</xdr:rowOff>
    </xdr:to>
    <xdr:sp macro="" textlink="">
      <xdr:nvSpPr>
        <xdr:cNvPr id="437" name="楕円 436"/>
        <xdr:cNvSpPr/>
      </xdr:nvSpPr>
      <xdr:spPr>
        <a:xfrm>
          <a:off x="1501902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135255</xdr:rowOff>
    </xdr:from>
    <xdr:to xmlns:xdr="http://schemas.openxmlformats.org/drawingml/2006/spreadsheetDrawing">
      <xdr:col>85</xdr:col>
      <xdr:colOff>127000</xdr:colOff>
      <xdr:row>38</xdr:row>
      <xdr:rowOff>3810</xdr:rowOff>
    </xdr:to>
    <xdr:cxnSp macro="">
      <xdr:nvCxnSpPr>
        <xdr:cNvPr id="438" name="直線コネクタ 437"/>
        <xdr:cNvCxnSpPr/>
      </xdr:nvCxnSpPr>
      <xdr:spPr>
        <a:xfrm>
          <a:off x="15069820" y="6478905"/>
          <a:ext cx="8178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47625</xdr:rowOff>
    </xdr:from>
    <xdr:to xmlns:xdr="http://schemas.openxmlformats.org/drawingml/2006/spreadsheetDrawing">
      <xdr:col>76</xdr:col>
      <xdr:colOff>165100</xdr:colOff>
      <xdr:row>37</xdr:row>
      <xdr:rowOff>149225</xdr:rowOff>
    </xdr:to>
    <xdr:sp macro="" textlink="">
      <xdr:nvSpPr>
        <xdr:cNvPr id="439" name="楕円 438"/>
        <xdr:cNvSpPr/>
      </xdr:nvSpPr>
      <xdr:spPr>
        <a:xfrm>
          <a:off x="1415542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99060</xdr:rowOff>
    </xdr:from>
    <xdr:to xmlns:xdr="http://schemas.openxmlformats.org/drawingml/2006/spreadsheetDrawing">
      <xdr:col>81</xdr:col>
      <xdr:colOff>50800</xdr:colOff>
      <xdr:row>37</xdr:row>
      <xdr:rowOff>135255</xdr:rowOff>
    </xdr:to>
    <xdr:cxnSp macro="">
      <xdr:nvCxnSpPr>
        <xdr:cNvPr id="440" name="直線コネクタ 439"/>
        <xdr:cNvCxnSpPr/>
      </xdr:nvCxnSpPr>
      <xdr:spPr>
        <a:xfrm>
          <a:off x="14206220" y="644271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29845</xdr:rowOff>
    </xdr:from>
    <xdr:to xmlns:xdr="http://schemas.openxmlformats.org/drawingml/2006/spreadsheetDrawing">
      <xdr:col>72</xdr:col>
      <xdr:colOff>38100</xdr:colOff>
      <xdr:row>37</xdr:row>
      <xdr:rowOff>132080</xdr:rowOff>
    </xdr:to>
    <xdr:sp macro="" textlink="">
      <xdr:nvSpPr>
        <xdr:cNvPr id="441" name="楕円 440"/>
        <xdr:cNvSpPr/>
      </xdr:nvSpPr>
      <xdr:spPr>
        <a:xfrm>
          <a:off x="13291820" y="637349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81280</xdr:rowOff>
    </xdr:from>
    <xdr:to xmlns:xdr="http://schemas.openxmlformats.org/drawingml/2006/spreadsheetDrawing">
      <xdr:col>76</xdr:col>
      <xdr:colOff>114300</xdr:colOff>
      <xdr:row>37</xdr:row>
      <xdr:rowOff>99060</xdr:rowOff>
    </xdr:to>
    <xdr:cxnSp macro="">
      <xdr:nvCxnSpPr>
        <xdr:cNvPr id="442" name="直線コネクタ 441"/>
        <xdr:cNvCxnSpPr/>
      </xdr:nvCxnSpPr>
      <xdr:spPr>
        <a:xfrm>
          <a:off x="13342620" y="642493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5080</xdr:rowOff>
    </xdr:from>
    <xdr:to xmlns:xdr="http://schemas.openxmlformats.org/drawingml/2006/spreadsheetDrawing">
      <xdr:col>67</xdr:col>
      <xdr:colOff>101600</xdr:colOff>
      <xdr:row>37</xdr:row>
      <xdr:rowOff>106680</xdr:rowOff>
    </xdr:to>
    <xdr:sp macro="" textlink="">
      <xdr:nvSpPr>
        <xdr:cNvPr id="443" name="楕円 442"/>
        <xdr:cNvSpPr/>
      </xdr:nvSpPr>
      <xdr:spPr>
        <a:xfrm>
          <a:off x="1242314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56515</xdr:rowOff>
    </xdr:from>
    <xdr:to xmlns:xdr="http://schemas.openxmlformats.org/drawingml/2006/spreadsheetDrawing">
      <xdr:col>71</xdr:col>
      <xdr:colOff>177800</xdr:colOff>
      <xdr:row>37</xdr:row>
      <xdr:rowOff>81280</xdr:rowOff>
    </xdr:to>
    <xdr:cxnSp macro="">
      <xdr:nvCxnSpPr>
        <xdr:cNvPr id="444" name="直線コネクタ 443"/>
        <xdr:cNvCxnSpPr/>
      </xdr:nvCxnSpPr>
      <xdr:spPr>
        <a:xfrm>
          <a:off x="12473940" y="640016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75565</xdr:rowOff>
    </xdr:from>
    <xdr:ext cx="405130" cy="258445"/>
    <xdr:sp macro="" textlink="">
      <xdr:nvSpPr>
        <xdr:cNvPr id="445" name="n_1aveValue【認定こども園・幼稚園・保育所】&#10;有形固定資産減価償却率"/>
        <xdr:cNvSpPr txBox="1"/>
      </xdr:nvSpPr>
      <xdr:spPr>
        <a:xfrm>
          <a:off x="14859635" y="65906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109855</xdr:rowOff>
    </xdr:from>
    <xdr:ext cx="404495" cy="257810"/>
    <xdr:sp macro="" textlink="">
      <xdr:nvSpPr>
        <xdr:cNvPr id="446" name="n_2aveValue【認定こども園・幼稚園・保育所】&#10;有形固定資産減価償却率"/>
        <xdr:cNvSpPr txBox="1"/>
      </xdr:nvSpPr>
      <xdr:spPr>
        <a:xfrm>
          <a:off x="14008735" y="662495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91440</xdr:rowOff>
    </xdr:from>
    <xdr:ext cx="404495" cy="258445"/>
    <xdr:sp macro="" textlink="">
      <xdr:nvSpPr>
        <xdr:cNvPr id="447" name="n_3aveValue【認定こども園・幼稚園・保育所】&#10;有形固定資産減価償却率"/>
        <xdr:cNvSpPr txBox="1"/>
      </xdr:nvSpPr>
      <xdr:spPr>
        <a:xfrm>
          <a:off x="13145135" y="6606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94615</xdr:rowOff>
    </xdr:from>
    <xdr:ext cx="405130" cy="259080"/>
    <xdr:sp macro="" textlink="">
      <xdr:nvSpPr>
        <xdr:cNvPr id="448" name="n_4aveValue【認定こども園・幼稚園・保育所】&#10;有形固定資産減価償却率"/>
        <xdr:cNvSpPr txBox="1"/>
      </xdr:nvSpPr>
      <xdr:spPr>
        <a:xfrm>
          <a:off x="12276455" y="6609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30480</xdr:rowOff>
    </xdr:from>
    <xdr:ext cx="405130" cy="257810"/>
    <xdr:sp macro="" textlink="">
      <xdr:nvSpPr>
        <xdr:cNvPr id="449" name="n_1mainValue【認定こども園・幼稚園・保育所】&#10;有形固定資産減価償却率"/>
        <xdr:cNvSpPr txBox="1"/>
      </xdr:nvSpPr>
      <xdr:spPr>
        <a:xfrm>
          <a:off x="14859635" y="62026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166370</xdr:rowOff>
    </xdr:from>
    <xdr:ext cx="404495" cy="257810"/>
    <xdr:sp macro="" textlink="">
      <xdr:nvSpPr>
        <xdr:cNvPr id="450" name="n_2mainValue【認定こども園・幼稚園・保育所】&#10;有形固定資産減価償却率"/>
        <xdr:cNvSpPr txBox="1"/>
      </xdr:nvSpPr>
      <xdr:spPr>
        <a:xfrm>
          <a:off x="14008735" y="616712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147955</xdr:rowOff>
    </xdr:from>
    <xdr:ext cx="404495" cy="258445"/>
    <xdr:sp macro="" textlink="">
      <xdr:nvSpPr>
        <xdr:cNvPr id="451" name="n_3mainValue【認定こども園・幼稚園・保育所】&#10;有形固定資産減価償却率"/>
        <xdr:cNvSpPr txBox="1"/>
      </xdr:nvSpPr>
      <xdr:spPr>
        <a:xfrm>
          <a:off x="13145135" y="6148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123190</xdr:rowOff>
    </xdr:from>
    <xdr:ext cx="405130" cy="257810"/>
    <xdr:sp macro="" textlink="">
      <xdr:nvSpPr>
        <xdr:cNvPr id="452" name="n_4mainValue【認定こども園・幼稚園・保育所】&#10;有形固定資産減価償却率"/>
        <xdr:cNvSpPr txBox="1"/>
      </xdr:nvSpPr>
      <xdr:spPr>
        <a:xfrm>
          <a:off x="12276455" y="61239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780032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7927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164465</xdr:rowOff>
    </xdr:to>
    <xdr:sp macro="" textlink="">
      <xdr:nvSpPr>
        <xdr:cNvPr id="455" name="正方形/長方形 454"/>
        <xdr:cNvSpPr/>
      </xdr:nvSpPr>
      <xdr:spPr>
        <a:xfrm>
          <a:off x="17927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8912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164465</xdr:rowOff>
    </xdr:to>
    <xdr:sp macro="" textlink="">
      <xdr:nvSpPr>
        <xdr:cNvPr id="457" name="正方形/長方形 456"/>
        <xdr:cNvSpPr/>
      </xdr:nvSpPr>
      <xdr:spPr>
        <a:xfrm>
          <a:off x="18912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02536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164465</xdr:rowOff>
    </xdr:to>
    <xdr:sp macro="" textlink="">
      <xdr:nvSpPr>
        <xdr:cNvPr id="459" name="正方形/長方形 458"/>
        <xdr:cNvSpPr/>
      </xdr:nvSpPr>
      <xdr:spPr>
        <a:xfrm>
          <a:off x="2002536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780032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61" name="テキスト ボックス 460"/>
        <xdr:cNvSpPr txBox="1"/>
      </xdr:nvSpPr>
      <xdr:spPr>
        <a:xfrm>
          <a:off x="177673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780032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3" name="直線コネクタ 462"/>
        <xdr:cNvCxnSpPr/>
      </xdr:nvCxnSpPr>
      <xdr:spPr>
        <a:xfrm>
          <a:off x="17800320" y="716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161925</xdr:rowOff>
    </xdr:from>
    <xdr:ext cx="467360" cy="258445"/>
    <xdr:sp macro="" textlink="">
      <xdr:nvSpPr>
        <xdr:cNvPr id="464" name="テキスト ボックス 463"/>
        <xdr:cNvSpPr txBox="1"/>
      </xdr:nvSpPr>
      <xdr:spPr>
        <a:xfrm>
          <a:off x="17348200" y="70199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5" name="直線コネクタ 464"/>
        <xdr:cNvCxnSpPr/>
      </xdr:nvCxnSpPr>
      <xdr:spPr>
        <a:xfrm>
          <a:off x="17800320" y="670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7360" cy="259080"/>
    <xdr:sp macro="" textlink="">
      <xdr:nvSpPr>
        <xdr:cNvPr id="466" name="テキスト ボックス 465"/>
        <xdr:cNvSpPr txBox="1"/>
      </xdr:nvSpPr>
      <xdr:spPr>
        <a:xfrm>
          <a:off x="17348200" y="65627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7" name="直線コネクタ 466"/>
        <xdr:cNvCxnSpPr/>
      </xdr:nvCxnSpPr>
      <xdr:spPr>
        <a:xfrm>
          <a:off x="17800320" y="624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104775</xdr:rowOff>
    </xdr:from>
    <xdr:ext cx="467360" cy="258445"/>
    <xdr:sp macro="" textlink="">
      <xdr:nvSpPr>
        <xdr:cNvPr id="468" name="テキスト ボックス 467"/>
        <xdr:cNvSpPr txBox="1"/>
      </xdr:nvSpPr>
      <xdr:spPr>
        <a:xfrm>
          <a:off x="17348200" y="61055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9" name="直線コネクタ 468"/>
        <xdr:cNvCxnSpPr/>
      </xdr:nvCxnSpPr>
      <xdr:spPr>
        <a:xfrm>
          <a:off x="17800320" y="579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161925</xdr:rowOff>
    </xdr:from>
    <xdr:ext cx="467360" cy="258445"/>
    <xdr:sp macro="" textlink="">
      <xdr:nvSpPr>
        <xdr:cNvPr id="470" name="テキスト ボックス 469"/>
        <xdr:cNvSpPr txBox="1"/>
      </xdr:nvSpPr>
      <xdr:spPr>
        <a:xfrm>
          <a:off x="17348200" y="56483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780032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7360" cy="259080"/>
    <xdr:sp macro="" textlink="">
      <xdr:nvSpPr>
        <xdr:cNvPr id="472" name="テキスト ボックス 471"/>
        <xdr:cNvSpPr txBox="1"/>
      </xdr:nvSpPr>
      <xdr:spPr>
        <a:xfrm>
          <a:off x="17348200" y="5191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認定こども園・幼稚園・保育所】&#10;一人当たり面積グラフ枠"/>
        <xdr:cNvSpPr/>
      </xdr:nvSpPr>
      <xdr:spPr>
        <a:xfrm>
          <a:off x="1780032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118745</xdr:rowOff>
    </xdr:from>
    <xdr:to xmlns:xdr="http://schemas.openxmlformats.org/drawingml/2006/spreadsheetDrawing">
      <xdr:col>116</xdr:col>
      <xdr:colOff>62865</xdr:colOff>
      <xdr:row>41</xdr:row>
      <xdr:rowOff>114935</xdr:rowOff>
    </xdr:to>
    <xdr:cxnSp macro="">
      <xdr:nvCxnSpPr>
        <xdr:cNvPr id="474" name="直線コネクタ 473"/>
        <xdr:cNvCxnSpPr/>
      </xdr:nvCxnSpPr>
      <xdr:spPr>
        <a:xfrm flipV="1">
          <a:off x="21571585" y="5948045"/>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118110</xdr:rowOff>
    </xdr:from>
    <xdr:ext cx="469900" cy="259080"/>
    <xdr:sp macro="" textlink="">
      <xdr:nvSpPr>
        <xdr:cNvPr id="475" name="【認定こども園・幼稚園・保育所】&#10;一人当たり面積最小値テキスト"/>
        <xdr:cNvSpPr txBox="1"/>
      </xdr:nvSpPr>
      <xdr:spPr>
        <a:xfrm>
          <a:off x="21610320" y="714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76" name="直線コネクタ 475"/>
        <xdr:cNvCxnSpPr/>
      </xdr:nvCxnSpPr>
      <xdr:spPr>
        <a:xfrm>
          <a:off x="21488400" y="7144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65405</xdr:rowOff>
    </xdr:from>
    <xdr:ext cx="469900" cy="258445"/>
    <xdr:sp macro="" textlink="">
      <xdr:nvSpPr>
        <xdr:cNvPr id="477" name="【認定こども園・幼稚園・保育所】&#10;一人当たり面積最大値テキスト"/>
        <xdr:cNvSpPr txBox="1"/>
      </xdr:nvSpPr>
      <xdr:spPr>
        <a:xfrm>
          <a:off x="21610320" y="5723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118745</xdr:rowOff>
    </xdr:from>
    <xdr:to xmlns:xdr="http://schemas.openxmlformats.org/drawingml/2006/spreadsheetDrawing">
      <xdr:col>116</xdr:col>
      <xdr:colOff>152400</xdr:colOff>
      <xdr:row>34</xdr:row>
      <xdr:rowOff>118745</xdr:rowOff>
    </xdr:to>
    <xdr:cxnSp macro="">
      <xdr:nvCxnSpPr>
        <xdr:cNvPr id="478" name="直線コネクタ 477"/>
        <xdr:cNvCxnSpPr/>
      </xdr:nvCxnSpPr>
      <xdr:spPr>
        <a:xfrm>
          <a:off x="21488400" y="5948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132080</xdr:rowOff>
    </xdr:from>
    <xdr:ext cx="469900" cy="258445"/>
    <xdr:sp macro="" textlink="">
      <xdr:nvSpPr>
        <xdr:cNvPr id="479" name="【認定こども園・幼稚園・保育所】&#10;一人当たり面積平均値テキスト"/>
        <xdr:cNvSpPr txBox="1"/>
      </xdr:nvSpPr>
      <xdr:spPr>
        <a:xfrm>
          <a:off x="21610320" y="68186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153035</xdr:rowOff>
    </xdr:from>
    <xdr:to xmlns:xdr="http://schemas.openxmlformats.org/drawingml/2006/spreadsheetDrawing">
      <xdr:col>116</xdr:col>
      <xdr:colOff>114300</xdr:colOff>
      <xdr:row>40</xdr:row>
      <xdr:rowOff>83820</xdr:rowOff>
    </xdr:to>
    <xdr:sp macro="" textlink="">
      <xdr:nvSpPr>
        <xdr:cNvPr id="480" name="フローチャート: 判断 479"/>
        <xdr:cNvSpPr/>
      </xdr:nvSpPr>
      <xdr:spPr>
        <a:xfrm>
          <a:off x="21521420" y="6839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146685</xdr:rowOff>
    </xdr:from>
    <xdr:to xmlns:xdr="http://schemas.openxmlformats.org/drawingml/2006/spreadsheetDrawing">
      <xdr:col>112</xdr:col>
      <xdr:colOff>38100</xdr:colOff>
      <xdr:row>40</xdr:row>
      <xdr:rowOff>76835</xdr:rowOff>
    </xdr:to>
    <xdr:sp macro="" textlink="">
      <xdr:nvSpPr>
        <xdr:cNvPr id="481" name="フローチャート: 判断 480"/>
        <xdr:cNvSpPr/>
      </xdr:nvSpPr>
      <xdr:spPr>
        <a:xfrm>
          <a:off x="20708620" y="68332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109855</xdr:rowOff>
    </xdr:from>
    <xdr:to xmlns:xdr="http://schemas.openxmlformats.org/drawingml/2006/spreadsheetDrawing">
      <xdr:col>107</xdr:col>
      <xdr:colOff>101600</xdr:colOff>
      <xdr:row>39</xdr:row>
      <xdr:rowOff>39370</xdr:rowOff>
    </xdr:to>
    <xdr:sp macro="" textlink="">
      <xdr:nvSpPr>
        <xdr:cNvPr id="482" name="フローチャート: 判断 481"/>
        <xdr:cNvSpPr/>
      </xdr:nvSpPr>
      <xdr:spPr>
        <a:xfrm>
          <a:off x="19839940" y="66249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109855</xdr:rowOff>
    </xdr:from>
    <xdr:to xmlns:xdr="http://schemas.openxmlformats.org/drawingml/2006/spreadsheetDrawing">
      <xdr:col>102</xdr:col>
      <xdr:colOff>165100</xdr:colOff>
      <xdr:row>39</xdr:row>
      <xdr:rowOff>39370</xdr:rowOff>
    </xdr:to>
    <xdr:sp macro="" textlink="">
      <xdr:nvSpPr>
        <xdr:cNvPr id="483" name="フローチャート: 判断 482"/>
        <xdr:cNvSpPr/>
      </xdr:nvSpPr>
      <xdr:spPr>
        <a:xfrm>
          <a:off x="18976340" y="66249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102235</xdr:rowOff>
    </xdr:from>
    <xdr:to xmlns:xdr="http://schemas.openxmlformats.org/drawingml/2006/spreadsheetDrawing">
      <xdr:col>98</xdr:col>
      <xdr:colOff>38100</xdr:colOff>
      <xdr:row>39</xdr:row>
      <xdr:rowOff>32385</xdr:rowOff>
    </xdr:to>
    <xdr:sp macro="" textlink="">
      <xdr:nvSpPr>
        <xdr:cNvPr id="484" name="フローチャート: 判断 483"/>
        <xdr:cNvSpPr/>
      </xdr:nvSpPr>
      <xdr:spPr>
        <a:xfrm>
          <a:off x="18112740" y="66173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1365" cy="258445"/>
    <xdr:sp macro="" textlink="">
      <xdr:nvSpPr>
        <xdr:cNvPr id="485" name="テキスト ボックス 484"/>
        <xdr:cNvSpPr txBox="1"/>
      </xdr:nvSpPr>
      <xdr:spPr>
        <a:xfrm>
          <a:off x="213868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8445"/>
    <xdr:sp macro="" textlink="">
      <xdr:nvSpPr>
        <xdr:cNvPr id="486" name="テキスト ボックス 485"/>
        <xdr:cNvSpPr txBox="1"/>
      </xdr:nvSpPr>
      <xdr:spPr>
        <a:xfrm>
          <a:off x="2057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61365" cy="258445"/>
    <xdr:sp macro="" textlink="">
      <xdr:nvSpPr>
        <xdr:cNvPr id="487" name="テキスト ボックス 486"/>
        <xdr:cNvSpPr txBox="1"/>
      </xdr:nvSpPr>
      <xdr:spPr>
        <a:xfrm>
          <a:off x="197053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62000" cy="258445"/>
    <xdr:sp macro="" textlink="">
      <xdr:nvSpPr>
        <xdr:cNvPr id="488" name="テキスト ボックス 487"/>
        <xdr:cNvSpPr txBox="1"/>
      </xdr:nvSpPr>
      <xdr:spPr>
        <a:xfrm>
          <a:off x="188417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8445"/>
    <xdr:sp macro="" textlink="">
      <xdr:nvSpPr>
        <xdr:cNvPr id="489" name="テキスト ボックス 488"/>
        <xdr:cNvSpPr txBox="1"/>
      </xdr:nvSpPr>
      <xdr:spPr>
        <a:xfrm>
          <a:off x="179781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82550</xdr:rowOff>
    </xdr:from>
    <xdr:to xmlns:xdr="http://schemas.openxmlformats.org/drawingml/2006/spreadsheetDrawing">
      <xdr:col>116</xdr:col>
      <xdr:colOff>114300</xdr:colOff>
      <xdr:row>40</xdr:row>
      <xdr:rowOff>12065</xdr:rowOff>
    </xdr:to>
    <xdr:sp macro="" textlink="">
      <xdr:nvSpPr>
        <xdr:cNvPr id="490" name="楕円 489"/>
        <xdr:cNvSpPr/>
      </xdr:nvSpPr>
      <xdr:spPr>
        <a:xfrm>
          <a:off x="21521420" y="676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104775</xdr:rowOff>
    </xdr:from>
    <xdr:ext cx="469900" cy="258445"/>
    <xdr:sp macro="" textlink="">
      <xdr:nvSpPr>
        <xdr:cNvPr id="491" name="【認定こども園・幼稚園・保育所】&#10;一人当たり面積該当値テキスト"/>
        <xdr:cNvSpPr txBox="1"/>
      </xdr:nvSpPr>
      <xdr:spPr>
        <a:xfrm>
          <a:off x="21610320" y="6619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82550</xdr:rowOff>
    </xdr:from>
    <xdr:to xmlns:xdr="http://schemas.openxmlformats.org/drawingml/2006/spreadsheetDrawing">
      <xdr:col>112</xdr:col>
      <xdr:colOff>38100</xdr:colOff>
      <xdr:row>40</xdr:row>
      <xdr:rowOff>12065</xdr:rowOff>
    </xdr:to>
    <xdr:sp macro="" textlink="">
      <xdr:nvSpPr>
        <xdr:cNvPr id="492" name="楕円 491"/>
        <xdr:cNvSpPr/>
      </xdr:nvSpPr>
      <xdr:spPr>
        <a:xfrm>
          <a:off x="20708620" y="67691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133350</xdr:rowOff>
    </xdr:from>
    <xdr:to xmlns:xdr="http://schemas.openxmlformats.org/drawingml/2006/spreadsheetDrawing">
      <xdr:col>116</xdr:col>
      <xdr:colOff>63500</xdr:colOff>
      <xdr:row>39</xdr:row>
      <xdr:rowOff>133350</xdr:rowOff>
    </xdr:to>
    <xdr:cxnSp macro="">
      <xdr:nvCxnSpPr>
        <xdr:cNvPr id="493" name="直線コネクタ 492"/>
        <xdr:cNvCxnSpPr/>
      </xdr:nvCxnSpPr>
      <xdr:spPr>
        <a:xfrm>
          <a:off x="20759420" y="68199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82550</xdr:rowOff>
    </xdr:from>
    <xdr:to xmlns:xdr="http://schemas.openxmlformats.org/drawingml/2006/spreadsheetDrawing">
      <xdr:col>107</xdr:col>
      <xdr:colOff>101600</xdr:colOff>
      <xdr:row>40</xdr:row>
      <xdr:rowOff>12065</xdr:rowOff>
    </xdr:to>
    <xdr:sp macro="" textlink="">
      <xdr:nvSpPr>
        <xdr:cNvPr id="494" name="楕円 493"/>
        <xdr:cNvSpPr/>
      </xdr:nvSpPr>
      <xdr:spPr>
        <a:xfrm>
          <a:off x="19839940" y="676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133350</xdr:rowOff>
    </xdr:from>
    <xdr:to xmlns:xdr="http://schemas.openxmlformats.org/drawingml/2006/spreadsheetDrawing">
      <xdr:col>111</xdr:col>
      <xdr:colOff>177800</xdr:colOff>
      <xdr:row>39</xdr:row>
      <xdr:rowOff>133350</xdr:rowOff>
    </xdr:to>
    <xdr:cxnSp macro="">
      <xdr:nvCxnSpPr>
        <xdr:cNvPr id="495" name="直線コネクタ 494"/>
        <xdr:cNvCxnSpPr/>
      </xdr:nvCxnSpPr>
      <xdr:spPr>
        <a:xfrm>
          <a:off x="19890740" y="68199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82550</xdr:rowOff>
    </xdr:from>
    <xdr:to xmlns:xdr="http://schemas.openxmlformats.org/drawingml/2006/spreadsheetDrawing">
      <xdr:col>102</xdr:col>
      <xdr:colOff>165100</xdr:colOff>
      <xdr:row>40</xdr:row>
      <xdr:rowOff>12065</xdr:rowOff>
    </xdr:to>
    <xdr:sp macro="" textlink="">
      <xdr:nvSpPr>
        <xdr:cNvPr id="496" name="楕円 495"/>
        <xdr:cNvSpPr/>
      </xdr:nvSpPr>
      <xdr:spPr>
        <a:xfrm>
          <a:off x="18976340" y="676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133350</xdr:rowOff>
    </xdr:from>
    <xdr:to xmlns:xdr="http://schemas.openxmlformats.org/drawingml/2006/spreadsheetDrawing">
      <xdr:col>107</xdr:col>
      <xdr:colOff>50800</xdr:colOff>
      <xdr:row>39</xdr:row>
      <xdr:rowOff>133350</xdr:rowOff>
    </xdr:to>
    <xdr:cxnSp macro="">
      <xdr:nvCxnSpPr>
        <xdr:cNvPr id="497" name="直線コネクタ 496"/>
        <xdr:cNvCxnSpPr/>
      </xdr:nvCxnSpPr>
      <xdr:spPr>
        <a:xfrm>
          <a:off x="19027140" y="68199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82550</xdr:rowOff>
    </xdr:from>
    <xdr:to xmlns:xdr="http://schemas.openxmlformats.org/drawingml/2006/spreadsheetDrawing">
      <xdr:col>98</xdr:col>
      <xdr:colOff>38100</xdr:colOff>
      <xdr:row>40</xdr:row>
      <xdr:rowOff>12065</xdr:rowOff>
    </xdr:to>
    <xdr:sp macro="" textlink="">
      <xdr:nvSpPr>
        <xdr:cNvPr id="498" name="楕円 497"/>
        <xdr:cNvSpPr/>
      </xdr:nvSpPr>
      <xdr:spPr>
        <a:xfrm>
          <a:off x="18112740" y="67691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133350</xdr:rowOff>
    </xdr:from>
    <xdr:to xmlns:xdr="http://schemas.openxmlformats.org/drawingml/2006/spreadsheetDrawing">
      <xdr:col>102</xdr:col>
      <xdr:colOff>114300</xdr:colOff>
      <xdr:row>39</xdr:row>
      <xdr:rowOff>133350</xdr:rowOff>
    </xdr:to>
    <xdr:cxnSp macro="">
      <xdr:nvCxnSpPr>
        <xdr:cNvPr id="499" name="直線コネクタ 498"/>
        <xdr:cNvCxnSpPr/>
      </xdr:nvCxnSpPr>
      <xdr:spPr>
        <a:xfrm>
          <a:off x="18163540" y="68199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67310</xdr:rowOff>
    </xdr:from>
    <xdr:ext cx="469900" cy="257810"/>
    <xdr:sp macro="" textlink="">
      <xdr:nvSpPr>
        <xdr:cNvPr id="500" name="n_1aveValue【認定こども園・幼稚園・保育所】&#10;一人当たり面積"/>
        <xdr:cNvSpPr txBox="1"/>
      </xdr:nvSpPr>
      <xdr:spPr>
        <a:xfrm>
          <a:off x="20516850" y="69253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56515</xdr:rowOff>
    </xdr:from>
    <xdr:ext cx="469265" cy="259080"/>
    <xdr:sp macro="" textlink="">
      <xdr:nvSpPr>
        <xdr:cNvPr id="501" name="n_2aveValue【認定こども園・幼稚園・保育所】&#10;一人当たり面積"/>
        <xdr:cNvSpPr txBox="1"/>
      </xdr:nvSpPr>
      <xdr:spPr>
        <a:xfrm>
          <a:off x="19660870" y="6400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56515</xdr:rowOff>
    </xdr:from>
    <xdr:ext cx="469265" cy="259080"/>
    <xdr:sp macro="" textlink="">
      <xdr:nvSpPr>
        <xdr:cNvPr id="502" name="n_3aveValue【認定こども園・幼稚園・保育所】&#10;一人当たり面積"/>
        <xdr:cNvSpPr txBox="1"/>
      </xdr:nvSpPr>
      <xdr:spPr>
        <a:xfrm>
          <a:off x="18797270" y="6400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48895</xdr:rowOff>
    </xdr:from>
    <xdr:ext cx="469900" cy="258445"/>
    <xdr:sp macro="" textlink="">
      <xdr:nvSpPr>
        <xdr:cNvPr id="503" name="n_4aveValue【認定こども園・幼稚園・保育所】&#10;一人当たり面積"/>
        <xdr:cNvSpPr txBox="1"/>
      </xdr:nvSpPr>
      <xdr:spPr>
        <a:xfrm>
          <a:off x="17933670" y="6392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29210</xdr:rowOff>
    </xdr:from>
    <xdr:ext cx="469900" cy="258445"/>
    <xdr:sp macro="" textlink="">
      <xdr:nvSpPr>
        <xdr:cNvPr id="504" name="n_1mainValue【認定こども園・幼稚園・保育所】&#10;一人当たり面積"/>
        <xdr:cNvSpPr txBox="1"/>
      </xdr:nvSpPr>
      <xdr:spPr>
        <a:xfrm>
          <a:off x="20516850" y="6544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3175</xdr:rowOff>
    </xdr:from>
    <xdr:ext cx="469265" cy="259080"/>
    <xdr:sp macro="" textlink="">
      <xdr:nvSpPr>
        <xdr:cNvPr id="505" name="n_2mainValue【認定こども園・幼稚園・保育所】&#10;一人当たり面積"/>
        <xdr:cNvSpPr txBox="1"/>
      </xdr:nvSpPr>
      <xdr:spPr>
        <a:xfrm>
          <a:off x="19660870" y="6861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3175</xdr:rowOff>
    </xdr:from>
    <xdr:ext cx="469265" cy="259080"/>
    <xdr:sp macro="" textlink="">
      <xdr:nvSpPr>
        <xdr:cNvPr id="506" name="n_3mainValue【認定こども園・幼稚園・保育所】&#10;一人当たり面積"/>
        <xdr:cNvSpPr txBox="1"/>
      </xdr:nvSpPr>
      <xdr:spPr>
        <a:xfrm>
          <a:off x="18797270" y="6861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3175</xdr:rowOff>
    </xdr:from>
    <xdr:ext cx="469900" cy="259080"/>
    <xdr:sp macro="" textlink="">
      <xdr:nvSpPr>
        <xdr:cNvPr id="507" name="n_4mainValue【認定こども園・幼稚園・保育所】&#10;一人当たり面積"/>
        <xdr:cNvSpPr txBox="1"/>
      </xdr:nvSpPr>
      <xdr:spPr>
        <a:xfrm>
          <a:off x="17933670" y="6861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11580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237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31115</xdr:rowOff>
    </xdr:to>
    <xdr:sp macro="" textlink="">
      <xdr:nvSpPr>
        <xdr:cNvPr id="510" name="正方形/長方形 509"/>
        <xdr:cNvSpPr/>
      </xdr:nvSpPr>
      <xdr:spPr>
        <a:xfrm>
          <a:off x="12237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228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31115</xdr:rowOff>
    </xdr:to>
    <xdr:sp macro="" textlink="">
      <xdr:nvSpPr>
        <xdr:cNvPr id="512" name="正方形/長方形 511"/>
        <xdr:cNvSpPr/>
      </xdr:nvSpPr>
      <xdr:spPr>
        <a:xfrm>
          <a:off x="13228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340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31115</xdr:rowOff>
    </xdr:to>
    <xdr:sp macro="" textlink="">
      <xdr:nvSpPr>
        <xdr:cNvPr id="514" name="正方形/長方形 513"/>
        <xdr:cNvSpPr/>
      </xdr:nvSpPr>
      <xdr:spPr>
        <a:xfrm>
          <a:off x="14340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11580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7815" cy="225425"/>
    <xdr:sp macro="" textlink="">
      <xdr:nvSpPr>
        <xdr:cNvPr id="516" name="テキスト ボックス 515"/>
        <xdr:cNvSpPr txBox="1"/>
      </xdr:nvSpPr>
      <xdr:spPr>
        <a:xfrm>
          <a:off x="12077700" y="895286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11580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7810"/>
    <xdr:sp macro="" textlink="">
      <xdr:nvSpPr>
        <xdr:cNvPr id="518" name="テキスト ボックス 517"/>
        <xdr:cNvSpPr txBox="1"/>
      </xdr:nvSpPr>
      <xdr:spPr>
        <a:xfrm>
          <a:off x="11663680" y="11287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19" name="直線コネクタ 518"/>
        <xdr:cNvCxnSpPr/>
      </xdr:nvCxnSpPr>
      <xdr:spPr>
        <a:xfrm>
          <a:off x="1211580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7360" cy="258445"/>
    <xdr:sp macro="" textlink="">
      <xdr:nvSpPr>
        <xdr:cNvPr id="520" name="テキスト ボックス 519"/>
        <xdr:cNvSpPr txBox="1"/>
      </xdr:nvSpPr>
      <xdr:spPr>
        <a:xfrm>
          <a:off x="11663680" y="108305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1" name="直線コネクタ 520"/>
        <xdr:cNvCxnSpPr/>
      </xdr:nvCxnSpPr>
      <xdr:spPr>
        <a:xfrm>
          <a:off x="12115800" y="1051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810"/>
    <xdr:sp macro="" textlink="">
      <xdr:nvSpPr>
        <xdr:cNvPr id="522" name="テキスト ボックス 521"/>
        <xdr:cNvSpPr txBox="1"/>
      </xdr:nvSpPr>
      <xdr:spPr>
        <a:xfrm>
          <a:off x="1172273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3" name="直線コネクタ 522"/>
        <xdr:cNvCxnSpPr/>
      </xdr:nvCxnSpPr>
      <xdr:spPr>
        <a:xfrm>
          <a:off x="12115800" y="1005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810"/>
    <xdr:sp macro="" textlink="">
      <xdr:nvSpPr>
        <xdr:cNvPr id="524" name="テキスト ボックス 523"/>
        <xdr:cNvSpPr txBox="1"/>
      </xdr:nvSpPr>
      <xdr:spPr>
        <a:xfrm>
          <a:off x="1172273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5" name="直線コネクタ 524"/>
        <xdr:cNvCxnSpPr/>
      </xdr:nvCxnSpPr>
      <xdr:spPr>
        <a:xfrm>
          <a:off x="1211580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8445"/>
    <xdr:sp macro="" textlink="">
      <xdr:nvSpPr>
        <xdr:cNvPr id="526" name="テキスト ボックス 525"/>
        <xdr:cNvSpPr txBox="1"/>
      </xdr:nvSpPr>
      <xdr:spPr>
        <a:xfrm>
          <a:off x="1172273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11580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810"/>
    <xdr:sp macro="" textlink="">
      <xdr:nvSpPr>
        <xdr:cNvPr id="528" name="テキスト ボックス 527"/>
        <xdr:cNvSpPr txBox="1"/>
      </xdr:nvSpPr>
      <xdr:spPr>
        <a:xfrm>
          <a:off x="1172273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学校施設】&#10;有形固定資産減価償却率グラフ枠"/>
        <xdr:cNvSpPr/>
      </xdr:nvSpPr>
      <xdr:spPr>
        <a:xfrm>
          <a:off x="1211580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70485</xdr:rowOff>
    </xdr:from>
    <xdr:to xmlns:xdr="http://schemas.openxmlformats.org/drawingml/2006/spreadsheetDrawing">
      <xdr:col>85</xdr:col>
      <xdr:colOff>126365</xdr:colOff>
      <xdr:row>62</xdr:row>
      <xdr:rowOff>125095</xdr:rowOff>
    </xdr:to>
    <xdr:cxnSp macro="">
      <xdr:nvCxnSpPr>
        <xdr:cNvPr id="530" name="直線コネクタ 529"/>
        <xdr:cNvCxnSpPr/>
      </xdr:nvCxnSpPr>
      <xdr:spPr>
        <a:xfrm flipV="1">
          <a:off x="15887065" y="9500235"/>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128905</xdr:rowOff>
    </xdr:from>
    <xdr:ext cx="405130" cy="258445"/>
    <xdr:sp macro="" textlink="">
      <xdr:nvSpPr>
        <xdr:cNvPr id="531" name="【学校施設】&#10;有形固定資産減価償却率最小値テキスト"/>
        <xdr:cNvSpPr txBox="1"/>
      </xdr:nvSpPr>
      <xdr:spPr>
        <a:xfrm>
          <a:off x="15925800" y="10758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125095</xdr:rowOff>
    </xdr:from>
    <xdr:to xmlns:xdr="http://schemas.openxmlformats.org/drawingml/2006/spreadsheetDrawing">
      <xdr:col>86</xdr:col>
      <xdr:colOff>25400</xdr:colOff>
      <xdr:row>62</xdr:row>
      <xdr:rowOff>125095</xdr:rowOff>
    </xdr:to>
    <xdr:cxnSp macro="">
      <xdr:nvCxnSpPr>
        <xdr:cNvPr id="532" name="直線コネクタ 531"/>
        <xdr:cNvCxnSpPr/>
      </xdr:nvCxnSpPr>
      <xdr:spPr>
        <a:xfrm>
          <a:off x="15798800" y="10754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17780</xdr:rowOff>
    </xdr:from>
    <xdr:ext cx="405130" cy="257810"/>
    <xdr:sp macro="" textlink="">
      <xdr:nvSpPr>
        <xdr:cNvPr id="533" name="【学校施設】&#10;有形固定資産減価償却率最大値テキスト"/>
        <xdr:cNvSpPr txBox="1"/>
      </xdr:nvSpPr>
      <xdr:spPr>
        <a:xfrm>
          <a:off x="15925800" y="92760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70485</xdr:rowOff>
    </xdr:from>
    <xdr:to xmlns:xdr="http://schemas.openxmlformats.org/drawingml/2006/spreadsheetDrawing">
      <xdr:col>86</xdr:col>
      <xdr:colOff>25400</xdr:colOff>
      <xdr:row>55</xdr:row>
      <xdr:rowOff>70485</xdr:rowOff>
    </xdr:to>
    <xdr:cxnSp macro="">
      <xdr:nvCxnSpPr>
        <xdr:cNvPr id="534" name="直線コネクタ 533"/>
        <xdr:cNvCxnSpPr/>
      </xdr:nvCxnSpPr>
      <xdr:spPr>
        <a:xfrm>
          <a:off x="15798800" y="95002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43180</xdr:rowOff>
    </xdr:from>
    <xdr:ext cx="405130" cy="258445"/>
    <xdr:sp macro="" textlink="">
      <xdr:nvSpPr>
        <xdr:cNvPr id="535" name="【学校施設】&#10;有形固定資産減価償却率平均値テキスト"/>
        <xdr:cNvSpPr txBox="1"/>
      </xdr:nvSpPr>
      <xdr:spPr>
        <a:xfrm>
          <a:off x="15925800" y="99872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20320</xdr:rowOff>
    </xdr:from>
    <xdr:to xmlns:xdr="http://schemas.openxmlformats.org/drawingml/2006/spreadsheetDrawing">
      <xdr:col>85</xdr:col>
      <xdr:colOff>177800</xdr:colOff>
      <xdr:row>59</xdr:row>
      <xdr:rowOff>121285</xdr:rowOff>
    </xdr:to>
    <xdr:sp macro="" textlink="">
      <xdr:nvSpPr>
        <xdr:cNvPr id="536" name="フローチャート: 判断 535"/>
        <xdr:cNvSpPr/>
      </xdr:nvSpPr>
      <xdr:spPr>
        <a:xfrm>
          <a:off x="15836900" y="10135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157480</xdr:rowOff>
    </xdr:from>
    <xdr:to xmlns:xdr="http://schemas.openxmlformats.org/drawingml/2006/spreadsheetDrawing">
      <xdr:col>81</xdr:col>
      <xdr:colOff>101600</xdr:colOff>
      <xdr:row>59</xdr:row>
      <xdr:rowOff>87630</xdr:rowOff>
    </xdr:to>
    <xdr:sp macro="" textlink="">
      <xdr:nvSpPr>
        <xdr:cNvPr id="537" name="フローチャート: 判断 536"/>
        <xdr:cNvSpPr/>
      </xdr:nvSpPr>
      <xdr:spPr>
        <a:xfrm>
          <a:off x="1501902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46990</xdr:rowOff>
    </xdr:from>
    <xdr:to xmlns:xdr="http://schemas.openxmlformats.org/drawingml/2006/spreadsheetDrawing">
      <xdr:col>76</xdr:col>
      <xdr:colOff>165100</xdr:colOff>
      <xdr:row>59</xdr:row>
      <xdr:rowOff>148590</xdr:rowOff>
    </xdr:to>
    <xdr:sp macro="" textlink="">
      <xdr:nvSpPr>
        <xdr:cNvPr id="538" name="フローチャート: 判断 537"/>
        <xdr:cNvSpPr/>
      </xdr:nvSpPr>
      <xdr:spPr>
        <a:xfrm>
          <a:off x="14155420" y="101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167640</xdr:rowOff>
    </xdr:from>
    <xdr:to xmlns:xdr="http://schemas.openxmlformats.org/drawingml/2006/spreadsheetDrawing">
      <xdr:col>72</xdr:col>
      <xdr:colOff>38100</xdr:colOff>
      <xdr:row>59</xdr:row>
      <xdr:rowOff>100965</xdr:rowOff>
    </xdr:to>
    <xdr:sp macro="" textlink="">
      <xdr:nvSpPr>
        <xdr:cNvPr id="539" name="フローチャート: 判断 538"/>
        <xdr:cNvSpPr/>
      </xdr:nvSpPr>
      <xdr:spPr>
        <a:xfrm>
          <a:off x="13291820" y="1011174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166370</xdr:rowOff>
    </xdr:from>
    <xdr:to xmlns:xdr="http://schemas.openxmlformats.org/drawingml/2006/spreadsheetDrawing">
      <xdr:col>67</xdr:col>
      <xdr:colOff>101600</xdr:colOff>
      <xdr:row>59</xdr:row>
      <xdr:rowOff>95885</xdr:rowOff>
    </xdr:to>
    <xdr:sp macro="" textlink="">
      <xdr:nvSpPr>
        <xdr:cNvPr id="540" name="フローチャート: 判断 539"/>
        <xdr:cNvSpPr/>
      </xdr:nvSpPr>
      <xdr:spPr>
        <a:xfrm>
          <a:off x="12423140" y="10110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1" name="テキスト ボックス 540"/>
        <xdr:cNvSpPr txBox="1"/>
      </xdr:nvSpPr>
      <xdr:spPr>
        <a:xfrm>
          <a:off x="15702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8445"/>
    <xdr:sp macro="" textlink="">
      <xdr:nvSpPr>
        <xdr:cNvPr id="542" name="テキスト ボックス 541"/>
        <xdr:cNvSpPr txBox="1"/>
      </xdr:nvSpPr>
      <xdr:spPr>
        <a:xfrm>
          <a:off x="148844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3" name="テキスト ボックス 542"/>
        <xdr:cNvSpPr txBox="1"/>
      </xdr:nvSpPr>
      <xdr:spPr>
        <a:xfrm>
          <a:off x="1402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4" name="テキスト ボックス 543"/>
        <xdr:cNvSpPr txBox="1"/>
      </xdr:nvSpPr>
      <xdr:spPr>
        <a:xfrm>
          <a:off x="131572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8445"/>
    <xdr:sp macro="" textlink="">
      <xdr:nvSpPr>
        <xdr:cNvPr id="545" name="テキスト ボックス 544"/>
        <xdr:cNvSpPr txBox="1"/>
      </xdr:nvSpPr>
      <xdr:spPr>
        <a:xfrm>
          <a:off x="1228852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151765</xdr:rowOff>
    </xdr:from>
    <xdr:to xmlns:xdr="http://schemas.openxmlformats.org/drawingml/2006/spreadsheetDrawing">
      <xdr:col>85</xdr:col>
      <xdr:colOff>177800</xdr:colOff>
      <xdr:row>60</xdr:row>
      <xdr:rowOff>82550</xdr:rowOff>
    </xdr:to>
    <xdr:sp macro="" textlink="">
      <xdr:nvSpPr>
        <xdr:cNvPr id="546" name="楕円 545"/>
        <xdr:cNvSpPr/>
      </xdr:nvSpPr>
      <xdr:spPr>
        <a:xfrm>
          <a:off x="15836900" y="10267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130175</xdr:rowOff>
    </xdr:from>
    <xdr:ext cx="405130" cy="259080"/>
    <xdr:sp macro="" textlink="">
      <xdr:nvSpPr>
        <xdr:cNvPr id="547" name="【学校施設】&#10;有形固定資産減価償却率該当値テキスト"/>
        <xdr:cNvSpPr txBox="1"/>
      </xdr:nvSpPr>
      <xdr:spPr>
        <a:xfrm>
          <a:off x="15925800" y="10245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136525</xdr:rowOff>
    </xdr:from>
    <xdr:to xmlns:xdr="http://schemas.openxmlformats.org/drawingml/2006/spreadsheetDrawing">
      <xdr:col>81</xdr:col>
      <xdr:colOff>101600</xdr:colOff>
      <xdr:row>60</xdr:row>
      <xdr:rowOff>66040</xdr:rowOff>
    </xdr:to>
    <xdr:sp macro="" textlink="">
      <xdr:nvSpPr>
        <xdr:cNvPr id="548" name="楕円 547"/>
        <xdr:cNvSpPr/>
      </xdr:nvSpPr>
      <xdr:spPr>
        <a:xfrm>
          <a:off x="15019020" y="102520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15240</xdr:rowOff>
    </xdr:from>
    <xdr:to xmlns:xdr="http://schemas.openxmlformats.org/drawingml/2006/spreadsheetDrawing">
      <xdr:col>85</xdr:col>
      <xdr:colOff>127000</xdr:colOff>
      <xdr:row>60</xdr:row>
      <xdr:rowOff>31115</xdr:rowOff>
    </xdr:to>
    <xdr:cxnSp macro="">
      <xdr:nvCxnSpPr>
        <xdr:cNvPr id="549" name="直線コネクタ 548"/>
        <xdr:cNvCxnSpPr/>
      </xdr:nvCxnSpPr>
      <xdr:spPr>
        <a:xfrm>
          <a:off x="15069820" y="10302240"/>
          <a:ext cx="8178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113665</xdr:rowOff>
    </xdr:from>
    <xdr:to xmlns:xdr="http://schemas.openxmlformats.org/drawingml/2006/spreadsheetDrawing">
      <xdr:col>76</xdr:col>
      <xdr:colOff>165100</xdr:colOff>
      <xdr:row>60</xdr:row>
      <xdr:rowOff>43815</xdr:rowOff>
    </xdr:to>
    <xdr:sp macro="" textlink="">
      <xdr:nvSpPr>
        <xdr:cNvPr id="550" name="楕円 549"/>
        <xdr:cNvSpPr/>
      </xdr:nvSpPr>
      <xdr:spPr>
        <a:xfrm>
          <a:off x="1415542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163830</xdr:rowOff>
    </xdr:from>
    <xdr:to xmlns:xdr="http://schemas.openxmlformats.org/drawingml/2006/spreadsheetDrawing">
      <xdr:col>81</xdr:col>
      <xdr:colOff>50800</xdr:colOff>
      <xdr:row>60</xdr:row>
      <xdr:rowOff>15240</xdr:rowOff>
    </xdr:to>
    <xdr:cxnSp macro="">
      <xdr:nvCxnSpPr>
        <xdr:cNvPr id="551" name="直線コネクタ 550"/>
        <xdr:cNvCxnSpPr/>
      </xdr:nvCxnSpPr>
      <xdr:spPr>
        <a:xfrm>
          <a:off x="14206220" y="1027938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116205</xdr:rowOff>
    </xdr:from>
    <xdr:to xmlns:xdr="http://schemas.openxmlformats.org/drawingml/2006/spreadsheetDrawing">
      <xdr:col>72</xdr:col>
      <xdr:colOff>38100</xdr:colOff>
      <xdr:row>60</xdr:row>
      <xdr:rowOff>46355</xdr:rowOff>
    </xdr:to>
    <xdr:sp macro="" textlink="">
      <xdr:nvSpPr>
        <xdr:cNvPr id="552" name="楕円 551"/>
        <xdr:cNvSpPr/>
      </xdr:nvSpPr>
      <xdr:spPr>
        <a:xfrm>
          <a:off x="13291820" y="102317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163830</xdr:rowOff>
    </xdr:from>
    <xdr:to xmlns:xdr="http://schemas.openxmlformats.org/drawingml/2006/spreadsheetDrawing">
      <xdr:col>76</xdr:col>
      <xdr:colOff>114300</xdr:colOff>
      <xdr:row>59</xdr:row>
      <xdr:rowOff>167005</xdr:rowOff>
    </xdr:to>
    <xdr:cxnSp macro="">
      <xdr:nvCxnSpPr>
        <xdr:cNvPr id="553" name="直線コネクタ 552"/>
        <xdr:cNvCxnSpPr/>
      </xdr:nvCxnSpPr>
      <xdr:spPr>
        <a:xfrm flipV="1">
          <a:off x="13342620" y="1027938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120650</xdr:rowOff>
    </xdr:from>
    <xdr:to xmlns:xdr="http://schemas.openxmlformats.org/drawingml/2006/spreadsheetDrawing">
      <xdr:col>67</xdr:col>
      <xdr:colOff>101600</xdr:colOff>
      <xdr:row>60</xdr:row>
      <xdr:rowOff>50165</xdr:rowOff>
    </xdr:to>
    <xdr:sp macro="" textlink="">
      <xdr:nvSpPr>
        <xdr:cNvPr id="554" name="楕円 553"/>
        <xdr:cNvSpPr/>
      </xdr:nvSpPr>
      <xdr:spPr>
        <a:xfrm>
          <a:off x="12423140" y="10236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167005</xdr:rowOff>
    </xdr:from>
    <xdr:to xmlns:xdr="http://schemas.openxmlformats.org/drawingml/2006/spreadsheetDrawing">
      <xdr:col>71</xdr:col>
      <xdr:colOff>177800</xdr:colOff>
      <xdr:row>60</xdr:row>
      <xdr:rowOff>0</xdr:rowOff>
    </xdr:to>
    <xdr:cxnSp macro="">
      <xdr:nvCxnSpPr>
        <xdr:cNvPr id="555" name="直線コネクタ 554"/>
        <xdr:cNvCxnSpPr/>
      </xdr:nvCxnSpPr>
      <xdr:spPr>
        <a:xfrm flipV="1">
          <a:off x="12473940" y="10282555"/>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103505</xdr:rowOff>
    </xdr:from>
    <xdr:ext cx="405130" cy="259080"/>
    <xdr:sp macro="" textlink="">
      <xdr:nvSpPr>
        <xdr:cNvPr id="556" name="n_1aveValue【学校施設】&#10;有形固定資産減価償却率"/>
        <xdr:cNvSpPr txBox="1"/>
      </xdr:nvSpPr>
      <xdr:spPr>
        <a:xfrm>
          <a:off x="14859635" y="9876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165100</xdr:rowOff>
    </xdr:from>
    <xdr:ext cx="404495" cy="258445"/>
    <xdr:sp macro="" textlink="">
      <xdr:nvSpPr>
        <xdr:cNvPr id="557" name="n_2aveValue【学校施設】&#10;有形固定資産減価償却率"/>
        <xdr:cNvSpPr txBox="1"/>
      </xdr:nvSpPr>
      <xdr:spPr>
        <a:xfrm>
          <a:off x="14008735" y="9937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117475</xdr:rowOff>
    </xdr:from>
    <xdr:ext cx="404495" cy="259080"/>
    <xdr:sp macro="" textlink="">
      <xdr:nvSpPr>
        <xdr:cNvPr id="558" name="n_3aveValue【学校施設】&#10;有形固定資産減価償却率"/>
        <xdr:cNvSpPr txBox="1"/>
      </xdr:nvSpPr>
      <xdr:spPr>
        <a:xfrm>
          <a:off x="13145135" y="9890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113030</xdr:rowOff>
    </xdr:from>
    <xdr:ext cx="405130" cy="259080"/>
    <xdr:sp macro="" textlink="">
      <xdr:nvSpPr>
        <xdr:cNvPr id="559" name="n_4aveValue【学校施設】&#10;有形固定資産減価償却率"/>
        <xdr:cNvSpPr txBox="1"/>
      </xdr:nvSpPr>
      <xdr:spPr>
        <a:xfrm>
          <a:off x="12276455" y="9885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57785</xdr:rowOff>
    </xdr:from>
    <xdr:ext cx="405130" cy="259080"/>
    <xdr:sp macro="" textlink="">
      <xdr:nvSpPr>
        <xdr:cNvPr id="560" name="n_1mainValue【学校施設】&#10;有形固定資産減価償却率"/>
        <xdr:cNvSpPr txBox="1"/>
      </xdr:nvSpPr>
      <xdr:spPr>
        <a:xfrm>
          <a:off x="14859635" y="10344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34290</xdr:rowOff>
    </xdr:from>
    <xdr:ext cx="404495" cy="258445"/>
    <xdr:sp macro="" textlink="">
      <xdr:nvSpPr>
        <xdr:cNvPr id="561" name="n_2mainValue【学校施設】&#10;有形固定資産減価償却率"/>
        <xdr:cNvSpPr txBox="1"/>
      </xdr:nvSpPr>
      <xdr:spPr>
        <a:xfrm>
          <a:off x="14008735" y="10321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36830</xdr:rowOff>
    </xdr:from>
    <xdr:ext cx="404495" cy="259080"/>
    <xdr:sp macro="" textlink="">
      <xdr:nvSpPr>
        <xdr:cNvPr id="562" name="n_3mainValue【学校施設】&#10;有形固定資産減価償却率"/>
        <xdr:cNvSpPr txBox="1"/>
      </xdr:nvSpPr>
      <xdr:spPr>
        <a:xfrm>
          <a:off x="13145135" y="10323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41910</xdr:rowOff>
    </xdr:from>
    <xdr:ext cx="405130" cy="258445"/>
    <xdr:sp macro="" textlink="">
      <xdr:nvSpPr>
        <xdr:cNvPr id="563" name="n_4mainValue【学校施設】&#10;有形固定資産減価償却率"/>
        <xdr:cNvSpPr txBox="1"/>
      </xdr:nvSpPr>
      <xdr:spPr>
        <a:xfrm>
          <a:off x="12276455" y="10328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780032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7927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31115</xdr:rowOff>
    </xdr:to>
    <xdr:sp macro="" textlink="">
      <xdr:nvSpPr>
        <xdr:cNvPr id="566" name="正方形/長方形 565"/>
        <xdr:cNvSpPr/>
      </xdr:nvSpPr>
      <xdr:spPr>
        <a:xfrm>
          <a:off x="17927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8912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31115</xdr:rowOff>
    </xdr:to>
    <xdr:sp macro="" textlink="">
      <xdr:nvSpPr>
        <xdr:cNvPr id="568" name="正方形/長方形 567"/>
        <xdr:cNvSpPr/>
      </xdr:nvSpPr>
      <xdr:spPr>
        <a:xfrm>
          <a:off x="18912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02536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31115</xdr:rowOff>
    </xdr:to>
    <xdr:sp macro="" textlink="">
      <xdr:nvSpPr>
        <xdr:cNvPr id="570" name="正方形/長方形 569"/>
        <xdr:cNvSpPr/>
      </xdr:nvSpPr>
      <xdr:spPr>
        <a:xfrm>
          <a:off x="2002536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780032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9885" cy="225425"/>
    <xdr:sp macro="" textlink="">
      <xdr:nvSpPr>
        <xdr:cNvPr id="572" name="テキスト ボックス 571"/>
        <xdr:cNvSpPr txBox="1"/>
      </xdr:nvSpPr>
      <xdr:spPr>
        <a:xfrm>
          <a:off x="17767300" y="89528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780032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7810"/>
    <xdr:sp macro="" textlink="">
      <xdr:nvSpPr>
        <xdr:cNvPr id="574" name="テキスト ボックス 573"/>
        <xdr:cNvSpPr txBox="1"/>
      </xdr:nvSpPr>
      <xdr:spPr>
        <a:xfrm>
          <a:off x="17348200" y="11287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5" name="直線コネクタ 574"/>
        <xdr:cNvCxnSpPr/>
      </xdr:nvCxnSpPr>
      <xdr:spPr>
        <a:xfrm>
          <a:off x="1780032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104775</xdr:rowOff>
    </xdr:from>
    <xdr:ext cx="467360" cy="258445"/>
    <xdr:sp macro="" textlink="">
      <xdr:nvSpPr>
        <xdr:cNvPr id="576" name="テキスト ボックス 575"/>
        <xdr:cNvSpPr txBox="1"/>
      </xdr:nvSpPr>
      <xdr:spPr>
        <a:xfrm>
          <a:off x="1734820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577" name="直線コネクタ 576"/>
        <xdr:cNvCxnSpPr/>
      </xdr:nvCxnSpPr>
      <xdr:spPr>
        <a:xfrm>
          <a:off x="1780032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66675</xdr:rowOff>
    </xdr:from>
    <xdr:ext cx="467360" cy="258445"/>
    <xdr:sp macro="" textlink="">
      <xdr:nvSpPr>
        <xdr:cNvPr id="578" name="テキスト ボックス 577"/>
        <xdr:cNvSpPr txBox="1"/>
      </xdr:nvSpPr>
      <xdr:spPr>
        <a:xfrm>
          <a:off x="17348200" y="10525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9" name="直線コネクタ 578"/>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8445"/>
    <xdr:sp macro="" textlink="">
      <xdr:nvSpPr>
        <xdr:cNvPr id="580" name="テキスト ボックス 579"/>
        <xdr:cNvSpPr txBox="1"/>
      </xdr:nvSpPr>
      <xdr:spPr>
        <a:xfrm>
          <a:off x="17348200" y="10144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1" name="直線コネクタ 580"/>
        <xdr:cNvCxnSpPr/>
      </xdr:nvCxnSpPr>
      <xdr:spPr>
        <a:xfrm>
          <a:off x="1780032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161925</xdr:rowOff>
    </xdr:from>
    <xdr:ext cx="467360" cy="258445"/>
    <xdr:sp macro="" textlink="">
      <xdr:nvSpPr>
        <xdr:cNvPr id="582" name="テキスト ボックス 581"/>
        <xdr:cNvSpPr txBox="1"/>
      </xdr:nvSpPr>
      <xdr:spPr>
        <a:xfrm>
          <a:off x="17348200" y="9763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94615</xdr:rowOff>
    </xdr:from>
    <xdr:to xmlns:xdr="http://schemas.openxmlformats.org/drawingml/2006/spreadsheetDrawing">
      <xdr:col>120</xdr:col>
      <xdr:colOff>114300</xdr:colOff>
      <xdr:row>55</xdr:row>
      <xdr:rowOff>94615</xdr:rowOff>
    </xdr:to>
    <xdr:cxnSp macro="">
      <xdr:nvCxnSpPr>
        <xdr:cNvPr id="583" name="直線コネクタ 582"/>
        <xdr:cNvCxnSpPr/>
      </xdr:nvCxnSpPr>
      <xdr:spPr>
        <a:xfrm>
          <a:off x="1780032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123825</xdr:rowOff>
    </xdr:from>
    <xdr:ext cx="467360" cy="257810"/>
    <xdr:sp macro="" textlink="">
      <xdr:nvSpPr>
        <xdr:cNvPr id="584" name="テキスト ボックス 583"/>
        <xdr:cNvSpPr txBox="1"/>
      </xdr:nvSpPr>
      <xdr:spPr>
        <a:xfrm>
          <a:off x="17348200" y="9382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5" name="直線コネクタ 584"/>
        <xdr:cNvCxnSpPr/>
      </xdr:nvCxnSpPr>
      <xdr:spPr>
        <a:xfrm>
          <a:off x="1780032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586" name="テキスト ボックス 585"/>
        <xdr:cNvSpPr txBox="1"/>
      </xdr:nvSpPr>
      <xdr:spPr>
        <a:xfrm>
          <a:off x="17348200"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7" name="【学校施設】&#10;一人当たり面積グラフ枠"/>
        <xdr:cNvSpPr/>
      </xdr:nvSpPr>
      <xdr:spPr>
        <a:xfrm>
          <a:off x="1780032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27305</xdr:rowOff>
    </xdr:from>
    <xdr:to xmlns:xdr="http://schemas.openxmlformats.org/drawingml/2006/spreadsheetDrawing">
      <xdr:col>116</xdr:col>
      <xdr:colOff>62865</xdr:colOff>
      <xdr:row>64</xdr:row>
      <xdr:rowOff>143510</xdr:rowOff>
    </xdr:to>
    <xdr:cxnSp macro="">
      <xdr:nvCxnSpPr>
        <xdr:cNvPr id="588" name="直線コネクタ 587"/>
        <xdr:cNvCxnSpPr/>
      </xdr:nvCxnSpPr>
      <xdr:spPr>
        <a:xfrm flipV="1">
          <a:off x="21571585" y="96285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147320</xdr:rowOff>
    </xdr:from>
    <xdr:ext cx="469900" cy="257810"/>
    <xdr:sp macro="" textlink="">
      <xdr:nvSpPr>
        <xdr:cNvPr id="589" name="【学校施設】&#10;一人当たり面積最小値テキスト"/>
        <xdr:cNvSpPr txBox="1"/>
      </xdr:nvSpPr>
      <xdr:spPr>
        <a:xfrm>
          <a:off x="21610320" y="111201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143510</xdr:rowOff>
    </xdr:from>
    <xdr:to xmlns:xdr="http://schemas.openxmlformats.org/drawingml/2006/spreadsheetDrawing">
      <xdr:col>116</xdr:col>
      <xdr:colOff>152400</xdr:colOff>
      <xdr:row>64</xdr:row>
      <xdr:rowOff>143510</xdr:rowOff>
    </xdr:to>
    <xdr:cxnSp macro="">
      <xdr:nvCxnSpPr>
        <xdr:cNvPr id="590" name="直線コネクタ 589"/>
        <xdr:cNvCxnSpPr/>
      </xdr:nvCxnSpPr>
      <xdr:spPr>
        <a:xfrm>
          <a:off x="21488400" y="111163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145415</xdr:rowOff>
    </xdr:from>
    <xdr:ext cx="469900" cy="257810"/>
    <xdr:sp macro="" textlink="">
      <xdr:nvSpPr>
        <xdr:cNvPr id="591" name="【学校施設】&#10;一人当たり面積最大値テキスト"/>
        <xdr:cNvSpPr txBox="1"/>
      </xdr:nvSpPr>
      <xdr:spPr>
        <a:xfrm>
          <a:off x="21610320" y="94037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27305</xdr:rowOff>
    </xdr:from>
    <xdr:to xmlns:xdr="http://schemas.openxmlformats.org/drawingml/2006/spreadsheetDrawing">
      <xdr:col>116</xdr:col>
      <xdr:colOff>152400</xdr:colOff>
      <xdr:row>56</xdr:row>
      <xdr:rowOff>27305</xdr:rowOff>
    </xdr:to>
    <xdr:cxnSp macro="">
      <xdr:nvCxnSpPr>
        <xdr:cNvPr id="592" name="直線コネクタ 591"/>
        <xdr:cNvCxnSpPr/>
      </xdr:nvCxnSpPr>
      <xdr:spPr>
        <a:xfrm>
          <a:off x="21488400" y="96285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167640</xdr:rowOff>
    </xdr:from>
    <xdr:ext cx="469900" cy="258445"/>
    <xdr:sp macro="" textlink="">
      <xdr:nvSpPr>
        <xdr:cNvPr id="593" name="【学校施設】&#10;一人当たり面積平均値テキスト"/>
        <xdr:cNvSpPr txBox="1"/>
      </xdr:nvSpPr>
      <xdr:spPr>
        <a:xfrm>
          <a:off x="21610320" y="104546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146685</xdr:rowOff>
    </xdr:from>
    <xdr:to xmlns:xdr="http://schemas.openxmlformats.org/drawingml/2006/spreadsheetDrawing">
      <xdr:col>116</xdr:col>
      <xdr:colOff>114300</xdr:colOff>
      <xdr:row>62</xdr:row>
      <xdr:rowOff>76835</xdr:rowOff>
    </xdr:to>
    <xdr:sp macro="" textlink="">
      <xdr:nvSpPr>
        <xdr:cNvPr id="594" name="フローチャート: 判断 593"/>
        <xdr:cNvSpPr/>
      </xdr:nvSpPr>
      <xdr:spPr>
        <a:xfrm>
          <a:off x="21521420" y="1060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147955</xdr:rowOff>
    </xdr:from>
    <xdr:to xmlns:xdr="http://schemas.openxmlformats.org/drawingml/2006/spreadsheetDrawing">
      <xdr:col>112</xdr:col>
      <xdr:colOff>38100</xdr:colOff>
      <xdr:row>62</xdr:row>
      <xdr:rowOff>78105</xdr:rowOff>
    </xdr:to>
    <xdr:sp macro="" textlink="">
      <xdr:nvSpPr>
        <xdr:cNvPr id="595" name="フローチャート: 判断 594"/>
        <xdr:cNvSpPr/>
      </xdr:nvSpPr>
      <xdr:spPr>
        <a:xfrm>
          <a:off x="20708620" y="106064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26035</xdr:rowOff>
    </xdr:from>
    <xdr:to xmlns:xdr="http://schemas.openxmlformats.org/drawingml/2006/spreadsheetDrawing">
      <xdr:col>107</xdr:col>
      <xdr:colOff>101600</xdr:colOff>
      <xdr:row>61</xdr:row>
      <xdr:rowOff>127000</xdr:rowOff>
    </xdr:to>
    <xdr:sp macro="" textlink="">
      <xdr:nvSpPr>
        <xdr:cNvPr id="596" name="フローチャート: 判断 595"/>
        <xdr:cNvSpPr/>
      </xdr:nvSpPr>
      <xdr:spPr>
        <a:xfrm>
          <a:off x="19839940" y="10484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9525</xdr:rowOff>
    </xdr:from>
    <xdr:to xmlns:xdr="http://schemas.openxmlformats.org/drawingml/2006/spreadsheetDrawing">
      <xdr:col>102</xdr:col>
      <xdr:colOff>165100</xdr:colOff>
      <xdr:row>61</xdr:row>
      <xdr:rowOff>111760</xdr:rowOff>
    </xdr:to>
    <xdr:sp macro="" textlink="">
      <xdr:nvSpPr>
        <xdr:cNvPr id="597" name="フローチャート: 判断 596"/>
        <xdr:cNvSpPr/>
      </xdr:nvSpPr>
      <xdr:spPr>
        <a:xfrm>
          <a:off x="18976340" y="10467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167640</xdr:rowOff>
    </xdr:from>
    <xdr:to xmlns:xdr="http://schemas.openxmlformats.org/drawingml/2006/spreadsheetDrawing">
      <xdr:col>98</xdr:col>
      <xdr:colOff>38100</xdr:colOff>
      <xdr:row>61</xdr:row>
      <xdr:rowOff>97790</xdr:rowOff>
    </xdr:to>
    <xdr:sp macro="" textlink="">
      <xdr:nvSpPr>
        <xdr:cNvPr id="598" name="フローチャート: 判断 597"/>
        <xdr:cNvSpPr/>
      </xdr:nvSpPr>
      <xdr:spPr>
        <a:xfrm>
          <a:off x="18112740" y="104546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8445"/>
    <xdr:sp macro="" textlink="">
      <xdr:nvSpPr>
        <xdr:cNvPr id="599" name="テキスト ボックス 598"/>
        <xdr:cNvSpPr txBox="1"/>
      </xdr:nvSpPr>
      <xdr:spPr>
        <a:xfrm>
          <a:off x="21386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0" name="テキスト ボックス 599"/>
        <xdr:cNvSpPr txBox="1"/>
      </xdr:nvSpPr>
      <xdr:spPr>
        <a:xfrm>
          <a:off x="2057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8445"/>
    <xdr:sp macro="" textlink="">
      <xdr:nvSpPr>
        <xdr:cNvPr id="601" name="テキスト ボックス 600"/>
        <xdr:cNvSpPr txBox="1"/>
      </xdr:nvSpPr>
      <xdr:spPr>
        <a:xfrm>
          <a:off x="1970532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2" name="テキスト ボックス 601"/>
        <xdr:cNvSpPr txBox="1"/>
      </xdr:nvSpPr>
      <xdr:spPr>
        <a:xfrm>
          <a:off x="188417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3" name="テキスト ボックス 602"/>
        <xdr:cNvSpPr txBox="1"/>
      </xdr:nvSpPr>
      <xdr:spPr>
        <a:xfrm>
          <a:off x="179781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65405</xdr:rowOff>
    </xdr:from>
    <xdr:to xmlns:xdr="http://schemas.openxmlformats.org/drawingml/2006/spreadsheetDrawing">
      <xdr:col>116</xdr:col>
      <xdr:colOff>114300</xdr:colOff>
      <xdr:row>64</xdr:row>
      <xdr:rowOff>167640</xdr:rowOff>
    </xdr:to>
    <xdr:sp macro="" textlink="">
      <xdr:nvSpPr>
        <xdr:cNvPr id="604" name="楕円 603"/>
        <xdr:cNvSpPr/>
      </xdr:nvSpPr>
      <xdr:spPr>
        <a:xfrm>
          <a:off x="21521420" y="11038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151765</xdr:rowOff>
    </xdr:from>
    <xdr:ext cx="469900" cy="259080"/>
    <xdr:sp macro="" textlink="">
      <xdr:nvSpPr>
        <xdr:cNvPr id="605" name="【学校施設】&#10;一人当たり面積該当値テキスト"/>
        <xdr:cNvSpPr txBox="1"/>
      </xdr:nvSpPr>
      <xdr:spPr>
        <a:xfrm>
          <a:off x="21610320" y="10953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64</xdr:row>
      <xdr:rowOff>64135</xdr:rowOff>
    </xdr:from>
    <xdr:to xmlns:xdr="http://schemas.openxmlformats.org/drawingml/2006/spreadsheetDrawing">
      <xdr:col>112</xdr:col>
      <xdr:colOff>38100</xdr:colOff>
      <xdr:row>64</xdr:row>
      <xdr:rowOff>165100</xdr:rowOff>
    </xdr:to>
    <xdr:sp macro="" textlink="">
      <xdr:nvSpPr>
        <xdr:cNvPr id="606" name="楕円 605"/>
        <xdr:cNvSpPr/>
      </xdr:nvSpPr>
      <xdr:spPr>
        <a:xfrm>
          <a:off x="20708620" y="1103693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114935</xdr:rowOff>
    </xdr:from>
    <xdr:to xmlns:xdr="http://schemas.openxmlformats.org/drawingml/2006/spreadsheetDrawing">
      <xdr:col>116</xdr:col>
      <xdr:colOff>63500</xdr:colOff>
      <xdr:row>64</xdr:row>
      <xdr:rowOff>116840</xdr:rowOff>
    </xdr:to>
    <xdr:cxnSp macro="">
      <xdr:nvCxnSpPr>
        <xdr:cNvPr id="607" name="直線コネクタ 606"/>
        <xdr:cNvCxnSpPr/>
      </xdr:nvCxnSpPr>
      <xdr:spPr>
        <a:xfrm>
          <a:off x="20759420" y="1108773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64</xdr:row>
      <xdr:rowOff>66040</xdr:rowOff>
    </xdr:from>
    <xdr:to xmlns:xdr="http://schemas.openxmlformats.org/drawingml/2006/spreadsheetDrawing">
      <xdr:col>107</xdr:col>
      <xdr:colOff>101600</xdr:colOff>
      <xdr:row>64</xdr:row>
      <xdr:rowOff>167640</xdr:rowOff>
    </xdr:to>
    <xdr:sp macro="" textlink="">
      <xdr:nvSpPr>
        <xdr:cNvPr id="608" name="楕円 607"/>
        <xdr:cNvSpPr/>
      </xdr:nvSpPr>
      <xdr:spPr>
        <a:xfrm>
          <a:off x="19839940" y="110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114935</xdr:rowOff>
    </xdr:from>
    <xdr:to xmlns:xdr="http://schemas.openxmlformats.org/drawingml/2006/spreadsheetDrawing">
      <xdr:col>111</xdr:col>
      <xdr:colOff>177800</xdr:colOff>
      <xdr:row>64</xdr:row>
      <xdr:rowOff>117475</xdr:rowOff>
    </xdr:to>
    <xdr:cxnSp macro="">
      <xdr:nvCxnSpPr>
        <xdr:cNvPr id="609" name="直線コネクタ 608"/>
        <xdr:cNvCxnSpPr/>
      </xdr:nvCxnSpPr>
      <xdr:spPr>
        <a:xfrm flipV="1">
          <a:off x="19890740" y="1108773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64</xdr:row>
      <xdr:rowOff>66040</xdr:rowOff>
    </xdr:from>
    <xdr:to xmlns:xdr="http://schemas.openxmlformats.org/drawingml/2006/spreadsheetDrawing">
      <xdr:col>102</xdr:col>
      <xdr:colOff>165100</xdr:colOff>
      <xdr:row>64</xdr:row>
      <xdr:rowOff>167640</xdr:rowOff>
    </xdr:to>
    <xdr:sp macro="" textlink="">
      <xdr:nvSpPr>
        <xdr:cNvPr id="610" name="楕円 609"/>
        <xdr:cNvSpPr/>
      </xdr:nvSpPr>
      <xdr:spPr>
        <a:xfrm>
          <a:off x="18976340" y="110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117475</xdr:rowOff>
    </xdr:from>
    <xdr:to xmlns:xdr="http://schemas.openxmlformats.org/drawingml/2006/spreadsheetDrawing">
      <xdr:col>107</xdr:col>
      <xdr:colOff>50800</xdr:colOff>
      <xdr:row>64</xdr:row>
      <xdr:rowOff>117475</xdr:rowOff>
    </xdr:to>
    <xdr:cxnSp macro="">
      <xdr:nvCxnSpPr>
        <xdr:cNvPr id="611" name="直線コネクタ 610"/>
        <xdr:cNvCxnSpPr/>
      </xdr:nvCxnSpPr>
      <xdr:spPr>
        <a:xfrm>
          <a:off x="19027140" y="110902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64</xdr:row>
      <xdr:rowOff>66040</xdr:rowOff>
    </xdr:from>
    <xdr:to xmlns:xdr="http://schemas.openxmlformats.org/drawingml/2006/spreadsheetDrawing">
      <xdr:col>98</xdr:col>
      <xdr:colOff>38100</xdr:colOff>
      <xdr:row>64</xdr:row>
      <xdr:rowOff>167640</xdr:rowOff>
    </xdr:to>
    <xdr:sp macro="" textlink="">
      <xdr:nvSpPr>
        <xdr:cNvPr id="612" name="楕円 611"/>
        <xdr:cNvSpPr/>
      </xdr:nvSpPr>
      <xdr:spPr>
        <a:xfrm>
          <a:off x="18112740" y="110388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117475</xdr:rowOff>
    </xdr:from>
    <xdr:to xmlns:xdr="http://schemas.openxmlformats.org/drawingml/2006/spreadsheetDrawing">
      <xdr:col>102</xdr:col>
      <xdr:colOff>114300</xdr:colOff>
      <xdr:row>64</xdr:row>
      <xdr:rowOff>117475</xdr:rowOff>
    </xdr:to>
    <xdr:cxnSp macro="">
      <xdr:nvCxnSpPr>
        <xdr:cNvPr id="613" name="直線コネクタ 612"/>
        <xdr:cNvCxnSpPr/>
      </xdr:nvCxnSpPr>
      <xdr:spPr>
        <a:xfrm>
          <a:off x="18163540" y="110902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93980</xdr:rowOff>
    </xdr:from>
    <xdr:ext cx="469900" cy="259080"/>
    <xdr:sp macro="" textlink="">
      <xdr:nvSpPr>
        <xdr:cNvPr id="614" name="n_1aveValue【学校施設】&#10;一人当たり面積"/>
        <xdr:cNvSpPr txBox="1"/>
      </xdr:nvSpPr>
      <xdr:spPr>
        <a:xfrm>
          <a:off x="20516850" y="10380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144145</xdr:rowOff>
    </xdr:from>
    <xdr:ext cx="469265" cy="257810"/>
    <xdr:sp macro="" textlink="">
      <xdr:nvSpPr>
        <xdr:cNvPr id="615" name="n_2aveValue【学校施設】&#10;一人当たり面積"/>
        <xdr:cNvSpPr txBox="1"/>
      </xdr:nvSpPr>
      <xdr:spPr>
        <a:xfrm>
          <a:off x="19660870" y="1025969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127635</xdr:rowOff>
    </xdr:from>
    <xdr:ext cx="469265" cy="258445"/>
    <xdr:sp macro="" textlink="">
      <xdr:nvSpPr>
        <xdr:cNvPr id="616" name="n_3aveValue【学校施設】&#10;一人当たり面積"/>
        <xdr:cNvSpPr txBox="1"/>
      </xdr:nvSpPr>
      <xdr:spPr>
        <a:xfrm>
          <a:off x="18797270" y="10243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114300</xdr:rowOff>
    </xdr:from>
    <xdr:ext cx="469900" cy="259080"/>
    <xdr:sp macro="" textlink="">
      <xdr:nvSpPr>
        <xdr:cNvPr id="617" name="n_4aveValue【学校施設】&#10;一人当たり面積"/>
        <xdr:cNvSpPr txBox="1"/>
      </xdr:nvSpPr>
      <xdr:spPr>
        <a:xfrm>
          <a:off x="17933670" y="10229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156845</xdr:rowOff>
    </xdr:from>
    <xdr:ext cx="469900" cy="258445"/>
    <xdr:sp macro="" textlink="">
      <xdr:nvSpPr>
        <xdr:cNvPr id="618" name="n_1mainValue【学校施設】&#10;一人当たり面積"/>
        <xdr:cNvSpPr txBox="1"/>
      </xdr:nvSpPr>
      <xdr:spPr>
        <a:xfrm>
          <a:off x="20516850" y="11129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158750</xdr:rowOff>
    </xdr:from>
    <xdr:ext cx="469265" cy="259080"/>
    <xdr:sp macro="" textlink="">
      <xdr:nvSpPr>
        <xdr:cNvPr id="619" name="n_2mainValue【学校施設】&#10;一人当たり面積"/>
        <xdr:cNvSpPr txBox="1"/>
      </xdr:nvSpPr>
      <xdr:spPr>
        <a:xfrm>
          <a:off x="19660870" y="11131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158750</xdr:rowOff>
    </xdr:from>
    <xdr:ext cx="469265" cy="259080"/>
    <xdr:sp macro="" textlink="">
      <xdr:nvSpPr>
        <xdr:cNvPr id="620" name="n_3mainValue【学校施設】&#10;一人当たり面積"/>
        <xdr:cNvSpPr txBox="1"/>
      </xdr:nvSpPr>
      <xdr:spPr>
        <a:xfrm>
          <a:off x="18797270" y="11131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158750</xdr:rowOff>
    </xdr:from>
    <xdr:ext cx="469900" cy="259080"/>
    <xdr:sp macro="" textlink="">
      <xdr:nvSpPr>
        <xdr:cNvPr id="621" name="n_4mainValue【学校施設】&#10;一人当たり面積"/>
        <xdr:cNvSpPr txBox="1"/>
      </xdr:nvSpPr>
      <xdr:spPr>
        <a:xfrm>
          <a:off x="17933670" y="11131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11580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623" name="正方形/長方形 622"/>
        <xdr:cNvSpPr/>
      </xdr:nvSpPr>
      <xdr:spPr>
        <a:xfrm>
          <a:off x="12237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158115</xdr:rowOff>
    </xdr:from>
    <xdr:to xmlns:xdr="http://schemas.openxmlformats.org/drawingml/2006/spreadsheetDrawing">
      <xdr:col>74</xdr:col>
      <xdr:colOff>0</xdr:colOff>
      <xdr:row>75</xdr:row>
      <xdr:rowOff>69215</xdr:rowOff>
    </xdr:to>
    <xdr:sp macro="" textlink="">
      <xdr:nvSpPr>
        <xdr:cNvPr id="624" name="正方形/長方形 623"/>
        <xdr:cNvSpPr/>
      </xdr:nvSpPr>
      <xdr:spPr>
        <a:xfrm>
          <a:off x="12237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625" name="正方形/長方形 624"/>
        <xdr:cNvSpPr/>
      </xdr:nvSpPr>
      <xdr:spPr>
        <a:xfrm>
          <a:off x="13228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158115</xdr:rowOff>
    </xdr:from>
    <xdr:to xmlns:xdr="http://schemas.openxmlformats.org/drawingml/2006/spreadsheetDrawing">
      <xdr:col>79</xdr:col>
      <xdr:colOff>63500</xdr:colOff>
      <xdr:row>75</xdr:row>
      <xdr:rowOff>69215</xdr:rowOff>
    </xdr:to>
    <xdr:sp macro="" textlink="">
      <xdr:nvSpPr>
        <xdr:cNvPr id="626" name="正方形/長方形 625"/>
        <xdr:cNvSpPr/>
      </xdr:nvSpPr>
      <xdr:spPr>
        <a:xfrm>
          <a:off x="13228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627" name="正方形/長方形 626"/>
        <xdr:cNvSpPr/>
      </xdr:nvSpPr>
      <xdr:spPr>
        <a:xfrm>
          <a:off x="14340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158115</xdr:rowOff>
    </xdr:from>
    <xdr:to xmlns:xdr="http://schemas.openxmlformats.org/drawingml/2006/spreadsheetDrawing">
      <xdr:col>85</xdr:col>
      <xdr:colOff>63500</xdr:colOff>
      <xdr:row>75</xdr:row>
      <xdr:rowOff>69215</xdr:rowOff>
    </xdr:to>
    <xdr:sp macro="" textlink="">
      <xdr:nvSpPr>
        <xdr:cNvPr id="628" name="正方形/長方形 627"/>
        <xdr:cNvSpPr/>
      </xdr:nvSpPr>
      <xdr:spPr>
        <a:xfrm>
          <a:off x="14340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151765</xdr:rowOff>
    </xdr:to>
    <xdr:sp macro="" textlink="">
      <xdr:nvSpPr>
        <xdr:cNvPr id="629" name="正方形/長方形 628"/>
        <xdr:cNvSpPr/>
      </xdr:nvSpPr>
      <xdr:spPr>
        <a:xfrm>
          <a:off x="12115800" y="12953365"/>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101600</xdr:rowOff>
    </xdr:to>
    <xdr:sp macro="" textlink="">
      <xdr:nvSpPr>
        <xdr:cNvPr id="630" name="正方形/長方形 629"/>
        <xdr:cNvSpPr/>
      </xdr:nvSpPr>
      <xdr:spPr>
        <a:xfrm>
          <a:off x="1780032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631" name="正方形/長方形 630"/>
        <xdr:cNvSpPr/>
      </xdr:nvSpPr>
      <xdr:spPr>
        <a:xfrm>
          <a:off x="17927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158115</xdr:rowOff>
    </xdr:from>
    <xdr:to xmlns:xdr="http://schemas.openxmlformats.org/drawingml/2006/spreadsheetDrawing">
      <xdr:col>104</xdr:col>
      <xdr:colOff>127000</xdr:colOff>
      <xdr:row>75</xdr:row>
      <xdr:rowOff>69215</xdr:rowOff>
    </xdr:to>
    <xdr:sp macro="" textlink="">
      <xdr:nvSpPr>
        <xdr:cNvPr id="632" name="正方形/長方形 631"/>
        <xdr:cNvSpPr/>
      </xdr:nvSpPr>
      <xdr:spPr>
        <a:xfrm>
          <a:off x="17927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633" name="正方形/長方形 632"/>
        <xdr:cNvSpPr/>
      </xdr:nvSpPr>
      <xdr:spPr>
        <a:xfrm>
          <a:off x="18912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158115</xdr:rowOff>
    </xdr:from>
    <xdr:to xmlns:xdr="http://schemas.openxmlformats.org/drawingml/2006/spreadsheetDrawing">
      <xdr:col>110</xdr:col>
      <xdr:colOff>0</xdr:colOff>
      <xdr:row>75</xdr:row>
      <xdr:rowOff>69215</xdr:rowOff>
    </xdr:to>
    <xdr:sp macro="" textlink="">
      <xdr:nvSpPr>
        <xdr:cNvPr id="634" name="正方形/長方形 633"/>
        <xdr:cNvSpPr/>
      </xdr:nvSpPr>
      <xdr:spPr>
        <a:xfrm>
          <a:off x="18912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635" name="正方形/長方形 634"/>
        <xdr:cNvSpPr/>
      </xdr:nvSpPr>
      <xdr:spPr>
        <a:xfrm>
          <a:off x="2002536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158115</xdr:rowOff>
    </xdr:from>
    <xdr:to xmlns:xdr="http://schemas.openxmlformats.org/drawingml/2006/spreadsheetDrawing">
      <xdr:col>116</xdr:col>
      <xdr:colOff>0</xdr:colOff>
      <xdr:row>75</xdr:row>
      <xdr:rowOff>69215</xdr:rowOff>
    </xdr:to>
    <xdr:sp macro="" textlink="">
      <xdr:nvSpPr>
        <xdr:cNvPr id="636" name="正方形/長方形 635"/>
        <xdr:cNvSpPr/>
      </xdr:nvSpPr>
      <xdr:spPr>
        <a:xfrm>
          <a:off x="2002536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151765</xdr:rowOff>
    </xdr:to>
    <xdr:sp macro="" textlink="">
      <xdr:nvSpPr>
        <xdr:cNvPr id="637" name="正方形/長方形 636"/>
        <xdr:cNvSpPr/>
      </xdr:nvSpPr>
      <xdr:spPr>
        <a:xfrm>
          <a:off x="17800320" y="12953365"/>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8" name="正方形/長方形 637"/>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9" name="正方形/長方形 638"/>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0" name="正方形/長方形 639"/>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1" name="正方形/長方形 640"/>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2" name="正方形/長方形 641"/>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3" name="正方形/長方形 642"/>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4" name="正方形/長方形 643"/>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5" name="正方形/長方形 644"/>
        <xdr:cNvSpPr/>
      </xdr:nvSpPr>
      <xdr:spPr>
        <a:xfrm>
          <a:off x="1211580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6" name="正方形/長方形 645"/>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7" name="正方形/長方形 646"/>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48" name="正方形/長方形 647"/>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9" name="正方形/長方形 648"/>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50" name="正方形/長方形 649"/>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51" name="正方形/長方形 650"/>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52" name="正方形/長方形 651"/>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3" name="正方形/長方形 652"/>
        <xdr:cNvSpPr/>
      </xdr:nvSpPr>
      <xdr:spPr>
        <a:xfrm>
          <a:off x="1780032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4" name="正方形/長方形 653"/>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5" name="正方形/長方形 654"/>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6" name="テキスト ボックス 655"/>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a:t>
          </a:r>
          <a:r>
            <a:rPr kumimoji="1" lang="en-US" altLang="ja-JP" sz="1300">
              <a:latin typeface="ＭＳ Ｐゴシック"/>
              <a:ea typeface="ＭＳ Ｐゴシック"/>
            </a:rPr>
            <a:t>【</a:t>
          </a:r>
          <a:r>
            <a:rPr kumimoji="1" lang="ja-JP" altLang="en-US" sz="1300">
              <a:latin typeface="ＭＳ Ｐゴシック"/>
              <a:ea typeface="ＭＳ Ｐゴシック"/>
            </a:rPr>
            <a:t>橋りょう・トンネル</a:t>
          </a:r>
          <a:r>
            <a:rPr kumimoji="1" lang="en-US" altLang="ja-JP" sz="1300">
              <a:latin typeface="ＭＳ Ｐゴシック"/>
              <a:ea typeface="ＭＳ Ｐゴシック"/>
            </a:rPr>
            <a:t>】</a:t>
          </a:r>
          <a:r>
            <a:rPr kumimoji="1" lang="ja-JP" altLang="en-US" sz="1300">
              <a:latin typeface="ＭＳ Ｐゴシック"/>
              <a:ea typeface="ＭＳ Ｐゴシック"/>
            </a:rPr>
            <a:t>の「有形固定資産減価償却率」については、上昇傾向にあるものの、橋りょう長寿命化計画に基づく整備を順次行っていることから、類似団体内平均値を下回っている。</a:t>
          </a:r>
        </a:p>
        <a:p>
          <a:r>
            <a:rPr kumimoji="1" lang="ja-JP" altLang="en-US" sz="1300">
              <a:latin typeface="ＭＳ Ｐゴシック"/>
              <a:ea typeface="ＭＳ Ｐゴシック"/>
            </a:rPr>
            <a:t>・人口増加に伴う児童・生徒数の増加により、</a:t>
          </a:r>
          <a:r>
            <a:rPr kumimoji="1" lang="en-US" altLang="ja-JP" sz="1300">
              <a:latin typeface="ＭＳ Ｐゴシック"/>
              <a:ea typeface="ＭＳ Ｐゴシック"/>
            </a:rPr>
            <a:t>【</a:t>
          </a:r>
          <a:r>
            <a:rPr kumimoji="1" lang="ja-JP" altLang="en-US" sz="1300">
              <a:latin typeface="ＭＳ Ｐゴシック"/>
              <a:ea typeface="ＭＳ Ｐゴシック"/>
            </a:rPr>
            <a:t>認定こども園・幼稚園・保育所</a:t>
          </a:r>
          <a:r>
            <a:rPr kumimoji="1" lang="en-US" altLang="ja-JP" sz="1300">
              <a:latin typeface="ＭＳ Ｐゴシック"/>
              <a:ea typeface="ＭＳ Ｐゴシック"/>
            </a:rPr>
            <a:t>】【</a:t>
          </a:r>
          <a:r>
            <a:rPr kumimoji="1" lang="ja-JP" altLang="en-US" sz="1300">
              <a:latin typeface="ＭＳ Ｐゴシック"/>
              <a:ea typeface="ＭＳ Ｐゴシック"/>
            </a:rPr>
            <a:t>学校施設</a:t>
          </a:r>
          <a:r>
            <a:rPr kumimoji="1" lang="en-US" altLang="ja-JP" sz="1300">
              <a:latin typeface="ＭＳ Ｐゴシック"/>
              <a:ea typeface="ＭＳ Ｐゴシック"/>
            </a:rPr>
            <a:t>】</a:t>
          </a:r>
          <a:r>
            <a:rPr kumimoji="1" lang="ja-JP" altLang="en-US" sz="1300">
              <a:latin typeface="ＭＳ Ｐゴシック"/>
              <a:ea typeface="ＭＳ Ｐゴシック"/>
            </a:rPr>
            <a:t>の「一人当たり面積」は依然として低い傾向にあるが、</a:t>
          </a:r>
          <a:r>
            <a:rPr kumimoji="1" lang="en-US" altLang="ja-JP" sz="1300">
              <a:latin typeface="ＭＳ Ｐゴシック"/>
              <a:ea typeface="ＭＳ Ｐゴシック"/>
            </a:rPr>
            <a:t>【</a:t>
          </a:r>
          <a:r>
            <a:rPr kumimoji="1" lang="ja-JP" altLang="en-US" sz="1300">
              <a:latin typeface="ＭＳ Ｐゴシック"/>
              <a:ea typeface="ＭＳ Ｐゴシック"/>
            </a:rPr>
            <a:t>認定こども園・幼稚園・保育所</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については、類似団体内平均値が大きく低下したことから、類似団体内平均値を上回っている。</a:t>
          </a:r>
        </a:p>
        <a:p>
          <a:r>
            <a:rPr kumimoji="1" lang="ja-JP" altLang="en-US" sz="1300">
              <a:latin typeface="ＭＳ Ｐゴシック"/>
              <a:ea typeface="ＭＳ Ｐゴシック"/>
            </a:rPr>
            <a:t>・</a:t>
          </a:r>
          <a:r>
            <a:rPr kumimoji="1" lang="en-US" altLang="ja-JP" sz="1300">
              <a:latin typeface="ＭＳ Ｐゴシック"/>
              <a:ea typeface="ＭＳ Ｐゴシック"/>
            </a:rPr>
            <a:t>【</a:t>
          </a:r>
          <a:r>
            <a:rPr kumimoji="1" lang="ja-JP" altLang="en-US" sz="1300">
              <a:latin typeface="ＭＳ Ｐゴシック"/>
              <a:ea typeface="ＭＳ Ｐゴシック"/>
            </a:rPr>
            <a:t>学校施設</a:t>
          </a:r>
          <a:r>
            <a:rPr kumimoji="1" lang="en-US" altLang="ja-JP" sz="1300">
              <a:latin typeface="ＭＳ Ｐゴシック"/>
              <a:ea typeface="ＭＳ Ｐゴシック"/>
            </a:rPr>
            <a:t>】</a:t>
          </a:r>
          <a:r>
            <a:rPr kumimoji="1" lang="ja-JP" altLang="en-US" sz="1300">
              <a:latin typeface="ＭＳ Ｐゴシック"/>
              <a:ea typeface="ＭＳ Ｐゴシック"/>
            </a:rPr>
            <a:t>の「有形固定資産減価償却率」は長寿命化修繕や建替時期を迎える施設が増えているため、類似団体内平均値を上回っているものの、ファシリティマネジメント計画に基づく修繕等を進めていることから、大きな上昇には至っていない。</a:t>
          </a:r>
        </a:p>
        <a:p>
          <a:r>
            <a:rPr kumimoji="1" lang="ja-JP" altLang="en-US" sz="1300">
              <a:latin typeface="ＭＳ Ｐゴシック"/>
              <a:ea typeface="ＭＳ Ｐゴシック"/>
            </a:rPr>
            <a:t>・</a:t>
          </a:r>
          <a:r>
            <a:rPr kumimoji="1" lang="en-US" altLang="ja-JP" sz="1300">
              <a:latin typeface="ＭＳ Ｐゴシック"/>
              <a:ea typeface="ＭＳ Ｐゴシック"/>
            </a:rPr>
            <a:t>【</a:t>
          </a:r>
          <a:r>
            <a:rPr kumimoji="1" lang="ja-JP" altLang="en-US" sz="1300">
              <a:latin typeface="ＭＳ Ｐゴシック"/>
              <a:ea typeface="ＭＳ Ｐゴシック"/>
            </a:rPr>
            <a:t>公営住宅</a:t>
          </a:r>
          <a:r>
            <a:rPr kumimoji="1" lang="en-US" altLang="ja-JP" sz="1300">
              <a:latin typeface="ＭＳ Ｐゴシック"/>
              <a:ea typeface="ＭＳ Ｐゴシック"/>
            </a:rPr>
            <a:t>】</a:t>
          </a:r>
          <a:r>
            <a:rPr kumimoji="1" lang="ja-JP" altLang="en-US" sz="1300">
              <a:latin typeface="ＭＳ Ｐゴシック"/>
              <a:ea typeface="ＭＳ Ｐゴシック"/>
            </a:rPr>
            <a:t>の「有形固定資産減価償却率」は、上昇傾向にあるものの、他の施設に比べ築年数が浅いことや、ファシリティマネジメント計画に基づく修繕等を行っていることから類似団体内平均値を下回っている。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561050" y="21590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0665"/>
          <a:ext cx="37592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20750"/>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43,553
43,077
26.63
17,154,002
16,550,405
552,576
10,045,957
2,582,892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714500"/>
          <a:ext cx="33375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88365"/>
          <a:ext cx="1483360" cy="1270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51865"/>
          <a:ext cx="12979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219200"/>
          <a:ext cx="1297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862310" y="10407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9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0916285" y="12573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95565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8445"/>
    <xdr:sp macro="" textlink="">
      <xdr:nvSpPr>
        <xdr:cNvPr id="29" name="テキスト ボックス 28"/>
        <xdr:cNvSpPr txBox="1"/>
      </xdr:nvSpPr>
      <xdr:spPr>
        <a:xfrm>
          <a:off x="683260" y="27933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8326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6868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854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2966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8445"/>
    <xdr:sp macro="" textlink="">
      <xdr:nvSpPr>
        <xdr:cNvPr id="43" name="テキスト ボックス 42"/>
        <xdr:cNvSpPr txBox="1"/>
      </xdr:nvSpPr>
      <xdr:spPr>
        <a:xfrm>
          <a:off x="28956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92075</xdr:rowOff>
    </xdr:from>
    <xdr:to xmlns:xdr="http://schemas.openxmlformats.org/drawingml/2006/spreadsheetDrawing">
      <xdr:col>28</xdr:col>
      <xdr:colOff>114300</xdr:colOff>
      <xdr:row>42</xdr:row>
      <xdr:rowOff>92075</xdr:rowOff>
    </xdr:to>
    <xdr:cxnSp macro="">
      <xdr:nvCxnSpPr>
        <xdr:cNvPr id="44" name="直線コネクタ 43"/>
        <xdr:cNvCxnSpPr/>
      </xdr:nvCxnSpPr>
      <xdr:spPr>
        <a:xfrm>
          <a:off x="741680" y="729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121285</xdr:rowOff>
    </xdr:from>
    <xdr:ext cx="467360" cy="258445"/>
    <xdr:sp macro="" textlink="">
      <xdr:nvSpPr>
        <xdr:cNvPr id="45" name="テキスト ボックス 44"/>
        <xdr:cNvSpPr txBox="1"/>
      </xdr:nvSpPr>
      <xdr:spPr>
        <a:xfrm>
          <a:off x="289560" y="7150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107950</xdr:rowOff>
    </xdr:from>
    <xdr:to xmlns:xdr="http://schemas.openxmlformats.org/drawingml/2006/spreadsheetDrawing">
      <xdr:col>28</xdr:col>
      <xdr:colOff>114300</xdr:colOff>
      <xdr:row>40</xdr:row>
      <xdr:rowOff>107950</xdr:rowOff>
    </xdr:to>
    <xdr:cxnSp macro="">
      <xdr:nvCxnSpPr>
        <xdr:cNvPr id="46" name="直線コネクタ 45"/>
        <xdr:cNvCxnSpPr/>
      </xdr:nvCxnSpPr>
      <xdr:spPr>
        <a:xfrm>
          <a:off x="741680" y="696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2590" cy="259080"/>
    <xdr:sp macro="" textlink="">
      <xdr:nvSpPr>
        <xdr:cNvPr id="47" name="テキスト ボックス 46"/>
        <xdr:cNvSpPr txBox="1"/>
      </xdr:nvSpPr>
      <xdr:spPr>
        <a:xfrm>
          <a:off x="353695" y="682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124460</xdr:rowOff>
    </xdr:from>
    <xdr:to xmlns:xdr="http://schemas.openxmlformats.org/drawingml/2006/spreadsheetDrawing">
      <xdr:col>28</xdr:col>
      <xdr:colOff>114300</xdr:colOff>
      <xdr:row>38</xdr:row>
      <xdr:rowOff>124460</xdr:rowOff>
    </xdr:to>
    <xdr:cxnSp macro="">
      <xdr:nvCxnSpPr>
        <xdr:cNvPr id="48" name="直線コネクタ 47"/>
        <xdr:cNvCxnSpPr/>
      </xdr:nvCxnSpPr>
      <xdr:spPr>
        <a:xfrm>
          <a:off x="741680" y="663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153670</xdr:rowOff>
    </xdr:from>
    <xdr:ext cx="402590" cy="259080"/>
    <xdr:sp macro="" textlink="">
      <xdr:nvSpPr>
        <xdr:cNvPr id="49" name="テキスト ボックス 48"/>
        <xdr:cNvSpPr txBox="1"/>
      </xdr:nvSpPr>
      <xdr:spPr>
        <a:xfrm>
          <a:off x="353695" y="6497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140970</xdr:rowOff>
    </xdr:from>
    <xdr:to xmlns:xdr="http://schemas.openxmlformats.org/drawingml/2006/spreadsheetDrawing">
      <xdr:col>28</xdr:col>
      <xdr:colOff>114300</xdr:colOff>
      <xdr:row>36</xdr:row>
      <xdr:rowOff>140970</xdr:rowOff>
    </xdr:to>
    <xdr:cxnSp macro="">
      <xdr:nvCxnSpPr>
        <xdr:cNvPr id="50" name="直線コネクタ 49"/>
        <xdr:cNvCxnSpPr/>
      </xdr:nvCxnSpPr>
      <xdr:spPr>
        <a:xfrm>
          <a:off x="741680" y="6313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167640</xdr:rowOff>
    </xdr:from>
    <xdr:ext cx="402590" cy="258445"/>
    <xdr:sp macro="" textlink="">
      <xdr:nvSpPr>
        <xdr:cNvPr id="51" name="テキスト ボックス 50"/>
        <xdr:cNvSpPr txBox="1"/>
      </xdr:nvSpPr>
      <xdr:spPr>
        <a:xfrm>
          <a:off x="353695" y="61683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41680" y="598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2590" cy="258445"/>
    <xdr:sp macro="" textlink="">
      <xdr:nvSpPr>
        <xdr:cNvPr id="53" name="テキスト ボックス 52"/>
        <xdr:cNvSpPr txBox="1"/>
      </xdr:nvSpPr>
      <xdr:spPr>
        <a:xfrm>
          <a:off x="353695" y="58445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1905</xdr:rowOff>
    </xdr:from>
    <xdr:to xmlns:xdr="http://schemas.openxmlformats.org/drawingml/2006/spreadsheetDrawing">
      <xdr:col>28</xdr:col>
      <xdr:colOff>114300</xdr:colOff>
      <xdr:row>33</xdr:row>
      <xdr:rowOff>1905</xdr:rowOff>
    </xdr:to>
    <xdr:cxnSp macro="">
      <xdr:nvCxnSpPr>
        <xdr:cNvPr id="54" name="直線コネクタ 53"/>
        <xdr:cNvCxnSpPr/>
      </xdr:nvCxnSpPr>
      <xdr:spPr>
        <a:xfrm>
          <a:off x="741680" y="56597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31115</xdr:rowOff>
    </xdr:from>
    <xdr:ext cx="338455" cy="257810"/>
    <xdr:sp macro="" textlink="">
      <xdr:nvSpPr>
        <xdr:cNvPr id="55" name="テキスト ボックス 54"/>
        <xdr:cNvSpPr txBox="1"/>
      </xdr:nvSpPr>
      <xdr:spPr>
        <a:xfrm>
          <a:off x="412750" y="5517515"/>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4168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4168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112395</xdr:rowOff>
    </xdr:from>
    <xdr:to xmlns:xdr="http://schemas.openxmlformats.org/drawingml/2006/spreadsheetDrawing">
      <xdr:col>24</xdr:col>
      <xdr:colOff>62865</xdr:colOff>
      <xdr:row>42</xdr:row>
      <xdr:rowOff>85090</xdr:rowOff>
    </xdr:to>
    <xdr:cxnSp macro="">
      <xdr:nvCxnSpPr>
        <xdr:cNvPr id="58" name="直線コネクタ 57"/>
        <xdr:cNvCxnSpPr/>
      </xdr:nvCxnSpPr>
      <xdr:spPr>
        <a:xfrm flipV="1">
          <a:off x="4512945" y="577024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88900</xdr:rowOff>
    </xdr:from>
    <xdr:ext cx="405130" cy="257810"/>
    <xdr:sp macro="" textlink="">
      <xdr:nvSpPr>
        <xdr:cNvPr id="59" name="【図書館】&#10;有形固定資産減価償却率最小値テキスト"/>
        <xdr:cNvSpPr txBox="1"/>
      </xdr:nvSpPr>
      <xdr:spPr>
        <a:xfrm>
          <a:off x="4551680" y="72898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85090</xdr:rowOff>
    </xdr:from>
    <xdr:to xmlns:xdr="http://schemas.openxmlformats.org/drawingml/2006/spreadsheetDrawing">
      <xdr:col>24</xdr:col>
      <xdr:colOff>152400</xdr:colOff>
      <xdr:row>42</xdr:row>
      <xdr:rowOff>85090</xdr:rowOff>
    </xdr:to>
    <xdr:cxnSp macro="">
      <xdr:nvCxnSpPr>
        <xdr:cNvPr id="60" name="直線コネクタ 59"/>
        <xdr:cNvCxnSpPr/>
      </xdr:nvCxnSpPr>
      <xdr:spPr>
        <a:xfrm>
          <a:off x="4429760" y="7285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59055</xdr:rowOff>
    </xdr:from>
    <xdr:ext cx="340360" cy="259080"/>
    <xdr:sp macro="" textlink="">
      <xdr:nvSpPr>
        <xdr:cNvPr id="61" name="【図書館】&#10;有形固定資産減価償却率最大値テキスト"/>
        <xdr:cNvSpPr txBox="1"/>
      </xdr:nvSpPr>
      <xdr:spPr>
        <a:xfrm>
          <a:off x="4551680" y="5545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112395</xdr:rowOff>
    </xdr:from>
    <xdr:to xmlns:xdr="http://schemas.openxmlformats.org/drawingml/2006/spreadsheetDrawing">
      <xdr:col>24</xdr:col>
      <xdr:colOff>152400</xdr:colOff>
      <xdr:row>33</xdr:row>
      <xdr:rowOff>112395</xdr:rowOff>
    </xdr:to>
    <xdr:cxnSp macro="">
      <xdr:nvCxnSpPr>
        <xdr:cNvPr id="62" name="直線コネクタ 61"/>
        <xdr:cNvCxnSpPr/>
      </xdr:nvCxnSpPr>
      <xdr:spPr>
        <a:xfrm>
          <a:off x="4429760" y="57702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139700</xdr:rowOff>
    </xdr:from>
    <xdr:ext cx="405130" cy="259080"/>
    <xdr:sp macro="" textlink="">
      <xdr:nvSpPr>
        <xdr:cNvPr id="63" name="【図書館】&#10;有形固定資産減価償却率平均値テキスト"/>
        <xdr:cNvSpPr txBox="1"/>
      </xdr:nvSpPr>
      <xdr:spPr>
        <a:xfrm>
          <a:off x="4551680" y="6311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116840</xdr:rowOff>
    </xdr:from>
    <xdr:to xmlns:xdr="http://schemas.openxmlformats.org/drawingml/2006/spreadsheetDrawing">
      <xdr:col>24</xdr:col>
      <xdr:colOff>114300</xdr:colOff>
      <xdr:row>38</xdr:row>
      <xdr:rowOff>46355</xdr:rowOff>
    </xdr:to>
    <xdr:sp macro="" textlink="">
      <xdr:nvSpPr>
        <xdr:cNvPr id="64" name="フローチャート: 判断 63"/>
        <xdr:cNvSpPr/>
      </xdr:nvSpPr>
      <xdr:spPr>
        <a:xfrm>
          <a:off x="4462780" y="6460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80645</xdr:rowOff>
    </xdr:from>
    <xdr:to xmlns:xdr="http://schemas.openxmlformats.org/drawingml/2006/spreadsheetDrawing">
      <xdr:col>20</xdr:col>
      <xdr:colOff>38100</xdr:colOff>
      <xdr:row>38</xdr:row>
      <xdr:rowOff>10160</xdr:rowOff>
    </xdr:to>
    <xdr:sp macro="" textlink="">
      <xdr:nvSpPr>
        <xdr:cNvPr id="65" name="フローチャート: 判断 64"/>
        <xdr:cNvSpPr/>
      </xdr:nvSpPr>
      <xdr:spPr>
        <a:xfrm>
          <a:off x="3649980" y="642429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150495</xdr:rowOff>
    </xdr:from>
    <xdr:to xmlns:xdr="http://schemas.openxmlformats.org/drawingml/2006/spreadsheetDrawing">
      <xdr:col>15</xdr:col>
      <xdr:colOff>101600</xdr:colOff>
      <xdr:row>38</xdr:row>
      <xdr:rowOff>81280</xdr:rowOff>
    </xdr:to>
    <xdr:sp macro="" textlink="">
      <xdr:nvSpPr>
        <xdr:cNvPr id="66" name="フローチャート: 判断 65"/>
        <xdr:cNvSpPr/>
      </xdr:nvSpPr>
      <xdr:spPr>
        <a:xfrm>
          <a:off x="2781300" y="6494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102870</xdr:rowOff>
    </xdr:from>
    <xdr:to xmlns:xdr="http://schemas.openxmlformats.org/drawingml/2006/spreadsheetDrawing">
      <xdr:col>10</xdr:col>
      <xdr:colOff>165100</xdr:colOff>
      <xdr:row>38</xdr:row>
      <xdr:rowOff>33020</xdr:rowOff>
    </xdr:to>
    <xdr:sp macro="" textlink="">
      <xdr:nvSpPr>
        <xdr:cNvPr id="67" name="フローチャート: 判断 66"/>
        <xdr:cNvSpPr/>
      </xdr:nvSpPr>
      <xdr:spPr>
        <a:xfrm>
          <a:off x="19177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93345</xdr:rowOff>
    </xdr:from>
    <xdr:to xmlns:xdr="http://schemas.openxmlformats.org/drawingml/2006/spreadsheetDrawing">
      <xdr:col>6</xdr:col>
      <xdr:colOff>38100</xdr:colOff>
      <xdr:row>38</xdr:row>
      <xdr:rowOff>24130</xdr:rowOff>
    </xdr:to>
    <xdr:sp macro="" textlink="">
      <xdr:nvSpPr>
        <xdr:cNvPr id="68" name="フローチャート: 判断 67"/>
        <xdr:cNvSpPr/>
      </xdr:nvSpPr>
      <xdr:spPr>
        <a:xfrm>
          <a:off x="1054100" y="643699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1365" cy="258445"/>
    <xdr:sp macro="" textlink="">
      <xdr:nvSpPr>
        <xdr:cNvPr id="69" name="テキスト ボックス 68"/>
        <xdr:cNvSpPr txBox="1"/>
      </xdr:nvSpPr>
      <xdr:spPr>
        <a:xfrm>
          <a:off x="432816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8445"/>
    <xdr:sp macro="" textlink="">
      <xdr:nvSpPr>
        <xdr:cNvPr id="70" name="テキスト ボックス 69"/>
        <xdr:cNvSpPr txBox="1"/>
      </xdr:nvSpPr>
      <xdr:spPr>
        <a:xfrm>
          <a:off x="351536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1365" cy="258445"/>
    <xdr:sp macro="" textlink="">
      <xdr:nvSpPr>
        <xdr:cNvPr id="71" name="テキスト ボックス 70"/>
        <xdr:cNvSpPr txBox="1"/>
      </xdr:nvSpPr>
      <xdr:spPr>
        <a:xfrm>
          <a:off x="264668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8445"/>
    <xdr:sp macro="" textlink="">
      <xdr:nvSpPr>
        <xdr:cNvPr id="72" name="テキスト ボックス 71"/>
        <xdr:cNvSpPr txBox="1"/>
      </xdr:nvSpPr>
      <xdr:spPr>
        <a:xfrm>
          <a:off x="17830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8445"/>
    <xdr:sp macro="" textlink="">
      <xdr:nvSpPr>
        <xdr:cNvPr id="73" name="テキスト ボックス 72"/>
        <xdr:cNvSpPr txBox="1"/>
      </xdr:nvSpPr>
      <xdr:spPr>
        <a:xfrm>
          <a:off x="9194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25400</xdr:rowOff>
    </xdr:from>
    <xdr:to xmlns:xdr="http://schemas.openxmlformats.org/drawingml/2006/spreadsheetDrawing">
      <xdr:col>24</xdr:col>
      <xdr:colOff>114300</xdr:colOff>
      <xdr:row>38</xdr:row>
      <xdr:rowOff>126365</xdr:rowOff>
    </xdr:to>
    <xdr:sp macro="" textlink="">
      <xdr:nvSpPr>
        <xdr:cNvPr id="74" name="楕円 73"/>
        <xdr:cNvSpPr/>
      </xdr:nvSpPr>
      <xdr:spPr>
        <a:xfrm>
          <a:off x="4462780" y="6540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3175</xdr:rowOff>
    </xdr:from>
    <xdr:ext cx="405130" cy="259080"/>
    <xdr:sp macro="" textlink="">
      <xdr:nvSpPr>
        <xdr:cNvPr id="75" name="【図書館】&#10;有形固定資産減価償却率該当値テキスト"/>
        <xdr:cNvSpPr txBox="1"/>
      </xdr:nvSpPr>
      <xdr:spPr>
        <a:xfrm>
          <a:off x="4551680" y="6518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25400</xdr:rowOff>
    </xdr:from>
    <xdr:to xmlns:xdr="http://schemas.openxmlformats.org/drawingml/2006/spreadsheetDrawing">
      <xdr:col>20</xdr:col>
      <xdr:colOff>38100</xdr:colOff>
      <xdr:row>38</xdr:row>
      <xdr:rowOff>126365</xdr:rowOff>
    </xdr:to>
    <xdr:sp macro="" textlink="">
      <xdr:nvSpPr>
        <xdr:cNvPr id="76" name="楕円 75"/>
        <xdr:cNvSpPr/>
      </xdr:nvSpPr>
      <xdr:spPr>
        <a:xfrm>
          <a:off x="3649980" y="65405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76200</xdr:rowOff>
    </xdr:from>
    <xdr:to xmlns:xdr="http://schemas.openxmlformats.org/drawingml/2006/spreadsheetDrawing">
      <xdr:col>24</xdr:col>
      <xdr:colOff>63500</xdr:colOff>
      <xdr:row>38</xdr:row>
      <xdr:rowOff>76200</xdr:rowOff>
    </xdr:to>
    <xdr:cxnSp macro="">
      <xdr:nvCxnSpPr>
        <xdr:cNvPr id="77" name="直線コネクタ 76"/>
        <xdr:cNvCxnSpPr/>
      </xdr:nvCxnSpPr>
      <xdr:spPr>
        <a:xfrm>
          <a:off x="3700780" y="65913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157480</xdr:rowOff>
    </xdr:from>
    <xdr:to xmlns:xdr="http://schemas.openxmlformats.org/drawingml/2006/spreadsheetDrawing">
      <xdr:col>15</xdr:col>
      <xdr:colOff>101600</xdr:colOff>
      <xdr:row>38</xdr:row>
      <xdr:rowOff>87630</xdr:rowOff>
    </xdr:to>
    <xdr:sp macro="" textlink="">
      <xdr:nvSpPr>
        <xdr:cNvPr id="78" name="楕円 77"/>
        <xdr:cNvSpPr/>
      </xdr:nvSpPr>
      <xdr:spPr>
        <a:xfrm>
          <a:off x="27813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36195</xdr:rowOff>
    </xdr:from>
    <xdr:to xmlns:xdr="http://schemas.openxmlformats.org/drawingml/2006/spreadsheetDrawing">
      <xdr:col>19</xdr:col>
      <xdr:colOff>177800</xdr:colOff>
      <xdr:row>38</xdr:row>
      <xdr:rowOff>76200</xdr:rowOff>
    </xdr:to>
    <xdr:cxnSp macro="">
      <xdr:nvCxnSpPr>
        <xdr:cNvPr id="79" name="直線コネクタ 78"/>
        <xdr:cNvCxnSpPr/>
      </xdr:nvCxnSpPr>
      <xdr:spPr>
        <a:xfrm>
          <a:off x="2832100" y="6551295"/>
          <a:ext cx="8686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130810</xdr:rowOff>
    </xdr:from>
    <xdr:to xmlns:xdr="http://schemas.openxmlformats.org/drawingml/2006/spreadsheetDrawing">
      <xdr:col>10</xdr:col>
      <xdr:colOff>165100</xdr:colOff>
      <xdr:row>38</xdr:row>
      <xdr:rowOff>60960</xdr:rowOff>
    </xdr:to>
    <xdr:sp macro="" textlink="">
      <xdr:nvSpPr>
        <xdr:cNvPr id="80" name="楕円 79"/>
        <xdr:cNvSpPr/>
      </xdr:nvSpPr>
      <xdr:spPr>
        <a:xfrm>
          <a:off x="1917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10160</xdr:rowOff>
    </xdr:from>
    <xdr:to xmlns:xdr="http://schemas.openxmlformats.org/drawingml/2006/spreadsheetDrawing">
      <xdr:col>15</xdr:col>
      <xdr:colOff>50800</xdr:colOff>
      <xdr:row>38</xdr:row>
      <xdr:rowOff>36195</xdr:rowOff>
    </xdr:to>
    <xdr:cxnSp macro="">
      <xdr:nvCxnSpPr>
        <xdr:cNvPr id="81" name="直線コネクタ 80"/>
        <xdr:cNvCxnSpPr/>
      </xdr:nvCxnSpPr>
      <xdr:spPr>
        <a:xfrm>
          <a:off x="1968500" y="652526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93345</xdr:rowOff>
    </xdr:from>
    <xdr:to xmlns:xdr="http://schemas.openxmlformats.org/drawingml/2006/spreadsheetDrawing">
      <xdr:col>6</xdr:col>
      <xdr:colOff>38100</xdr:colOff>
      <xdr:row>38</xdr:row>
      <xdr:rowOff>24130</xdr:rowOff>
    </xdr:to>
    <xdr:sp macro="" textlink="">
      <xdr:nvSpPr>
        <xdr:cNvPr id="82" name="楕円 81"/>
        <xdr:cNvSpPr/>
      </xdr:nvSpPr>
      <xdr:spPr>
        <a:xfrm>
          <a:off x="1054100" y="643699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144780</xdr:rowOff>
    </xdr:from>
    <xdr:to xmlns:xdr="http://schemas.openxmlformats.org/drawingml/2006/spreadsheetDrawing">
      <xdr:col>10</xdr:col>
      <xdr:colOff>114300</xdr:colOff>
      <xdr:row>38</xdr:row>
      <xdr:rowOff>10160</xdr:rowOff>
    </xdr:to>
    <xdr:cxnSp macro="">
      <xdr:nvCxnSpPr>
        <xdr:cNvPr id="83" name="直線コネクタ 82"/>
        <xdr:cNvCxnSpPr/>
      </xdr:nvCxnSpPr>
      <xdr:spPr>
        <a:xfrm>
          <a:off x="1104900" y="648843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27305</xdr:rowOff>
    </xdr:from>
    <xdr:ext cx="404495" cy="259080"/>
    <xdr:sp macro="" textlink="">
      <xdr:nvSpPr>
        <xdr:cNvPr id="84" name="n_1aveValue【図書館】&#10;有形固定資産減価償却率"/>
        <xdr:cNvSpPr txBox="1"/>
      </xdr:nvSpPr>
      <xdr:spPr>
        <a:xfrm>
          <a:off x="3490595" y="6199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97790</xdr:rowOff>
    </xdr:from>
    <xdr:ext cx="405130" cy="258445"/>
    <xdr:sp macro="" textlink="">
      <xdr:nvSpPr>
        <xdr:cNvPr id="85" name="n_2aveValue【図書館】&#10;有形固定資産減価償却率"/>
        <xdr:cNvSpPr txBox="1"/>
      </xdr:nvSpPr>
      <xdr:spPr>
        <a:xfrm>
          <a:off x="2634615" y="6269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49530</xdr:rowOff>
    </xdr:from>
    <xdr:ext cx="404495" cy="258445"/>
    <xdr:sp macro="" textlink="">
      <xdr:nvSpPr>
        <xdr:cNvPr id="86" name="n_3aveValue【図書館】&#10;有形固定資産減価償却率"/>
        <xdr:cNvSpPr txBox="1"/>
      </xdr:nvSpPr>
      <xdr:spPr>
        <a:xfrm>
          <a:off x="1771015" y="6221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14605</xdr:rowOff>
    </xdr:from>
    <xdr:ext cx="404495" cy="258445"/>
    <xdr:sp macro="" textlink="">
      <xdr:nvSpPr>
        <xdr:cNvPr id="87" name="n_4aveValue【図書館】&#10;有形固定資産減価償却率"/>
        <xdr:cNvSpPr txBox="1"/>
      </xdr:nvSpPr>
      <xdr:spPr>
        <a:xfrm>
          <a:off x="907415" y="6529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118110</xdr:rowOff>
    </xdr:from>
    <xdr:ext cx="404495" cy="259080"/>
    <xdr:sp macro="" textlink="">
      <xdr:nvSpPr>
        <xdr:cNvPr id="88" name="n_1mainValue【図書館】&#10;有形固定資産減価償却率"/>
        <xdr:cNvSpPr txBox="1"/>
      </xdr:nvSpPr>
      <xdr:spPr>
        <a:xfrm>
          <a:off x="3490595" y="6633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78740</xdr:rowOff>
    </xdr:from>
    <xdr:ext cx="405130" cy="259080"/>
    <xdr:sp macro="" textlink="">
      <xdr:nvSpPr>
        <xdr:cNvPr id="89" name="n_2mainValue【図書館】&#10;有形固定資産減価償却率"/>
        <xdr:cNvSpPr txBox="1"/>
      </xdr:nvSpPr>
      <xdr:spPr>
        <a:xfrm>
          <a:off x="2634615" y="6593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52705</xdr:rowOff>
    </xdr:from>
    <xdr:ext cx="404495" cy="257810"/>
    <xdr:sp macro="" textlink="">
      <xdr:nvSpPr>
        <xdr:cNvPr id="90" name="n_3mainValue【図書館】&#10;有形固定資産減価償却率"/>
        <xdr:cNvSpPr txBox="1"/>
      </xdr:nvSpPr>
      <xdr:spPr>
        <a:xfrm>
          <a:off x="1771015" y="656780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40640</xdr:rowOff>
    </xdr:from>
    <xdr:ext cx="404495" cy="258445"/>
    <xdr:sp macro="" textlink="">
      <xdr:nvSpPr>
        <xdr:cNvPr id="91" name="n_4mainValue【図書館】&#10;有形固定資産減価償却率"/>
        <xdr:cNvSpPr txBox="1"/>
      </xdr:nvSpPr>
      <xdr:spPr>
        <a:xfrm>
          <a:off x="907415" y="62128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43128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553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164465</xdr:rowOff>
    </xdr:to>
    <xdr:sp macro="" textlink="">
      <xdr:nvSpPr>
        <xdr:cNvPr id="94" name="正方形/長方形 93"/>
        <xdr:cNvSpPr/>
      </xdr:nvSpPr>
      <xdr:spPr>
        <a:xfrm>
          <a:off x="6553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5438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164465</xdr:rowOff>
    </xdr:to>
    <xdr:sp macro="" textlink="">
      <xdr:nvSpPr>
        <xdr:cNvPr id="96" name="正方形/長方形 95"/>
        <xdr:cNvSpPr/>
      </xdr:nvSpPr>
      <xdr:spPr>
        <a:xfrm>
          <a:off x="75438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656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164465</xdr:rowOff>
    </xdr:to>
    <xdr:sp macro="" textlink="">
      <xdr:nvSpPr>
        <xdr:cNvPr id="98" name="正方形/長方形 97"/>
        <xdr:cNvSpPr/>
      </xdr:nvSpPr>
      <xdr:spPr>
        <a:xfrm>
          <a:off x="8656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43128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39318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431280" y="762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2" name="直線コネクタ 101"/>
        <xdr:cNvCxnSpPr/>
      </xdr:nvCxnSpPr>
      <xdr:spPr>
        <a:xfrm>
          <a:off x="6431280" y="7238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66675</xdr:rowOff>
    </xdr:from>
    <xdr:ext cx="466725" cy="258445"/>
    <xdr:sp macro="" textlink="">
      <xdr:nvSpPr>
        <xdr:cNvPr id="103" name="テキスト ボックス 102"/>
        <xdr:cNvSpPr txBox="1"/>
      </xdr:nvSpPr>
      <xdr:spPr>
        <a:xfrm>
          <a:off x="5974080" y="7096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5" name="テキスト ボックス 104"/>
        <xdr:cNvSpPr txBox="1"/>
      </xdr:nvSpPr>
      <xdr:spPr>
        <a:xfrm>
          <a:off x="597408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431280" y="647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161925</xdr:rowOff>
    </xdr:from>
    <xdr:ext cx="466725" cy="258445"/>
    <xdr:sp macro="" textlink="">
      <xdr:nvSpPr>
        <xdr:cNvPr id="107" name="テキスト ボックス 106"/>
        <xdr:cNvSpPr txBox="1"/>
      </xdr:nvSpPr>
      <xdr:spPr>
        <a:xfrm>
          <a:off x="5974080" y="6334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94615</xdr:rowOff>
    </xdr:from>
    <xdr:to xmlns:xdr="http://schemas.openxmlformats.org/drawingml/2006/spreadsheetDrawing">
      <xdr:col>59</xdr:col>
      <xdr:colOff>50800</xdr:colOff>
      <xdr:row>35</xdr:row>
      <xdr:rowOff>94615</xdr:rowOff>
    </xdr:to>
    <xdr:cxnSp macro="">
      <xdr:nvCxnSpPr>
        <xdr:cNvPr id="108" name="直線コネクタ 107"/>
        <xdr:cNvCxnSpPr/>
      </xdr:nvCxnSpPr>
      <xdr:spPr>
        <a:xfrm>
          <a:off x="6431280" y="6095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123825</xdr:rowOff>
    </xdr:from>
    <xdr:ext cx="466725" cy="257810"/>
    <xdr:sp macro="" textlink="">
      <xdr:nvSpPr>
        <xdr:cNvPr id="109" name="テキスト ボックス 108"/>
        <xdr:cNvSpPr txBox="1"/>
      </xdr:nvSpPr>
      <xdr:spPr>
        <a:xfrm>
          <a:off x="5974080" y="59531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431280" y="571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7810"/>
    <xdr:sp macro="" textlink="">
      <xdr:nvSpPr>
        <xdr:cNvPr id="111" name="テキスト ボックス 110"/>
        <xdr:cNvSpPr txBox="1"/>
      </xdr:nvSpPr>
      <xdr:spPr>
        <a:xfrm>
          <a:off x="5974080" y="55727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431280" y="533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6725" cy="259080"/>
    <xdr:sp macro="" textlink="">
      <xdr:nvSpPr>
        <xdr:cNvPr id="113" name="テキスト ボックス 112"/>
        <xdr:cNvSpPr txBox="1"/>
      </xdr:nvSpPr>
      <xdr:spPr>
        <a:xfrm>
          <a:off x="5974080" y="5191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43128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110490</xdr:rowOff>
    </xdr:from>
    <xdr:to xmlns:xdr="http://schemas.openxmlformats.org/drawingml/2006/spreadsheetDrawing">
      <xdr:col>54</xdr:col>
      <xdr:colOff>185420</xdr:colOff>
      <xdr:row>42</xdr:row>
      <xdr:rowOff>7620</xdr:rowOff>
    </xdr:to>
    <xdr:cxnSp macro="">
      <xdr:nvCxnSpPr>
        <xdr:cNvPr id="115" name="直線コネクタ 114"/>
        <xdr:cNvCxnSpPr/>
      </xdr:nvCxnSpPr>
      <xdr:spPr>
        <a:xfrm flipV="1">
          <a:off x="10198100" y="593979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10795</xdr:rowOff>
    </xdr:from>
    <xdr:ext cx="469265" cy="259080"/>
    <xdr:sp macro="" textlink="">
      <xdr:nvSpPr>
        <xdr:cNvPr id="116" name="【図書館】&#10;一人当たり面積最小値テキスト"/>
        <xdr:cNvSpPr txBox="1"/>
      </xdr:nvSpPr>
      <xdr:spPr>
        <a:xfrm>
          <a:off x="10236200" y="7211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7620</xdr:rowOff>
    </xdr:from>
    <xdr:to xmlns:xdr="http://schemas.openxmlformats.org/drawingml/2006/spreadsheetDrawing">
      <xdr:col>55</xdr:col>
      <xdr:colOff>88900</xdr:colOff>
      <xdr:row>42</xdr:row>
      <xdr:rowOff>7620</xdr:rowOff>
    </xdr:to>
    <xdr:cxnSp macro="">
      <xdr:nvCxnSpPr>
        <xdr:cNvPr id="117" name="直線コネクタ 116"/>
        <xdr:cNvCxnSpPr/>
      </xdr:nvCxnSpPr>
      <xdr:spPr>
        <a:xfrm>
          <a:off x="10114280" y="72085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57150</xdr:rowOff>
    </xdr:from>
    <xdr:ext cx="469265" cy="259080"/>
    <xdr:sp macro="" textlink="">
      <xdr:nvSpPr>
        <xdr:cNvPr id="118" name="【図書館】&#10;一人当たり面積最大値テキスト"/>
        <xdr:cNvSpPr txBox="1"/>
      </xdr:nvSpPr>
      <xdr:spPr>
        <a:xfrm>
          <a:off x="10236200" y="5715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110490</xdr:rowOff>
    </xdr:from>
    <xdr:to xmlns:xdr="http://schemas.openxmlformats.org/drawingml/2006/spreadsheetDrawing">
      <xdr:col>55</xdr:col>
      <xdr:colOff>88900</xdr:colOff>
      <xdr:row>34</xdr:row>
      <xdr:rowOff>110490</xdr:rowOff>
    </xdr:to>
    <xdr:cxnSp macro="">
      <xdr:nvCxnSpPr>
        <xdr:cNvPr id="119" name="直線コネクタ 118"/>
        <xdr:cNvCxnSpPr/>
      </xdr:nvCxnSpPr>
      <xdr:spPr>
        <a:xfrm>
          <a:off x="10114280" y="5939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104775</xdr:rowOff>
    </xdr:from>
    <xdr:ext cx="469265" cy="258445"/>
    <xdr:sp macro="" textlink="">
      <xdr:nvSpPr>
        <xdr:cNvPr id="120" name="【図書館】&#10;一人当たり面積平均値テキスト"/>
        <xdr:cNvSpPr txBox="1"/>
      </xdr:nvSpPr>
      <xdr:spPr>
        <a:xfrm>
          <a:off x="10236200" y="67913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82550</xdr:rowOff>
    </xdr:from>
    <xdr:to xmlns:xdr="http://schemas.openxmlformats.org/drawingml/2006/spreadsheetDrawing">
      <xdr:col>55</xdr:col>
      <xdr:colOff>50800</xdr:colOff>
      <xdr:row>41</xdr:row>
      <xdr:rowOff>12065</xdr:rowOff>
    </xdr:to>
    <xdr:sp macro="" textlink="">
      <xdr:nvSpPr>
        <xdr:cNvPr id="121" name="フローチャート: 判断 120"/>
        <xdr:cNvSpPr/>
      </xdr:nvSpPr>
      <xdr:spPr>
        <a:xfrm>
          <a:off x="10152380" y="69405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86360</xdr:rowOff>
    </xdr:from>
    <xdr:to xmlns:xdr="http://schemas.openxmlformats.org/drawingml/2006/spreadsheetDrawing">
      <xdr:col>50</xdr:col>
      <xdr:colOff>165100</xdr:colOff>
      <xdr:row>41</xdr:row>
      <xdr:rowOff>15875</xdr:rowOff>
    </xdr:to>
    <xdr:sp macro="" textlink="">
      <xdr:nvSpPr>
        <xdr:cNvPr id="122" name="フローチャート: 判断 121"/>
        <xdr:cNvSpPr/>
      </xdr:nvSpPr>
      <xdr:spPr>
        <a:xfrm>
          <a:off x="9334500" y="6944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4445</xdr:rowOff>
    </xdr:to>
    <xdr:sp macro="" textlink="">
      <xdr:nvSpPr>
        <xdr:cNvPr id="123" name="フローチャート: 判断 122"/>
        <xdr:cNvSpPr/>
      </xdr:nvSpPr>
      <xdr:spPr>
        <a:xfrm>
          <a:off x="8470900" y="69329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82550</xdr:rowOff>
    </xdr:from>
    <xdr:to xmlns:xdr="http://schemas.openxmlformats.org/drawingml/2006/spreadsheetDrawing">
      <xdr:col>41</xdr:col>
      <xdr:colOff>101600</xdr:colOff>
      <xdr:row>41</xdr:row>
      <xdr:rowOff>12065</xdr:rowOff>
    </xdr:to>
    <xdr:sp macro="" textlink="">
      <xdr:nvSpPr>
        <xdr:cNvPr id="124" name="フローチャート: 判断 123"/>
        <xdr:cNvSpPr/>
      </xdr:nvSpPr>
      <xdr:spPr>
        <a:xfrm>
          <a:off x="7602220" y="6940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78740</xdr:rowOff>
    </xdr:from>
    <xdr:to xmlns:xdr="http://schemas.openxmlformats.org/drawingml/2006/spreadsheetDrawing">
      <xdr:col>36</xdr:col>
      <xdr:colOff>165100</xdr:colOff>
      <xdr:row>41</xdr:row>
      <xdr:rowOff>8890</xdr:rowOff>
    </xdr:to>
    <xdr:sp macro="" textlink="">
      <xdr:nvSpPr>
        <xdr:cNvPr id="125" name="フローチャート: 判断 124"/>
        <xdr:cNvSpPr/>
      </xdr:nvSpPr>
      <xdr:spPr>
        <a:xfrm>
          <a:off x="673862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8445"/>
    <xdr:sp macro="" textlink="">
      <xdr:nvSpPr>
        <xdr:cNvPr id="126" name="テキスト ボックス 125"/>
        <xdr:cNvSpPr txBox="1"/>
      </xdr:nvSpPr>
      <xdr:spPr>
        <a:xfrm>
          <a:off x="100126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8445"/>
    <xdr:sp macro="" textlink="">
      <xdr:nvSpPr>
        <xdr:cNvPr id="127" name="テキスト ボックス 126"/>
        <xdr:cNvSpPr txBox="1"/>
      </xdr:nvSpPr>
      <xdr:spPr>
        <a:xfrm>
          <a:off x="91998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8445"/>
    <xdr:sp macro="" textlink="">
      <xdr:nvSpPr>
        <xdr:cNvPr id="128" name="テキスト ボックス 127"/>
        <xdr:cNvSpPr txBox="1"/>
      </xdr:nvSpPr>
      <xdr:spPr>
        <a:xfrm>
          <a:off x="8336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1365" cy="258445"/>
    <xdr:sp macro="" textlink="">
      <xdr:nvSpPr>
        <xdr:cNvPr id="129" name="テキスト ボックス 128"/>
        <xdr:cNvSpPr txBox="1"/>
      </xdr:nvSpPr>
      <xdr:spPr>
        <a:xfrm>
          <a:off x="74676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8445"/>
    <xdr:sp macro="" textlink="">
      <xdr:nvSpPr>
        <xdr:cNvPr id="130" name="テキスト ボックス 129"/>
        <xdr:cNvSpPr txBox="1"/>
      </xdr:nvSpPr>
      <xdr:spPr>
        <a:xfrm>
          <a:off x="660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21590</xdr:rowOff>
    </xdr:from>
    <xdr:to xmlns:xdr="http://schemas.openxmlformats.org/drawingml/2006/spreadsheetDrawing">
      <xdr:col>55</xdr:col>
      <xdr:colOff>50800</xdr:colOff>
      <xdr:row>41</xdr:row>
      <xdr:rowOff>122555</xdr:rowOff>
    </xdr:to>
    <xdr:sp macro="" textlink="">
      <xdr:nvSpPr>
        <xdr:cNvPr id="131" name="楕円 130"/>
        <xdr:cNvSpPr/>
      </xdr:nvSpPr>
      <xdr:spPr>
        <a:xfrm>
          <a:off x="10152380" y="70510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107315</xdr:rowOff>
    </xdr:from>
    <xdr:ext cx="469265" cy="258445"/>
    <xdr:sp macro="" textlink="">
      <xdr:nvSpPr>
        <xdr:cNvPr id="132" name="【図書館】&#10;一人当たり面積該当値テキスト"/>
        <xdr:cNvSpPr txBox="1"/>
      </xdr:nvSpPr>
      <xdr:spPr>
        <a:xfrm>
          <a:off x="10236200" y="6965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21590</xdr:rowOff>
    </xdr:from>
    <xdr:to xmlns:xdr="http://schemas.openxmlformats.org/drawingml/2006/spreadsheetDrawing">
      <xdr:col>50</xdr:col>
      <xdr:colOff>165100</xdr:colOff>
      <xdr:row>41</xdr:row>
      <xdr:rowOff>122555</xdr:rowOff>
    </xdr:to>
    <xdr:sp macro="" textlink="">
      <xdr:nvSpPr>
        <xdr:cNvPr id="133" name="楕円 132"/>
        <xdr:cNvSpPr/>
      </xdr:nvSpPr>
      <xdr:spPr>
        <a:xfrm>
          <a:off x="9334500" y="7051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71755</xdr:rowOff>
    </xdr:from>
    <xdr:to xmlns:xdr="http://schemas.openxmlformats.org/drawingml/2006/spreadsheetDrawing">
      <xdr:col>55</xdr:col>
      <xdr:colOff>0</xdr:colOff>
      <xdr:row>41</xdr:row>
      <xdr:rowOff>71755</xdr:rowOff>
    </xdr:to>
    <xdr:cxnSp macro="">
      <xdr:nvCxnSpPr>
        <xdr:cNvPr id="134" name="直線コネクタ 133"/>
        <xdr:cNvCxnSpPr/>
      </xdr:nvCxnSpPr>
      <xdr:spPr>
        <a:xfrm>
          <a:off x="9385300" y="71012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21590</xdr:rowOff>
    </xdr:from>
    <xdr:to xmlns:xdr="http://schemas.openxmlformats.org/drawingml/2006/spreadsheetDrawing">
      <xdr:col>46</xdr:col>
      <xdr:colOff>38100</xdr:colOff>
      <xdr:row>41</xdr:row>
      <xdr:rowOff>122555</xdr:rowOff>
    </xdr:to>
    <xdr:sp macro="" textlink="">
      <xdr:nvSpPr>
        <xdr:cNvPr id="135" name="楕円 134"/>
        <xdr:cNvSpPr/>
      </xdr:nvSpPr>
      <xdr:spPr>
        <a:xfrm>
          <a:off x="8470900" y="70510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71755</xdr:rowOff>
    </xdr:from>
    <xdr:to xmlns:xdr="http://schemas.openxmlformats.org/drawingml/2006/spreadsheetDrawing">
      <xdr:col>50</xdr:col>
      <xdr:colOff>114300</xdr:colOff>
      <xdr:row>41</xdr:row>
      <xdr:rowOff>71755</xdr:rowOff>
    </xdr:to>
    <xdr:cxnSp macro="">
      <xdr:nvCxnSpPr>
        <xdr:cNvPr id="136" name="直線コネクタ 135"/>
        <xdr:cNvCxnSpPr/>
      </xdr:nvCxnSpPr>
      <xdr:spPr>
        <a:xfrm>
          <a:off x="8521700" y="71012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21590</xdr:rowOff>
    </xdr:from>
    <xdr:to xmlns:xdr="http://schemas.openxmlformats.org/drawingml/2006/spreadsheetDrawing">
      <xdr:col>41</xdr:col>
      <xdr:colOff>101600</xdr:colOff>
      <xdr:row>41</xdr:row>
      <xdr:rowOff>122555</xdr:rowOff>
    </xdr:to>
    <xdr:sp macro="" textlink="">
      <xdr:nvSpPr>
        <xdr:cNvPr id="137" name="楕円 136"/>
        <xdr:cNvSpPr/>
      </xdr:nvSpPr>
      <xdr:spPr>
        <a:xfrm>
          <a:off x="7602220" y="7051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71755</xdr:rowOff>
    </xdr:from>
    <xdr:to xmlns:xdr="http://schemas.openxmlformats.org/drawingml/2006/spreadsheetDrawing">
      <xdr:col>45</xdr:col>
      <xdr:colOff>177800</xdr:colOff>
      <xdr:row>41</xdr:row>
      <xdr:rowOff>71755</xdr:rowOff>
    </xdr:to>
    <xdr:cxnSp macro="">
      <xdr:nvCxnSpPr>
        <xdr:cNvPr id="138" name="直線コネクタ 137"/>
        <xdr:cNvCxnSpPr/>
      </xdr:nvCxnSpPr>
      <xdr:spPr>
        <a:xfrm>
          <a:off x="7653020" y="71012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21590</xdr:rowOff>
    </xdr:from>
    <xdr:to xmlns:xdr="http://schemas.openxmlformats.org/drawingml/2006/spreadsheetDrawing">
      <xdr:col>36</xdr:col>
      <xdr:colOff>165100</xdr:colOff>
      <xdr:row>41</xdr:row>
      <xdr:rowOff>122555</xdr:rowOff>
    </xdr:to>
    <xdr:sp macro="" textlink="">
      <xdr:nvSpPr>
        <xdr:cNvPr id="139" name="楕円 138"/>
        <xdr:cNvSpPr/>
      </xdr:nvSpPr>
      <xdr:spPr>
        <a:xfrm>
          <a:off x="6738620" y="7051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71755</xdr:rowOff>
    </xdr:from>
    <xdr:to xmlns:xdr="http://schemas.openxmlformats.org/drawingml/2006/spreadsheetDrawing">
      <xdr:col>41</xdr:col>
      <xdr:colOff>50800</xdr:colOff>
      <xdr:row>41</xdr:row>
      <xdr:rowOff>71755</xdr:rowOff>
    </xdr:to>
    <xdr:cxnSp macro="">
      <xdr:nvCxnSpPr>
        <xdr:cNvPr id="140" name="直線コネクタ 139"/>
        <xdr:cNvCxnSpPr/>
      </xdr:nvCxnSpPr>
      <xdr:spPr>
        <a:xfrm>
          <a:off x="6789420" y="71012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32385</xdr:rowOff>
    </xdr:from>
    <xdr:ext cx="469265" cy="257810"/>
    <xdr:sp macro="" textlink="">
      <xdr:nvSpPr>
        <xdr:cNvPr id="141" name="n_1aveValue【図書館】&#10;一人当たり面積"/>
        <xdr:cNvSpPr txBox="1"/>
      </xdr:nvSpPr>
      <xdr:spPr>
        <a:xfrm>
          <a:off x="9142730" y="671893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21590</xdr:rowOff>
    </xdr:from>
    <xdr:ext cx="469900" cy="259080"/>
    <xdr:sp macro="" textlink="">
      <xdr:nvSpPr>
        <xdr:cNvPr id="142" name="n_2aveValue【図書館】&#10;一人当たり面積"/>
        <xdr:cNvSpPr txBox="1"/>
      </xdr:nvSpPr>
      <xdr:spPr>
        <a:xfrm>
          <a:off x="829183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29210</xdr:rowOff>
    </xdr:from>
    <xdr:ext cx="469265" cy="258445"/>
    <xdr:sp macro="" textlink="">
      <xdr:nvSpPr>
        <xdr:cNvPr id="143" name="n_3aveValue【図書館】&#10;一人当たり面積"/>
        <xdr:cNvSpPr txBox="1"/>
      </xdr:nvSpPr>
      <xdr:spPr>
        <a:xfrm>
          <a:off x="7423150" y="6715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25400</xdr:rowOff>
    </xdr:from>
    <xdr:ext cx="469265" cy="259080"/>
    <xdr:sp macro="" textlink="">
      <xdr:nvSpPr>
        <xdr:cNvPr id="144" name="n_4aveValue【図書館】&#10;一人当たり面積"/>
        <xdr:cNvSpPr txBox="1"/>
      </xdr:nvSpPr>
      <xdr:spPr>
        <a:xfrm>
          <a:off x="6559550" y="6711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114300</xdr:rowOff>
    </xdr:from>
    <xdr:ext cx="469265" cy="259080"/>
    <xdr:sp macro="" textlink="">
      <xdr:nvSpPr>
        <xdr:cNvPr id="145" name="n_1mainValue【図書館】&#10;一人当たり面積"/>
        <xdr:cNvSpPr txBox="1"/>
      </xdr:nvSpPr>
      <xdr:spPr>
        <a:xfrm>
          <a:off x="9142730" y="714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114300</xdr:rowOff>
    </xdr:from>
    <xdr:ext cx="469900" cy="259080"/>
    <xdr:sp macro="" textlink="">
      <xdr:nvSpPr>
        <xdr:cNvPr id="146" name="n_2mainValue【図書館】&#10;一人当たり面積"/>
        <xdr:cNvSpPr txBox="1"/>
      </xdr:nvSpPr>
      <xdr:spPr>
        <a:xfrm>
          <a:off x="8291830" y="714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114300</xdr:rowOff>
    </xdr:from>
    <xdr:ext cx="469265" cy="259080"/>
    <xdr:sp macro="" textlink="">
      <xdr:nvSpPr>
        <xdr:cNvPr id="147" name="n_3mainValue【図書館】&#10;一人当たり面積"/>
        <xdr:cNvSpPr txBox="1"/>
      </xdr:nvSpPr>
      <xdr:spPr>
        <a:xfrm>
          <a:off x="7423150" y="714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114300</xdr:rowOff>
    </xdr:from>
    <xdr:ext cx="469265" cy="259080"/>
    <xdr:sp macro="" textlink="">
      <xdr:nvSpPr>
        <xdr:cNvPr id="148" name="n_4mainValue【図書館】&#10;一人当たり面積"/>
        <xdr:cNvSpPr txBox="1"/>
      </xdr:nvSpPr>
      <xdr:spPr>
        <a:xfrm>
          <a:off x="6559550" y="714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4168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6868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31115</xdr:rowOff>
    </xdr:to>
    <xdr:sp macro="" textlink="">
      <xdr:nvSpPr>
        <xdr:cNvPr id="151" name="正方形/長方形 150"/>
        <xdr:cNvSpPr/>
      </xdr:nvSpPr>
      <xdr:spPr>
        <a:xfrm>
          <a:off x="86868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854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31115</xdr:rowOff>
    </xdr:to>
    <xdr:sp macro="" textlink="">
      <xdr:nvSpPr>
        <xdr:cNvPr id="153" name="正方形/長方形 152"/>
        <xdr:cNvSpPr/>
      </xdr:nvSpPr>
      <xdr:spPr>
        <a:xfrm>
          <a:off x="1854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966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31115</xdr:rowOff>
    </xdr:to>
    <xdr:sp macro="" textlink="">
      <xdr:nvSpPr>
        <xdr:cNvPr id="155" name="正方形/長方形 154"/>
        <xdr:cNvSpPr/>
      </xdr:nvSpPr>
      <xdr:spPr>
        <a:xfrm>
          <a:off x="2966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4168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8450" cy="225425"/>
    <xdr:sp macro="" textlink="">
      <xdr:nvSpPr>
        <xdr:cNvPr id="157" name="テキスト ボックス 156"/>
        <xdr:cNvSpPr txBox="1"/>
      </xdr:nvSpPr>
      <xdr:spPr>
        <a:xfrm>
          <a:off x="70866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4168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810"/>
    <xdr:sp macro="" textlink="">
      <xdr:nvSpPr>
        <xdr:cNvPr id="159" name="テキスト ボックス 158"/>
        <xdr:cNvSpPr txBox="1"/>
      </xdr:nvSpPr>
      <xdr:spPr>
        <a:xfrm>
          <a:off x="289560" y="11287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130175</xdr:rowOff>
    </xdr:from>
    <xdr:to xmlns:xdr="http://schemas.openxmlformats.org/drawingml/2006/spreadsheetDrawing">
      <xdr:col>28</xdr:col>
      <xdr:colOff>114300</xdr:colOff>
      <xdr:row>64</xdr:row>
      <xdr:rowOff>130175</xdr:rowOff>
    </xdr:to>
    <xdr:cxnSp macro="">
      <xdr:nvCxnSpPr>
        <xdr:cNvPr id="160" name="直線コネクタ 159"/>
        <xdr:cNvCxnSpPr/>
      </xdr:nvCxnSpPr>
      <xdr:spPr>
        <a:xfrm>
          <a:off x="741680" y="1110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159385</xdr:rowOff>
    </xdr:from>
    <xdr:ext cx="467360" cy="259080"/>
    <xdr:sp macro="" textlink="">
      <xdr:nvSpPr>
        <xdr:cNvPr id="161" name="テキスト ボックス 160"/>
        <xdr:cNvSpPr txBox="1"/>
      </xdr:nvSpPr>
      <xdr:spPr>
        <a:xfrm>
          <a:off x="289560" y="10960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41680" y="1077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3810</xdr:rowOff>
    </xdr:from>
    <xdr:ext cx="402590" cy="259080"/>
    <xdr:sp macro="" textlink="">
      <xdr:nvSpPr>
        <xdr:cNvPr id="163" name="テキスト ボックス 162"/>
        <xdr:cNvSpPr txBox="1"/>
      </xdr:nvSpPr>
      <xdr:spPr>
        <a:xfrm>
          <a:off x="353695" y="10633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162560</xdr:rowOff>
    </xdr:from>
    <xdr:to xmlns:xdr="http://schemas.openxmlformats.org/drawingml/2006/spreadsheetDrawing">
      <xdr:col>28</xdr:col>
      <xdr:colOff>114300</xdr:colOff>
      <xdr:row>60</xdr:row>
      <xdr:rowOff>162560</xdr:rowOff>
    </xdr:to>
    <xdr:cxnSp macro="">
      <xdr:nvCxnSpPr>
        <xdr:cNvPr id="164" name="直線コネクタ 163"/>
        <xdr:cNvCxnSpPr/>
      </xdr:nvCxnSpPr>
      <xdr:spPr>
        <a:xfrm>
          <a:off x="741680" y="1044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2590" cy="258445"/>
    <xdr:sp macro="" textlink="">
      <xdr:nvSpPr>
        <xdr:cNvPr id="165" name="テキスト ボックス 164"/>
        <xdr:cNvSpPr txBox="1"/>
      </xdr:nvSpPr>
      <xdr:spPr>
        <a:xfrm>
          <a:off x="353695" y="103079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41680" y="1012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2590" cy="259080"/>
    <xdr:sp macro="" textlink="">
      <xdr:nvSpPr>
        <xdr:cNvPr id="167" name="テキスト ボックス 166"/>
        <xdr:cNvSpPr txBox="1"/>
      </xdr:nvSpPr>
      <xdr:spPr>
        <a:xfrm>
          <a:off x="353695" y="9980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41680" y="979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2590" cy="257810"/>
    <xdr:sp macro="" textlink="">
      <xdr:nvSpPr>
        <xdr:cNvPr id="169" name="テキスト ボックス 168"/>
        <xdr:cNvSpPr txBox="1"/>
      </xdr:nvSpPr>
      <xdr:spPr>
        <a:xfrm>
          <a:off x="353695" y="965517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41680" y="947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69215</xdr:rowOff>
    </xdr:from>
    <xdr:ext cx="338455" cy="258445"/>
    <xdr:sp macro="" textlink="">
      <xdr:nvSpPr>
        <xdr:cNvPr id="171" name="テキスト ボックス 170"/>
        <xdr:cNvSpPr txBox="1"/>
      </xdr:nvSpPr>
      <xdr:spPr>
        <a:xfrm>
          <a:off x="412750" y="9327515"/>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4168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4168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147955</xdr:rowOff>
    </xdr:from>
    <xdr:to xmlns:xdr="http://schemas.openxmlformats.org/drawingml/2006/spreadsheetDrawing">
      <xdr:col>24</xdr:col>
      <xdr:colOff>62865</xdr:colOff>
      <xdr:row>64</xdr:row>
      <xdr:rowOff>130175</xdr:rowOff>
    </xdr:to>
    <xdr:cxnSp macro="">
      <xdr:nvCxnSpPr>
        <xdr:cNvPr id="174" name="直線コネクタ 173"/>
        <xdr:cNvCxnSpPr/>
      </xdr:nvCxnSpPr>
      <xdr:spPr>
        <a:xfrm flipV="1">
          <a:off x="4512945" y="9577705"/>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175" name="【体育館・プール】&#10;有形固定資産減価償却率最小値テキスト"/>
        <xdr:cNvSpPr txBox="1"/>
      </xdr:nvSpPr>
      <xdr:spPr>
        <a:xfrm>
          <a:off x="455168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130175</xdr:rowOff>
    </xdr:from>
    <xdr:to xmlns:xdr="http://schemas.openxmlformats.org/drawingml/2006/spreadsheetDrawing">
      <xdr:col>24</xdr:col>
      <xdr:colOff>152400</xdr:colOff>
      <xdr:row>64</xdr:row>
      <xdr:rowOff>130175</xdr:rowOff>
    </xdr:to>
    <xdr:cxnSp macro="">
      <xdr:nvCxnSpPr>
        <xdr:cNvPr id="176" name="直線コネクタ 175"/>
        <xdr:cNvCxnSpPr/>
      </xdr:nvCxnSpPr>
      <xdr:spPr>
        <a:xfrm>
          <a:off x="4429760" y="11102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94615</xdr:rowOff>
    </xdr:from>
    <xdr:ext cx="340360" cy="259080"/>
    <xdr:sp macro="" textlink="">
      <xdr:nvSpPr>
        <xdr:cNvPr id="177" name="【体育館・プール】&#10;有形固定資産減価償却率最大値テキスト"/>
        <xdr:cNvSpPr txBox="1"/>
      </xdr:nvSpPr>
      <xdr:spPr>
        <a:xfrm>
          <a:off x="4551680" y="93529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147955</xdr:rowOff>
    </xdr:from>
    <xdr:to xmlns:xdr="http://schemas.openxmlformats.org/drawingml/2006/spreadsheetDrawing">
      <xdr:col>24</xdr:col>
      <xdr:colOff>152400</xdr:colOff>
      <xdr:row>55</xdr:row>
      <xdr:rowOff>147955</xdr:rowOff>
    </xdr:to>
    <xdr:cxnSp macro="">
      <xdr:nvCxnSpPr>
        <xdr:cNvPr id="178" name="直線コネクタ 177"/>
        <xdr:cNvCxnSpPr/>
      </xdr:nvCxnSpPr>
      <xdr:spPr>
        <a:xfrm>
          <a:off x="4429760" y="9577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52070</xdr:rowOff>
    </xdr:from>
    <xdr:ext cx="405130" cy="257810"/>
    <xdr:sp macro="" textlink="">
      <xdr:nvSpPr>
        <xdr:cNvPr id="179" name="【体育館・プール】&#10;有形固定資産減価償却率平均値テキスト"/>
        <xdr:cNvSpPr txBox="1"/>
      </xdr:nvSpPr>
      <xdr:spPr>
        <a:xfrm>
          <a:off x="4551680" y="103390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29210</xdr:rowOff>
    </xdr:from>
    <xdr:to xmlns:xdr="http://schemas.openxmlformats.org/drawingml/2006/spreadsheetDrawing">
      <xdr:col>24</xdr:col>
      <xdr:colOff>114300</xdr:colOff>
      <xdr:row>61</xdr:row>
      <xdr:rowOff>130175</xdr:rowOff>
    </xdr:to>
    <xdr:sp macro="" textlink="">
      <xdr:nvSpPr>
        <xdr:cNvPr id="180" name="フローチャート: 判断 179"/>
        <xdr:cNvSpPr/>
      </xdr:nvSpPr>
      <xdr:spPr>
        <a:xfrm>
          <a:off x="446278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26035</xdr:rowOff>
    </xdr:from>
    <xdr:to xmlns:xdr="http://schemas.openxmlformats.org/drawingml/2006/spreadsheetDrawing">
      <xdr:col>20</xdr:col>
      <xdr:colOff>38100</xdr:colOff>
      <xdr:row>61</xdr:row>
      <xdr:rowOff>127000</xdr:rowOff>
    </xdr:to>
    <xdr:sp macro="" textlink="">
      <xdr:nvSpPr>
        <xdr:cNvPr id="181" name="フローチャート: 判断 180"/>
        <xdr:cNvSpPr/>
      </xdr:nvSpPr>
      <xdr:spPr>
        <a:xfrm>
          <a:off x="3649980" y="1048448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88265</xdr:rowOff>
    </xdr:from>
    <xdr:to xmlns:xdr="http://schemas.openxmlformats.org/drawingml/2006/spreadsheetDrawing">
      <xdr:col>15</xdr:col>
      <xdr:colOff>101600</xdr:colOff>
      <xdr:row>62</xdr:row>
      <xdr:rowOff>18415</xdr:rowOff>
    </xdr:to>
    <xdr:sp macro="" textlink="">
      <xdr:nvSpPr>
        <xdr:cNvPr id="182" name="フローチャート: 判断 181"/>
        <xdr:cNvSpPr/>
      </xdr:nvSpPr>
      <xdr:spPr>
        <a:xfrm>
          <a:off x="27813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40640</xdr:rowOff>
    </xdr:from>
    <xdr:to xmlns:xdr="http://schemas.openxmlformats.org/drawingml/2006/spreadsheetDrawing">
      <xdr:col>10</xdr:col>
      <xdr:colOff>165100</xdr:colOff>
      <xdr:row>61</xdr:row>
      <xdr:rowOff>141605</xdr:rowOff>
    </xdr:to>
    <xdr:sp macro="" textlink="">
      <xdr:nvSpPr>
        <xdr:cNvPr id="183" name="フローチャート: 判断 182"/>
        <xdr:cNvSpPr/>
      </xdr:nvSpPr>
      <xdr:spPr>
        <a:xfrm>
          <a:off x="19177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24130</xdr:rowOff>
    </xdr:from>
    <xdr:to xmlns:xdr="http://schemas.openxmlformats.org/drawingml/2006/spreadsheetDrawing">
      <xdr:col>6</xdr:col>
      <xdr:colOff>38100</xdr:colOff>
      <xdr:row>61</xdr:row>
      <xdr:rowOff>125095</xdr:rowOff>
    </xdr:to>
    <xdr:sp macro="" textlink="">
      <xdr:nvSpPr>
        <xdr:cNvPr id="184" name="フローチャート: 判断 183"/>
        <xdr:cNvSpPr/>
      </xdr:nvSpPr>
      <xdr:spPr>
        <a:xfrm>
          <a:off x="1054100" y="104825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8445"/>
    <xdr:sp macro="" textlink="">
      <xdr:nvSpPr>
        <xdr:cNvPr id="185" name="テキスト ボックス 184"/>
        <xdr:cNvSpPr txBox="1"/>
      </xdr:nvSpPr>
      <xdr:spPr>
        <a:xfrm>
          <a:off x="432816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51536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8445"/>
    <xdr:sp macro="" textlink="">
      <xdr:nvSpPr>
        <xdr:cNvPr id="187" name="テキスト ボックス 186"/>
        <xdr:cNvSpPr txBox="1"/>
      </xdr:nvSpPr>
      <xdr:spPr>
        <a:xfrm>
          <a:off x="264668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7830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194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40640</xdr:rowOff>
    </xdr:from>
    <xdr:to xmlns:xdr="http://schemas.openxmlformats.org/drawingml/2006/spreadsheetDrawing">
      <xdr:col>24</xdr:col>
      <xdr:colOff>114300</xdr:colOff>
      <xdr:row>62</xdr:row>
      <xdr:rowOff>141605</xdr:rowOff>
    </xdr:to>
    <xdr:sp macro="" textlink="">
      <xdr:nvSpPr>
        <xdr:cNvPr id="190" name="楕円 189"/>
        <xdr:cNvSpPr/>
      </xdr:nvSpPr>
      <xdr:spPr>
        <a:xfrm>
          <a:off x="4462780" y="10670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19050</xdr:rowOff>
    </xdr:from>
    <xdr:ext cx="405130" cy="258445"/>
    <xdr:sp macro="" textlink="">
      <xdr:nvSpPr>
        <xdr:cNvPr id="191" name="【体育館・プール】&#10;有形固定資産減価償却率該当値テキスト"/>
        <xdr:cNvSpPr txBox="1"/>
      </xdr:nvSpPr>
      <xdr:spPr>
        <a:xfrm>
          <a:off x="4551680" y="10648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8255</xdr:rowOff>
    </xdr:from>
    <xdr:to xmlns:xdr="http://schemas.openxmlformats.org/drawingml/2006/spreadsheetDrawing">
      <xdr:col>20</xdr:col>
      <xdr:colOff>38100</xdr:colOff>
      <xdr:row>62</xdr:row>
      <xdr:rowOff>109855</xdr:rowOff>
    </xdr:to>
    <xdr:sp macro="" textlink="">
      <xdr:nvSpPr>
        <xdr:cNvPr id="192" name="楕円 191"/>
        <xdr:cNvSpPr/>
      </xdr:nvSpPr>
      <xdr:spPr>
        <a:xfrm>
          <a:off x="3649980" y="106381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59055</xdr:rowOff>
    </xdr:from>
    <xdr:to xmlns:xdr="http://schemas.openxmlformats.org/drawingml/2006/spreadsheetDrawing">
      <xdr:col>24</xdr:col>
      <xdr:colOff>63500</xdr:colOff>
      <xdr:row>62</xdr:row>
      <xdr:rowOff>90805</xdr:rowOff>
    </xdr:to>
    <xdr:cxnSp macro="">
      <xdr:nvCxnSpPr>
        <xdr:cNvPr id="193" name="直線コネクタ 192"/>
        <xdr:cNvCxnSpPr/>
      </xdr:nvCxnSpPr>
      <xdr:spPr>
        <a:xfrm>
          <a:off x="3700780" y="10688955"/>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137160</xdr:rowOff>
    </xdr:from>
    <xdr:to xmlns:xdr="http://schemas.openxmlformats.org/drawingml/2006/spreadsheetDrawing">
      <xdr:col>15</xdr:col>
      <xdr:colOff>101600</xdr:colOff>
      <xdr:row>62</xdr:row>
      <xdr:rowOff>66675</xdr:rowOff>
    </xdr:to>
    <xdr:sp macro="" textlink="">
      <xdr:nvSpPr>
        <xdr:cNvPr id="194" name="楕円 193"/>
        <xdr:cNvSpPr/>
      </xdr:nvSpPr>
      <xdr:spPr>
        <a:xfrm>
          <a:off x="2781300" y="10595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15875</xdr:rowOff>
    </xdr:from>
    <xdr:to xmlns:xdr="http://schemas.openxmlformats.org/drawingml/2006/spreadsheetDrawing">
      <xdr:col>19</xdr:col>
      <xdr:colOff>177800</xdr:colOff>
      <xdr:row>62</xdr:row>
      <xdr:rowOff>59055</xdr:rowOff>
    </xdr:to>
    <xdr:cxnSp macro="">
      <xdr:nvCxnSpPr>
        <xdr:cNvPr id="195" name="直線コネクタ 194"/>
        <xdr:cNvCxnSpPr/>
      </xdr:nvCxnSpPr>
      <xdr:spPr>
        <a:xfrm>
          <a:off x="2832100" y="10645775"/>
          <a:ext cx="8686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95250</xdr:rowOff>
    </xdr:from>
    <xdr:to xmlns:xdr="http://schemas.openxmlformats.org/drawingml/2006/spreadsheetDrawing">
      <xdr:col>10</xdr:col>
      <xdr:colOff>165100</xdr:colOff>
      <xdr:row>62</xdr:row>
      <xdr:rowOff>26035</xdr:rowOff>
    </xdr:to>
    <xdr:sp macro="" textlink="">
      <xdr:nvSpPr>
        <xdr:cNvPr id="196" name="楕円 195"/>
        <xdr:cNvSpPr/>
      </xdr:nvSpPr>
      <xdr:spPr>
        <a:xfrm>
          <a:off x="1917700" y="105537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146685</xdr:rowOff>
    </xdr:from>
    <xdr:to xmlns:xdr="http://schemas.openxmlformats.org/drawingml/2006/spreadsheetDrawing">
      <xdr:col>15</xdr:col>
      <xdr:colOff>50800</xdr:colOff>
      <xdr:row>62</xdr:row>
      <xdr:rowOff>15875</xdr:rowOff>
    </xdr:to>
    <xdr:cxnSp macro="">
      <xdr:nvCxnSpPr>
        <xdr:cNvPr id="197" name="直線コネクタ 196"/>
        <xdr:cNvCxnSpPr/>
      </xdr:nvCxnSpPr>
      <xdr:spPr>
        <a:xfrm>
          <a:off x="1968500" y="10605135"/>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53975</xdr:rowOff>
    </xdr:from>
    <xdr:to xmlns:xdr="http://schemas.openxmlformats.org/drawingml/2006/spreadsheetDrawing">
      <xdr:col>6</xdr:col>
      <xdr:colOff>38100</xdr:colOff>
      <xdr:row>61</xdr:row>
      <xdr:rowOff>155575</xdr:rowOff>
    </xdr:to>
    <xdr:sp macro="" textlink="">
      <xdr:nvSpPr>
        <xdr:cNvPr id="198" name="楕円 197"/>
        <xdr:cNvSpPr/>
      </xdr:nvSpPr>
      <xdr:spPr>
        <a:xfrm>
          <a:off x="1054100" y="105124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104140</xdr:rowOff>
    </xdr:from>
    <xdr:to xmlns:xdr="http://schemas.openxmlformats.org/drawingml/2006/spreadsheetDrawing">
      <xdr:col>10</xdr:col>
      <xdr:colOff>114300</xdr:colOff>
      <xdr:row>61</xdr:row>
      <xdr:rowOff>146685</xdr:rowOff>
    </xdr:to>
    <xdr:cxnSp macro="">
      <xdr:nvCxnSpPr>
        <xdr:cNvPr id="199" name="直線コネクタ 198"/>
        <xdr:cNvCxnSpPr/>
      </xdr:nvCxnSpPr>
      <xdr:spPr>
        <a:xfrm>
          <a:off x="1104900" y="10562590"/>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144145</xdr:rowOff>
    </xdr:from>
    <xdr:ext cx="404495" cy="257810"/>
    <xdr:sp macro="" textlink="">
      <xdr:nvSpPr>
        <xdr:cNvPr id="200" name="n_1aveValue【体育館・プール】&#10;有形固定資産減価償却率"/>
        <xdr:cNvSpPr txBox="1"/>
      </xdr:nvSpPr>
      <xdr:spPr>
        <a:xfrm>
          <a:off x="3490595" y="1025969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34290</xdr:rowOff>
    </xdr:from>
    <xdr:ext cx="405130" cy="258445"/>
    <xdr:sp macro="" textlink="">
      <xdr:nvSpPr>
        <xdr:cNvPr id="201" name="n_2aveValue【体育館・プール】&#10;有形固定資産減価償却率"/>
        <xdr:cNvSpPr txBox="1"/>
      </xdr:nvSpPr>
      <xdr:spPr>
        <a:xfrm>
          <a:off x="2634615" y="10321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158115</xdr:rowOff>
    </xdr:from>
    <xdr:ext cx="404495" cy="258445"/>
    <xdr:sp macro="" textlink="">
      <xdr:nvSpPr>
        <xdr:cNvPr id="202" name="n_3aveValue【体育館・プール】&#10;有形固定資産減価償却率"/>
        <xdr:cNvSpPr txBox="1"/>
      </xdr:nvSpPr>
      <xdr:spPr>
        <a:xfrm>
          <a:off x="1771015" y="10273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141605</xdr:rowOff>
    </xdr:from>
    <xdr:ext cx="404495" cy="258445"/>
    <xdr:sp macro="" textlink="">
      <xdr:nvSpPr>
        <xdr:cNvPr id="203" name="n_4aveValue【体育館・プール】&#10;有形固定資産減価償却率"/>
        <xdr:cNvSpPr txBox="1"/>
      </xdr:nvSpPr>
      <xdr:spPr>
        <a:xfrm>
          <a:off x="907415" y="102571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100965</xdr:rowOff>
    </xdr:from>
    <xdr:ext cx="404495" cy="258445"/>
    <xdr:sp macro="" textlink="">
      <xdr:nvSpPr>
        <xdr:cNvPr id="204" name="n_1mainValue【体育館・プール】&#10;有形固定資産減価償却率"/>
        <xdr:cNvSpPr txBox="1"/>
      </xdr:nvSpPr>
      <xdr:spPr>
        <a:xfrm>
          <a:off x="3490595" y="107308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58420</xdr:rowOff>
    </xdr:from>
    <xdr:ext cx="405130" cy="259080"/>
    <xdr:sp macro="" textlink="">
      <xdr:nvSpPr>
        <xdr:cNvPr id="205" name="n_2mainValue【体育館・プール】&#10;有形固定資産減価償却率"/>
        <xdr:cNvSpPr txBox="1"/>
      </xdr:nvSpPr>
      <xdr:spPr>
        <a:xfrm>
          <a:off x="2634615" y="10688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16510</xdr:rowOff>
    </xdr:from>
    <xdr:ext cx="404495" cy="258445"/>
    <xdr:sp macro="" textlink="">
      <xdr:nvSpPr>
        <xdr:cNvPr id="206" name="n_3mainValue【体育館・プール】&#10;有形固定資産減価償却率"/>
        <xdr:cNvSpPr txBox="1"/>
      </xdr:nvSpPr>
      <xdr:spPr>
        <a:xfrm>
          <a:off x="1771015" y="10646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146685</xdr:rowOff>
    </xdr:from>
    <xdr:ext cx="404495" cy="257810"/>
    <xdr:sp macro="" textlink="">
      <xdr:nvSpPr>
        <xdr:cNvPr id="207" name="n_4mainValue【体育館・プール】&#10;有形固定資産減価償却率"/>
        <xdr:cNvSpPr txBox="1"/>
      </xdr:nvSpPr>
      <xdr:spPr>
        <a:xfrm>
          <a:off x="907415" y="1060513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43128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553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31115</xdr:rowOff>
    </xdr:to>
    <xdr:sp macro="" textlink="">
      <xdr:nvSpPr>
        <xdr:cNvPr id="210" name="正方形/長方形 209"/>
        <xdr:cNvSpPr/>
      </xdr:nvSpPr>
      <xdr:spPr>
        <a:xfrm>
          <a:off x="6553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5438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31115</xdr:rowOff>
    </xdr:to>
    <xdr:sp macro="" textlink="">
      <xdr:nvSpPr>
        <xdr:cNvPr id="212" name="正方形/長方形 211"/>
        <xdr:cNvSpPr/>
      </xdr:nvSpPr>
      <xdr:spPr>
        <a:xfrm>
          <a:off x="75438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656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31115</xdr:rowOff>
    </xdr:to>
    <xdr:sp macro="" textlink="">
      <xdr:nvSpPr>
        <xdr:cNvPr id="214" name="正方形/長方形 213"/>
        <xdr:cNvSpPr/>
      </xdr:nvSpPr>
      <xdr:spPr>
        <a:xfrm>
          <a:off x="8656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43128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9250" cy="225425"/>
    <xdr:sp macro="" textlink="">
      <xdr:nvSpPr>
        <xdr:cNvPr id="216" name="テキスト ボックス 215"/>
        <xdr:cNvSpPr txBox="1"/>
      </xdr:nvSpPr>
      <xdr:spPr>
        <a:xfrm>
          <a:off x="6393180" y="895286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431280" y="1143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431280" y="1104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104775</xdr:rowOff>
    </xdr:from>
    <xdr:ext cx="466725" cy="258445"/>
    <xdr:sp macro="" textlink="">
      <xdr:nvSpPr>
        <xdr:cNvPr id="219" name="テキスト ボックス 218"/>
        <xdr:cNvSpPr txBox="1"/>
      </xdr:nvSpPr>
      <xdr:spPr>
        <a:xfrm>
          <a:off x="5974080" y="10906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20" name="直線コネクタ 219"/>
        <xdr:cNvCxnSpPr/>
      </xdr:nvCxnSpPr>
      <xdr:spPr>
        <a:xfrm>
          <a:off x="6431280" y="10667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66675</xdr:rowOff>
    </xdr:from>
    <xdr:ext cx="466725" cy="258445"/>
    <xdr:sp macro="" textlink="">
      <xdr:nvSpPr>
        <xdr:cNvPr id="221" name="テキスト ボックス 220"/>
        <xdr:cNvSpPr txBox="1"/>
      </xdr:nvSpPr>
      <xdr:spPr>
        <a:xfrm>
          <a:off x="5974080" y="10525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3" name="テキスト ボックス 222"/>
        <xdr:cNvSpPr txBox="1"/>
      </xdr:nvSpPr>
      <xdr:spPr>
        <a:xfrm>
          <a:off x="597408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431280" y="990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161925</xdr:rowOff>
    </xdr:from>
    <xdr:ext cx="466725" cy="258445"/>
    <xdr:sp macro="" textlink="">
      <xdr:nvSpPr>
        <xdr:cNvPr id="225" name="テキスト ボックス 224"/>
        <xdr:cNvSpPr txBox="1"/>
      </xdr:nvSpPr>
      <xdr:spPr>
        <a:xfrm>
          <a:off x="5974080" y="9763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6" name="直線コネクタ 225"/>
        <xdr:cNvCxnSpPr/>
      </xdr:nvCxnSpPr>
      <xdr:spPr>
        <a:xfrm>
          <a:off x="6431280" y="9524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123825</xdr:rowOff>
    </xdr:from>
    <xdr:ext cx="466725" cy="257810"/>
    <xdr:sp macro="" textlink="">
      <xdr:nvSpPr>
        <xdr:cNvPr id="227" name="テキスト ボックス 226"/>
        <xdr:cNvSpPr txBox="1"/>
      </xdr:nvSpPr>
      <xdr:spPr>
        <a:xfrm>
          <a:off x="5974080" y="93821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431280" y="914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7810"/>
    <xdr:sp macro="" textlink="">
      <xdr:nvSpPr>
        <xdr:cNvPr id="229" name="テキスト ボックス 228"/>
        <xdr:cNvSpPr txBox="1"/>
      </xdr:nvSpPr>
      <xdr:spPr>
        <a:xfrm>
          <a:off x="5974080" y="90017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43128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104140</xdr:rowOff>
    </xdr:from>
    <xdr:to xmlns:xdr="http://schemas.openxmlformats.org/drawingml/2006/spreadsheetDrawing">
      <xdr:col>54</xdr:col>
      <xdr:colOff>185420</xdr:colOff>
      <xdr:row>64</xdr:row>
      <xdr:rowOff>62230</xdr:rowOff>
    </xdr:to>
    <xdr:cxnSp macro="">
      <xdr:nvCxnSpPr>
        <xdr:cNvPr id="231" name="直線コネクタ 230"/>
        <xdr:cNvCxnSpPr/>
      </xdr:nvCxnSpPr>
      <xdr:spPr>
        <a:xfrm flipV="1">
          <a:off x="10198100" y="970534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66040</xdr:rowOff>
    </xdr:from>
    <xdr:ext cx="469265" cy="258445"/>
    <xdr:sp macro="" textlink="">
      <xdr:nvSpPr>
        <xdr:cNvPr id="232" name="【体育館・プール】&#10;一人当たり面積最小値テキスト"/>
        <xdr:cNvSpPr txBox="1"/>
      </xdr:nvSpPr>
      <xdr:spPr>
        <a:xfrm>
          <a:off x="10236200" y="11038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62230</xdr:rowOff>
    </xdr:from>
    <xdr:to xmlns:xdr="http://schemas.openxmlformats.org/drawingml/2006/spreadsheetDrawing">
      <xdr:col>55</xdr:col>
      <xdr:colOff>88900</xdr:colOff>
      <xdr:row>64</xdr:row>
      <xdr:rowOff>62230</xdr:rowOff>
    </xdr:to>
    <xdr:cxnSp macro="">
      <xdr:nvCxnSpPr>
        <xdr:cNvPr id="233" name="直線コネクタ 232"/>
        <xdr:cNvCxnSpPr/>
      </xdr:nvCxnSpPr>
      <xdr:spPr>
        <a:xfrm>
          <a:off x="10114280" y="1103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50800</xdr:rowOff>
    </xdr:from>
    <xdr:ext cx="469265" cy="258445"/>
    <xdr:sp macro="" textlink="">
      <xdr:nvSpPr>
        <xdr:cNvPr id="234" name="【体育館・プール】&#10;一人当たり面積最大値テキスト"/>
        <xdr:cNvSpPr txBox="1"/>
      </xdr:nvSpPr>
      <xdr:spPr>
        <a:xfrm>
          <a:off x="10236200" y="9480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104140</xdr:rowOff>
    </xdr:from>
    <xdr:to xmlns:xdr="http://schemas.openxmlformats.org/drawingml/2006/spreadsheetDrawing">
      <xdr:col>55</xdr:col>
      <xdr:colOff>88900</xdr:colOff>
      <xdr:row>56</xdr:row>
      <xdr:rowOff>104140</xdr:rowOff>
    </xdr:to>
    <xdr:cxnSp macro="">
      <xdr:nvCxnSpPr>
        <xdr:cNvPr id="235" name="直線コネクタ 234"/>
        <xdr:cNvCxnSpPr/>
      </xdr:nvCxnSpPr>
      <xdr:spPr>
        <a:xfrm>
          <a:off x="10114280" y="9705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63500</xdr:rowOff>
    </xdr:from>
    <xdr:ext cx="469265" cy="258445"/>
    <xdr:sp macro="" textlink="">
      <xdr:nvSpPr>
        <xdr:cNvPr id="236" name="【体育館・プール】&#10;一人当たり面積平均値テキスト"/>
        <xdr:cNvSpPr txBox="1"/>
      </xdr:nvSpPr>
      <xdr:spPr>
        <a:xfrm>
          <a:off x="10236200" y="105219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40640</xdr:rowOff>
    </xdr:from>
    <xdr:to xmlns:xdr="http://schemas.openxmlformats.org/drawingml/2006/spreadsheetDrawing">
      <xdr:col>55</xdr:col>
      <xdr:colOff>50800</xdr:colOff>
      <xdr:row>62</xdr:row>
      <xdr:rowOff>141605</xdr:rowOff>
    </xdr:to>
    <xdr:sp macro="" textlink="">
      <xdr:nvSpPr>
        <xdr:cNvPr id="237" name="フローチャート: 判断 236"/>
        <xdr:cNvSpPr/>
      </xdr:nvSpPr>
      <xdr:spPr>
        <a:xfrm>
          <a:off x="10152380" y="1067054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52070</xdr:rowOff>
    </xdr:from>
    <xdr:to xmlns:xdr="http://schemas.openxmlformats.org/drawingml/2006/spreadsheetDrawing">
      <xdr:col>50</xdr:col>
      <xdr:colOff>165100</xdr:colOff>
      <xdr:row>62</xdr:row>
      <xdr:rowOff>153035</xdr:rowOff>
    </xdr:to>
    <xdr:sp macro="" textlink="">
      <xdr:nvSpPr>
        <xdr:cNvPr id="238" name="フローチャート: 判断 237"/>
        <xdr:cNvSpPr/>
      </xdr:nvSpPr>
      <xdr:spPr>
        <a:xfrm>
          <a:off x="93345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139700</xdr:rowOff>
    </xdr:from>
    <xdr:to xmlns:xdr="http://schemas.openxmlformats.org/drawingml/2006/spreadsheetDrawing">
      <xdr:col>46</xdr:col>
      <xdr:colOff>38100</xdr:colOff>
      <xdr:row>62</xdr:row>
      <xdr:rowOff>69215</xdr:rowOff>
    </xdr:to>
    <xdr:sp macro="" textlink="">
      <xdr:nvSpPr>
        <xdr:cNvPr id="239" name="フローチャート: 判断 238"/>
        <xdr:cNvSpPr/>
      </xdr:nvSpPr>
      <xdr:spPr>
        <a:xfrm>
          <a:off x="8470900" y="105981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74930</xdr:rowOff>
    </xdr:from>
    <xdr:to xmlns:xdr="http://schemas.openxmlformats.org/drawingml/2006/spreadsheetDrawing">
      <xdr:col>41</xdr:col>
      <xdr:colOff>101600</xdr:colOff>
      <xdr:row>62</xdr:row>
      <xdr:rowOff>4445</xdr:rowOff>
    </xdr:to>
    <xdr:sp macro="" textlink="">
      <xdr:nvSpPr>
        <xdr:cNvPr id="240" name="フローチャート: 判断 239"/>
        <xdr:cNvSpPr/>
      </xdr:nvSpPr>
      <xdr:spPr>
        <a:xfrm>
          <a:off x="7602220" y="10533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70485</xdr:rowOff>
    </xdr:from>
    <xdr:to xmlns:xdr="http://schemas.openxmlformats.org/drawingml/2006/spreadsheetDrawing">
      <xdr:col>36</xdr:col>
      <xdr:colOff>165100</xdr:colOff>
      <xdr:row>62</xdr:row>
      <xdr:rowOff>635</xdr:rowOff>
    </xdr:to>
    <xdr:sp macro="" textlink="">
      <xdr:nvSpPr>
        <xdr:cNvPr id="241" name="フローチャート: 判断 240"/>
        <xdr:cNvSpPr/>
      </xdr:nvSpPr>
      <xdr:spPr>
        <a:xfrm>
          <a:off x="673862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2" name="テキスト ボックス 241"/>
        <xdr:cNvSpPr txBox="1"/>
      </xdr:nvSpPr>
      <xdr:spPr>
        <a:xfrm>
          <a:off x="100126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3" name="テキスト ボックス 242"/>
        <xdr:cNvSpPr txBox="1"/>
      </xdr:nvSpPr>
      <xdr:spPr>
        <a:xfrm>
          <a:off x="91998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4" name="テキスト ボックス 243"/>
        <xdr:cNvSpPr txBox="1"/>
      </xdr:nvSpPr>
      <xdr:spPr>
        <a:xfrm>
          <a:off x="8336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8445"/>
    <xdr:sp macro="" textlink="">
      <xdr:nvSpPr>
        <xdr:cNvPr id="245" name="テキスト ボックス 244"/>
        <xdr:cNvSpPr txBox="1"/>
      </xdr:nvSpPr>
      <xdr:spPr>
        <a:xfrm>
          <a:off x="74676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6" name="テキスト ボックス 245"/>
        <xdr:cNvSpPr txBox="1"/>
      </xdr:nvSpPr>
      <xdr:spPr>
        <a:xfrm>
          <a:off x="660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143510</xdr:rowOff>
    </xdr:from>
    <xdr:to xmlns:xdr="http://schemas.openxmlformats.org/drawingml/2006/spreadsheetDrawing">
      <xdr:col>55</xdr:col>
      <xdr:colOff>50800</xdr:colOff>
      <xdr:row>63</xdr:row>
      <xdr:rowOff>73025</xdr:rowOff>
    </xdr:to>
    <xdr:sp macro="" textlink="">
      <xdr:nvSpPr>
        <xdr:cNvPr id="247" name="楕円 246"/>
        <xdr:cNvSpPr/>
      </xdr:nvSpPr>
      <xdr:spPr>
        <a:xfrm>
          <a:off x="10152380" y="1077341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121285</xdr:rowOff>
    </xdr:from>
    <xdr:ext cx="469265" cy="258445"/>
    <xdr:sp macro="" textlink="">
      <xdr:nvSpPr>
        <xdr:cNvPr id="248" name="【体育館・プール】&#10;一人当たり面積該当値テキスト"/>
        <xdr:cNvSpPr txBox="1"/>
      </xdr:nvSpPr>
      <xdr:spPr>
        <a:xfrm>
          <a:off x="10236200" y="10751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143510</xdr:rowOff>
    </xdr:from>
    <xdr:to xmlns:xdr="http://schemas.openxmlformats.org/drawingml/2006/spreadsheetDrawing">
      <xdr:col>50</xdr:col>
      <xdr:colOff>165100</xdr:colOff>
      <xdr:row>63</xdr:row>
      <xdr:rowOff>73025</xdr:rowOff>
    </xdr:to>
    <xdr:sp macro="" textlink="">
      <xdr:nvSpPr>
        <xdr:cNvPr id="249" name="楕円 248"/>
        <xdr:cNvSpPr/>
      </xdr:nvSpPr>
      <xdr:spPr>
        <a:xfrm>
          <a:off x="9334500" y="10773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22860</xdr:rowOff>
    </xdr:from>
    <xdr:to xmlns:xdr="http://schemas.openxmlformats.org/drawingml/2006/spreadsheetDrawing">
      <xdr:col>55</xdr:col>
      <xdr:colOff>0</xdr:colOff>
      <xdr:row>63</xdr:row>
      <xdr:rowOff>22860</xdr:rowOff>
    </xdr:to>
    <xdr:cxnSp macro="">
      <xdr:nvCxnSpPr>
        <xdr:cNvPr id="250" name="直線コネクタ 249"/>
        <xdr:cNvCxnSpPr/>
      </xdr:nvCxnSpPr>
      <xdr:spPr>
        <a:xfrm>
          <a:off x="9385300" y="108242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143510</xdr:rowOff>
    </xdr:from>
    <xdr:to xmlns:xdr="http://schemas.openxmlformats.org/drawingml/2006/spreadsheetDrawing">
      <xdr:col>46</xdr:col>
      <xdr:colOff>38100</xdr:colOff>
      <xdr:row>63</xdr:row>
      <xdr:rowOff>73025</xdr:rowOff>
    </xdr:to>
    <xdr:sp macro="" textlink="">
      <xdr:nvSpPr>
        <xdr:cNvPr id="251" name="楕円 250"/>
        <xdr:cNvSpPr/>
      </xdr:nvSpPr>
      <xdr:spPr>
        <a:xfrm>
          <a:off x="8470900" y="1077341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22860</xdr:rowOff>
    </xdr:from>
    <xdr:to xmlns:xdr="http://schemas.openxmlformats.org/drawingml/2006/spreadsheetDrawing">
      <xdr:col>50</xdr:col>
      <xdr:colOff>114300</xdr:colOff>
      <xdr:row>63</xdr:row>
      <xdr:rowOff>22860</xdr:rowOff>
    </xdr:to>
    <xdr:cxnSp macro="">
      <xdr:nvCxnSpPr>
        <xdr:cNvPr id="252" name="直線コネクタ 251"/>
        <xdr:cNvCxnSpPr/>
      </xdr:nvCxnSpPr>
      <xdr:spPr>
        <a:xfrm>
          <a:off x="8521700" y="108242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143510</xdr:rowOff>
    </xdr:from>
    <xdr:to xmlns:xdr="http://schemas.openxmlformats.org/drawingml/2006/spreadsheetDrawing">
      <xdr:col>41</xdr:col>
      <xdr:colOff>101600</xdr:colOff>
      <xdr:row>63</xdr:row>
      <xdr:rowOff>73025</xdr:rowOff>
    </xdr:to>
    <xdr:sp macro="" textlink="">
      <xdr:nvSpPr>
        <xdr:cNvPr id="253" name="楕円 252"/>
        <xdr:cNvSpPr/>
      </xdr:nvSpPr>
      <xdr:spPr>
        <a:xfrm>
          <a:off x="7602220" y="10773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22860</xdr:rowOff>
    </xdr:from>
    <xdr:to xmlns:xdr="http://schemas.openxmlformats.org/drawingml/2006/spreadsheetDrawing">
      <xdr:col>45</xdr:col>
      <xdr:colOff>177800</xdr:colOff>
      <xdr:row>63</xdr:row>
      <xdr:rowOff>22860</xdr:rowOff>
    </xdr:to>
    <xdr:cxnSp macro="">
      <xdr:nvCxnSpPr>
        <xdr:cNvPr id="254" name="直線コネクタ 253"/>
        <xdr:cNvCxnSpPr/>
      </xdr:nvCxnSpPr>
      <xdr:spPr>
        <a:xfrm>
          <a:off x="7653020" y="108242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143510</xdr:rowOff>
    </xdr:from>
    <xdr:to xmlns:xdr="http://schemas.openxmlformats.org/drawingml/2006/spreadsheetDrawing">
      <xdr:col>36</xdr:col>
      <xdr:colOff>165100</xdr:colOff>
      <xdr:row>63</xdr:row>
      <xdr:rowOff>73025</xdr:rowOff>
    </xdr:to>
    <xdr:sp macro="" textlink="">
      <xdr:nvSpPr>
        <xdr:cNvPr id="255" name="楕円 254"/>
        <xdr:cNvSpPr/>
      </xdr:nvSpPr>
      <xdr:spPr>
        <a:xfrm>
          <a:off x="6738620" y="10773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22860</xdr:rowOff>
    </xdr:from>
    <xdr:to xmlns:xdr="http://schemas.openxmlformats.org/drawingml/2006/spreadsheetDrawing">
      <xdr:col>41</xdr:col>
      <xdr:colOff>50800</xdr:colOff>
      <xdr:row>63</xdr:row>
      <xdr:rowOff>22860</xdr:rowOff>
    </xdr:to>
    <xdr:cxnSp macro="">
      <xdr:nvCxnSpPr>
        <xdr:cNvPr id="256" name="直線コネクタ 255"/>
        <xdr:cNvCxnSpPr/>
      </xdr:nvCxnSpPr>
      <xdr:spPr>
        <a:xfrm>
          <a:off x="6789420" y="108242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167640</xdr:rowOff>
    </xdr:from>
    <xdr:ext cx="469265" cy="258445"/>
    <xdr:sp macro="" textlink="">
      <xdr:nvSpPr>
        <xdr:cNvPr id="257" name="n_1aveValue【体育館・プール】&#10;一人当たり面積"/>
        <xdr:cNvSpPr txBox="1"/>
      </xdr:nvSpPr>
      <xdr:spPr>
        <a:xfrm>
          <a:off x="9142730" y="10454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86360</xdr:rowOff>
    </xdr:from>
    <xdr:ext cx="469900" cy="257810"/>
    <xdr:sp macro="" textlink="">
      <xdr:nvSpPr>
        <xdr:cNvPr id="258" name="n_2aveValue【体育館・プール】&#10;一人当たり面積"/>
        <xdr:cNvSpPr txBox="1"/>
      </xdr:nvSpPr>
      <xdr:spPr>
        <a:xfrm>
          <a:off x="8291830" y="103733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21590</xdr:rowOff>
    </xdr:from>
    <xdr:ext cx="469265" cy="259080"/>
    <xdr:sp macro="" textlink="">
      <xdr:nvSpPr>
        <xdr:cNvPr id="259" name="n_3aveValue【体育館・プール】&#10;一人当たり面積"/>
        <xdr:cNvSpPr txBox="1"/>
      </xdr:nvSpPr>
      <xdr:spPr>
        <a:xfrm>
          <a:off x="7423150" y="10308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17780</xdr:rowOff>
    </xdr:from>
    <xdr:ext cx="469265" cy="257810"/>
    <xdr:sp macro="" textlink="">
      <xdr:nvSpPr>
        <xdr:cNvPr id="260" name="n_4aveValue【体育館・プール】&#10;一人当たり面積"/>
        <xdr:cNvSpPr txBox="1"/>
      </xdr:nvSpPr>
      <xdr:spPr>
        <a:xfrm>
          <a:off x="6559550" y="1030478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64770</xdr:rowOff>
    </xdr:from>
    <xdr:ext cx="469265" cy="258445"/>
    <xdr:sp macro="" textlink="">
      <xdr:nvSpPr>
        <xdr:cNvPr id="261" name="n_1mainValue【体育館・プール】&#10;一人当たり面積"/>
        <xdr:cNvSpPr txBox="1"/>
      </xdr:nvSpPr>
      <xdr:spPr>
        <a:xfrm>
          <a:off x="9142730" y="10866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64770</xdr:rowOff>
    </xdr:from>
    <xdr:ext cx="469900" cy="258445"/>
    <xdr:sp macro="" textlink="">
      <xdr:nvSpPr>
        <xdr:cNvPr id="262" name="n_2mainValue【体育館・プール】&#10;一人当たり面積"/>
        <xdr:cNvSpPr txBox="1"/>
      </xdr:nvSpPr>
      <xdr:spPr>
        <a:xfrm>
          <a:off x="8291830" y="10866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64770</xdr:rowOff>
    </xdr:from>
    <xdr:ext cx="469265" cy="258445"/>
    <xdr:sp macro="" textlink="">
      <xdr:nvSpPr>
        <xdr:cNvPr id="263" name="n_3mainValue【体育館・プール】&#10;一人当たり面積"/>
        <xdr:cNvSpPr txBox="1"/>
      </xdr:nvSpPr>
      <xdr:spPr>
        <a:xfrm>
          <a:off x="7423150" y="10866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64770</xdr:rowOff>
    </xdr:from>
    <xdr:ext cx="469265" cy="258445"/>
    <xdr:sp macro="" textlink="">
      <xdr:nvSpPr>
        <xdr:cNvPr id="264" name="n_4mainValue【体育館・プール】&#10;一人当たり面積"/>
        <xdr:cNvSpPr txBox="1"/>
      </xdr:nvSpPr>
      <xdr:spPr>
        <a:xfrm>
          <a:off x="6559550" y="10866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4168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6" name="正方形/長方形 265"/>
        <xdr:cNvSpPr/>
      </xdr:nvSpPr>
      <xdr:spPr>
        <a:xfrm>
          <a:off x="86868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158115</xdr:rowOff>
    </xdr:from>
    <xdr:to xmlns:xdr="http://schemas.openxmlformats.org/drawingml/2006/spreadsheetDrawing">
      <xdr:col>12</xdr:col>
      <xdr:colOff>127000</xdr:colOff>
      <xdr:row>75</xdr:row>
      <xdr:rowOff>69215</xdr:rowOff>
    </xdr:to>
    <xdr:sp macro="" textlink="">
      <xdr:nvSpPr>
        <xdr:cNvPr id="267" name="正方形/長方形 266"/>
        <xdr:cNvSpPr/>
      </xdr:nvSpPr>
      <xdr:spPr>
        <a:xfrm>
          <a:off x="86868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8" name="正方形/長方形 267"/>
        <xdr:cNvSpPr/>
      </xdr:nvSpPr>
      <xdr:spPr>
        <a:xfrm>
          <a:off x="1854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158115</xdr:rowOff>
    </xdr:from>
    <xdr:to xmlns:xdr="http://schemas.openxmlformats.org/drawingml/2006/spreadsheetDrawing">
      <xdr:col>18</xdr:col>
      <xdr:colOff>0</xdr:colOff>
      <xdr:row>75</xdr:row>
      <xdr:rowOff>69215</xdr:rowOff>
    </xdr:to>
    <xdr:sp macro="" textlink="">
      <xdr:nvSpPr>
        <xdr:cNvPr id="269" name="正方形/長方形 268"/>
        <xdr:cNvSpPr/>
      </xdr:nvSpPr>
      <xdr:spPr>
        <a:xfrm>
          <a:off x="1854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70" name="正方形/長方形 269"/>
        <xdr:cNvSpPr/>
      </xdr:nvSpPr>
      <xdr:spPr>
        <a:xfrm>
          <a:off x="2966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158115</xdr:rowOff>
    </xdr:from>
    <xdr:to xmlns:xdr="http://schemas.openxmlformats.org/drawingml/2006/spreadsheetDrawing">
      <xdr:col>24</xdr:col>
      <xdr:colOff>0</xdr:colOff>
      <xdr:row>75</xdr:row>
      <xdr:rowOff>69215</xdr:rowOff>
    </xdr:to>
    <xdr:sp macro="" textlink="">
      <xdr:nvSpPr>
        <xdr:cNvPr id="271" name="正方形/長方形 270"/>
        <xdr:cNvSpPr/>
      </xdr:nvSpPr>
      <xdr:spPr>
        <a:xfrm>
          <a:off x="2966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72" name="正方形/長方形 271"/>
        <xdr:cNvSpPr/>
      </xdr:nvSpPr>
      <xdr:spPr>
        <a:xfrm>
          <a:off x="741680" y="12953365"/>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4790"/>
    <xdr:sp macro="" textlink="">
      <xdr:nvSpPr>
        <xdr:cNvPr id="273" name="テキスト ボックス 272"/>
        <xdr:cNvSpPr txBox="1"/>
      </xdr:nvSpPr>
      <xdr:spPr>
        <a:xfrm>
          <a:off x="708660" y="127635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151765</xdr:rowOff>
    </xdr:from>
    <xdr:to xmlns:xdr="http://schemas.openxmlformats.org/drawingml/2006/spreadsheetDrawing">
      <xdr:col>28</xdr:col>
      <xdr:colOff>114300</xdr:colOff>
      <xdr:row>88</xdr:row>
      <xdr:rowOff>151765</xdr:rowOff>
    </xdr:to>
    <xdr:cxnSp macro="">
      <xdr:nvCxnSpPr>
        <xdr:cNvPr id="274" name="直線コネクタ 273"/>
        <xdr:cNvCxnSpPr/>
      </xdr:nvCxnSpPr>
      <xdr:spPr>
        <a:xfrm>
          <a:off x="74168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7360" cy="258445"/>
    <xdr:sp macro="" textlink="">
      <xdr:nvSpPr>
        <xdr:cNvPr id="275" name="テキスト ボックス 274"/>
        <xdr:cNvSpPr txBox="1"/>
      </xdr:nvSpPr>
      <xdr:spPr>
        <a:xfrm>
          <a:off x="289560" y="1509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41680" y="1485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7360" cy="257810"/>
    <xdr:sp macro="" textlink="">
      <xdr:nvSpPr>
        <xdr:cNvPr id="277" name="テキスト ボックス 276"/>
        <xdr:cNvSpPr txBox="1"/>
      </xdr:nvSpPr>
      <xdr:spPr>
        <a:xfrm>
          <a:off x="289560" y="14716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41680" y="1447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104775</xdr:rowOff>
    </xdr:from>
    <xdr:ext cx="402590" cy="258445"/>
    <xdr:sp macro="" textlink="">
      <xdr:nvSpPr>
        <xdr:cNvPr id="279" name="テキスト ボックス 278"/>
        <xdr:cNvSpPr txBox="1"/>
      </xdr:nvSpPr>
      <xdr:spPr>
        <a:xfrm>
          <a:off x="353695" y="143351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80" name="直線コネクタ 279"/>
        <xdr:cNvCxnSpPr/>
      </xdr:nvCxnSpPr>
      <xdr:spPr>
        <a:xfrm>
          <a:off x="741680" y="14096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66675</xdr:rowOff>
    </xdr:from>
    <xdr:ext cx="402590" cy="258445"/>
    <xdr:sp macro="" textlink="">
      <xdr:nvSpPr>
        <xdr:cNvPr id="281" name="テキスト ボックス 280"/>
        <xdr:cNvSpPr txBox="1"/>
      </xdr:nvSpPr>
      <xdr:spPr>
        <a:xfrm>
          <a:off x="353695" y="139541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2590" cy="258445"/>
    <xdr:sp macro="" textlink="">
      <xdr:nvSpPr>
        <xdr:cNvPr id="283" name="テキスト ボックス 282"/>
        <xdr:cNvSpPr txBox="1"/>
      </xdr:nvSpPr>
      <xdr:spPr>
        <a:xfrm>
          <a:off x="353695" y="13573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41680" y="1333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161925</xdr:rowOff>
    </xdr:from>
    <xdr:ext cx="402590" cy="258445"/>
    <xdr:sp macro="" textlink="">
      <xdr:nvSpPr>
        <xdr:cNvPr id="285" name="テキスト ボックス 284"/>
        <xdr:cNvSpPr txBox="1"/>
      </xdr:nvSpPr>
      <xdr:spPr>
        <a:xfrm>
          <a:off x="353695" y="131921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114300</xdr:colOff>
      <xdr:row>75</xdr:row>
      <xdr:rowOff>94615</xdr:rowOff>
    </xdr:to>
    <xdr:cxnSp macro="">
      <xdr:nvCxnSpPr>
        <xdr:cNvPr id="286" name="直線コネクタ 285"/>
        <xdr:cNvCxnSpPr/>
      </xdr:nvCxnSpPr>
      <xdr:spPr>
        <a:xfrm>
          <a:off x="74168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123825</xdr:rowOff>
    </xdr:from>
    <xdr:ext cx="338455" cy="257810"/>
    <xdr:sp macro="" textlink="">
      <xdr:nvSpPr>
        <xdr:cNvPr id="287" name="テキスト ボックス 286"/>
        <xdr:cNvSpPr txBox="1"/>
      </xdr:nvSpPr>
      <xdr:spPr>
        <a:xfrm>
          <a:off x="412750" y="12811125"/>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88" name="【福祉施設】&#10;有形固定資産減価償却率グラフ枠"/>
        <xdr:cNvSpPr/>
      </xdr:nvSpPr>
      <xdr:spPr>
        <a:xfrm>
          <a:off x="741680" y="12953365"/>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66040</xdr:rowOff>
    </xdr:from>
    <xdr:to xmlns:xdr="http://schemas.openxmlformats.org/drawingml/2006/spreadsheetDrawing">
      <xdr:col>24</xdr:col>
      <xdr:colOff>62865</xdr:colOff>
      <xdr:row>86</xdr:row>
      <xdr:rowOff>114300</xdr:rowOff>
    </xdr:to>
    <xdr:cxnSp macro="">
      <xdr:nvCxnSpPr>
        <xdr:cNvPr id="289" name="直線コネクタ 288"/>
        <xdr:cNvCxnSpPr/>
      </xdr:nvCxnSpPr>
      <xdr:spPr>
        <a:xfrm flipV="1">
          <a:off x="4512945" y="13267690"/>
          <a:ext cx="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0" name="【福祉施設】&#10;有形固定資産減価償却率最小値テキスト"/>
        <xdr:cNvSpPr txBox="1"/>
      </xdr:nvSpPr>
      <xdr:spPr>
        <a:xfrm>
          <a:off x="455168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1" name="直線コネクタ 290"/>
        <xdr:cNvCxnSpPr/>
      </xdr:nvCxnSpPr>
      <xdr:spPr>
        <a:xfrm>
          <a:off x="4429760" y="1485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12700</xdr:rowOff>
    </xdr:from>
    <xdr:ext cx="405130" cy="258445"/>
    <xdr:sp macro="" textlink="">
      <xdr:nvSpPr>
        <xdr:cNvPr id="292" name="【福祉施設】&#10;有形固定資産減価償却率最大値テキスト"/>
        <xdr:cNvSpPr txBox="1"/>
      </xdr:nvSpPr>
      <xdr:spPr>
        <a:xfrm>
          <a:off x="4551680" y="130429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66040</xdr:rowOff>
    </xdr:from>
    <xdr:to xmlns:xdr="http://schemas.openxmlformats.org/drawingml/2006/spreadsheetDrawing">
      <xdr:col>24</xdr:col>
      <xdr:colOff>152400</xdr:colOff>
      <xdr:row>77</xdr:row>
      <xdr:rowOff>66040</xdr:rowOff>
    </xdr:to>
    <xdr:cxnSp macro="">
      <xdr:nvCxnSpPr>
        <xdr:cNvPr id="293" name="直線コネクタ 292"/>
        <xdr:cNvCxnSpPr/>
      </xdr:nvCxnSpPr>
      <xdr:spPr>
        <a:xfrm>
          <a:off x="4429760" y="13267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149860</xdr:rowOff>
    </xdr:from>
    <xdr:ext cx="405130" cy="259080"/>
    <xdr:sp macro="" textlink="">
      <xdr:nvSpPr>
        <xdr:cNvPr id="294" name="【福祉施設】&#10;有形固定資産減価償却率平均値テキスト"/>
        <xdr:cNvSpPr txBox="1"/>
      </xdr:nvSpPr>
      <xdr:spPr>
        <a:xfrm>
          <a:off x="4551680" y="14037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0</xdr:rowOff>
    </xdr:from>
    <xdr:to xmlns:xdr="http://schemas.openxmlformats.org/drawingml/2006/spreadsheetDrawing">
      <xdr:col>24</xdr:col>
      <xdr:colOff>114300</xdr:colOff>
      <xdr:row>82</xdr:row>
      <xdr:rowOff>102235</xdr:rowOff>
    </xdr:to>
    <xdr:sp macro="" textlink="">
      <xdr:nvSpPr>
        <xdr:cNvPr id="295" name="フローチャート: 判断 294"/>
        <xdr:cNvSpPr/>
      </xdr:nvSpPr>
      <xdr:spPr>
        <a:xfrm>
          <a:off x="4462780" y="140589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152400</xdr:rowOff>
    </xdr:from>
    <xdr:to xmlns:xdr="http://schemas.openxmlformats.org/drawingml/2006/spreadsheetDrawing">
      <xdr:col>20</xdr:col>
      <xdr:colOff>38100</xdr:colOff>
      <xdr:row>82</xdr:row>
      <xdr:rowOff>83185</xdr:rowOff>
    </xdr:to>
    <xdr:sp macro="" textlink="">
      <xdr:nvSpPr>
        <xdr:cNvPr id="296" name="フローチャート: 判断 295"/>
        <xdr:cNvSpPr/>
      </xdr:nvSpPr>
      <xdr:spPr>
        <a:xfrm>
          <a:off x="3649980" y="1403985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25400</xdr:rowOff>
    </xdr:from>
    <xdr:to xmlns:xdr="http://schemas.openxmlformats.org/drawingml/2006/spreadsheetDrawing">
      <xdr:col>15</xdr:col>
      <xdr:colOff>101600</xdr:colOff>
      <xdr:row>82</xdr:row>
      <xdr:rowOff>126365</xdr:rowOff>
    </xdr:to>
    <xdr:sp macro="" textlink="">
      <xdr:nvSpPr>
        <xdr:cNvPr id="297" name="フローチャート: 判断 296"/>
        <xdr:cNvSpPr/>
      </xdr:nvSpPr>
      <xdr:spPr>
        <a:xfrm>
          <a:off x="2781300" y="1408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99695</xdr:rowOff>
    </xdr:from>
    <xdr:to xmlns:xdr="http://schemas.openxmlformats.org/drawingml/2006/spreadsheetDrawing">
      <xdr:col>10</xdr:col>
      <xdr:colOff>165100</xdr:colOff>
      <xdr:row>82</xdr:row>
      <xdr:rowOff>29845</xdr:rowOff>
    </xdr:to>
    <xdr:sp macro="" textlink="">
      <xdr:nvSpPr>
        <xdr:cNvPr id="298" name="フローチャート: 判断 297"/>
        <xdr:cNvSpPr/>
      </xdr:nvSpPr>
      <xdr:spPr>
        <a:xfrm>
          <a:off x="1917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74930</xdr:rowOff>
    </xdr:from>
    <xdr:to xmlns:xdr="http://schemas.openxmlformats.org/drawingml/2006/spreadsheetDrawing">
      <xdr:col>6</xdr:col>
      <xdr:colOff>38100</xdr:colOff>
      <xdr:row>82</xdr:row>
      <xdr:rowOff>4445</xdr:rowOff>
    </xdr:to>
    <xdr:sp macro="" textlink="">
      <xdr:nvSpPr>
        <xdr:cNvPr id="299" name="フローチャート: 判断 298"/>
        <xdr:cNvSpPr/>
      </xdr:nvSpPr>
      <xdr:spPr>
        <a:xfrm>
          <a:off x="1054100" y="139623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149225</xdr:rowOff>
    </xdr:from>
    <xdr:ext cx="761365" cy="259080"/>
    <xdr:sp macro="" textlink="">
      <xdr:nvSpPr>
        <xdr:cNvPr id="300" name="テキスト ボックス 299"/>
        <xdr:cNvSpPr txBox="1"/>
      </xdr:nvSpPr>
      <xdr:spPr>
        <a:xfrm>
          <a:off x="432816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149225</xdr:rowOff>
    </xdr:from>
    <xdr:ext cx="762000" cy="259080"/>
    <xdr:sp macro="" textlink="">
      <xdr:nvSpPr>
        <xdr:cNvPr id="301" name="テキスト ボックス 300"/>
        <xdr:cNvSpPr txBox="1"/>
      </xdr:nvSpPr>
      <xdr:spPr>
        <a:xfrm>
          <a:off x="351536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149225</xdr:rowOff>
    </xdr:from>
    <xdr:ext cx="761365" cy="259080"/>
    <xdr:sp macro="" textlink="">
      <xdr:nvSpPr>
        <xdr:cNvPr id="302" name="テキスト ボックス 301"/>
        <xdr:cNvSpPr txBox="1"/>
      </xdr:nvSpPr>
      <xdr:spPr>
        <a:xfrm>
          <a:off x="264668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149225</xdr:rowOff>
    </xdr:from>
    <xdr:ext cx="762000" cy="259080"/>
    <xdr:sp macro="" textlink="">
      <xdr:nvSpPr>
        <xdr:cNvPr id="303" name="テキスト ボックス 302"/>
        <xdr:cNvSpPr txBox="1"/>
      </xdr:nvSpPr>
      <xdr:spPr>
        <a:xfrm>
          <a:off x="17830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149225</xdr:rowOff>
    </xdr:from>
    <xdr:ext cx="762000" cy="259080"/>
    <xdr:sp macro="" textlink="">
      <xdr:nvSpPr>
        <xdr:cNvPr id="304" name="テキスト ボックス 303"/>
        <xdr:cNvSpPr txBox="1"/>
      </xdr:nvSpPr>
      <xdr:spPr>
        <a:xfrm>
          <a:off x="9194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163830</xdr:rowOff>
    </xdr:from>
    <xdr:to xmlns:xdr="http://schemas.openxmlformats.org/drawingml/2006/spreadsheetDrawing">
      <xdr:col>24</xdr:col>
      <xdr:colOff>114300</xdr:colOff>
      <xdr:row>82</xdr:row>
      <xdr:rowOff>93980</xdr:rowOff>
    </xdr:to>
    <xdr:sp macro="" textlink="">
      <xdr:nvSpPr>
        <xdr:cNvPr id="305" name="楕円 304"/>
        <xdr:cNvSpPr/>
      </xdr:nvSpPr>
      <xdr:spPr>
        <a:xfrm>
          <a:off x="446278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15240</xdr:rowOff>
    </xdr:from>
    <xdr:ext cx="405130" cy="258445"/>
    <xdr:sp macro="" textlink="">
      <xdr:nvSpPr>
        <xdr:cNvPr id="306" name="【福祉施設】&#10;有形固定資産減価償却率該当値テキスト"/>
        <xdr:cNvSpPr txBox="1"/>
      </xdr:nvSpPr>
      <xdr:spPr>
        <a:xfrm>
          <a:off x="4551680" y="13902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127635</xdr:rowOff>
    </xdr:from>
    <xdr:to xmlns:xdr="http://schemas.openxmlformats.org/drawingml/2006/spreadsheetDrawing">
      <xdr:col>20</xdr:col>
      <xdr:colOff>38100</xdr:colOff>
      <xdr:row>82</xdr:row>
      <xdr:rowOff>58420</xdr:rowOff>
    </xdr:to>
    <xdr:sp macro="" textlink="">
      <xdr:nvSpPr>
        <xdr:cNvPr id="307" name="楕円 306"/>
        <xdr:cNvSpPr/>
      </xdr:nvSpPr>
      <xdr:spPr>
        <a:xfrm>
          <a:off x="3649980" y="1401508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7620</xdr:rowOff>
    </xdr:from>
    <xdr:to xmlns:xdr="http://schemas.openxmlformats.org/drawingml/2006/spreadsheetDrawing">
      <xdr:col>24</xdr:col>
      <xdr:colOff>63500</xdr:colOff>
      <xdr:row>82</xdr:row>
      <xdr:rowOff>43815</xdr:rowOff>
    </xdr:to>
    <xdr:cxnSp macro="">
      <xdr:nvCxnSpPr>
        <xdr:cNvPr id="308" name="直線コネクタ 307"/>
        <xdr:cNvCxnSpPr/>
      </xdr:nvCxnSpPr>
      <xdr:spPr>
        <a:xfrm>
          <a:off x="3700780" y="14066520"/>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80645</xdr:rowOff>
    </xdr:from>
    <xdr:to xmlns:xdr="http://schemas.openxmlformats.org/drawingml/2006/spreadsheetDrawing">
      <xdr:col>15</xdr:col>
      <xdr:colOff>101600</xdr:colOff>
      <xdr:row>82</xdr:row>
      <xdr:rowOff>10160</xdr:rowOff>
    </xdr:to>
    <xdr:sp macro="" textlink="">
      <xdr:nvSpPr>
        <xdr:cNvPr id="309" name="楕円 308"/>
        <xdr:cNvSpPr/>
      </xdr:nvSpPr>
      <xdr:spPr>
        <a:xfrm>
          <a:off x="2781300" y="139680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130810</xdr:rowOff>
    </xdr:from>
    <xdr:to xmlns:xdr="http://schemas.openxmlformats.org/drawingml/2006/spreadsheetDrawing">
      <xdr:col>19</xdr:col>
      <xdr:colOff>177800</xdr:colOff>
      <xdr:row>82</xdr:row>
      <xdr:rowOff>7620</xdr:rowOff>
    </xdr:to>
    <xdr:cxnSp macro="">
      <xdr:nvCxnSpPr>
        <xdr:cNvPr id="310" name="直線コネクタ 309"/>
        <xdr:cNvCxnSpPr/>
      </xdr:nvCxnSpPr>
      <xdr:spPr>
        <a:xfrm>
          <a:off x="2832100" y="14018260"/>
          <a:ext cx="8686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68580</xdr:rowOff>
    </xdr:from>
    <xdr:to xmlns:xdr="http://schemas.openxmlformats.org/drawingml/2006/spreadsheetDrawing">
      <xdr:col>10</xdr:col>
      <xdr:colOff>165100</xdr:colOff>
      <xdr:row>81</xdr:row>
      <xdr:rowOff>167640</xdr:rowOff>
    </xdr:to>
    <xdr:sp macro="" textlink="">
      <xdr:nvSpPr>
        <xdr:cNvPr id="311" name="楕円 310"/>
        <xdr:cNvSpPr/>
      </xdr:nvSpPr>
      <xdr:spPr>
        <a:xfrm>
          <a:off x="1917700" y="13956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119380</xdr:rowOff>
    </xdr:from>
    <xdr:to xmlns:xdr="http://schemas.openxmlformats.org/drawingml/2006/spreadsheetDrawing">
      <xdr:col>15</xdr:col>
      <xdr:colOff>50800</xdr:colOff>
      <xdr:row>81</xdr:row>
      <xdr:rowOff>130810</xdr:rowOff>
    </xdr:to>
    <xdr:cxnSp macro="">
      <xdr:nvCxnSpPr>
        <xdr:cNvPr id="312" name="直線コネクタ 311"/>
        <xdr:cNvCxnSpPr/>
      </xdr:nvCxnSpPr>
      <xdr:spPr>
        <a:xfrm>
          <a:off x="1968500" y="1400683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101600</xdr:rowOff>
    </xdr:from>
    <xdr:to xmlns:xdr="http://schemas.openxmlformats.org/drawingml/2006/spreadsheetDrawing">
      <xdr:col>6</xdr:col>
      <xdr:colOff>38100</xdr:colOff>
      <xdr:row>82</xdr:row>
      <xdr:rowOff>31115</xdr:rowOff>
    </xdr:to>
    <xdr:sp macro="" textlink="">
      <xdr:nvSpPr>
        <xdr:cNvPr id="313" name="楕円 312"/>
        <xdr:cNvSpPr/>
      </xdr:nvSpPr>
      <xdr:spPr>
        <a:xfrm>
          <a:off x="1054100" y="1398905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119380</xdr:rowOff>
    </xdr:from>
    <xdr:to xmlns:xdr="http://schemas.openxmlformats.org/drawingml/2006/spreadsheetDrawing">
      <xdr:col>10</xdr:col>
      <xdr:colOff>114300</xdr:colOff>
      <xdr:row>81</xdr:row>
      <xdr:rowOff>151765</xdr:rowOff>
    </xdr:to>
    <xdr:cxnSp macro="">
      <xdr:nvCxnSpPr>
        <xdr:cNvPr id="314" name="直線コネクタ 313"/>
        <xdr:cNvCxnSpPr/>
      </xdr:nvCxnSpPr>
      <xdr:spPr>
        <a:xfrm flipV="1">
          <a:off x="1104900" y="14006830"/>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73660</xdr:rowOff>
    </xdr:from>
    <xdr:ext cx="404495" cy="258445"/>
    <xdr:sp macro="" textlink="">
      <xdr:nvSpPr>
        <xdr:cNvPr id="315" name="n_1aveValue【福祉施設】&#10;有形固定資産減価償却率"/>
        <xdr:cNvSpPr txBox="1"/>
      </xdr:nvSpPr>
      <xdr:spPr>
        <a:xfrm>
          <a:off x="3490595" y="14132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118110</xdr:rowOff>
    </xdr:from>
    <xdr:ext cx="405130" cy="259080"/>
    <xdr:sp macro="" textlink="">
      <xdr:nvSpPr>
        <xdr:cNvPr id="316" name="n_2aveValue【福祉施設】&#10;有形固定資産減価償却率"/>
        <xdr:cNvSpPr txBox="1"/>
      </xdr:nvSpPr>
      <xdr:spPr>
        <a:xfrm>
          <a:off x="2634615" y="1417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20955</xdr:rowOff>
    </xdr:from>
    <xdr:ext cx="404495" cy="258445"/>
    <xdr:sp macro="" textlink="">
      <xdr:nvSpPr>
        <xdr:cNvPr id="317" name="n_3aveValue【福祉施設】&#10;有形固定資産減価償却率"/>
        <xdr:cNvSpPr txBox="1"/>
      </xdr:nvSpPr>
      <xdr:spPr>
        <a:xfrm>
          <a:off x="1771015" y="140798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21590</xdr:rowOff>
    </xdr:from>
    <xdr:ext cx="404495" cy="259080"/>
    <xdr:sp macro="" textlink="">
      <xdr:nvSpPr>
        <xdr:cNvPr id="318" name="n_4aveValue【福祉施設】&#10;有形固定資産減価償却率"/>
        <xdr:cNvSpPr txBox="1"/>
      </xdr:nvSpPr>
      <xdr:spPr>
        <a:xfrm>
          <a:off x="907415" y="13737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74930</xdr:rowOff>
    </xdr:from>
    <xdr:ext cx="404495" cy="258445"/>
    <xdr:sp macro="" textlink="">
      <xdr:nvSpPr>
        <xdr:cNvPr id="319" name="n_1mainValue【福祉施設】&#10;有形固定資産減価償却率"/>
        <xdr:cNvSpPr txBox="1"/>
      </xdr:nvSpPr>
      <xdr:spPr>
        <a:xfrm>
          <a:off x="3490595" y="13790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27305</xdr:rowOff>
    </xdr:from>
    <xdr:ext cx="405130" cy="259080"/>
    <xdr:sp macro="" textlink="">
      <xdr:nvSpPr>
        <xdr:cNvPr id="320" name="n_2mainValue【福祉施設】&#10;有形固定資産減価償却率"/>
        <xdr:cNvSpPr txBox="1"/>
      </xdr:nvSpPr>
      <xdr:spPr>
        <a:xfrm>
          <a:off x="2634615" y="13743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15240</xdr:rowOff>
    </xdr:from>
    <xdr:ext cx="404495" cy="258445"/>
    <xdr:sp macro="" textlink="">
      <xdr:nvSpPr>
        <xdr:cNvPr id="321" name="n_3mainValue【福祉施設】&#10;有形固定資産減価償却率"/>
        <xdr:cNvSpPr txBox="1"/>
      </xdr:nvSpPr>
      <xdr:spPr>
        <a:xfrm>
          <a:off x="1771015" y="13731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22860</xdr:rowOff>
    </xdr:from>
    <xdr:ext cx="404495" cy="259080"/>
    <xdr:sp macro="" textlink="">
      <xdr:nvSpPr>
        <xdr:cNvPr id="322" name="n_4mainValue【福祉施設】&#10;有形固定資産減価償却率"/>
        <xdr:cNvSpPr txBox="1"/>
      </xdr:nvSpPr>
      <xdr:spPr>
        <a:xfrm>
          <a:off x="907415" y="14081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43128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24" name="正方形/長方形 323"/>
        <xdr:cNvSpPr/>
      </xdr:nvSpPr>
      <xdr:spPr>
        <a:xfrm>
          <a:off x="6553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158115</xdr:rowOff>
    </xdr:from>
    <xdr:to xmlns:xdr="http://schemas.openxmlformats.org/drawingml/2006/spreadsheetDrawing">
      <xdr:col>43</xdr:col>
      <xdr:colOff>63500</xdr:colOff>
      <xdr:row>75</xdr:row>
      <xdr:rowOff>69215</xdr:rowOff>
    </xdr:to>
    <xdr:sp macro="" textlink="">
      <xdr:nvSpPr>
        <xdr:cNvPr id="325" name="正方形/長方形 324"/>
        <xdr:cNvSpPr/>
      </xdr:nvSpPr>
      <xdr:spPr>
        <a:xfrm>
          <a:off x="6553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26" name="正方形/長方形 325"/>
        <xdr:cNvSpPr/>
      </xdr:nvSpPr>
      <xdr:spPr>
        <a:xfrm>
          <a:off x="75438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158115</xdr:rowOff>
    </xdr:from>
    <xdr:to xmlns:xdr="http://schemas.openxmlformats.org/drawingml/2006/spreadsheetDrawing">
      <xdr:col>48</xdr:col>
      <xdr:colOff>127000</xdr:colOff>
      <xdr:row>75</xdr:row>
      <xdr:rowOff>69215</xdr:rowOff>
    </xdr:to>
    <xdr:sp macro="" textlink="">
      <xdr:nvSpPr>
        <xdr:cNvPr id="327" name="正方形/長方形 326"/>
        <xdr:cNvSpPr/>
      </xdr:nvSpPr>
      <xdr:spPr>
        <a:xfrm>
          <a:off x="75438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28" name="正方形/長方形 327"/>
        <xdr:cNvSpPr/>
      </xdr:nvSpPr>
      <xdr:spPr>
        <a:xfrm>
          <a:off x="8656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158115</xdr:rowOff>
    </xdr:from>
    <xdr:to xmlns:xdr="http://schemas.openxmlformats.org/drawingml/2006/spreadsheetDrawing">
      <xdr:col>54</xdr:col>
      <xdr:colOff>127000</xdr:colOff>
      <xdr:row>75</xdr:row>
      <xdr:rowOff>69215</xdr:rowOff>
    </xdr:to>
    <xdr:sp macro="" textlink="">
      <xdr:nvSpPr>
        <xdr:cNvPr id="329" name="正方形/長方形 328"/>
        <xdr:cNvSpPr/>
      </xdr:nvSpPr>
      <xdr:spPr>
        <a:xfrm>
          <a:off x="8656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30" name="正方形/長方形 329"/>
        <xdr:cNvSpPr/>
      </xdr:nvSpPr>
      <xdr:spPr>
        <a:xfrm>
          <a:off x="6431280" y="12953365"/>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39318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151765</xdr:rowOff>
    </xdr:from>
    <xdr:to xmlns:xdr="http://schemas.openxmlformats.org/drawingml/2006/spreadsheetDrawing">
      <xdr:col>59</xdr:col>
      <xdr:colOff>50800</xdr:colOff>
      <xdr:row>88</xdr:row>
      <xdr:rowOff>151765</xdr:rowOff>
    </xdr:to>
    <xdr:cxnSp macro="">
      <xdr:nvCxnSpPr>
        <xdr:cNvPr id="332" name="直線コネクタ 331"/>
        <xdr:cNvCxnSpPr/>
      </xdr:nvCxnSpPr>
      <xdr:spPr>
        <a:xfrm>
          <a:off x="6431280" y="15239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37465</xdr:rowOff>
    </xdr:from>
    <xdr:to xmlns:xdr="http://schemas.openxmlformats.org/drawingml/2006/spreadsheetDrawing">
      <xdr:col>59</xdr:col>
      <xdr:colOff>50800</xdr:colOff>
      <xdr:row>86</xdr:row>
      <xdr:rowOff>37465</xdr:rowOff>
    </xdr:to>
    <xdr:cxnSp macro="">
      <xdr:nvCxnSpPr>
        <xdr:cNvPr id="333" name="直線コネクタ 332"/>
        <xdr:cNvCxnSpPr/>
      </xdr:nvCxnSpPr>
      <xdr:spPr>
        <a:xfrm>
          <a:off x="6431280" y="147821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66675</xdr:rowOff>
    </xdr:from>
    <xdr:ext cx="466725" cy="258445"/>
    <xdr:sp macro="" textlink="">
      <xdr:nvSpPr>
        <xdr:cNvPr id="334" name="テキスト ボックス 333"/>
        <xdr:cNvSpPr txBox="1"/>
      </xdr:nvSpPr>
      <xdr:spPr>
        <a:xfrm>
          <a:off x="5974080" y="146399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94615</xdr:rowOff>
    </xdr:from>
    <xdr:to xmlns:xdr="http://schemas.openxmlformats.org/drawingml/2006/spreadsheetDrawing">
      <xdr:col>59</xdr:col>
      <xdr:colOff>50800</xdr:colOff>
      <xdr:row>83</xdr:row>
      <xdr:rowOff>94615</xdr:rowOff>
    </xdr:to>
    <xdr:cxnSp macro="">
      <xdr:nvCxnSpPr>
        <xdr:cNvPr id="335" name="直線コネクタ 334"/>
        <xdr:cNvCxnSpPr/>
      </xdr:nvCxnSpPr>
      <xdr:spPr>
        <a:xfrm>
          <a:off x="6431280" y="143249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123825</xdr:rowOff>
    </xdr:from>
    <xdr:ext cx="466725" cy="257810"/>
    <xdr:sp macro="" textlink="">
      <xdr:nvSpPr>
        <xdr:cNvPr id="336" name="テキスト ボックス 335"/>
        <xdr:cNvSpPr txBox="1"/>
      </xdr:nvSpPr>
      <xdr:spPr>
        <a:xfrm>
          <a:off x="5974080" y="141827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151765</xdr:rowOff>
    </xdr:from>
    <xdr:to xmlns:xdr="http://schemas.openxmlformats.org/drawingml/2006/spreadsheetDrawing">
      <xdr:col>59</xdr:col>
      <xdr:colOff>50800</xdr:colOff>
      <xdr:row>80</xdr:row>
      <xdr:rowOff>151765</xdr:rowOff>
    </xdr:to>
    <xdr:cxnSp macro="">
      <xdr:nvCxnSpPr>
        <xdr:cNvPr id="337" name="直線コネクタ 336"/>
        <xdr:cNvCxnSpPr/>
      </xdr:nvCxnSpPr>
      <xdr:spPr>
        <a:xfrm>
          <a:off x="6431280" y="138677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6725" cy="258445"/>
    <xdr:sp macro="" textlink="">
      <xdr:nvSpPr>
        <xdr:cNvPr id="338" name="テキスト ボックス 337"/>
        <xdr:cNvSpPr txBox="1"/>
      </xdr:nvSpPr>
      <xdr:spPr>
        <a:xfrm>
          <a:off x="5974080" y="137255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39" name="直線コネクタ 338"/>
        <xdr:cNvCxnSpPr/>
      </xdr:nvCxnSpPr>
      <xdr:spPr>
        <a:xfrm>
          <a:off x="6431280" y="134105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66675</xdr:rowOff>
    </xdr:from>
    <xdr:ext cx="466725" cy="258445"/>
    <xdr:sp macro="" textlink="">
      <xdr:nvSpPr>
        <xdr:cNvPr id="340" name="テキスト ボックス 339"/>
        <xdr:cNvSpPr txBox="1"/>
      </xdr:nvSpPr>
      <xdr:spPr>
        <a:xfrm>
          <a:off x="5974080" y="132683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50800</xdr:colOff>
      <xdr:row>75</xdr:row>
      <xdr:rowOff>94615</xdr:rowOff>
    </xdr:to>
    <xdr:cxnSp macro="">
      <xdr:nvCxnSpPr>
        <xdr:cNvPr id="341" name="直線コネクタ 340"/>
        <xdr:cNvCxnSpPr/>
      </xdr:nvCxnSpPr>
      <xdr:spPr>
        <a:xfrm>
          <a:off x="6431280" y="12953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123825</xdr:rowOff>
    </xdr:from>
    <xdr:ext cx="466725" cy="257810"/>
    <xdr:sp macro="" textlink="">
      <xdr:nvSpPr>
        <xdr:cNvPr id="342" name="テキスト ボックス 341"/>
        <xdr:cNvSpPr txBox="1"/>
      </xdr:nvSpPr>
      <xdr:spPr>
        <a:xfrm>
          <a:off x="5974080" y="128111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43" name="【福祉施設】&#10;一人当たり面積グラフ枠"/>
        <xdr:cNvSpPr/>
      </xdr:nvSpPr>
      <xdr:spPr>
        <a:xfrm>
          <a:off x="6431280" y="12953365"/>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52070</xdr:rowOff>
    </xdr:from>
    <xdr:to xmlns:xdr="http://schemas.openxmlformats.org/drawingml/2006/spreadsheetDrawing">
      <xdr:col>54</xdr:col>
      <xdr:colOff>185420</xdr:colOff>
      <xdr:row>86</xdr:row>
      <xdr:rowOff>33020</xdr:rowOff>
    </xdr:to>
    <xdr:cxnSp macro="">
      <xdr:nvCxnSpPr>
        <xdr:cNvPr id="344" name="直線コネクタ 343"/>
        <xdr:cNvCxnSpPr/>
      </xdr:nvCxnSpPr>
      <xdr:spPr>
        <a:xfrm flipV="1">
          <a:off x="10198100" y="1342517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36830</xdr:rowOff>
    </xdr:from>
    <xdr:ext cx="469265" cy="259080"/>
    <xdr:sp macro="" textlink="">
      <xdr:nvSpPr>
        <xdr:cNvPr id="345" name="【福祉施設】&#10;一人当たり面積最小値テキスト"/>
        <xdr:cNvSpPr txBox="1"/>
      </xdr:nvSpPr>
      <xdr:spPr>
        <a:xfrm>
          <a:off x="10236200" y="14781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33020</xdr:rowOff>
    </xdr:from>
    <xdr:to xmlns:xdr="http://schemas.openxmlformats.org/drawingml/2006/spreadsheetDrawing">
      <xdr:col>55</xdr:col>
      <xdr:colOff>88900</xdr:colOff>
      <xdr:row>86</xdr:row>
      <xdr:rowOff>33020</xdr:rowOff>
    </xdr:to>
    <xdr:cxnSp macro="">
      <xdr:nvCxnSpPr>
        <xdr:cNvPr id="346" name="直線コネクタ 345"/>
        <xdr:cNvCxnSpPr/>
      </xdr:nvCxnSpPr>
      <xdr:spPr>
        <a:xfrm>
          <a:off x="10114280" y="14777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167640</xdr:rowOff>
    </xdr:from>
    <xdr:ext cx="469265" cy="258445"/>
    <xdr:sp macro="" textlink="">
      <xdr:nvSpPr>
        <xdr:cNvPr id="347" name="【福祉施設】&#10;一人当たり面積最大値テキスト"/>
        <xdr:cNvSpPr txBox="1"/>
      </xdr:nvSpPr>
      <xdr:spPr>
        <a:xfrm>
          <a:off x="10236200" y="13197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52070</xdr:rowOff>
    </xdr:from>
    <xdr:to xmlns:xdr="http://schemas.openxmlformats.org/drawingml/2006/spreadsheetDrawing">
      <xdr:col>55</xdr:col>
      <xdr:colOff>88900</xdr:colOff>
      <xdr:row>78</xdr:row>
      <xdr:rowOff>52070</xdr:rowOff>
    </xdr:to>
    <xdr:cxnSp macro="">
      <xdr:nvCxnSpPr>
        <xdr:cNvPr id="348" name="直線コネクタ 347"/>
        <xdr:cNvCxnSpPr/>
      </xdr:nvCxnSpPr>
      <xdr:spPr>
        <a:xfrm>
          <a:off x="10114280" y="13425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135890</xdr:rowOff>
    </xdr:from>
    <xdr:ext cx="469265" cy="259080"/>
    <xdr:sp macro="" textlink="">
      <xdr:nvSpPr>
        <xdr:cNvPr id="349" name="【福祉施設】&#10;一人当たり面積平均値テキスト"/>
        <xdr:cNvSpPr txBox="1"/>
      </xdr:nvSpPr>
      <xdr:spPr>
        <a:xfrm>
          <a:off x="10236200" y="1419479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113030</xdr:rowOff>
    </xdr:from>
    <xdr:to xmlns:xdr="http://schemas.openxmlformats.org/drawingml/2006/spreadsheetDrawing">
      <xdr:col>55</xdr:col>
      <xdr:colOff>50800</xdr:colOff>
      <xdr:row>84</xdr:row>
      <xdr:rowOff>43180</xdr:rowOff>
    </xdr:to>
    <xdr:sp macro="" textlink="">
      <xdr:nvSpPr>
        <xdr:cNvPr id="350" name="フローチャート: 判断 349"/>
        <xdr:cNvSpPr/>
      </xdr:nvSpPr>
      <xdr:spPr>
        <a:xfrm>
          <a:off x="10152380" y="143433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117475</xdr:rowOff>
    </xdr:from>
    <xdr:to xmlns:xdr="http://schemas.openxmlformats.org/drawingml/2006/spreadsheetDrawing">
      <xdr:col>50</xdr:col>
      <xdr:colOff>165100</xdr:colOff>
      <xdr:row>84</xdr:row>
      <xdr:rowOff>46990</xdr:rowOff>
    </xdr:to>
    <xdr:sp macro="" textlink="">
      <xdr:nvSpPr>
        <xdr:cNvPr id="351" name="フローチャート: 判断 350"/>
        <xdr:cNvSpPr/>
      </xdr:nvSpPr>
      <xdr:spPr>
        <a:xfrm>
          <a:off x="9334500" y="143478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99060</xdr:rowOff>
    </xdr:from>
    <xdr:to xmlns:xdr="http://schemas.openxmlformats.org/drawingml/2006/spreadsheetDrawing">
      <xdr:col>46</xdr:col>
      <xdr:colOff>38100</xdr:colOff>
      <xdr:row>84</xdr:row>
      <xdr:rowOff>29210</xdr:rowOff>
    </xdr:to>
    <xdr:sp macro="" textlink="">
      <xdr:nvSpPr>
        <xdr:cNvPr id="352" name="フローチャート: 判断 351"/>
        <xdr:cNvSpPr/>
      </xdr:nvSpPr>
      <xdr:spPr>
        <a:xfrm>
          <a:off x="8470900" y="143294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12065</xdr:rowOff>
    </xdr:from>
    <xdr:to xmlns:xdr="http://schemas.openxmlformats.org/drawingml/2006/spreadsheetDrawing">
      <xdr:col>41</xdr:col>
      <xdr:colOff>101600</xdr:colOff>
      <xdr:row>83</xdr:row>
      <xdr:rowOff>114300</xdr:rowOff>
    </xdr:to>
    <xdr:sp macro="" textlink="">
      <xdr:nvSpPr>
        <xdr:cNvPr id="353" name="フローチャート: 判断 352"/>
        <xdr:cNvSpPr/>
      </xdr:nvSpPr>
      <xdr:spPr>
        <a:xfrm>
          <a:off x="7602220" y="14242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156210</xdr:rowOff>
    </xdr:from>
    <xdr:to xmlns:xdr="http://schemas.openxmlformats.org/drawingml/2006/spreadsheetDrawing">
      <xdr:col>36</xdr:col>
      <xdr:colOff>165100</xdr:colOff>
      <xdr:row>83</xdr:row>
      <xdr:rowOff>86360</xdr:rowOff>
    </xdr:to>
    <xdr:sp macro="" textlink="">
      <xdr:nvSpPr>
        <xdr:cNvPr id="354" name="フローチャート: 判断 353"/>
        <xdr:cNvSpPr/>
      </xdr:nvSpPr>
      <xdr:spPr>
        <a:xfrm>
          <a:off x="673862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149225</xdr:rowOff>
    </xdr:from>
    <xdr:ext cx="762000" cy="259080"/>
    <xdr:sp macro="" textlink="">
      <xdr:nvSpPr>
        <xdr:cNvPr id="355" name="テキスト ボックス 354"/>
        <xdr:cNvSpPr txBox="1"/>
      </xdr:nvSpPr>
      <xdr:spPr>
        <a:xfrm>
          <a:off x="100126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149225</xdr:rowOff>
    </xdr:from>
    <xdr:ext cx="762000" cy="259080"/>
    <xdr:sp macro="" textlink="">
      <xdr:nvSpPr>
        <xdr:cNvPr id="356" name="テキスト ボックス 355"/>
        <xdr:cNvSpPr txBox="1"/>
      </xdr:nvSpPr>
      <xdr:spPr>
        <a:xfrm>
          <a:off x="91998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149225</xdr:rowOff>
    </xdr:from>
    <xdr:ext cx="762000" cy="259080"/>
    <xdr:sp macro="" textlink="">
      <xdr:nvSpPr>
        <xdr:cNvPr id="357" name="テキスト ボックス 356"/>
        <xdr:cNvSpPr txBox="1"/>
      </xdr:nvSpPr>
      <xdr:spPr>
        <a:xfrm>
          <a:off x="83362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149225</xdr:rowOff>
    </xdr:from>
    <xdr:ext cx="761365" cy="259080"/>
    <xdr:sp macro="" textlink="">
      <xdr:nvSpPr>
        <xdr:cNvPr id="358" name="テキスト ボックス 357"/>
        <xdr:cNvSpPr txBox="1"/>
      </xdr:nvSpPr>
      <xdr:spPr>
        <a:xfrm>
          <a:off x="74676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149225</xdr:rowOff>
    </xdr:from>
    <xdr:ext cx="762000" cy="259080"/>
    <xdr:sp macro="" textlink="">
      <xdr:nvSpPr>
        <xdr:cNvPr id="359" name="テキスト ボックス 358"/>
        <xdr:cNvSpPr txBox="1"/>
      </xdr:nvSpPr>
      <xdr:spPr>
        <a:xfrm>
          <a:off x="6604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96520</xdr:rowOff>
    </xdr:from>
    <xdr:to xmlns:xdr="http://schemas.openxmlformats.org/drawingml/2006/spreadsheetDrawing">
      <xdr:col>55</xdr:col>
      <xdr:colOff>50800</xdr:colOff>
      <xdr:row>85</xdr:row>
      <xdr:rowOff>27305</xdr:rowOff>
    </xdr:to>
    <xdr:sp macro="" textlink="">
      <xdr:nvSpPr>
        <xdr:cNvPr id="360" name="楕円 359"/>
        <xdr:cNvSpPr/>
      </xdr:nvSpPr>
      <xdr:spPr>
        <a:xfrm>
          <a:off x="10152380" y="1449832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75565</xdr:rowOff>
    </xdr:from>
    <xdr:ext cx="469265" cy="258445"/>
    <xdr:sp macro="" textlink="">
      <xdr:nvSpPr>
        <xdr:cNvPr id="361" name="【福祉施設】&#10;一人当たり面積該当値テキスト"/>
        <xdr:cNvSpPr txBox="1"/>
      </xdr:nvSpPr>
      <xdr:spPr>
        <a:xfrm>
          <a:off x="10236200" y="14477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96520</xdr:rowOff>
    </xdr:from>
    <xdr:to xmlns:xdr="http://schemas.openxmlformats.org/drawingml/2006/spreadsheetDrawing">
      <xdr:col>50</xdr:col>
      <xdr:colOff>165100</xdr:colOff>
      <xdr:row>85</xdr:row>
      <xdr:rowOff>27305</xdr:rowOff>
    </xdr:to>
    <xdr:sp macro="" textlink="">
      <xdr:nvSpPr>
        <xdr:cNvPr id="362" name="楕円 361"/>
        <xdr:cNvSpPr/>
      </xdr:nvSpPr>
      <xdr:spPr>
        <a:xfrm>
          <a:off x="9334500" y="144983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147955</xdr:rowOff>
    </xdr:from>
    <xdr:to xmlns:xdr="http://schemas.openxmlformats.org/drawingml/2006/spreadsheetDrawing">
      <xdr:col>55</xdr:col>
      <xdr:colOff>0</xdr:colOff>
      <xdr:row>84</xdr:row>
      <xdr:rowOff>147955</xdr:rowOff>
    </xdr:to>
    <xdr:cxnSp macro="">
      <xdr:nvCxnSpPr>
        <xdr:cNvPr id="363" name="直線コネクタ 362"/>
        <xdr:cNvCxnSpPr/>
      </xdr:nvCxnSpPr>
      <xdr:spPr>
        <a:xfrm>
          <a:off x="9385300" y="145497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96520</xdr:rowOff>
    </xdr:from>
    <xdr:to xmlns:xdr="http://schemas.openxmlformats.org/drawingml/2006/spreadsheetDrawing">
      <xdr:col>46</xdr:col>
      <xdr:colOff>38100</xdr:colOff>
      <xdr:row>85</xdr:row>
      <xdr:rowOff>27305</xdr:rowOff>
    </xdr:to>
    <xdr:sp macro="" textlink="">
      <xdr:nvSpPr>
        <xdr:cNvPr id="364" name="楕円 363"/>
        <xdr:cNvSpPr/>
      </xdr:nvSpPr>
      <xdr:spPr>
        <a:xfrm>
          <a:off x="8470900" y="1449832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147955</xdr:rowOff>
    </xdr:from>
    <xdr:to xmlns:xdr="http://schemas.openxmlformats.org/drawingml/2006/spreadsheetDrawing">
      <xdr:col>50</xdr:col>
      <xdr:colOff>114300</xdr:colOff>
      <xdr:row>84</xdr:row>
      <xdr:rowOff>147955</xdr:rowOff>
    </xdr:to>
    <xdr:cxnSp macro="">
      <xdr:nvCxnSpPr>
        <xdr:cNvPr id="365" name="直線コネクタ 364"/>
        <xdr:cNvCxnSpPr/>
      </xdr:nvCxnSpPr>
      <xdr:spPr>
        <a:xfrm>
          <a:off x="8521700" y="145497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96520</xdr:rowOff>
    </xdr:from>
    <xdr:to xmlns:xdr="http://schemas.openxmlformats.org/drawingml/2006/spreadsheetDrawing">
      <xdr:col>41</xdr:col>
      <xdr:colOff>101600</xdr:colOff>
      <xdr:row>85</xdr:row>
      <xdr:rowOff>27305</xdr:rowOff>
    </xdr:to>
    <xdr:sp macro="" textlink="">
      <xdr:nvSpPr>
        <xdr:cNvPr id="366" name="楕円 365"/>
        <xdr:cNvSpPr/>
      </xdr:nvSpPr>
      <xdr:spPr>
        <a:xfrm>
          <a:off x="7602220" y="144983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147955</xdr:rowOff>
    </xdr:from>
    <xdr:to xmlns:xdr="http://schemas.openxmlformats.org/drawingml/2006/spreadsheetDrawing">
      <xdr:col>45</xdr:col>
      <xdr:colOff>177800</xdr:colOff>
      <xdr:row>84</xdr:row>
      <xdr:rowOff>147955</xdr:rowOff>
    </xdr:to>
    <xdr:cxnSp macro="">
      <xdr:nvCxnSpPr>
        <xdr:cNvPr id="367" name="直線コネクタ 366"/>
        <xdr:cNvCxnSpPr/>
      </xdr:nvCxnSpPr>
      <xdr:spPr>
        <a:xfrm>
          <a:off x="7653020" y="1454975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96520</xdr:rowOff>
    </xdr:from>
    <xdr:to xmlns:xdr="http://schemas.openxmlformats.org/drawingml/2006/spreadsheetDrawing">
      <xdr:col>36</xdr:col>
      <xdr:colOff>165100</xdr:colOff>
      <xdr:row>85</xdr:row>
      <xdr:rowOff>27305</xdr:rowOff>
    </xdr:to>
    <xdr:sp macro="" textlink="">
      <xdr:nvSpPr>
        <xdr:cNvPr id="368" name="楕円 367"/>
        <xdr:cNvSpPr/>
      </xdr:nvSpPr>
      <xdr:spPr>
        <a:xfrm>
          <a:off x="6738620" y="144983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147955</xdr:rowOff>
    </xdr:from>
    <xdr:to xmlns:xdr="http://schemas.openxmlformats.org/drawingml/2006/spreadsheetDrawing">
      <xdr:col>41</xdr:col>
      <xdr:colOff>50800</xdr:colOff>
      <xdr:row>84</xdr:row>
      <xdr:rowOff>147955</xdr:rowOff>
    </xdr:to>
    <xdr:cxnSp macro="">
      <xdr:nvCxnSpPr>
        <xdr:cNvPr id="369" name="直線コネクタ 368"/>
        <xdr:cNvCxnSpPr/>
      </xdr:nvCxnSpPr>
      <xdr:spPr>
        <a:xfrm>
          <a:off x="6789420" y="145497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64135</xdr:rowOff>
    </xdr:from>
    <xdr:ext cx="469265" cy="258445"/>
    <xdr:sp macro="" textlink="">
      <xdr:nvSpPr>
        <xdr:cNvPr id="370" name="n_1aveValue【福祉施設】&#10;一人当たり面積"/>
        <xdr:cNvSpPr txBox="1"/>
      </xdr:nvSpPr>
      <xdr:spPr>
        <a:xfrm>
          <a:off x="9142730" y="1412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45720</xdr:rowOff>
    </xdr:from>
    <xdr:ext cx="469900" cy="259080"/>
    <xdr:sp macro="" textlink="">
      <xdr:nvSpPr>
        <xdr:cNvPr id="371" name="n_2aveValue【福祉施設】&#10;一人当たり面積"/>
        <xdr:cNvSpPr txBox="1"/>
      </xdr:nvSpPr>
      <xdr:spPr>
        <a:xfrm>
          <a:off x="8291830" y="1410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130175</xdr:rowOff>
    </xdr:from>
    <xdr:ext cx="469265" cy="259080"/>
    <xdr:sp macro="" textlink="">
      <xdr:nvSpPr>
        <xdr:cNvPr id="372" name="n_3aveValue【福祉施設】&#10;一人当たり面積"/>
        <xdr:cNvSpPr txBox="1"/>
      </xdr:nvSpPr>
      <xdr:spPr>
        <a:xfrm>
          <a:off x="7423150" y="14017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102235</xdr:rowOff>
    </xdr:from>
    <xdr:ext cx="469265" cy="259080"/>
    <xdr:sp macro="" textlink="">
      <xdr:nvSpPr>
        <xdr:cNvPr id="373" name="n_4aveValue【福祉施設】&#10;一人当たり面積"/>
        <xdr:cNvSpPr txBox="1"/>
      </xdr:nvSpPr>
      <xdr:spPr>
        <a:xfrm>
          <a:off x="6559550" y="13989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18415</xdr:rowOff>
    </xdr:from>
    <xdr:ext cx="469265" cy="257810"/>
    <xdr:sp macro="" textlink="">
      <xdr:nvSpPr>
        <xdr:cNvPr id="374" name="n_1mainValue【福祉施設】&#10;一人当たり面積"/>
        <xdr:cNvSpPr txBox="1"/>
      </xdr:nvSpPr>
      <xdr:spPr>
        <a:xfrm>
          <a:off x="9142730" y="1459166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18415</xdr:rowOff>
    </xdr:from>
    <xdr:ext cx="469900" cy="257810"/>
    <xdr:sp macro="" textlink="">
      <xdr:nvSpPr>
        <xdr:cNvPr id="375" name="n_2mainValue【福祉施設】&#10;一人当たり面積"/>
        <xdr:cNvSpPr txBox="1"/>
      </xdr:nvSpPr>
      <xdr:spPr>
        <a:xfrm>
          <a:off x="8291830" y="145916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18415</xdr:rowOff>
    </xdr:from>
    <xdr:ext cx="469265" cy="257810"/>
    <xdr:sp macro="" textlink="">
      <xdr:nvSpPr>
        <xdr:cNvPr id="376" name="n_3mainValue【福祉施設】&#10;一人当たり面積"/>
        <xdr:cNvSpPr txBox="1"/>
      </xdr:nvSpPr>
      <xdr:spPr>
        <a:xfrm>
          <a:off x="7423150" y="1459166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18415</xdr:rowOff>
    </xdr:from>
    <xdr:ext cx="469265" cy="257810"/>
    <xdr:sp macro="" textlink="">
      <xdr:nvSpPr>
        <xdr:cNvPr id="377" name="n_4mainValue【福祉施設】&#10;一人当たり面積"/>
        <xdr:cNvSpPr txBox="1"/>
      </xdr:nvSpPr>
      <xdr:spPr>
        <a:xfrm>
          <a:off x="6559550" y="1459166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6" name="テキスト ボックス 385"/>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7" name="直線コネクタ 386"/>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8" name="テキスト ボックス 387"/>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9" name="直線コネクタ 388"/>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8445"/>
    <xdr:sp macro="" textlink="">
      <xdr:nvSpPr>
        <xdr:cNvPr id="390" name="テキスト ボックス 389"/>
        <xdr:cNvSpPr txBox="1"/>
      </xdr:nvSpPr>
      <xdr:spPr>
        <a:xfrm>
          <a:off x="28956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1" name="直線コネクタ 390"/>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392" name="テキスト ボックス 391"/>
        <xdr:cNvSpPr txBox="1"/>
      </xdr:nvSpPr>
      <xdr:spPr>
        <a:xfrm>
          <a:off x="353695" y="1825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3" name="直線コネクタ 392"/>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8445"/>
    <xdr:sp macro="" textlink="">
      <xdr:nvSpPr>
        <xdr:cNvPr id="394" name="テキスト ボックス 393"/>
        <xdr:cNvSpPr txBox="1"/>
      </xdr:nvSpPr>
      <xdr:spPr>
        <a:xfrm>
          <a:off x="353695" y="179285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5" name="直線コネクタ 394"/>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396" name="テキスト ボックス 395"/>
        <xdr:cNvSpPr txBox="1"/>
      </xdr:nvSpPr>
      <xdr:spPr>
        <a:xfrm>
          <a:off x="353695" y="1760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7" name="直線コネクタ 396"/>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398" name="テキスト ボックス 397"/>
        <xdr:cNvSpPr txBox="1"/>
      </xdr:nvSpPr>
      <xdr:spPr>
        <a:xfrm>
          <a:off x="353695" y="1727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9" name="直線コネクタ 398"/>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400" name="テキスト ボックス 399"/>
        <xdr:cNvSpPr txBox="1"/>
      </xdr:nvSpPr>
      <xdr:spPr>
        <a:xfrm>
          <a:off x="41275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1" name="直線コネクタ 400"/>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2"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66675</xdr:rowOff>
    </xdr:from>
    <xdr:to xmlns:xdr="http://schemas.openxmlformats.org/drawingml/2006/spreadsheetDrawing">
      <xdr:col>24</xdr:col>
      <xdr:colOff>62865</xdr:colOff>
      <xdr:row>109</xdr:row>
      <xdr:rowOff>35560</xdr:rowOff>
    </xdr:to>
    <xdr:cxnSp macro="">
      <xdr:nvCxnSpPr>
        <xdr:cNvPr id="403" name="直線コネクタ 402"/>
        <xdr:cNvCxnSpPr/>
      </xdr:nvCxnSpPr>
      <xdr:spPr>
        <a:xfrm flipV="1">
          <a:off x="4512945" y="17211675"/>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4" name="【市民会館】&#10;有形固定資産減価償却率最小値テキスト"/>
        <xdr:cNvSpPr txBox="1"/>
      </xdr:nvSpPr>
      <xdr:spPr>
        <a:xfrm>
          <a:off x="455168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5" name="直線コネクタ 404"/>
        <xdr:cNvCxnSpPr/>
      </xdr:nvCxnSpPr>
      <xdr:spPr>
        <a:xfrm>
          <a:off x="442976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13335</xdr:rowOff>
    </xdr:from>
    <xdr:ext cx="340360" cy="259080"/>
    <xdr:sp macro="" textlink="">
      <xdr:nvSpPr>
        <xdr:cNvPr id="406" name="【市民会館】&#10;有形固定資産減価償却率最大値テキスト"/>
        <xdr:cNvSpPr txBox="1"/>
      </xdr:nvSpPr>
      <xdr:spPr>
        <a:xfrm>
          <a:off x="4551680" y="169868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66675</xdr:rowOff>
    </xdr:from>
    <xdr:to xmlns:xdr="http://schemas.openxmlformats.org/drawingml/2006/spreadsheetDrawing">
      <xdr:col>24</xdr:col>
      <xdr:colOff>152400</xdr:colOff>
      <xdr:row>100</xdr:row>
      <xdr:rowOff>66675</xdr:rowOff>
    </xdr:to>
    <xdr:cxnSp macro="">
      <xdr:nvCxnSpPr>
        <xdr:cNvPr id="407" name="直線コネクタ 406"/>
        <xdr:cNvCxnSpPr/>
      </xdr:nvCxnSpPr>
      <xdr:spPr>
        <a:xfrm>
          <a:off x="4429760" y="172116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118110</xdr:rowOff>
    </xdr:from>
    <xdr:ext cx="405130" cy="259080"/>
    <xdr:sp macro="" textlink="">
      <xdr:nvSpPr>
        <xdr:cNvPr id="408" name="【市民会館】&#10;有形固定資産減価償却率平均値テキスト"/>
        <xdr:cNvSpPr txBox="1"/>
      </xdr:nvSpPr>
      <xdr:spPr>
        <a:xfrm>
          <a:off x="4551680" y="17948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139700</xdr:rowOff>
    </xdr:from>
    <xdr:to xmlns:xdr="http://schemas.openxmlformats.org/drawingml/2006/spreadsheetDrawing">
      <xdr:col>24</xdr:col>
      <xdr:colOff>114300</xdr:colOff>
      <xdr:row>105</xdr:row>
      <xdr:rowOff>69850</xdr:rowOff>
    </xdr:to>
    <xdr:sp macro="" textlink="">
      <xdr:nvSpPr>
        <xdr:cNvPr id="409" name="フローチャート: 判断 408"/>
        <xdr:cNvSpPr/>
      </xdr:nvSpPr>
      <xdr:spPr>
        <a:xfrm>
          <a:off x="446278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103505</xdr:rowOff>
    </xdr:from>
    <xdr:to xmlns:xdr="http://schemas.openxmlformats.org/drawingml/2006/spreadsheetDrawing">
      <xdr:col>20</xdr:col>
      <xdr:colOff>38100</xdr:colOff>
      <xdr:row>105</xdr:row>
      <xdr:rowOff>33655</xdr:rowOff>
    </xdr:to>
    <xdr:sp macro="" textlink="">
      <xdr:nvSpPr>
        <xdr:cNvPr id="410" name="フローチャート: 判断 409"/>
        <xdr:cNvSpPr/>
      </xdr:nvSpPr>
      <xdr:spPr>
        <a:xfrm>
          <a:off x="3649980" y="17934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156210</xdr:rowOff>
    </xdr:from>
    <xdr:to xmlns:xdr="http://schemas.openxmlformats.org/drawingml/2006/spreadsheetDrawing">
      <xdr:col>15</xdr:col>
      <xdr:colOff>101600</xdr:colOff>
      <xdr:row>105</xdr:row>
      <xdr:rowOff>86360</xdr:rowOff>
    </xdr:to>
    <xdr:sp macro="" textlink="">
      <xdr:nvSpPr>
        <xdr:cNvPr id="411" name="フローチャート: 判断 410"/>
        <xdr:cNvSpPr/>
      </xdr:nvSpPr>
      <xdr:spPr>
        <a:xfrm>
          <a:off x="27813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114935</xdr:rowOff>
    </xdr:from>
    <xdr:to xmlns:xdr="http://schemas.openxmlformats.org/drawingml/2006/spreadsheetDrawing">
      <xdr:col>10</xdr:col>
      <xdr:colOff>165100</xdr:colOff>
      <xdr:row>105</xdr:row>
      <xdr:rowOff>45085</xdr:rowOff>
    </xdr:to>
    <xdr:sp macro="" textlink="">
      <xdr:nvSpPr>
        <xdr:cNvPr id="412" name="フローチャート: 判断 411"/>
        <xdr:cNvSpPr/>
      </xdr:nvSpPr>
      <xdr:spPr>
        <a:xfrm>
          <a:off x="1917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80645</xdr:rowOff>
    </xdr:from>
    <xdr:to xmlns:xdr="http://schemas.openxmlformats.org/drawingml/2006/spreadsheetDrawing">
      <xdr:col>6</xdr:col>
      <xdr:colOff>38100</xdr:colOff>
      <xdr:row>105</xdr:row>
      <xdr:rowOff>10795</xdr:rowOff>
    </xdr:to>
    <xdr:sp macro="" textlink="">
      <xdr:nvSpPr>
        <xdr:cNvPr id="413" name="フローチャート: 判断 412"/>
        <xdr:cNvSpPr/>
      </xdr:nvSpPr>
      <xdr:spPr>
        <a:xfrm>
          <a:off x="1054100" y="179114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414" name="テキスト ボックス 413"/>
        <xdr:cNvSpPr txBox="1"/>
      </xdr:nvSpPr>
      <xdr:spPr>
        <a:xfrm>
          <a:off x="43281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5" name="テキスト ボックス 414"/>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16" name="テキスト ボックス 415"/>
        <xdr:cNvSpPr txBox="1"/>
      </xdr:nvSpPr>
      <xdr:spPr>
        <a:xfrm>
          <a:off x="264668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7" name="テキスト ボックス 416"/>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8" name="テキスト ボックス 417"/>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79375</xdr:rowOff>
    </xdr:from>
    <xdr:to xmlns:xdr="http://schemas.openxmlformats.org/drawingml/2006/spreadsheetDrawing">
      <xdr:col>24</xdr:col>
      <xdr:colOff>114300</xdr:colOff>
      <xdr:row>105</xdr:row>
      <xdr:rowOff>9525</xdr:rowOff>
    </xdr:to>
    <xdr:sp macro="" textlink="">
      <xdr:nvSpPr>
        <xdr:cNvPr id="419" name="楕円 418"/>
        <xdr:cNvSpPr/>
      </xdr:nvSpPr>
      <xdr:spPr>
        <a:xfrm>
          <a:off x="4462780" y="179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102235</xdr:rowOff>
    </xdr:from>
    <xdr:ext cx="405130" cy="258445"/>
    <xdr:sp macro="" textlink="">
      <xdr:nvSpPr>
        <xdr:cNvPr id="420" name="【市民会館】&#10;有形固定資産減価償却率該当値テキスト"/>
        <xdr:cNvSpPr txBox="1"/>
      </xdr:nvSpPr>
      <xdr:spPr>
        <a:xfrm>
          <a:off x="4551680" y="17761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41910</xdr:rowOff>
    </xdr:from>
    <xdr:to xmlns:xdr="http://schemas.openxmlformats.org/drawingml/2006/spreadsheetDrawing">
      <xdr:col>20</xdr:col>
      <xdr:colOff>38100</xdr:colOff>
      <xdr:row>104</xdr:row>
      <xdr:rowOff>143510</xdr:rowOff>
    </xdr:to>
    <xdr:sp macro="" textlink="">
      <xdr:nvSpPr>
        <xdr:cNvPr id="421" name="楕円 420"/>
        <xdr:cNvSpPr/>
      </xdr:nvSpPr>
      <xdr:spPr>
        <a:xfrm>
          <a:off x="3649980" y="178727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92710</xdr:rowOff>
    </xdr:from>
    <xdr:to xmlns:xdr="http://schemas.openxmlformats.org/drawingml/2006/spreadsheetDrawing">
      <xdr:col>24</xdr:col>
      <xdr:colOff>63500</xdr:colOff>
      <xdr:row>104</xdr:row>
      <xdr:rowOff>130175</xdr:rowOff>
    </xdr:to>
    <xdr:cxnSp macro="">
      <xdr:nvCxnSpPr>
        <xdr:cNvPr id="422" name="直線コネクタ 421"/>
        <xdr:cNvCxnSpPr/>
      </xdr:nvCxnSpPr>
      <xdr:spPr>
        <a:xfrm>
          <a:off x="3700780" y="17923510"/>
          <a:ext cx="8128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4445</xdr:rowOff>
    </xdr:from>
    <xdr:to xmlns:xdr="http://schemas.openxmlformats.org/drawingml/2006/spreadsheetDrawing">
      <xdr:col>15</xdr:col>
      <xdr:colOff>101600</xdr:colOff>
      <xdr:row>104</xdr:row>
      <xdr:rowOff>106045</xdr:rowOff>
    </xdr:to>
    <xdr:sp macro="" textlink="">
      <xdr:nvSpPr>
        <xdr:cNvPr id="423" name="楕円 422"/>
        <xdr:cNvSpPr/>
      </xdr:nvSpPr>
      <xdr:spPr>
        <a:xfrm>
          <a:off x="27813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55245</xdr:rowOff>
    </xdr:from>
    <xdr:to xmlns:xdr="http://schemas.openxmlformats.org/drawingml/2006/spreadsheetDrawing">
      <xdr:col>19</xdr:col>
      <xdr:colOff>177800</xdr:colOff>
      <xdr:row>104</xdr:row>
      <xdr:rowOff>92710</xdr:rowOff>
    </xdr:to>
    <xdr:cxnSp macro="">
      <xdr:nvCxnSpPr>
        <xdr:cNvPr id="424" name="直線コネクタ 423"/>
        <xdr:cNvCxnSpPr/>
      </xdr:nvCxnSpPr>
      <xdr:spPr>
        <a:xfrm>
          <a:off x="2832100" y="17886045"/>
          <a:ext cx="868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143510</xdr:rowOff>
    </xdr:from>
    <xdr:to xmlns:xdr="http://schemas.openxmlformats.org/drawingml/2006/spreadsheetDrawing">
      <xdr:col>10</xdr:col>
      <xdr:colOff>165100</xdr:colOff>
      <xdr:row>104</xdr:row>
      <xdr:rowOff>73025</xdr:rowOff>
    </xdr:to>
    <xdr:sp macro="" textlink="">
      <xdr:nvSpPr>
        <xdr:cNvPr id="425" name="楕円 424"/>
        <xdr:cNvSpPr/>
      </xdr:nvSpPr>
      <xdr:spPr>
        <a:xfrm>
          <a:off x="1917700" y="1780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22225</xdr:rowOff>
    </xdr:from>
    <xdr:to xmlns:xdr="http://schemas.openxmlformats.org/drawingml/2006/spreadsheetDrawing">
      <xdr:col>15</xdr:col>
      <xdr:colOff>50800</xdr:colOff>
      <xdr:row>104</xdr:row>
      <xdr:rowOff>55245</xdr:rowOff>
    </xdr:to>
    <xdr:cxnSp macro="">
      <xdr:nvCxnSpPr>
        <xdr:cNvPr id="426" name="直線コネクタ 425"/>
        <xdr:cNvCxnSpPr/>
      </xdr:nvCxnSpPr>
      <xdr:spPr>
        <a:xfrm>
          <a:off x="1968500" y="1785302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107315</xdr:rowOff>
    </xdr:from>
    <xdr:to xmlns:xdr="http://schemas.openxmlformats.org/drawingml/2006/spreadsheetDrawing">
      <xdr:col>6</xdr:col>
      <xdr:colOff>38100</xdr:colOff>
      <xdr:row>104</xdr:row>
      <xdr:rowOff>37465</xdr:rowOff>
    </xdr:to>
    <xdr:sp macro="" textlink="">
      <xdr:nvSpPr>
        <xdr:cNvPr id="427" name="楕円 426"/>
        <xdr:cNvSpPr/>
      </xdr:nvSpPr>
      <xdr:spPr>
        <a:xfrm>
          <a:off x="1054100" y="177666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158115</xdr:rowOff>
    </xdr:from>
    <xdr:to xmlns:xdr="http://schemas.openxmlformats.org/drawingml/2006/spreadsheetDrawing">
      <xdr:col>10</xdr:col>
      <xdr:colOff>114300</xdr:colOff>
      <xdr:row>104</xdr:row>
      <xdr:rowOff>22225</xdr:rowOff>
    </xdr:to>
    <xdr:cxnSp macro="">
      <xdr:nvCxnSpPr>
        <xdr:cNvPr id="428" name="直線コネクタ 427"/>
        <xdr:cNvCxnSpPr/>
      </xdr:nvCxnSpPr>
      <xdr:spPr>
        <a:xfrm>
          <a:off x="1104900" y="17817465"/>
          <a:ext cx="8636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24765</xdr:rowOff>
    </xdr:from>
    <xdr:ext cx="404495" cy="259080"/>
    <xdr:sp macro="" textlink="">
      <xdr:nvSpPr>
        <xdr:cNvPr id="429" name="n_1aveValue【市民会館】&#10;有形固定資産減価償却率"/>
        <xdr:cNvSpPr txBox="1"/>
      </xdr:nvSpPr>
      <xdr:spPr>
        <a:xfrm>
          <a:off x="3490595" y="18027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77470</xdr:rowOff>
    </xdr:from>
    <xdr:ext cx="405130" cy="258445"/>
    <xdr:sp macro="" textlink="">
      <xdr:nvSpPr>
        <xdr:cNvPr id="430" name="n_2aveValue【市民会館】&#10;有形固定資産減価償却率"/>
        <xdr:cNvSpPr txBox="1"/>
      </xdr:nvSpPr>
      <xdr:spPr>
        <a:xfrm>
          <a:off x="2634615" y="18079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36195</xdr:rowOff>
    </xdr:from>
    <xdr:ext cx="404495" cy="259080"/>
    <xdr:sp macro="" textlink="">
      <xdr:nvSpPr>
        <xdr:cNvPr id="431" name="n_3aveValue【市民会館】&#10;有形固定資産減価償却率"/>
        <xdr:cNvSpPr txBox="1"/>
      </xdr:nvSpPr>
      <xdr:spPr>
        <a:xfrm>
          <a:off x="1771015" y="18038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1905</xdr:rowOff>
    </xdr:from>
    <xdr:ext cx="404495" cy="259080"/>
    <xdr:sp macro="" textlink="">
      <xdr:nvSpPr>
        <xdr:cNvPr id="432" name="n_4aveValue【市民会館】&#10;有形固定資産減価償却率"/>
        <xdr:cNvSpPr txBox="1"/>
      </xdr:nvSpPr>
      <xdr:spPr>
        <a:xfrm>
          <a:off x="907415" y="1800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160020</xdr:rowOff>
    </xdr:from>
    <xdr:ext cx="404495" cy="259080"/>
    <xdr:sp macro="" textlink="">
      <xdr:nvSpPr>
        <xdr:cNvPr id="433" name="n_1mainValue【市民会館】&#10;有形固定資産減価償却率"/>
        <xdr:cNvSpPr txBox="1"/>
      </xdr:nvSpPr>
      <xdr:spPr>
        <a:xfrm>
          <a:off x="3490595" y="17647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122555</xdr:rowOff>
    </xdr:from>
    <xdr:ext cx="405130" cy="258445"/>
    <xdr:sp macro="" textlink="">
      <xdr:nvSpPr>
        <xdr:cNvPr id="434" name="n_2mainValue【市民会館】&#10;有形固定資産減価償却率"/>
        <xdr:cNvSpPr txBox="1"/>
      </xdr:nvSpPr>
      <xdr:spPr>
        <a:xfrm>
          <a:off x="2634615" y="17610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89535</xdr:rowOff>
    </xdr:from>
    <xdr:ext cx="404495" cy="258445"/>
    <xdr:sp macro="" textlink="">
      <xdr:nvSpPr>
        <xdr:cNvPr id="435" name="n_3mainValue【市民会館】&#10;有形固定資産減価償却率"/>
        <xdr:cNvSpPr txBox="1"/>
      </xdr:nvSpPr>
      <xdr:spPr>
        <a:xfrm>
          <a:off x="1771015" y="17577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53975</xdr:rowOff>
    </xdr:from>
    <xdr:ext cx="404495" cy="258445"/>
    <xdr:sp macro="" textlink="">
      <xdr:nvSpPr>
        <xdr:cNvPr id="436" name="n_4mainValue【市民会館】&#10;有形固定資産減価償却率"/>
        <xdr:cNvSpPr txBox="1"/>
      </xdr:nvSpPr>
      <xdr:spPr>
        <a:xfrm>
          <a:off x="907415" y="17541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7" name="正方形/長方形 436"/>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8" name="正方形/長方形 437"/>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9" name="正方形/長方形 438"/>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0" name="正方形/長方形 439"/>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1" name="正方形/長方形 440"/>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2" name="正方形/長方形 441"/>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3" name="正方形/長方形 442"/>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4" name="正方形/長方形 443"/>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5" name="テキスト ボックス 444"/>
        <xdr:cNvSpPr txBox="1"/>
      </xdr:nvSpPr>
      <xdr:spPr>
        <a:xfrm>
          <a:off x="639318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6" name="直線コネクタ 445"/>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7" name="直線コネクタ 446"/>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8" name="テキスト ボックス 447"/>
        <xdr:cNvSpPr txBox="1"/>
      </xdr:nvSpPr>
      <xdr:spPr>
        <a:xfrm>
          <a:off x="597408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9" name="直線コネクタ 448"/>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50" name="テキスト ボックス 449"/>
        <xdr:cNvSpPr txBox="1"/>
      </xdr:nvSpPr>
      <xdr:spPr>
        <a:xfrm>
          <a:off x="597408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1" name="直線コネクタ 450"/>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52" name="テキスト ボックス 451"/>
        <xdr:cNvSpPr txBox="1"/>
      </xdr:nvSpPr>
      <xdr:spPr>
        <a:xfrm>
          <a:off x="597408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3" name="直線コネクタ 452"/>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54" name="テキスト ボックス 453"/>
        <xdr:cNvSpPr txBox="1"/>
      </xdr:nvSpPr>
      <xdr:spPr>
        <a:xfrm>
          <a:off x="597408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5" name="直線コネクタ 454"/>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6" name="テキスト ボックス 455"/>
        <xdr:cNvSpPr txBox="1"/>
      </xdr:nvSpPr>
      <xdr:spPr>
        <a:xfrm>
          <a:off x="597408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8" name="テキスト ボックス 457"/>
        <xdr:cNvSpPr txBox="1"/>
      </xdr:nvSpPr>
      <xdr:spPr>
        <a:xfrm>
          <a:off x="597408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101</xdr:row>
      <xdr:rowOff>86360</xdr:rowOff>
    </xdr:from>
    <xdr:to xmlns:xdr="http://schemas.openxmlformats.org/drawingml/2006/spreadsheetDrawing">
      <xdr:col>54</xdr:col>
      <xdr:colOff>185420</xdr:colOff>
      <xdr:row>108</xdr:row>
      <xdr:rowOff>135255</xdr:rowOff>
    </xdr:to>
    <xdr:cxnSp macro="">
      <xdr:nvCxnSpPr>
        <xdr:cNvPr id="460" name="直線コネクタ 459"/>
        <xdr:cNvCxnSpPr/>
      </xdr:nvCxnSpPr>
      <xdr:spPr>
        <a:xfrm flipV="1">
          <a:off x="10198100" y="17402810"/>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139065</xdr:rowOff>
    </xdr:from>
    <xdr:ext cx="469265" cy="259080"/>
    <xdr:sp macro="" textlink="">
      <xdr:nvSpPr>
        <xdr:cNvPr id="461" name="【市民会館】&#10;一人当たり面積最小値テキスト"/>
        <xdr:cNvSpPr txBox="1"/>
      </xdr:nvSpPr>
      <xdr:spPr>
        <a:xfrm>
          <a:off x="10236200" y="18655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135255</xdr:rowOff>
    </xdr:from>
    <xdr:to xmlns:xdr="http://schemas.openxmlformats.org/drawingml/2006/spreadsheetDrawing">
      <xdr:col>55</xdr:col>
      <xdr:colOff>88900</xdr:colOff>
      <xdr:row>108</xdr:row>
      <xdr:rowOff>135255</xdr:rowOff>
    </xdr:to>
    <xdr:cxnSp macro="">
      <xdr:nvCxnSpPr>
        <xdr:cNvPr id="462" name="直線コネクタ 461"/>
        <xdr:cNvCxnSpPr/>
      </xdr:nvCxnSpPr>
      <xdr:spPr>
        <a:xfrm>
          <a:off x="10114280" y="186518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32385</xdr:rowOff>
    </xdr:from>
    <xdr:ext cx="469265" cy="258445"/>
    <xdr:sp macro="" textlink="">
      <xdr:nvSpPr>
        <xdr:cNvPr id="463" name="【市民会館】&#10;一人当たり面積最大値テキスト"/>
        <xdr:cNvSpPr txBox="1"/>
      </xdr:nvSpPr>
      <xdr:spPr>
        <a:xfrm>
          <a:off x="10236200" y="17177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86360</xdr:rowOff>
    </xdr:from>
    <xdr:to xmlns:xdr="http://schemas.openxmlformats.org/drawingml/2006/spreadsheetDrawing">
      <xdr:col>55</xdr:col>
      <xdr:colOff>88900</xdr:colOff>
      <xdr:row>101</xdr:row>
      <xdr:rowOff>86360</xdr:rowOff>
    </xdr:to>
    <xdr:cxnSp macro="">
      <xdr:nvCxnSpPr>
        <xdr:cNvPr id="464" name="直線コネクタ 463"/>
        <xdr:cNvCxnSpPr/>
      </xdr:nvCxnSpPr>
      <xdr:spPr>
        <a:xfrm>
          <a:off x="10114280" y="17402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133350</xdr:rowOff>
    </xdr:from>
    <xdr:ext cx="469265" cy="258445"/>
    <xdr:sp macro="" textlink="">
      <xdr:nvSpPr>
        <xdr:cNvPr id="465" name="【市民会館】&#10;一人当たり面積平均値テキスト"/>
        <xdr:cNvSpPr txBox="1"/>
      </xdr:nvSpPr>
      <xdr:spPr>
        <a:xfrm>
          <a:off x="10236200" y="183070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154940</xdr:rowOff>
    </xdr:from>
    <xdr:to xmlns:xdr="http://schemas.openxmlformats.org/drawingml/2006/spreadsheetDrawing">
      <xdr:col>55</xdr:col>
      <xdr:colOff>50800</xdr:colOff>
      <xdr:row>107</xdr:row>
      <xdr:rowOff>85090</xdr:rowOff>
    </xdr:to>
    <xdr:sp macro="" textlink="">
      <xdr:nvSpPr>
        <xdr:cNvPr id="466" name="フローチャート: 判断 465"/>
        <xdr:cNvSpPr/>
      </xdr:nvSpPr>
      <xdr:spPr>
        <a:xfrm>
          <a:off x="10152380" y="183286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162560</xdr:rowOff>
    </xdr:from>
    <xdr:to xmlns:xdr="http://schemas.openxmlformats.org/drawingml/2006/spreadsheetDrawing">
      <xdr:col>50</xdr:col>
      <xdr:colOff>165100</xdr:colOff>
      <xdr:row>107</xdr:row>
      <xdr:rowOff>92710</xdr:rowOff>
    </xdr:to>
    <xdr:sp macro="" textlink="">
      <xdr:nvSpPr>
        <xdr:cNvPr id="467" name="フローチャート: 判断 466"/>
        <xdr:cNvSpPr/>
      </xdr:nvSpPr>
      <xdr:spPr>
        <a:xfrm>
          <a:off x="9334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122555</xdr:rowOff>
    </xdr:from>
    <xdr:to xmlns:xdr="http://schemas.openxmlformats.org/drawingml/2006/spreadsheetDrawing">
      <xdr:col>46</xdr:col>
      <xdr:colOff>38100</xdr:colOff>
      <xdr:row>107</xdr:row>
      <xdr:rowOff>52705</xdr:rowOff>
    </xdr:to>
    <xdr:sp macro="" textlink="">
      <xdr:nvSpPr>
        <xdr:cNvPr id="468" name="フローチャート: 判断 467"/>
        <xdr:cNvSpPr/>
      </xdr:nvSpPr>
      <xdr:spPr>
        <a:xfrm>
          <a:off x="8470900" y="182962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118745</xdr:rowOff>
    </xdr:from>
    <xdr:to xmlns:xdr="http://schemas.openxmlformats.org/drawingml/2006/spreadsheetDrawing">
      <xdr:col>41</xdr:col>
      <xdr:colOff>101600</xdr:colOff>
      <xdr:row>107</xdr:row>
      <xdr:rowOff>48895</xdr:rowOff>
    </xdr:to>
    <xdr:sp macro="" textlink="">
      <xdr:nvSpPr>
        <xdr:cNvPr id="469" name="フローチャート: 判断 468"/>
        <xdr:cNvSpPr/>
      </xdr:nvSpPr>
      <xdr:spPr>
        <a:xfrm>
          <a:off x="7602220" y="182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118745</xdr:rowOff>
    </xdr:from>
    <xdr:to xmlns:xdr="http://schemas.openxmlformats.org/drawingml/2006/spreadsheetDrawing">
      <xdr:col>36</xdr:col>
      <xdr:colOff>165100</xdr:colOff>
      <xdr:row>107</xdr:row>
      <xdr:rowOff>48895</xdr:rowOff>
    </xdr:to>
    <xdr:sp macro="" textlink="">
      <xdr:nvSpPr>
        <xdr:cNvPr id="470" name="フローチャート: 判断 469"/>
        <xdr:cNvSpPr/>
      </xdr:nvSpPr>
      <xdr:spPr>
        <a:xfrm>
          <a:off x="6738620" y="182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74" name="テキスト ボックス 473"/>
        <xdr:cNvSpPr txBox="1"/>
      </xdr:nvSpPr>
      <xdr:spPr>
        <a:xfrm>
          <a:off x="74676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42545</xdr:rowOff>
    </xdr:from>
    <xdr:to xmlns:xdr="http://schemas.openxmlformats.org/drawingml/2006/spreadsheetDrawing">
      <xdr:col>55</xdr:col>
      <xdr:colOff>50800</xdr:colOff>
      <xdr:row>106</xdr:row>
      <xdr:rowOff>144145</xdr:rowOff>
    </xdr:to>
    <xdr:sp macro="" textlink="">
      <xdr:nvSpPr>
        <xdr:cNvPr id="476" name="楕円 475"/>
        <xdr:cNvSpPr/>
      </xdr:nvSpPr>
      <xdr:spPr>
        <a:xfrm>
          <a:off x="10152380" y="182162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65405</xdr:rowOff>
    </xdr:from>
    <xdr:ext cx="469265" cy="258445"/>
    <xdr:sp macro="" textlink="">
      <xdr:nvSpPr>
        <xdr:cNvPr id="477" name="【市民会館】&#10;一人当たり面積該当値テキスト"/>
        <xdr:cNvSpPr txBox="1"/>
      </xdr:nvSpPr>
      <xdr:spPr>
        <a:xfrm>
          <a:off x="10236200" y="18067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42545</xdr:rowOff>
    </xdr:from>
    <xdr:to xmlns:xdr="http://schemas.openxmlformats.org/drawingml/2006/spreadsheetDrawing">
      <xdr:col>50</xdr:col>
      <xdr:colOff>165100</xdr:colOff>
      <xdr:row>106</xdr:row>
      <xdr:rowOff>144145</xdr:rowOff>
    </xdr:to>
    <xdr:sp macro="" textlink="">
      <xdr:nvSpPr>
        <xdr:cNvPr id="478" name="楕円 477"/>
        <xdr:cNvSpPr/>
      </xdr:nvSpPr>
      <xdr:spPr>
        <a:xfrm>
          <a:off x="9334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93345</xdr:rowOff>
    </xdr:from>
    <xdr:to xmlns:xdr="http://schemas.openxmlformats.org/drawingml/2006/spreadsheetDrawing">
      <xdr:col>55</xdr:col>
      <xdr:colOff>0</xdr:colOff>
      <xdr:row>106</xdr:row>
      <xdr:rowOff>93345</xdr:rowOff>
    </xdr:to>
    <xdr:cxnSp macro="">
      <xdr:nvCxnSpPr>
        <xdr:cNvPr id="479" name="直線コネクタ 478"/>
        <xdr:cNvCxnSpPr/>
      </xdr:nvCxnSpPr>
      <xdr:spPr>
        <a:xfrm>
          <a:off x="9385300" y="1826704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44450</xdr:rowOff>
    </xdr:from>
    <xdr:to xmlns:xdr="http://schemas.openxmlformats.org/drawingml/2006/spreadsheetDrawing">
      <xdr:col>46</xdr:col>
      <xdr:colOff>38100</xdr:colOff>
      <xdr:row>106</xdr:row>
      <xdr:rowOff>146050</xdr:rowOff>
    </xdr:to>
    <xdr:sp macro="" textlink="">
      <xdr:nvSpPr>
        <xdr:cNvPr id="480" name="楕円 479"/>
        <xdr:cNvSpPr/>
      </xdr:nvSpPr>
      <xdr:spPr>
        <a:xfrm>
          <a:off x="8470900" y="182181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93345</xdr:rowOff>
    </xdr:from>
    <xdr:to xmlns:xdr="http://schemas.openxmlformats.org/drawingml/2006/spreadsheetDrawing">
      <xdr:col>50</xdr:col>
      <xdr:colOff>114300</xdr:colOff>
      <xdr:row>106</xdr:row>
      <xdr:rowOff>95250</xdr:rowOff>
    </xdr:to>
    <xdr:cxnSp macro="">
      <xdr:nvCxnSpPr>
        <xdr:cNvPr id="481" name="直線コネクタ 480"/>
        <xdr:cNvCxnSpPr/>
      </xdr:nvCxnSpPr>
      <xdr:spPr>
        <a:xfrm flipV="1">
          <a:off x="8521700" y="1826704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44450</xdr:rowOff>
    </xdr:from>
    <xdr:to xmlns:xdr="http://schemas.openxmlformats.org/drawingml/2006/spreadsheetDrawing">
      <xdr:col>41</xdr:col>
      <xdr:colOff>101600</xdr:colOff>
      <xdr:row>106</xdr:row>
      <xdr:rowOff>146050</xdr:rowOff>
    </xdr:to>
    <xdr:sp macro="" textlink="">
      <xdr:nvSpPr>
        <xdr:cNvPr id="482" name="楕円 481"/>
        <xdr:cNvSpPr/>
      </xdr:nvSpPr>
      <xdr:spPr>
        <a:xfrm>
          <a:off x="760222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95250</xdr:rowOff>
    </xdr:from>
    <xdr:to xmlns:xdr="http://schemas.openxmlformats.org/drawingml/2006/spreadsheetDrawing">
      <xdr:col>45</xdr:col>
      <xdr:colOff>177800</xdr:colOff>
      <xdr:row>106</xdr:row>
      <xdr:rowOff>95250</xdr:rowOff>
    </xdr:to>
    <xdr:cxnSp macro="">
      <xdr:nvCxnSpPr>
        <xdr:cNvPr id="483" name="直線コネクタ 482"/>
        <xdr:cNvCxnSpPr/>
      </xdr:nvCxnSpPr>
      <xdr:spPr>
        <a:xfrm>
          <a:off x="7653020" y="182689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42545</xdr:rowOff>
    </xdr:from>
    <xdr:to xmlns:xdr="http://schemas.openxmlformats.org/drawingml/2006/spreadsheetDrawing">
      <xdr:col>36</xdr:col>
      <xdr:colOff>165100</xdr:colOff>
      <xdr:row>106</xdr:row>
      <xdr:rowOff>144145</xdr:rowOff>
    </xdr:to>
    <xdr:sp macro="" textlink="">
      <xdr:nvSpPr>
        <xdr:cNvPr id="484" name="楕円 483"/>
        <xdr:cNvSpPr/>
      </xdr:nvSpPr>
      <xdr:spPr>
        <a:xfrm>
          <a:off x="673862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93345</xdr:rowOff>
    </xdr:from>
    <xdr:to xmlns:xdr="http://schemas.openxmlformats.org/drawingml/2006/spreadsheetDrawing">
      <xdr:col>41</xdr:col>
      <xdr:colOff>50800</xdr:colOff>
      <xdr:row>106</xdr:row>
      <xdr:rowOff>95250</xdr:rowOff>
    </xdr:to>
    <xdr:cxnSp macro="">
      <xdr:nvCxnSpPr>
        <xdr:cNvPr id="485" name="直線コネクタ 484"/>
        <xdr:cNvCxnSpPr/>
      </xdr:nvCxnSpPr>
      <xdr:spPr>
        <a:xfrm>
          <a:off x="6789420" y="1826704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83820</xdr:rowOff>
    </xdr:from>
    <xdr:ext cx="469265" cy="259080"/>
    <xdr:sp macro="" textlink="">
      <xdr:nvSpPr>
        <xdr:cNvPr id="486" name="n_1aveValue【市民会館】&#10;一人当たり面積"/>
        <xdr:cNvSpPr txBox="1"/>
      </xdr:nvSpPr>
      <xdr:spPr>
        <a:xfrm>
          <a:off x="9142730" y="18428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43815</xdr:rowOff>
    </xdr:from>
    <xdr:ext cx="469900" cy="258445"/>
    <xdr:sp macro="" textlink="">
      <xdr:nvSpPr>
        <xdr:cNvPr id="487" name="n_2aveValue【市民会館】&#10;一人当たり面積"/>
        <xdr:cNvSpPr txBox="1"/>
      </xdr:nvSpPr>
      <xdr:spPr>
        <a:xfrm>
          <a:off x="8291830" y="18388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40640</xdr:rowOff>
    </xdr:from>
    <xdr:ext cx="469265" cy="258445"/>
    <xdr:sp macro="" textlink="">
      <xdr:nvSpPr>
        <xdr:cNvPr id="488" name="n_3aveValue【市民会館】&#10;一人当たり面積"/>
        <xdr:cNvSpPr txBox="1"/>
      </xdr:nvSpPr>
      <xdr:spPr>
        <a:xfrm>
          <a:off x="7423150" y="18385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40640</xdr:rowOff>
    </xdr:from>
    <xdr:ext cx="469265" cy="258445"/>
    <xdr:sp macro="" textlink="">
      <xdr:nvSpPr>
        <xdr:cNvPr id="489" name="n_4aveValue【市民会館】&#10;一人当たり面積"/>
        <xdr:cNvSpPr txBox="1"/>
      </xdr:nvSpPr>
      <xdr:spPr>
        <a:xfrm>
          <a:off x="6559550" y="18385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160655</xdr:rowOff>
    </xdr:from>
    <xdr:ext cx="469265" cy="259080"/>
    <xdr:sp macro="" textlink="">
      <xdr:nvSpPr>
        <xdr:cNvPr id="490" name="n_1mainValue【市民会館】&#10;一人当たり面積"/>
        <xdr:cNvSpPr txBox="1"/>
      </xdr:nvSpPr>
      <xdr:spPr>
        <a:xfrm>
          <a:off x="9142730" y="1799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162560</xdr:rowOff>
    </xdr:from>
    <xdr:ext cx="469900" cy="259080"/>
    <xdr:sp macro="" textlink="">
      <xdr:nvSpPr>
        <xdr:cNvPr id="491" name="n_2mainValue【市民会館】&#10;一人当たり面積"/>
        <xdr:cNvSpPr txBox="1"/>
      </xdr:nvSpPr>
      <xdr:spPr>
        <a:xfrm>
          <a:off x="8291830" y="179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162560</xdr:rowOff>
    </xdr:from>
    <xdr:ext cx="469265" cy="259080"/>
    <xdr:sp macro="" textlink="">
      <xdr:nvSpPr>
        <xdr:cNvPr id="492" name="n_3mainValue【市民会館】&#10;一人当たり面積"/>
        <xdr:cNvSpPr txBox="1"/>
      </xdr:nvSpPr>
      <xdr:spPr>
        <a:xfrm>
          <a:off x="7423150" y="17993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160655</xdr:rowOff>
    </xdr:from>
    <xdr:ext cx="469265" cy="259080"/>
    <xdr:sp macro="" textlink="">
      <xdr:nvSpPr>
        <xdr:cNvPr id="493" name="n_4mainValue【市民会館】&#10;一人当たり面積"/>
        <xdr:cNvSpPr txBox="1"/>
      </xdr:nvSpPr>
      <xdr:spPr>
        <a:xfrm>
          <a:off x="6559550" y="1799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11580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237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164465</xdr:rowOff>
    </xdr:to>
    <xdr:sp macro="" textlink="">
      <xdr:nvSpPr>
        <xdr:cNvPr id="496" name="正方形/長方形 495"/>
        <xdr:cNvSpPr/>
      </xdr:nvSpPr>
      <xdr:spPr>
        <a:xfrm>
          <a:off x="12237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228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164465</xdr:rowOff>
    </xdr:to>
    <xdr:sp macro="" textlink="">
      <xdr:nvSpPr>
        <xdr:cNvPr id="498" name="正方形/長方形 497"/>
        <xdr:cNvSpPr/>
      </xdr:nvSpPr>
      <xdr:spPr>
        <a:xfrm>
          <a:off x="13228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340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164465</xdr:rowOff>
    </xdr:to>
    <xdr:sp macro="" textlink="">
      <xdr:nvSpPr>
        <xdr:cNvPr id="500" name="正方形/長方形 499"/>
        <xdr:cNvSpPr/>
      </xdr:nvSpPr>
      <xdr:spPr>
        <a:xfrm>
          <a:off x="14340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11580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2" name="テキスト ボックス 501"/>
        <xdr:cNvSpPr txBox="1"/>
      </xdr:nvSpPr>
      <xdr:spPr>
        <a:xfrm>
          <a:off x="120777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11580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7360" cy="258445"/>
    <xdr:sp macro="" textlink="">
      <xdr:nvSpPr>
        <xdr:cNvPr id="504" name="テキスト ボックス 503"/>
        <xdr:cNvSpPr txBox="1"/>
      </xdr:nvSpPr>
      <xdr:spPr>
        <a:xfrm>
          <a:off x="1166368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92075</xdr:rowOff>
    </xdr:from>
    <xdr:to xmlns:xdr="http://schemas.openxmlformats.org/drawingml/2006/spreadsheetDrawing">
      <xdr:col>89</xdr:col>
      <xdr:colOff>177800</xdr:colOff>
      <xdr:row>42</xdr:row>
      <xdr:rowOff>92075</xdr:rowOff>
    </xdr:to>
    <xdr:cxnSp macro="">
      <xdr:nvCxnSpPr>
        <xdr:cNvPr id="505" name="直線コネクタ 504"/>
        <xdr:cNvCxnSpPr/>
      </xdr:nvCxnSpPr>
      <xdr:spPr>
        <a:xfrm>
          <a:off x="12115800" y="729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121285</xdr:rowOff>
    </xdr:from>
    <xdr:ext cx="467360" cy="258445"/>
    <xdr:sp macro="" textlink="">
      <xdr:nvSpPr>
        <xdr:cNvPr id="506" name="テキスト ボックス 505"/>
        <xdr:cNvSpPr txBox="1"/>
      </xdr:nvSpPr>
      <xdr:spPr>
        <a:xfrm>
          <a:off x="11663680" y="7150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107950</xdr:rowOff>
    </xdr:from>
    <xdr:to xmlns:xdr="http://schemas.openxmlformats.org/drawingml/2006/spreadsheetDrawing">
      <xdr:col>89</xdr:col>
      <xdr:colOff>177800</xdr:colOff>
      <xdr:row>40</xdr:row>
      <xdr:rowOff>107950</xdr:rowOff>
    </xdr:to>
    <xdr:cxnSp macro="">
      <xdr:nvCxnSpPr>
        <xdr:cNvPr id="507" name="直線コネクタ 506"/>
        <xdr:cNvCxnSpPr/>
      </xdr:nvCxnSpPr>
      <xdr:spPr>
        <a:xfrm>
          <a:off x="12115800" y="696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8" name="テキスト ボックス 507"/>
        <xdr:cNvSpPr txBox="1"/>
      </xdr:nvSpPr>
      <xdr:spPr>
        <a:xfrm>
          <a:off x="1172273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124460</xdr:rowOff>
    </xdr:from>
    <xdr:to xmlns:xdr="http://schemas.openxmlformats.org/drawingml/2006/spreadsheetDrawing">
      <xdr:col>89</xdr:col>
      <xdr:colOff>177800</xdr:colOff>
      <xdr:row>38</xdr:row>
      <xdr:rowOff>124460</xdr:rowOff>
    </xdr:to>
    <xdr:cxnSp macro="">
      <xdr:nvCxnSpPr>
        <xdr:cNvPr id="509" name="直線コネクタ 508"/>
        <xdr:cNvCxnSpPr/>
      </xdr:nvCxnSpPr>
      <xdr:spPr>
        <a:xfrm>
          <a:off x="12115800" y="663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153670</xdr:rowOff>
    </xdr:from>
    <xdr:ext cx="403225" cy="259080"/>
    <xdr:sp macro="" textlink="">
      <xdr:nvSpPr>
        <xdr:cNvPr id="510" name="テキスト ボックス 509"/>
        <xdr:cNvSpPr txBox="1"/>
      </xdr:nvSpPr>
      <xdr:spPr>
        <a:xfrm>
          <a:off x="11722735" y="649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140970</xdr:rowOff>
    </xdr:from>
    <xdr:to xmlns:xdr="http://schemas.openxmlformats.org/drawingml/2006/spreadsheetDrawing">
      <xdr:col>89</xdr:col>
      <xdr:colOff>177800</xdr:colOff>
      <xdr:row>36</xdr:row>
      <xdr:rowOff>140970</xdr:rowOff>
    </xdr:to>
    <xdr:cxnSp macro="">
      <xdr:nvCxnSpPr>
        <xdr:cNvPr id="511" name="直線コネクタ 510"/>
        <xdr:cNvCxnSpPr/>
      </xdr:nvCxnSpPr>
      <xdr:spPr>
        <a:xfrm>
          <a:off x="12115800" y="6313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167640</xdr:rowOff>
    </xdr:from>
    <xdr:ext cx="403225" cy="258445"/>
    <xdr:sp macro="" textlink="">
      <xdr:nvSpPr>
        <xdr:cNvPr id="512" name="テキスト ボックス 511"/>
        <xdr:cNvSpPr txBox="1"/>
      </xdr:nvSpPr>
      <xdr:spPr>
        <a:xfrm>
          <a:off x="11722735" y="6168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3" name="直線コネクタ 512"/>
        <xdr:cNvCxnSpPr/>
      </xdr:nvCxnSpPr>
      <xdr:spPr>
        <a:xfrm>
          <a:off x="12115800" y="598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58445"/>
    <xdr:sp macro="" textlink="">
      <xdr:nvSpPr>
        <xdr:cNvPr id="514" name="テキスト ボックス 513"/>
        <xdr:cNvSpPr txBox="1"/>
      </xdr:nvSpPr>
      <xdr:spPr>
        <a:xfrm>
          <a:off x="11722735" y="58445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1905</xdr:rowOff>
    </xdr:from>
    <xdr:to xmlns:xdr="http://schemas.openxmlformats.org/drawingml/2006/spreadsheetDrawing">
      <xdr:col>89</xdr:col>
      <xdr:colOff>177800</xdr:colOff>
      <xdr:row>33</xdr:row>
      <xdr:rowOff>1905</xdr:rowOff>
    </xdr:to>
    <xdr:cxnSp macro="">
      <xdr:nvCxnSpPr>
        <xdr:cNvPr id="515" name="直線コネクタ 514"/>
        <xdr:cNvCxnSpPr/>
      </xdr:nvCxnSpPr>
      <xdr:spPr>
        <a:xfrm>
          <a:off x="12115800" y="56597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7810"/>
    <xdr:sp macro="" textlink="">
      <xdr:nvSpPr>
        <xdr:cNvPr id="516" name="テキスト ボックス 515"/>
        <xdr:cNvSpPr txBox="1"/>
      </xdr:nvSpPr>
      <xdr:spPr>
        <a:xfrm>
          <a:off x="11786870" y="55175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7" name="直線コネクタ 516"/>
        <xdr:cNvCxnSpPr/>
      </xdr:nvCxnSpPr>
      <xdr:spPr>
        <a:xfrm>
          <a:off x="1211580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8" name="【一般廃棄物処理施設】&#10;有形固定資産減価償却率グラフ枠"/>
        <xdr:cNvSpPr/>
      </xdr:nvSpPr>
      <xdr:spPr>
        <a:xfrm>
          <a:off x="1211580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33020</xdr:rowOff>
    </xdr:from>
    <xdr:to xmlns:xdr="http://schemas.openxmlformats.org/drawingml/2006/spreadsheetDrawing">
      <xdr:col>85</xdr:col>
      <xdr:colOff>126365</xdr:colOff>
      <xdr:row>42</xdr:row>
      <xdr:rowOff>92075</xdr:rowOff>
    </xdr:to>
    <xdr:cxnSp macro="">
      <xdr:nvCxnSpPr>
        <xdr:cNvPr id="519" name="直線コネクタ 518"/>
        <xdr:cNvCxnSpPr/>
      </xdr:nvCxnSpPr>
      <xdr:spPr>
        <a:xfrm flipV="1">
          <a:off x="15887065" y="5862320"/>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95885</xdr:rowOff>
    </xdr:from>
    <xdr:ext cx="469900" cy="259080"/>
    <xdr:sp macro="" textlink="">
      <xdr:nvSpPr>
        <xdr:cNvPr id="520" name="【一般廃棄物処理施設】&#10;有形固定資産減価償却率最小値テキスト"/>
        <xdr:cNvSpPr txBox="1"/>
      </xdr:nvSpPr>
      <xdr:spPr>
        <a:xfrm>
          <a:off x="15925800" y="729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92075</xdr:rowOff>
    </xdr:from>
    <xdr:to xmlns:xdr="http://schemas.openxmlformats.org/drawingml/2006/spreadsheetDrawing">
      <xdr:col>86</xdr:col>
      <xdr:colOff>25400</xdr:colOff>
      <xdr:row>42</xdr:row>
      <xdr:rowOff>92075</xdr:rowOff>
    </xdr:to>
    <xdr:cxnSp macro="">
      <xdr:nvCxnSpPr>
        <xdr:cNvPr id="521" name="直線コネクタ 520"/>
        <xdr:cNvCxnSpPr/>
      </xdr:nvCxnSpPr>
      <xdr:spPr>
        <a:xfrm>
          <a:off x="15798800" y="7292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151130</xdr:rowOff>
    </xdr:from>
    <xdr:ext cx="405130" cy="259080"/>
    <xdr:sp macro="" textlink="">
      <xdr:nvSpPr>
        <xdr:cNvPr id="522" name="【一般廃棄物処理施設】&#10;有形固定資産減価償却率最大値テキスト"/>
        <xdr:cNvSpPr txBox="1"/>
      </xdr:nvSpPr>
      <xdr:spPr>
        <a:xfrm>
          <a:off x="15925800" y="563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33020</xdr:rowOff>
    </xdr:from>
    <xdr:to xmlns:xdr="http://schemas.openxmlformats.org/drawingml/2006/spreadsheetDrawing">
      <xdr:col>86</xdr:col>
      <xdr:colOff>25400</xdr:colOff>
      <xdr:row>34</xdr:row>
      <xdr:rowOff>33020</xdr:rowOff>
    </xdr:to>
    <xdr:cxnSp macro="">
      <xdr:nvCxnSpPr>
        <xdr:cNvPr id="523" name="直線コネクタ 522"/>
        <xdr:cNvCxnSpPr/>
      </xdr:nvCxnSpPr>
      <xdr:spPr>
        <a:xfrm>
          <a:off x="15798800" y="58623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69850</xdr:rowOff>
    </xdr:from>
    <xdr:ext cx="405130" cy="258445"/>
    <xdr:sp macro="" textlink="">
      <xdr:nvSpPr>
        <xdr:cNvPr id="524" name="【一般廃棄物処理施設】&#10;有形固定資産減価償却率平均値テキスト"/>
        <xdr:cNvSpPr txBox="1"/>
      </xdr:nvSpPr>
      <xdr:spPr>
        <a:xfrm>
          <a:off x="15925800" y="65849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91440</xdr:rowOff>
    </xdr:from>
    <xdr:to xmlns:xdr="http://schemas.openxmlformats.org/drawingml/2006/spreadsheetDrawing">
      <xdr:col>85</xdr:col>
      <xdr:colOff>177800</xdr:colOff>
      <xdr:row>39</xdr:row>
      <xdr:rowOff>22225</xdr:rowOff>
    </xdr:to>
    <xdr:sp macro="" textlink="">
      <xdr:nvSpPr>
        <xdr:cNvPr id="525" name="フローチャート: 判断 524"/>
        <xdr:cNvSpPr/>
      </xdr:nvSpPr>
      <xdr:spPr>
        <a:xfrm>
          <a:off x="15836900" y="66065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127635</xdr:rowOff>
    </xdr:from>
    <xdr:to xmlns:xdr="http://schemas.openxmlformats.org/drawingml/2006/spreadsheetDrawing">
      <xdr:col>81</xdr:col>
      <xdr:colOff>101600</xdr:colOff>
      <xdr:row>39</xdr:row>
      <xdr:rowOff>58420</xdr:rowOff>
    </xdr:to>
    <xdr:sp macro="" textlink="">
      <xdr:nvSpPr>
        <xdr:cNvPr id="526" name="フローチャート: 判断 525"/>
        <xdr:cNvSpPr/>
      </xdr:nvSpPr>
      <xdr:spPr>
        <a:xfrm>
          <a:off x="15019020" y="6642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57785</xdr:rowOff>
    </xdr:from>
    <xdr:to xmlns:xdr="http://schemas.openxmlformats.org/drawingml/2006/spreadsheetDrawing">
      <xdr:col>76</xdr:col>
      <xdr:colOff>165100</xdr:colOff>
      <xdr:row>38</xdr:row>
      <xdr:rowOff>158750</xdr:rowOff>
    </xdr:to>
    <xdr:sp macro="" textlink="">
      <xdr:nvSpPr>
        <xdr:cNvPr id="527" name="フローチャート: 判断 526"/>
        <xdr:cNvSpPr/>
      </xdr:nvSpPr>
      <xdr:spPr>
        <a:xfrm>
          <a:off x="14155420" y="65728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129540</xdr:rowOff>
    </xdr:from>
    <xdr:to xmlns:xdr="http://schemas.openxmlformats.org/drawingml/2006/spreadsheetDrawing">
      <xdr:col>72</xdr:col>
      <xdr:colOff>38100</xdr:colOff>
      <xdr:row>39</xdr:row>
      <xdr:rowOff>59690</xdr:rowOff>
    </xdr:to>
    <xdr:sp macro="" textlink="">
      <xdr:nvSpPr>
        <xdr:cNvPr id="528" name="フローチャート: 判断 527"/>
        <xdr:cNvSpPr/>
      </xdr:nvSpPr>
      <xdr:spPr>
        <a:xfrm>
          <a:off x="13291820" y="66446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77470</xdr:rowOff>
    </xdr:from>
    <xdr:to xmlns:xdr="http://schemas.openxmlformats.org/drawingml/2006/spreadsheetDrawing">
      <xdr:col>67</xdr:col>
      <xdr:colOff>101600</xdr:colOff>
      <xdr:row>39</xdr:row>
      <xdr:rowOff>7620</xdr:rowOff>
    </xdr:to>
    <xdr:sp macro="" textlink="">
      <xdr:nvSpPr>
        <xdr:cNvPr id="529" name="フローチャート: 判断 528"/>
        <xdr:cNvSpPr/>
      </xdr:nvSpPr>
      <xdr:spPr>
        <a:xfrm>
          <a:off x="1242314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8445"/>
    <xdr:sp macro="" textlink="">
      <xdr:nvSpPr>
        <xdr:cNvPr id="530" name="テキスト ボックス 529"/>
        <xdr:cNvSpPr txBox="1"/>
      </xdr:nvSpPr>
      <xdr:spPr>
        <a:xfrm>
          <a:off x="15702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61365" cy="258445"/>
    <xdr:sp macro="" textlink="">
      <xdr:nvSpPr>
        <xdr:cNvPr id="531" name="テキスト ボックス 530"/>
        <xdr:cNvSpPr txBox="1"/>
      </xdr:nvSpPr>
      <xdr:spPr>
        <a:xfrm>
          <a:off x="148844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62000" cy="258445"/>
    <xdr:sp macro="" textlink="">
      <xdr:nvSpPr>
        <xdr:cNvPr id="532" name="テキスト ボックス 531"/>
        <xdr:cNvSpPr txBox="1"/>
      </xdr:nvSpPr>
      <xdr:spPr>
        <a:xfrm>
          <a:off x="14020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8445"/>
    <xdr:sp macro="" textlink="">
      <xdr:nvSpPr>
        <xdr:cNvPr id="533" name="テキスト ボックス 532"/>
        <xdr:cNvSpPr txBox="1"/>
      </xdr:nvSpPr>
      <xdr:spPr>
        <a:xfrm>
          <a:off x="131572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61365" cy="258445"/>
    <xdr:sp macro="" textlink="">
      <xdr:nvSpPr>
        <xdr:cNvPr id="534" name="テキスト ボックス 533"/>
        <xdr:cNvSpPr txBox="1"/>
      </xdr:nvSpPr>
      <xdr:spPr>
        <a:xfrm>
          <a:off x="122885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160020</xdr:rowOff>
    </xdr:from>
    <xdr:to xmlns:xdr="http://schemas.openxmlformats.org/drawingml/2006/spreadsheetDrawing">
      <xdr:col>85</xdr:col>
      <xdr:colOff>177800</xdr:colOff>
      <xdr:row>38</xdr:row>
      <xdr:rowOff>90170</xdr:rowOff>
    </xdr:to>
    <xdr:sp macro="" textlink="">
      <xdr:nvSpPr>
        <xdr:cNvPr id="535" name="楕円 534"/>
        <xdr:cNvSpPr/>
      </xdr:nvSpPr>
      <xdr:spPr>
        <a:xfrm>
          <a:off x="158369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11430</xdr:rowOff>
    </xdr:from>
    <xdr:ext cx="405130" cy="258445"/>
    <xdr:sp macro="" textlink="">
      <xdr:nvSpPr>
        <xdr:cNvPr id="536" name="【一般廃棄物処理施設】&#10;有形固定資産減価償却率該当値テキスト"/>
        <xdr:cNvSpPr txBox="1"/>
      </xdr:nvSpPr>
      <xdr:spPr>
        <a:xfrm>
          <a:off x="15925800" y="6355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100330</xdr:rowOff>
    </xdr:from>
    <xdr:to xmlns:xdr="http://schemas.openxmlformats.org/drawingml/2006/spreadsheetDrawing">
      <xdr:col>81</xdr:col>
      <xdr:colOff>101600</xdr:colOff>
      <xdr:row>38</xdr:row>
      <xdr:rowOff>29845</xdr:rowOff>
    </xdr:to>
    <xdr:sp macro="" textlink="">
      <xdr:nvSpPr>
        <xdr:cNvPr id="537" name="楕円 536"/>
        <xdr:cNvSpPr/>
      </xdr:nvSpPr>
      <xdr:spPr>
        <a:xfrm>
          <a:off x="15019020" y="6443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150495</xdr:rowOff>
    </xdr:from>
    <xdr:to xmlns:xdr="http://schemas.openxmlformats.org/drawingml/2006/spreadsheetDrawing">
      <xdr:col>85</xdr:col>
      <xdr:colOff>127000</xdr:colOff>
      <xdr:row>38</xdr:row>
      <xdr:rowOff>39370</xdr:rowOff>
    </xdr:to>
    <xdr:cxnSp macro="">
      <xdr:nvCxnSpPr>
        <xdr:cNvPr id="538" name="直線コネクタ 537"/>
        <xdr:cNvCxnSpPr/>
      </xdr:nvCxnSpPr>
      <xdr:spPr>
        <a:xfrm>
          <a:off x="15069820" y="6494145"/>
          <a:ext cx="8178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29845</xdr:rowOff>
    </xdr:from>
    <xdr:to xmlns:xdr="http://schemas.openxmlformats.org/drawingml/2006/spreadsheetDrawing">
      <xdr:col>76</xdr:col>
      <xdr:colOff>165100</xdr:colOff>
      <xdr:row>38</xdr:row>
      <xdr:rowOff>132080</xdr:rowOff>
    </xdr:to>
    <xdr:sp macro="" textlink="">
      <xdr:nvSpPr>
        <xdr:cNvPr id="539" name="楕円 538"/>
        <xdr:cNvSpPr/>
      </xdr:nvSpPr>
      <xdr:spPr>
        <a:xfrm>
          <a:off x="1415542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150495</xdr:rowOff>
    </xdr:from>
    <xdr:to xmlns:xdr="http://schemas.openxmlformats.org/drawingml/2006/spreadsheetDrawing">
      <xdr:col>81</xdr:col>
      <xdr:colOff>50800</xdr:colOff>
      <xdr:row>38</xdr:row>
      <xdr:rowOff>81280</xdr:rowOff>
    </xdr:to>
    <xdr:cxnSp macro="">
      <xdr:nvCxnSpPr>
        <xdr:cNvPr id="540" name="直線コネクタ 539"/>
        <xdr:cNvCxnSpPr/>
      </xdr:nvCxnSpPr>
      <xdr:spPr>
        <a:xfrm flipV="1">
          <a:off x="14206220" y="6494145"/>
          <a:ext cx="8636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36195</xdr:rowOff>
    </xdr:from>
    <xdr:to xmlns:xdr="http://schemas.openxmlformats.org/drawingml/2006/spreadsheetDrawing">
      <xdr:col>72</xdr:col>
      <xdr:colOff>38100</xdr:colOff>
      <xdr:row>38</xdr:row>
      <xdr:rowOff>138430</xdr:rowOff>
    </xdr:to>
    <xdr:sp macro="" textlink="">
      <xdr:nvSpPr>
        <xdr:cNvPr id="541" name="楕円 540"/>
        <xdr:cNvSpPr/>
      </xdr:nvSpPr>
      <xdr:spPr>
        <a:xfrm>
          <a:off x="13291820" y="655129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81280</xdr:rowOff>
    </xdr:from>
    <xdr:to xmlns:xdr="http://schemas.openxmlformats.org/drawingml/2006/spreadsheetDrawing">
      <xdr:col>76</xdr:col>
      <xdr:colOff>114300</xdr:colOff>
      <xdr:row>38</xdr:row>
      <xdr:rowOff>87630</xdr:rowOff>
    </xdr:to>
    <xdr:cxnSp macro="">
      <xdr:nvCxnSpPr>
        <xdr:cNvPr id="542" name="直線コネクタ 541"/>
        <xdr:cNvCxnSpPr/>
      </xdr:nvCxnSpPr>
      <xdr:spPr>
        <a:xfrm flipV="1">
          <a:off x="13342620" y="659638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139700</xdr:rowOff>
    </xdr:from>
    <xdr:to xmlns:xdr="http://schemas.openxmlformats.org/drawingml/2006/spreadsheetDrawing">
      <xdr:col>67</xdr:col>
      <xdr:colOff>101600</xdr:colOff>
      <xdr:row>38</xdr:row>
      <xdr:rowOff>69215</xdr:rowOff>
    </xdr:to>
    <xdr:sp macro="" textlink="">
      <xdr:nvSpPr>
        <xdr:cNvPr id="543" name="楕円 542"/>
        <xdr:cNvSpPr/>
      </xdr:nvSpPr>
      <xdr:spPr>
        <a:xfrm>
          <a:off x="12423140" y="648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19050</xdr:rowOff>
    </xdr:from>
    <xdr:to xmlns:xdr="http://schemas.openxmlformats.org/drawingml/2006/spreadsheetDrawing">
      <xdr:col>71</xdr:col>
      <xdr:colOff>177800</xdr:colOff>
      <xdr:row>38</xdr:row>
      <xdr:rowOff>87630</xdr:rowOff>
    </xdr:to>
    <xdr:cxnSp macro="">
      <xdr:nvCxnSpPr>
        <xdr:cNvPr id="544" name="直線コネクタ 543"/>
        <xdr:cNvCxnSpPr/>
      </xdr:nvCxnSpPr>
      <xdr:spPr>
        <a:xfrm>
          <a:off x="12473940" y="6534150"/>
          <a:ext cx="8686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48895</xdr:rowOff>
    </xdr:from>
    <xdr:ext cx="405130" cy="258445"/>
    <xdr:sp macro="" textlink="">
      <xdr:nvSpPr>
        <xdr:cNvPr id="545" name="n_1aveValue【一般廃棄物処理施設】&#10;有形固定資産減価償却率"/>
        <xdr:cNvSpPr txBox="1"/>
      </xdr:nvSpPr>
      <xdr:spPr>
        <a:xfrm>
          <a:off x="14859635" y="6735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149860</xdr:rowOff>
    </xdr:from>
    <xdr:ext cx="404495" cy="259080"/>
    <xdr:sp macro="" textlink="">
      <xdr:nvSpPr>
        <xdr:cNvPr id="546" name="n_2aveValue【一般廃棄物処理施設】&#10;有形固定資産減価償却率"/>
        <xdr:cNvSpPr txBox="1"/>
      </xdr:nvSpPr>
      <xdr:spPr>
        <a:xfrm>
          <a:off x="14008735" y="6664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50800</xdr:rowOff>
    </xdr:from>
    <xdr:ext cx="404495" cy="258445"/>
    <xdr:sp macro="" textlink="">
      <xdr:nvSpPr>
        <xdr:cNvPr id="547" name="n_3aveValue【一般廃棄物処理施設】&#10;有形固定資産減価償却率"/>
        <xdr:cNvSpPr txBox="1"/>
      </xdr:nvSpPr>
      <xdr:spPr>
        <a:xfrm>
          <a:off x="13145135" y="6737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167640</xdr:rowOff>
    </xdr:from>
    <xdr:ext cx="405130" cy="258445"/>
    <xdr:sp macro="" textlink="">
      <xdr:nvSpPr>
        <xdr:cNvPr id="548" name="n_4aveValue【一般廃棄物処理施設】&#10;有形固定資産減価償却率"/>
        <xdr:cNvSpPr txBox="1"/>
      </xdr:nvSpPr>
      <xdr:spPr>
        <a:xfrm>
          <a:off x="12276455" y="6682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46355</xdr:rowOff>
    </xdr:from>
    <xdr:ext cx="405130" cy="259080"/>
    <xdr:sp macro="" textlink="">
      <xdr:nvSpPr>
        <xdr:cNvPr id="549" name="n_1mainValue【一般廃棄物処理施設】&#10;有形固定資産減価償却率"/>
        <xdr:cNvSpPr txBox="1"/>
      </xdr:nvSpPr>
      <xdr:spPr>
        <a:xfrm>
          <a:off x="14859635" y="621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147955</xdr:rowOff>
    </xdr:from>
    <xdr:ext cx="404495" cy="258445"/>
    <xdr:sp macro="" textlink="">
      <xdr:nvSpPr>
        <xdr:cNvPr id="550" name="n_2mainValue【一般廃棄物処理施設】&#10;有形固定資産減価償却率"/>
        <xdr:cNvSpPr txBox="1"/>
      </xdr:nvSpPr>
      <xdr:spPr>
        <a:xfrm>
          <a:off x="14008735" y="63201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154940</xdr:rowOff>
    </xdr:from>
    <xdr:ext cx="404495" cy="258445"/>
    <xdr:sp macro="" textlink="">
      <xdr:nvSpPr>
        <xdr:cNvPr id="551" name="n_3mainValue【一般廃棄物処理施設】&#10;有形固定資産減価償却率"/>
        <xdr:cNvSpPr txBox="1"/>
      </xdr:nvSpPr>
      <xdr:spPr>
        <a:xfrm>
          <a:off x="13145135" y="6327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86360</xdr:rowOff>
    </xdr:from>
    <xdr:ext cx="405130" cy="257810"/>
    <xdr:sp macro="" textlink="">
      <xdr:nvSpPr>
        <xdr:cNvPr id="552" name="n_4mainValue【一般廃棄物処理施設】&#10;有形固定資産減価償却率"/>
        <xdr:cNvSpPr txBox="1"/>
      </xdr:nvSpPr>
      <xdr:spPr>
        <a:xfrm>
          <a:off x="12276455" y="62585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3" name="正方形/長方形 552"/>
        <xdr:cNvSpPr/>
      </xdr:nvSpPr>
      <xdr:spPr>
        <a:xfrm>
          <a:off x="1780032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554" name="正方形/長方形 553"/>
        <xdr:cNvSpPr/>
      </xdr:nvSpPr>
      <xdr:spPr>
        <a:xfrm>
          <a:off x="17927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164465</xdr:rowOff>
    </xdr:to>
    <xdr:sp macro="" textlink="">
      <xdr:nvSpPr>
        <xdr:cNvPr id="555" name="正方形/長方形 554"/>
        <xdr:cNvSpPr/>
      </xdr:nvSpPr>
      <xdr:spPr>
        <a:xfrm>
          <a:off x="17927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556" name="正方形/長方形 555"/>
        <xdr:cNvSpPr/>
      </xdr:nvSpPr>
      <xdr:spPr>
        <a:xfrm>
          <a:off x="18912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164465</xdr:rowOff>
    </xdr:to>
    <xdr:sp macro="" textlink="">
      <xdr:nvSpPr>
        <xdr:cNvPr id="557" name="正方形/長方形 556"/>
        <xdr:cNvSpPr/>
      </xdr:nvSpPr>
      <xdr:spPr>
        <a:xfrm>
          <a:off x="18912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558" name="正方形/長方形 557"/>
        <xdr:cNvSpPr/>
      </xdr:nvSpPr>
      <xdr:spPr>
        <a:xfrm>
          <a:off x="2002536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164465</xdr:rowOff>
    </xdr:to>
    <xdr:sp macro="" textlink="">
      <xdr:nvSpPr>
        <xdr:cNvPr id="559" name="正方形/長方形 558"/>
        <xdr:cNvSpPr/>
      </xdr:nvSpPr>
      <xdr:spPr>
        <a:xfrm>
          <a:off x="2002536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0" name="正方形/長方形 559"/>
        <xdr:cNvSpPr/>
      </xdr:nvSpPr>
      <xdr:spPr>
        <a:xfrm>
          <a:off x="1780032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561" name="テキスト ボックス 560"/>
        <xdr:cNvSpPr txBox="1"/>
      </xdr:nvSpPr>
      <xdr:spPr>
        <a:xfrm>
          <a:off x="177673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2" name="直線コネクタ 561"/>
        <xdr:cNvCxnSpPr/>
      </xdr:nvCxnSpPr>
      <xdr:spPr>
        <a:xfrm>
          <a:off x="1780032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3" name="直線コネクタ 562"/>
        <xdr:cNvCxnSpPr/>
      </xdr:nvCxnSpPr>
      <xdr:spPr>
        <a:xfrm>
          <a:off x="17800320" y="716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161925</xdr:rowOff>
    </xdr:from>
    <xdr:ext cx="248920" cy="258445"/>
    <xdr:sp macro="" textlink="">
      <xdr:nvSpPr>
        <xdr:cNvPr id="564" name="テキスト ボックス 563"/>
        <xdr:cNvSpPr txBox="1"/>
      </xdr:nvSpPr>
      <xdr:spPr>
        <a:xfrm>
          <a:off x="17561560" y="70199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5" name="直線コネクタ 564"/>
        <xdr:cNvCxnSpPr/>
      </xdr:nvCxnSpPr>
      <xdr:spPr>
        <a:xfrm>
          <a:off x="17800320" y="670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47625</xdr:rowOff>
    </xdr:from>
    <xdr:ext cx="595630" cy="259080"/>
    <xdr:sp macro="" textlink="">
      <xdr:nvSpPr>
        <xdr:cNvPr id="566" name="テキスト ボックス 565"/>
        <xdr:cNvSpPr txBox="1"/>
      </xdr:nvSpPr>
      <xdr:spPr>
        <a:xfrm>
          <a:off x="17225010" y="65627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7" name="直線コネクタ 566"/>
        <xdr:cNvCxnSpPr/>
      </xdr:nvCxnSpPr>
      <xdr:spPr>
        <a:xfrm>
          <a:off x="17800320" y="624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104775</xdr:rowOff>
    </xdr:from>
    <xdr:ext cx="595630" cy="258445"/>
    <xdr:sp macro="" textlink="">
      <xdr:nvSpPr>
        <xdr:cNvPr id="568" name="テキスト ボックス 567"/>
        <xdr:cNvSpPr txBox="1"/>
      </xdr:nvSpPr>
      <xdr:spPr>
        <a:xfrm>
          <a:off x="17225010" y="61055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9" name="直線コネクタ 568"/>
        <xdr:cNvCxnSpPr/>
      </xdr:nvCxnSpPr>
      <xdr:spPr>
        <a:xfrm>
          <a:off x="17800320" y="579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161925</xdr:rowOff>
    </xdr:from>
    <xdr:ext cx="595630" cy="258445"/>
    <xdr:sp macro="" textlink="">
      <xdr:nvSpPr>
        <xdr:cNvPr id="570" name="テキスト ボックス 569"/>
        <xdr:cNvSpPr txBox="1"/>
      </xdr:nvSpPr>
      <xdr:spPr>
        <a:xfrm>
          <a:off x="17225010" y="56483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780032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9080"/>
    <xdr:sp macro="" textlink="">
      <xdr:nvSpPr>
        <xdr:cNvPr id="572" name="テキスト ボックス 571"/>
        <xdr:cNvSpPr txBox="1"/>
      </xdr:nvSpPr>
      <xdr:spPr>
        <a:xfrm>
          <a:off x="17225010" y="5191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一般廃棄物処理施設】&#10;一人当たり有形固定資産（償却資産）額グラフ枠"/>
        <xdr:cNvSpPr/>
      </xdr:nvSpPr>
      <xdr:spPr>
        <a:xfrm>
          <a:off x="1780032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78740</xdr:rowOff>
    </xdr:from>
    <xdr:to xmlns:xdr="http://schemas.openxmlformats.org/drawingml/2006/spreadsheetDrawing">
      <xdr:col>116</xdr:col>
      <xdr:colOff>62865</xdr:colOff>
      <xdr:row>41</xdr:row>
      <xdr:rowOff>133350</xdr:rowOff>
    </xdr:to>
    <xdr:cxnSp macro="">
      <xdr:nvCxnSpPr>
        <xdr:cNvPr id="574" name="直線コネクタ 573"/>
        <xdr:cNvCxnSpPr/>
      </xdr:nvCxnSpPr>
      <xdr:spPr>
        <a:xfrm flipV="1">
          <a:off x="21571585" y="5908040"/>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137160</xdr:rowOff>
    </xdr:from>
    <xdr:ext cx="313690" cy="259080"/>
    <xdr:sp macro="" textlink="">
      <xdr:nvSpPr>
        <xdr:cNvPr id="575" name="【一般廃棄物処理施設】&#10;一人当たり有形固定資産（償却資産）額最小値テキスト"/>
        <xdr:cNvSpPr txBox="1"/>
      </xdr:nvSpPr>
      <xdr:spPr>
        <a:xfrm>
          <a:off x="2161032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133350</xdr:rowOff>
    </xdr:from>
    <xdr:to xmlns:xdr="http://schemas.openxmlformats.org/drawingml/2006/spreadsheetDrawing">
      <xdr:col>116</xdr:col>
      <xdr:colOff>152400</xdr:colOff>
      <xdr:row>41</xdr:row>
      <xdr:rowOff>133350</xdr:rowOff>
    </xdr:to>
    <xdr:cxnSp macro="">
      <xdr:nvCxnSpPr>
        <xdr:cNvPr id="576" name="直線コネクタ 575"/>
        <xdr:cNvCxnSpPr/>
      </xdr:nvCxnSpPr>
      <xdr:spPr>
        <a:xfrm>
          <a:off x="21488400" y="7162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25400</xdr:rowOff>
    </xdr:from>
    <xdr:ext cx="598805" cy="259080"/>
    <xdr:sp macro="" textlink="">
      <xdr:nvSpPr>
        <xdr:cNvPr id="577" name="【一般廃棄物処理施設】&#10;一人当たり有形固定資産（償却資産）額最大値テキスト"/>
        <xdr:cNvSpPr txBox="1"/>
      </xdr:nvSpPr>
      <xdr:spPr>
        <a:xfrm>
          <a:off x="21610320" y="5683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78740</xdr:rowOff>
    </xdr:from>
    <xdr:to xmlns:xdr="http://schemas.openxmlformats.org/drawingml/2006/spreadsheetDrawing">
      <xdr:col>116</xdr:col>
      <xdr:colOff>152400</xdr:colOff>
      <xdr:row>34</xdr:row>
      <xdr:rowOff>78740</xdr:rowOff>
    </xdr:to>
    <xdr:cxnSp macro="">
      <xdr:nvCxnSpPr>
        <xdr:cNvPr id="578" name="直線コネクタ 577"/>
        <xdr:cNvCxnSpPr/>
      </xdr:nvCxnSpPr>
      <xdr:spPr>
        <a:xfrm>
          <a:off x="21488400" y="5908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22860</xdr:rowOff>
    </xdr:from>
    <xdr:ext cx="534670" cy="259080"/>
    <xdr:sp macro="" textlink="">
      <xdr:nvSpPr>
        <xdr:cNvPr id="579" name="【一般廃棄物処理施設】&#10;一人当たり有形固定資産（償却資産）額平均値テキスト"/>
        <xdr:cNvSpPr txBox="1"/>
      </xdr:nvSpPr>
      <xdr:spPr>
        <a:xfrm>
          <a:off x="21610320" y="6709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44450</xdr:rowOff>
    </xdr:from>
    <xdr:to xmlns:xdr="http://schemas.openxmlformats.org/drawingml/2006/spreadsheetDrawing">
      <xdr:col>116</xdr:col>
      <xdr:colOff>114300</xdr:colOff>
      <xdr:row>39</xdr:row>
      <xdr:rowOff>146050</xdr:rowOff>
    </xdr:to>
    <xdr:sp macro="" textlink="">
      <xdr:nvSpPr>
        <xdr:cNvPr id="580" name="フローチャート: 判断 579"/>
        <xdr:cNvSpPr/>
      </xdr:nvSpPr>
      <xdr:spPr>
        <a:xfrm>
          <a:off x="2152142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74930</xdr:rowOff>
    </xdr:from>
    <xdr:to xmlns:xdr="http://schemas.openxmlformats.org/drawingml/2006/spreadsheetDrawing">
      <xdr:col>112</xdr:col>
      <xdr:colOff>38100</xdr:colOff>
      <xdr:row>40</xdr:row>
      <xdr:rowOff>4445</xdr:rowOff>
    </xdr:to>
    <xdr:sp macro="" textlink="">
      <xdr:nvSpPr>
        <xdr:cNvPr id="581" name="フローチャート: 判断 580"/>
        <xdr:cNvSpPr/>
      </xdr:nvSpPr>
      <xdr:spPr>
        <a:xfrm>
          <a:off x="20708620" y="67614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60325</xdr:rowOff>
    </xdr:from>
    <xdr:to xmlns:xdr="http://schemas.openxmlformats.org/drawingml/2006/spreadsheetDrawing">
      <xdr:col>107</xdr:col>
      <xdr:colOff>101600</xdr:colOff>
      <xdr:row>39</xdr:row>
      <xdr:rowOff>161925</xdr:rowOff>
    </xdr:to>
    <xdr:sp macro="" textlink="">
      <xdr:nvSpPr>
        <xdr:cNvPr id="582" name="フローチャート: 判断 581"/>
        <xdr:cNvSpPr/>
      </xdr:nvSpPr>
      <xdr:spPr>
        <a:xfrm>
          <a:off x="19839940" y="67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112395</xdr:rowOff>
    </xdr:from>
    <xdr:to xmlns:xdr="http://schemas.openxmlformats.org/drawingml/2006/spreadsheetDrawing">
      <xdr:col>102</xdr:col>
      <xdr:colOff>165100</xdr:colOff>
      <xdr:row>40</xdr:row>
      <xdr:rowOff>42545</xdr:rowOff>
    </xdr:to>
    <xdr:sp macro="" textlink="">
      <xdr:nvSpPr>
        <xdr:cNvPr id="583" name="フローチャート: 判断 582"/>
        <xdr:cNvSpPr/>
      </xdr:nvSpPr>
      <xdr:spPr>
        <a:xfrm>
          <a:off x="1897634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115570</xdr:rowOff>
    </xdr:from>
    <xdr:to xmlns:xdr="http://schemas.openxmlformats.org/drawingml/2006/spreadsheetDrawing">
      <xdr:col>98</xdr:col>
      <xdr:colOff>38100</xdr:colOff>
      <xdr:row>40</xdr:row>
      <xdr:rowOff>45720</xdr:rowOff>
    </xdr:to>
    <xdr:sp macro="" textlink="">
      <xdr:nvSpPr>
        <xdr:cNvPr id="584" name="フローチャート: 判断 583"/>
        <xdr:cNvSpPr/>
      </xdr:nvSpPr>
      <xdr:spPr>
        <a:xfrm>
          <a:off x="18112740" y="68021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1365" cy="258445"/>
    <xdr:sp macro="" textlink="">
      <xdr:nvSpPr>
        <xdr:cNvPr id="585" name="テキスト ボックス 584"/>
        <xdr:cNvSpPr txBox="1"/>
      </xdr:nvSpPr>
      <xdr:spPr>
        <a:xfrm>
          <a:off x="213868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8445"/>
    <xdr:sp macro="" textlink="">
      <xdr:nvSpPr>
        <xdr:cNvPr id="586" name="テキスト ボックス 585"/>
        <xdr:cNvSpPr txBox="1"/>
      </xdr:nvSpPr>
      <xdr:spPr>
        <a:xfrm>
          <a:off x="2057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61365" cy="258445"/>
    <xdr:sp macro="" textlink="">
      <xdr:nvSpPr>
        <xdr:cNvPr id="587" name="テキスト ボックス 586"/>
        <xdr:cNvSpPr txBox="1"/>
      </xdr:nvSpPr>
      <xdr:spPr>
        <a:xfrm>
          <a:off x="197053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62000" cy="258445"/>
    <xdr:sp macro="" textlink="">
      <xdr:nvSpPr>
        <xdr:cNvPr id="588" name="テキスト ボックス 587"/>
        <xdr:cNvSpPr txBox="1"/>
      </xdr:nvSpPr>
      <xdr:spPr>
        <a:xfrm>
          <a:off x="188417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8445"/>
    <xdr:sp macro="" textlink="">
      <xdr:nvSpPr>
        <xdr:cNvPr id="589" name="テキスト ボックス 588"/>
        <xdr:cNvSpPr txBox="1"/>
      </xdr:nvSpPr>
      <xdr:spPr>
        <a:xfrm>
          <a:off x="179781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113030</xdr:rowOff>
    </xdr:from>
    <xdr:to xmlns:xdr="http://schemas.openxmlformats.org/drawingml/2006/spreadsheetDrawing">
      <xdr:col>116</xdr:col>
      <xdr:colOff>114300</xdr:colOff>
      <xdr:row>39</xdr:row>
      <xdr:rowOff>43180</xdr:rowOff>
    </xdr:to>
    <xdr:sp macro="" textlink="">
      <xdr:nvSpPr>
        <xdr:cNvPr id="590" name="楕円 589"/>
        <xdr:cNvSpPr/>
      </xdr:nvSpPr>
      <xdr:spPr>
        <a:xfrm>
          <a:off x="2152142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135890</xdr:rowOff>
    </xdr:from>
    <xdr:ext cx="598805" cy="259080"/>
    <xdr:sp macro="" textlink="">
      <xdr:nvSpPr>
        <xdr:cNvPr id="591" name="【一般廃棄物処理施設】&#10;一人当たり有形固定資産（償却資産）額該当値テキスト"/>
        <xdr:cNvSpPr txBox="1"/>
      </xdr:nvSpPr>
      <xdr:spPr>
        <a:xfrm>
          <a:off x="21610320" y="6479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58420</xdr:rowOff>
    </xdr:from>
    <xdr:to xmlns:xdr="http://schemas.openxmlformats.org/drawingml/2006/spreadsheetDrawing">
      <xdr:col>112</xdr:col>
      <xdr:colOff>38100</xdr:colOff>
      <xdr:row>38</xdr:row>
      <xdr:rowOff>159385</xdr:rowOff>
    </xdr:to>
    <xdr:sp macro="" textlink="">
      <xdr:nvSpPr>
        <xdr:cNvPr id="592" name="楕円 591"/>
        <xdr:cNvSpPr/>
      </xdr:nvSpPr>
      <xdr:spPr>
        <a:xfrm>
          <a:off x="20708620" y="657352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109220</xdr:rowOff>
    </xdr:from>
    <xdr:to xmlns:xdr="http://schemas.openxmlformats.org/drawingml/2006/spreadsheetDrawing">
      <xdr:col>116</xdr:col>
      <xdr:colOff>63500</xdr:colOff>
      <xdr:row>38</xdr:row>
      <xdr:rowOff>163195</xdr:rowOff>
    </xdr:to>
    <xdr:cxnSp macro="">
      <xdr:nvCxnSpPr>
        <xdr:cNvPr id="593" name="直線コネクタ 592"/>
        <xdr:cNvCxnSpPr/>
      </xdr:nvCxnSpPr>
      <xdr:spPr>
        <a:xfrm>
          <a:off x="20759420" y="6624320"/>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147955</xdr:rowOff>
    </xdr:from>
    <xdr:to xmlns:xdr="http://schemas.openxmlformats.org/drawingml/2006/spreadsheetDrawing">
      <xdr:col>107</xdr:col>
      <xdr:colOff>101600</xdr:colOff>
      <xdr:row>39</xdr:row>
      <xdr:rowOff>78105</xdr:rowOff>
    </xdr:to>
    <xdr:sp macro="" textlink="">
      <xdr:nvSpPr>
        <xdr:cNvPr id="594" name="楕円 593"/>
        <xdr:cNvSpPr/>
      </xdr:nvSpPr>
      <xdr:spPr>
        <a:xfrm>
          <a:off x="1983994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109220</xdr:rowOff>
    </xdr:from>
    <xdr:to xmlns:xdr="http://schemas.openxmlformats.org/drawingml/2006/spreadsheetDrawing">
      <xdr:col>111</xdr:col>
      <xdr:colOff>177800</xdr:colOff>
      <xdr:row>39</xdr:row>
      <xdr:rowOff>27305</xdr:rowOff>
    </xdr:to>
    <xdr:cxnSp macro="">
      <xdr:nvCxnSpPr>
        <xdr:cNvPr id="595" name="直線コネクタ 594"/>
        <xdr:cNvCxnSpPr/>
      </xdr:nvCxnSpPr>
      <xdr:spPr>
        <a:xfrm flipV="1">
          <a:off x="19890740" y="6624320"/>
          <a:ext cx="8686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105410</xdr:rowOff>
    </xdr:from>
    <xdr:to xmlns:xdr="http://schemas.openxmlformats.org/drawingml/2006/spreadsheetDrawing">
      <xdr:col>102</xdr:col>
      <xdr:colOff>165100</xdr:colOff>
      <xdr:row>40</xdr:row>
      <xdr:rowOff>35560</xdr:rowOff>
    </xdr:to>
    <xdr:sp macro="" textlink="">
      <xdr:nvSpPr>
        <xdr:cNvPr id="596" name="楕円 595"/>
        <xdr:cNvSpPr/>
      </xdr:nvSpPr>
      <xdr:spPr>
        <a:xfrm>
          <a:off x="1897634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27305</xdr:rowOff>
    </xdr:from>
    <xdr:to xmlns:xdr="http://schemas.openxmlformats.org/drawingml/2006/spreadsheetDrawing">
      <xdr:col>107</xdr:col>
      <xdr:colOff>50800</xdr:colOff>
      <xdr:row>39</xdr:row>
      <xdr:rowOff>156845</xdr:rowOff>
    </xdr:to>
    <xdr:cxnSp macro="">
      <xdr:nvCxnSpPr>
        <xdr:cNvPr id="597" name="直線コネクタ 596"/>
        <xdr:cNvCxnSpPr/>
      </xdr:nvCxnSpPr>
      <xdr:spPr>
        <a:xfrm flipV="1">
          <a:off x="19027140" y="6713855"/>
          <a:ext cx="8636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128905</xdr:rowOff>
    </xdr:from>
    <xdr:to xmlns:xdr="http://schemas.openxmlformats.org/drawingml/2006/spreadsheetDrawing">
      <xdr:col>98</xdr:col>
      <xdr:colOff>38100</xdr:colOff>
      <xdr:row>40</xdr:row>
      <xdr:rowOff>59055</xdr:rowOff>
    </xdr:to>
    <xdr:sp macro="" textlink="">
      <xdr:nvSpPr>
        <xdr:cNvPr id="598" name="楕円 597"/>
        <xdr:cNvSpPr/>
      </xdr:nvSpPr>
      <xdr:spPr>
        <a:xfrm>
          <a:off x="18112740" y="68154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156845</xdr:rowOff>
    </xdr:from>
    <xdr:to xmlns:xdr="http://schemas.openxmlformats.org/drawingml/2006/spreadsheetDrawing">
      <xdr:col>102</xdr:col>
      <xdr:colOff>114300</xdr:colOff>
      <xdr:row>40</xdr:row>
      <xdr:rowOff>8890</xdr:rowOff>
    </xdr:to>
    <xdr:cxnSp macro="">
      <xdr:nvCxnSpPr>
        <xdr:cNvPr id="599" name="直線コネクタ 598"/>
        <xdr:cNvCxnSpPr/>
      </xdr:nvCxnSpPr>
      <xdr:spPr>
        <a:xfrm flipV="1">
          <a:off x="18163540" y="6843395"/>
          <a:ext cx="863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167640</xdr:rowOff>
    </xdr:from>
    <xdr:ext cx="534670" cy="258445"/>
    <xdr:sp macro="" textlink="">
      <xdr:nvSpPr>
        <xdr:cNvPr id="600" name="n_1aveValue【一般廃棄物処理施設】&#10;一人当たり有形固定資産（償却資産）額"/>
        <xdr:cNvSpPr txBox="1"/>
      </xdr:nvSpPr>
      <xdr:spPr>
        <a:xfrm>
          <a:off x="20484465" y="6854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153035</xdr:rowOff>
    </xdr:from>
    <xdr:ext cx="534035" cy="259080"/>
    <xdr:sp macro="" textlink="">
      <xdr:nvSpPr>
        <xdr:cNvPr id="601" name="n_2aveValue【一般廃棄物処理施設】&#10;一人当たり有形固定資産（償却資産）額"/>
        <xdr:cNvSpPr txBox="1"/>
      </xdr:nvSpPr>
      <xdr:spPr>
        <a:xfrm>
          <a:off x="19633565" y="6839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33020</xdr:rowOff>
    </xdr:from>
    <xdr:ext cx="534670" cy="257810"/>
    <xdr:sp macro="" textlink="">
      <xdr:nvSpPr>
        <xdr:cNvPr id="602" name="n_3aveValue【一般廃棄物処理施設】&#10;一人当たり有形固定資産（償却資産）額"/>
        <xdr:cNvSpPr txBox="1"/>
      </xdr:nvSpPr>
      <xdr:spPr>
        <a:xfrm>
          <a:off x="18764885" y="6891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61595</xdr:rowOff>
    </xdr:from>
    <xdr:ext cx="534035" cy="259080"/>
    <xdr:sp macro="" textlink="">
      <xdr:nvSpPr>
        <xdr:cNvPr id="603" name="n_4aveValue【一般廃棄物処理施設】&#10;一人当たり有形固定資産（償却資産）額"/>
        <xdr:cNvSpPr txBox="1"/>
      </xdr:nvSpPr>
      <xdr:spPr>
        <a:xfrm>
          <a:off x="17901285" y="6576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4445</xdr:rowOff>
    </xdr:from>
    <xdr:ext cx="598170" cy="259080"/>
    <xdr:sp macro="" textlink="">
      <xdr:nvSpPr>
        <xdr:cNvPr id="604" name="n_1mainValue【一般廃棄物処理施設】&#10;一人当たり有形固定資産（償却資産）額"/>
        <xdr:cNvSpPr txBox="1"/>
      </xdr:nvSpPr>
      <xdr:spPr>
        <a:xfrm>
          <a:off x="20452080" y="6348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93980</xdr:rowOff>
    </xdr:from>
    <xdr:ext cx="534035" cy="259080"/>
    <xdr:sp macro="" textlink="">
      <xdr:nvSpPr>
        <xdr:cNvPr id="605" name="n_2mainValue【一般廃棄物処理施設】&#10;一人当たり有形固定資産（償却資産）額"/>
        <xdr:cNvSpPr txBox="1"/>
      </xdr:nvSpPr>
      <xdr:spPr>
        <a:xfrm>
          <a:off x="19633565" y="6437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52705</xdr:rowOff>
    </xdr:from>
    <xdr:ext cx="534670" cy="257810"/>
    <xdr:sp macro="" textlink="">
      <xdr:nvSpPr>
        <xdr:cNvPr id="606" name="n_3mainValue【一般廃棄物処理施設】&#10;一人当たり有形固定資産（償却資産）額"/>
        <xdr:cNvSpPr txBox="1"/>
      </xdr:nvSpPr>
      <xdr:spPr>
        <a:xfrm>
          <a:off x="18764885" y="6567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50165</xdr:rowOff>
    </xdr:from>
    <xdr:ext cx="534035" cy="258445"/>
    <xdr:sp macro="" textlink="">
      <xdr:nvSpPr>
        <xdr:cNvPr id="607" name="n_4mainValue【一般廃棄物処理施設】&#10;一人当たり有形固定資産（償却資産）額"/>
        <xdr:cNvSpPr txBox="1"/>
      </xdr:nvSpPr>
      <xdr:spPr>
        <a:xfrm>
          <a:off x="17901285" y="690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11580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237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31115</xdr:rowOff>
    </xdr:to>
    <xdr:sp macro="" textlink="">
      <xdr:nvSpPr>
        <xdr:cNvPr id="610" name="正方形/長方形 609"/>
        <xdr:cNvSpPr/>
      </xdr:nvSpPr>
      <xdr:spPr>
        <a:xfrm>
          <a:off x="12237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228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31115</xdr:rowOff>
    </xdr:to>
    <xdr:sp macro="" textlink="">
      <xdr:nvSpPr>
        <xdr:cNvPr id="612" name="正方形/長方形 611"/>
        <xdr:cNvSpPr/>
      </xdr:nvSpPr>
      <xdr:spPr>
        <a:xfrm>
          <a:off x="13228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340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31115</xdr:rowOff>
    </xdr:to>
    <xdr:sp macro="" textlink="">
      <xdr:nvSpPr>
        <xdr:cNvPr id="614" name="正方形/長方形 613"/>
        <xdr:cNvSpPr/>
      </xdr:nvSpPr>
      <xdr:spPr>
        <a:xfrm>
          <a:off x="14340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115800" y="914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6" name="正方形/長方形 615"/>
        <xdr:cNvSpPr/>
      </xdr:nvSpPr>
      <xdr:spPr>
        <a:xfrm>
          <a:off x="1780032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7" name="正方形/長方形 616"/>
        <xdr:cNvSpPr/>
      </xdr:nvSpPr>
      <xdr:spPr>
        <a:xfrm>
          <a:off x="17927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31115</xdr:rowOff>
    </xdr:to>
    <xdr:sp macro="" textlink="">
      <xdr:nvSpPr>
        <xdr:cNvPr id="618" name="正方形/長方形 617"/>
        <xdr:cNvSpPr/>
      </xdr:nvSpPr>
      <xdr:spPr>
        <a:xfrm>
          <a:off x="17927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9" name="正方形/長方形 618"/>
        <xdr:cNvSpPr/>
      </xdr:nvSpPr>
      <xdr:spPr>
        <a:xfrm>
          <a:off x="18912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31115</xdr:rowOff>
    </xdr:to>
    <xdr:sp macro="" textlink="">
      <xdr:nvSpPr>
        <xdr:cNvPr id="620" name="正方形/長方形 619"/>
        <xdr:cNvSpPr/>
      </xdr:nvSpPr>
      <xdr:spPr>
        <a:xfrm>
          <a:off x="18912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21" name="正方形/長方形 620"/>
        <xdr:cNvSpPr/>
      </xdr:nvSpPr>
      <xdr:spPr>
        <a:xfrm>
          <a:off x="2002536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31115</xdr:rowOff>
    </xdr:to>
    <xdr:sp macro="" textlink="">
      <xdr:nvSpPr>
        <xdr:cNvPr id="622" name="正方形/長方形 621"/>
        <xdr:cNvSpPr/>
      </xdr:nvSpPr>
      <xdr:spPr>
        <a:xfrm>
          <a:off x="2002536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3" name="正方形/長方形 622"/>
        <xdr:cNvSpPr/>
      </xdr:nvSpPr>
      <xdr:spPr>
        <a:xfrm>
          <a:off x="17800320" y="914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11580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625" name="正方形/長方形 624"/>
        <xdr:cNvSpPr/>
      </xdr:nvSpPr>
      <xdr:spPr>
        <a:xfrm>
          <a:off x="12237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158115</xdr:rowOff>
    </xdr:from>
    <xdr:to xmlns:xdr="http://schemas.openxmlformats.org/drawingml/2006/spreadsheetDrawing">
      <xdr:col>74</xdr:col>
      <xdr:colOff>0</xdr:colOff>
      <xdr:row>75</xdr:row>
      <xdr:rowOff>69215</xdr:rowOff>
    </xdr:to>
    <xdr:sp macro="" textlink="">
      <xdr:nvSpPr>
        <xdr:cNvPr id="626" name="正方形/長方形 625"/>
        <xdr:cNvSpPr/>
      </xdr:nvSpPr>
      <xdr:spPr>
        <a:xfrm>
          <a:off x="12237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627" name="正方形/長方形 626"/>
        <xdr:cNvSpPr/>
      </xdr:nvSpPr>
      <xdr:spPr>
        <a:xfrm>
          <a:off x="13228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158115</xdr:rowOff>
    </xdr:from>
    <xdr:to xmlns:xdr="http://schemas.openxmlformats.org/drawingml/2006/spreadsheetDrawing">
      <xdr:col>79</xdr:col>
      <xdr:colOff>63500</xdr:colOff>
      <xdr:row>75</xdr:row>
      <xdr:rowOff>69215</xdr:rowOff>
    </xdr:to>
    <xdr:sp macro="" textlink="">
      <xdr:nvSpPr>
        <xdr:cNvPr id="628" name="正方形/長方形 627"/>
        <xdr:cNvSpPr/>
      </xdr:nvSpPr>
      <xdr:spPr>
        <a:xfrm>
          <a:off x="13228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629" name="正方形/長方形 628"/>
        <xdr:cNvSpPr/>
      </xdr:nvSpPr>
      <xdr:spPr>
        <a:xfrm>
          <a:off x="14340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158115</xdr:rowOff>
    </xdr:from>
    <xdr:to xmlns:xdr="http://schemas.openxmlformats.org/drawingml/2006/spreadsheetDrawing">
      <xdr:col>85</xdr:col>
      <xdr:colOff>63500</xdr:colOff>
      <xdr:row>75</xdr:row>
      <xdr:rowOff>69215</xdr:rowOff>
    </xdr:to>
    <xdr:sp macro="" textlink="">
      <xdr:nvSpPr>
        <xdr:cNvPr id="630" name="正方形/長方形 629"/>
        <xdr:cNvSpPr/>
      </xdr:nvSpPr>
      <xdr:spPr>
        <a:xfrm>
          <a:off x="14340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151765</xdr:rowOff>
    </xdr:to>
    <xdr:sp macro="" textlink="">
      <xdr:nvSpPr>
        <xdr:cNvPr id="631" name="正方形/長方形 630"/>
        <xdr:cNvSpPr/>
      </xdr:nvSpPr>
      <xdr:spPr>
        <a:xfrm>
          <a:off x="12115800" y="12953365"/>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2" name="テキスト ボックス 631"/>
        <xdr:cNvSpPr txBox="1"/>
      </xdr:nvSpPr>
      <xdr:spPr>
        <a:xfrm>
          <a:off x="120777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151765</xdr:rowOff>
    </xdr:from>
    <xdr:to xmlns:xdr="http://schemas.openxmlformats.org/drawingml/2006/spreadsheetDrawing">
      <xdr:col>89</xdr:col>
      <xdr:colOff>177800</xdr:colOff>
      <xdr:row>88</xdr:row>
      <xdr:rowOff>151765</xdr:rowOff>
    </xdr:to>
    <xdr:cxnSp macro="">
      <xdr:nvCxnSpPr>
        <xdr:cNvPr id="633" name="直線コネクタ 632"/>
        <xdr:cNvCxnSpPr/>
      </xdr:nvCxnSpPr>
      <xdr:spPr>
        <a:xfrm>
          <a:off x="1211580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7360" cy="258445"/>
    <xdr:sp macro="" textlink="">
      <xdr:nvSpPr>
        <xdr:cNvPr id="634" name="テキスト ボックス 633"/>
        <xdr:cNvSpPr txBox="1"/>
      </xdr:nvSpPr>
      <xdr:spPr>
        <a:xfrm>
          <a:off x="11663680" y="1509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167640</xdr:rowOff>
    </xdr:from>
    <xdr:to xmlns:xdr="http://schemas.openxmlformats.org/drawingml/2006/spreadsheetDrawing">
      <xdr:col>89</xdr:col>
      <xdr:colOff>177800</xdr:colOff>
      <xdr:row>86</xdr:row>
      <xdr:rowOff>167640</xdr:rowOff>
    </xdr:to>
    <xdr:cxnSp macro="">
      <xdr:nvCxnSpPr>
        <xdr:cNvPr id="635" name="直線コネクタ 634"/>
        <xdr:cNvCxnSpPr/>
      </xdr:nvCxnSpPr>
      <xdr:spPr>
        <a:xfrm>
          <a:off x="12115800" y="149123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7360" cy="259080"/>
    <xdr:sp macro="" textlink="">
      <xdr:nvSpPr>
        <xdr:cNvPr id="636" name="テキスト ボックス 635"/>
        <xdr:cNvSpPr txBox="1"/>
      </xdr:nvSpPr>
      <xdr:spPr>
        <a:xfrm>
          <a:off x="1166368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177800</xdr:colOff>
      <xdr:row>85</xdr:row>
      <xdr:rowOff>12700</xdr:rowOff>
    </xdr:to>
    <xdr:cxnSp macro="">
      <xdr:nvCxnSpPr>
        <xdr:cNvPr id="637" name="直線コネクタ 636"/>
        <xdr:cNvCxnSpPr/>
      </xdr:nvCxnSpPr>
      <xdr:spPr>
        <a:xfrm>
          <a:off x="12115800" y="1458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38" name="テキスト ボックス 637"/>
        <xdr:cNvSpPr txBox="1"/>
      </xdr:nvSpPr>
      <xdr:spPr>
        <a:xfrm>
          <a:off x="1172273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9" name="直線コネクタ 638"/>
        <xdr:cNvCxnSpPr/>
      </xdr:nvCxnSpPr>
      <xdr:spPr>
        <a:xfrm>
          <a:off x="12115800" y="1426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0" name="テキスト ボックス 639"/>
        <xdr:cNvSpPr txBox="1"/>
      </xdr:nvSpPr>
      <xdr:spPr>
        <a:xfrm>
          <a:off x="1172273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1" name="直線コネクタ 640"/>
        <xdr:cNvCxnSpPr/>
      </xdr:nvCxnSpPr>
      <xdr:spPr>
        <a:xfrm>
          <a:off x="12115800" y="1393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42" name="テキスト ボックス 641"/>
        <xdr:cNvSpPr txBox="1"/>
      </xdr:nvSpPr>
      <xdr:spPr>
        <a:xfrm>
          <a:off x="1172273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62230</xdr:rowOff>
    </xdr:from>
    <xdr:to xmlns:xdr="http://schemas.openxmlformats.org/drawingml/2006/spreadsheetDrawing">
      <xdr:col>89</xdr:col>
      <xdr:colOff>177800</xdr:colOff>
      <xdr:row>79</xdr:row>
      <xdr:rowOff>62230</xdr:rowOff>
    </xdr:to>
    <xdr:cxnSp macro="">
      <xdr:nvCxnSpPr>
        <xdr:cNvPr id="643" name="直線コネクタ 642"/>
        <xdr:cNvCxnSpPr/>
      </xdr:nvCxnSpPr>
      <xdr:spPr>
        <a:xfrm>
          <a:off x="12115800" y="13606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91440</xdr:rowOff>
    </xdr:from>
    <xdr:ext cx="403225" cy="258445"/>
    <xdr:sp macro="" textlink="">
      <xdr:nvSpPr>
        <xdr:cNvPr id="644" name="テキスト ボックス 643"/>
        <xdr:cNvSpPr txBox="1"/>
      </xdr:nvSpPr>
      <xdr:spPr>
        <a:xfrm>
          <a:off x="11722735" y="134645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5" name="直線コネクタ 644"/>
        <xdr:cNvCxnSpPr/>
      </xdr:nvCxnSpPr>
      <xdr:spPr>
        <a:xfrm>
          <a:off x="12115800" y="1328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107315</xdr:rowOff>
    </xdr:from>
    <xdr:ext cx="339090" cy="258445"/>
    <xdr:sp macro="" textlink="">
      <xdr:nvSpPr>
        <xdr:cNvPr id="646" name="テキスト ボックス 645"/>
        <xdr:cNvSpPr txBox="1"/>
      </xdr:nvSpPr>
      <xdr:spPr>
        <a:xfrm>
          <a:off x="11786870" y="1313751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94615</xdr:rowOff>
    </xdr:from>
    <xdr:to xmlns:xdr="http://schemas.openxmlformats.org/drawingml/2006/spreadsheetDrawing">
      <xdr:col>89</xdr:col>
      <xdr:colOff>177800</xdr:colOff>
      <xdr:row>75</xdr:row>
      <xdr:rowOff>94615</xdr:rowOff>
    </xdr:to>
    <xdr:cxnSp macro="">
      <xdr:nvCxnSpPr>
        <xdr:cNvPr id="647" name="直線コネクタ 646"/>
        <xdr:cNvCxnSpPr/>
      </xdr:nvCxnSpPr>
      <xdr:spPr>
        <a:xfrm>
          <a:off x="1211580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151765</xdr:rowOff>
    </xdr:to>
    <xdr:sp macro="" textlink="">
      <xdr:nvSpPr>
        <xdr:cNvPr id="648" name="【消防施設】&#10;有形固定資産減価償却率グラフ枠"/>
        <xdr:cNvSpPr/>
      </xdr:nvSpPr>
      <xdr:spPr>
        <a:xfrm>
          <a:off x="12115800" y="12953365"/>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118110</xdr:rowOff>
    </xdr:from>
    <xdr:to xmlns:xdr="http://schemas.openxmlformats.org/drawingml/2006/spreadsheetDrawing">
      <xdr:col>85</xdr:col>
      <xdr:colOff>126365</xdr:colOff>
      <xdr:row>86</xdr:row>
      <xdr:rowOff>167640</xdr:rowOff>
    </xdr:to>
    <xdr:cxnSp macro="">
      <xdr:nvCxnSpPr>
        <xdr:cNvPr id="649" name="直線コネクタ 648"/>
        <xdr:cNvCxnSpPr/>
      </xdr:nvCxnSpPr>
      <xdr:spPr>
        <a:xfrm flipV="1">
          <a:off x="15887065" y="134912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635</xdr:rowOff>
    </xdr:from>
    <xdr:ext cx="469900" cy="259080"/>
    <xdr:sp macro="" textlink="">
      <xdr:nvSpPr>
        <xdr:cNvPr id="650" name="【消防施設】&#10;有形固定資産減価償却率最小値テキスト"/>
        <xdr:cNvSpPr txBox="1"/>
      </xdr:nvSpPr>
      <xdr:spPr>
        <a:xfrm>
          <a:off x="15925800" y="1491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167640</xdr:rowOff>
    </xdr:from>
    <xdr:to xmlns:xdr="http://schemas.openxmlformats.org/drawingml/2006/spreadsheetDrawing">
      <xdr:col>86</xdr:col>
      <xdr:colOff>25400</xdr:colOff>
      <xdr:row>86</xdr:row>
      <xdr:rowOff>167640</xdr:rowOff>
    </xdr:to>
    <xdr:cxnSp macro="">
      <xdr:nvCxnSpPr>
        <xdr:cNvPr id="651" name="直線コネクタ 650"/>
        <xdr:cNvCxnSpPr/>
      </xdr:nvCxnSpPr>
      <xdr:spPr>
        <a:xfrm>
          <a:off x="15798800" y="14912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64770</xdr:rowOff>
    </xdr:from>
    <xdr:ext cx="405130" cy="258445"/>
    <xdr:sp macro="" textlink="">
      <xdr:nvSpPr>
        <xdr:cNvPr id="652" name="【消防施設】&#10;有形固定資産減価償却率最大値テキスト"/>
        <xdr:cNvSpPr txBox="1"/>
      </xdr:nvSpPr>
      <xdr:spPr>
        <a:xfrm>
          <a:off x="15925800" y="13266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118110</xdr:rowOff>
    </xdr:from>
    <xdr:to xmlns:xdr="http://schemas.openxmlformats.org/drawingml/2006/spreadsheetDrawing">
      <xdr:col>86</xdr:col>
      <xdr:colOff>25400</xdr:colOff>
      <xdr:row>78</xdr:row>
      <xdr:rowOff>118110</xdr:rowOff>
    </xdr:to>
    <xdr:cxnSp macro="">
      <xdr:nvCxnSpPr>
        <xdr:cNvPr id="653" name="直線コネクタ 652"/>
        <xdr:cNvCxnSpPr/>
      </xdr:nvCxnSpPr>
      <xdr:spPr>
        <a:xfrm>
          <a:off x="15798800" y="13491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0</xdr:rowOff>
    </xdr:from>
    <xdr:ext cx="405130" cy="259080"/>
    <xdr:sp macro="" textlink="">
      <xdr:nvSpPr>
        <xdr:cNvPr id="654" name="【消防施設】&#10;有形固定資産減価償却率平均値テキスト"/>
        <xdr:cNvSpPr txBox="1"/>
      </xdr:nvSpPr>
      <xdr:spPr>
        <a:xfrm>
          <a:off x="15925800" y="1405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148590</xdr:rowOff>
    </xdr:from>
    <xdr:to xmlns:xdr="http://schemas.openxmlformats.org/drawingml/2006/spreadsheetDrawing">
      <xdr:col>85</xdr:col>
      <xdr:colOff>177800</xdr:colOff>
      <xdr:row>83</xdr:row>
      <xdr:rowOff>79375</xdr:rowOff>
    </xdr:to>
    <xdr:sp macro="" textlink="">
      <xdr:nvSpPr>
        <xdr:cNvPr id="655" name="フローチャート: 判断 654"/>
        <xdr:cNvSpPr/>
      </xdr:nvSpPr>
      <xdr:spPr>
        <a:xfrm>
          <a:off x="15836900" y="142074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141605</xdr:rowOff>
    </xdr:from>
    <xdr:to xmlns:xdr="http://schemas.openxmlformats.org/drawingml/2006/spreadsheetDrawing">
      <xdr:col>81</xdr:col>
      <xdr:colOff>101600</xdr:colOff>
      <xdr:row>83</xdr:row>
      <xdr:rowOff>71755</xdr:rowOff>
    </xdr:to>
    <xdr:sp macro="" textlink="">
      <xdr:nvSpPr>
        <xdr:cNvPr id="656" name="フローチャート: 判断 655"/>
        <xdr:cNvSpPr/>
      </xdr:nvSpPr>
      <xdr:spPr>
        <a:xfrm>
          <a:off x="1501902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30480</xdr:rowOff>
    </xdr:from>
    <xdr:to xmlns:xdr="http://schemas.openxmlformats.org/drawingml/2006/spreadsheetDrawing">
      <xdr:col>76</xdr:col>
      <xdr:colOff>165100</xdr:colOff>
      <xdr:row>82</xdr:row>
      <xdr:rowOff>132715</xdr:rowOff>
    </xdr:to>
    <xdr:sp macro="" textlink="">
      <xdr:nvSpPr>
        <xdr:cNvPr id="657" name="フローチャート: 判断 656"/>
        <xdr:cNvSpPr/>
      </xdr:nvSpPr>
      <xdr:spPr>
        <a:xfrm>
          <a:off x="14155420" y="140893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167640</xdr:rowOff>
    </xdr:from>
    <xdr:to xmlns:xdr="http://schemas.openxmlformats.org/drawingml/2006/spreadsheetDrawing">
      <xdr:col>72</xdr:col>
      <xdr:colOff>38100</xdr:colOff>
      <xdr:row>82</xdr:row>
      <xdr:rowOff>98425</xdr:rowOff>
    </xdr:to>
    <xdr:sp macro="" textlink="">
      <xdr:nvSpPr>
        <xdr:cNvPr id="658" name="フローチャート: 判断 657"/>
        <xdr:cNvSpPr/>
      </xdr:nvSpPr>
      <xdr:spPr>
        <a:xfrm>
          <a:off x="13291820" y="1405509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147320</xdr:rowOff>
    </xdr:from>
    <xdr:to xmlns:xdr="http://schemas.openxmlformats.org/drawingml/2006/spreadsheetDrawing">
      <xdr:col>67</xdr:col>
      <xdr:colOff>101600</xdr:colOff>
      <xdr:row>82</xdr:row>
      <xdr:rowOff>77470</xdr:rowOff>
    </xdr:to>
    <xdr:sp macro="" textlink="">
      <xdr:nvSpPr>
        <xdr:cNvPr id="659" name="フローチャート: 判断 658"/>
        <xdr:cNvSpPr/>
      </xdr:nvSpPr>
      <xdr:spPr>
        <a:xfrm>
          <a:off x="1242314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149225</xdr:rowOff>
    </xdr:from>
    <xdr:ext cx="762000" cy="259080"/>
    <xdr:sp macro="" textlink="">
      <xdr:nvSpPr>
        <xdr:cNvPr id="660" name="テキスト ボックス 659"/>
        <xdr:cNvSpPr txBox="1"/>
      </xdr:nvSpPr>
      <xdr:spPr>
        <a:xfrm>
          <a:off x="157022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149225</xdr:rowOff>
    </xdr:from>
    <xdr:ext cx="761365" cy="259080"/>
    <xdr:sp macro="" textlink="">
      <xdr:nvSpPr>
        <xdr:cNvPr id="661" name="テキスト ボックス 660"/>
        <xdr:cNvSpPr txBox="1"/>
      </xdr:nvSpPr>
      <xdr:spPr>
        <a:xfrm>
          <a:off x="148844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149225</xdr:rowOff>
    </xdr:from>
    <xdr:ext cx="762000" cy="259080"/>
    <xdr:sp macro="" textlink="">
      <xdr:nvSpPr>
        <xdr:cNvPr id="662" name="テキスト ボックス 661"/>
        <xdr:cNvSpPr txBox="1"/>
      </xdr:nvSpPr>
      <xdr:spPr>
        <a:xfrm>
          <a:off x="14020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149225</xdr:rowOff>
    </xdr:from>
    <xdr:ext cx="762000" cy="259080"/>
    <xdr:sp macro="" textlink="">
      <xdr:nvSpPr>
        <xdr:cNvPr id="663" name="テキスト ボックス 662"/>
        <xdr:cNvSpPr txBox="1"/>
      </xdr:nvSpPr>
      <xdr:spPr>
        <a:xfrm>
          <a:off x="131572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149225</xdr:rowOff>
    </xdr:from>
    <xdr:ext cx="761365" cy="259080"/>
    <xdr:sp macro="" textlink="">
      <xdr:nvSpPr>
        <xdr:cNvPr id="664" name="テキスト ボックス 663"/>
        <xdr:cNvSpPr txBox="1"/>
      </xdr:nvSpPr>
      <xdr:spPr>
        <a:xfrm>
          <a:off x="1228852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48895</xdr:rowOff>
    </xdr:from>
    <xdr:to xmlns:xdr="http://schemas.openxmlformats.org/drawingml/2006/spreadsheetDrawing">
      <xdr:col>85</xdr:col>
      <xdr:colOff>177800</xdr:colOff>
      <xdr:row>83</xdr:row>
      <xdr:rowOff>150495</xdr:rowOff>
    </xdr:to>
    <xdr:sp macro="" textlink="">
      <xdr:nvSpPr>
        <xdr:cNvPr id="665" name="楕円 664"/>
        <xdr:cNvSpPr/>
      </xdr:nvSpPr>
      <xdr:spPr>
        <a:xfrm>
          <a:off x="15836900" y="1427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27940</xdr:rowOff>
    </xdr:from>
    <xdr:ext cx="405130" cy="259080"/>
    <xdr:sp macro="" textlink="">
      <xdr:nvSpPr>
        <xdr:cNvPr id="666" name="【消防施設】&#10;有形固定資産減価償却率該当値テキスト"/>
        <xdr:cNvSpPr txBox="1"/>
      </xdr:nvSpPr>
      <xdr:spPr>
        <a:xfrm>
          <a:off x="15925800" y="14258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15875</xdr:rowOff>
    </xdr:from>
    <xdr:to xmlns:xdr="http://schemas.openxmlformats.org/drawingml/2006/spreadsheetDrawing">
      <xdr:col>81</xdr:col>
      <xdr:colOff>101600</xdr:colOff>
      <xdr:row>83</xdr:row>
      <xdr:rowOff>118110</xdr:rowOff>
    </xdr:to>
    <xdr:sp macro="" textlink="">
      <xdr:nvSpPr>
        <xdr:cNvPr id="667" name="楕円 666"/>
        <xdr:cNvSpPr/>
      </xdr:nvSpPr>
      <xdr:spPr>
        <a:xfrm>
          <a:off x="15019020" y="1424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66675</xdr:rowOff>
    </xdr:from>
    <xdr:to xmlns:xdr="http://schemas.openxmlformats.org/drawingml/2006/spreadsheetDrawing">
      <xdr:col>85</xdr:col>
      <xdr:colOff>127000</xdr:colOff>
      <xdr:row>83</xdr:row>
      <xdr:rowOff>100330</xdr:rowOff>
    </xdr:to>
    <xdr:cxnSp macro="">
      <xdr:nvCxnSpPr>
        <xdr:cNvPr id="668" name="直線コネクタ 667"/>
        <xdr:cNvCxnSpPr/>
      </xdr:nvCxnSpPr>
      <xdr:spPr>
        <a:xfrm>
          <a:off x="15069820" y="14297025"/>
          <a:ext cx="8178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139065</xdr:rowOff>
    </xdr:from>
    <xdr:to xmlns:xdr="http://schemas.openxmlformats.org/drawingml/2006/spreadsheetDrawing">
      <xdr:col>76</xdr:col>
      <xdr:colOff>165100</xdr:colOff>
      <xdr:row>83</xdr:row>
      <xdr:rowOff>68580</xdr:rowOff>
    </xdr:to>
    <xdr:sp macro="" textlink="">
      <xdr:nvSpPr>
        <xdr:cNvPr id="669" name="楕円 668"/>
        <xdr:cNvSpPr/>
      </xdr:nvSpPr>
      <xdr:spPr>
        <a:xfrm>
          <a:off x="14155420" y="14197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18415</xdr:rowOff>
    </xdr:from>
    <xdr:to xmlns:xdr="http://schemas.openxmlformats.org/drawingml/2006/spreadsheetDrawing">
      <xdr:col>81</xdr:col>
      <xdr:colOff>50800</xdr:colOff>
      <xdr:row>83</xdr:row>
      <xdr:rowOff>66675</xdr:rowOff>
    </xdr:to>
    <xdr:cxnSp macro="">
      <xdr:nvCxnSpPr>
        <xdr:cNvPr id="670" name="直線コネクタ 669"/>
        <xdr:cNvCxnSpPr/>
      </xdr:nvCxnSpPr>
      <xdr:spPr>
        <a:xfrm>
          <a:off x="14206220" y="14248765"/>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92710</xdr:rowOff>
    </xdr:from>
    <xdr:to xmlns:xdr="http://schemas.openxmlformats.org/drawingml/2006/spreadsheetDrawing">
      <xdr:col>72</xdr:col>
      <xdr:colOff>38100</xdr:colOff>
      <xdr:row>83</xdr:row>
      <xdr:rowOff>23495</xdr:rowOff>
    </xdr:to>
    <xdr:sp macro="" textlink="">
      <xdr:nvSpPr>
        <xdr:cNvPr id="671" name="楕円 670"/>
        <xdr:cNvSpPr/>
      </xdr:nvSpPr>
      <xdr:spPr>
        <a:xfrm>
          <a:off x="13291820" y="1415161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144145</xdr:rowOff>
    </xdr:from>
    <xdr:to xmlns:xdr="http://schemas.openxmlformats.org/drawingml/2006/spreadsheetDrawing">
      <xdr:col>76</xdr:col>
      <xdr:colOff>114300</xdr:colOff>
      <xdr:row>83</xdr:row>
      <xdr:rowOff>18415</xdr:rowOff>
    </xdr:to>
    <xdr:cxnSp macro="">
      <xdr:nvCxnSpPr>
        <xdr:cNvPr id="672" name="直線コネクタ 671"/>
        <xdr:cNvCxnSpPr/>
      </xdr:nvCxnSpPr>
      <xdr:spPr>
        <a:xfrm>
          <a:off x="13342620" y="14203045"/>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160020</xdr:rowOff>
    </xdr:from>
    <xdr:to xmlns:xdr="http://schemas.openxmlformats.org/drawingml/2006/spreadsheetDrawing">
      <xdr:col>67</xdr:col>
      <xdr:colOff>101600</xdr:colOff>
      <xdr:row>84</xdr:row>
      <xdr:rowOff>90170</xdr:rowOff>
    </xdr:to>
    <xdr:sp macro="" textlink="">
      <xdr:nvSpPr>
        <xdr:cNvPr id="673" name="楕円 672"/>
        <xdr:cNvSpPr/>
      </xdr:nvSpPr>
      <xdr:spPr>
        <a:xfrm>
          <a:off x="1242314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144145</xdr:rowOff>
    </xdr:from>
    <xdr:to xmlns:xdr="http://schemas.openxmlformats.org/drawingml/2006/spreadsheetDrawing">
      <xdr:col>71</xdr:col>
      <xdr:colOff>177800</xdr:colOff>
      <xdr:row>84</xdr:row>
      <xdr:rowOff>39370</xdr:rowOff>
    </xdr:to>
    <xdr:cxnSp macro="">
      <xdr:nvCxnSpPr>
        <xdr:cNvPr id="674" name="直線コネクタ 673"/>
        <xdr:cNvCxnSpPr/>
      </xdr:nvCxnSpPr>
      <xdr:spPr>
        <a:xfrm flipV="1">
          <a:off x="12473940" y="14203045"/>
          <a:ext cx="86868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88900</xdr:rowOff>
    </xdr:from>
    <xdr:ext cx="405130" cy="257810"/>
    <xdr:sp macro="" textlink="">
      <xdr:nvSpPr>
        <xdr:cNvPr id="675" name="n_1aveValue【消防施設】&#10;有形固定資産減価償却率"/>
        <xdr:cNvSpPr txBox="1"/>
      </xdr:nvSpPr>
      <xdr:spPr>
        <a:xfrm>
          <a:off x="14859635" y="13976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148590</xdr:rowOff>
    </xdr:from>
    <xdr:ext cx="404495" cy="259080"/>
    <xdr:sp macro="" textlink="">
      <xdr:nvSpPr>
        <xdr:cNvPr id="676" name="n_2aveValue【消防施設】&#10;有形固定資産減価償却率"/>
        <xdr:cNvSpPr txBox="1"/>
      </xdr:nvSpPr>
      <xdr:spPr>
        <a:xfrm>
          <a:off x="14008735" y="13864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114935</xdr:rowOff>
    </xdr:from>
    <xdr:ext cx="404495" cy="259080"/>
    <xdr:sp macro="" textlink="">
      <xdr:nvSpPr>
        <xdr:cNvPr id="677" name="n_3aveValue【消防施設】&#10;有形固定資産減価償却率"/>
        <xdr:cNvSpPr txBox="1"/>
      </xdr:nvSpPr>
      <xdr:spPr>
        <a:xfrm>
          <a:off x="131451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93345</xdr:rowOff>
    </xdr:from>
    <xdr:ext cx="405130" cy="259080"/>
    <xdr:sp macro="" textlink="">
      <xdr:nvSpPr>
        <xdr:cNvPr id="678" name="n_4aveValue【消防施設】&#10;有形固定資産減価償却率"/>
        <xdr:cNvSpPr txBox="1"/>
      </xdr:nvSpPr>
      <xdr:spPr>
        <a:xfrm>
          <a:off x="12276455" y="13809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109220</xdr:rowOff>
    </xdr:from>
    <xdr:ext cx="405130" cy="257810"/>
    <xdr:sp macro="" textlink="">
      <xdr:nvSpPr>
        <xdr:cNvPr id="679" name="n_1mainValue【消防施設】&#10;有形固定資産減価償却率"/>
        <xdr:cNvSpPr txBox="1"/>
      </xdr:nvSpPr>
      <xdr:spPr>
        <a:xfrm>
          <a:off x="14859635" y="143395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59690</xdr:rowOff>
    </xdr:from>
    <xdr:ext cx="404495" cy="259080"/>
    <xdr:sp macro="" textlink="">
      <xdr:nvSpPr>
        <xdr:cNvPr id="680" name="n_2mainValue【消防施設】&#10;有形固定資産減価償却率"/>
        <xdr:cNvSpPr txBox="1"/>
      </xdr:nvSpPr>
      <xdr:spPr>
        <a:xfrm>
          <a:off x="14008735" y="14290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13970</xdr:rowOff>
    </xdr:from>
    <xdr:ext cx="404495" cy="258445"/>
    <xdr:sp macro="" textlink="">
      <xdr:nvSpPr>
        <xdr:cNvPr id="681" name="n_3mainValue【消防施設】&#10;有形固定資産減価償却率"/>
        <xdr:cNvSpPr txBox="1"/>
      </xdr:nvSpPr>
      <xdr:spPr>
        <a:xfrm>
          <a:off x="13145135" y="14244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81915</xdr:rowOff>
    </xdr:from>
    <xdr:ext cx="405130" cy="259080"/>
    <xdr:sp macro="" textlink="">
      <xdr:nvSpPr>
        <xdr:cNvPr id="682" name="n_4mainValue【消防施設】&#10;有形固定資産減価償却率"/>
        <xdr:cNvSpPr txBox="1"/>
      </xdr:nvSpPr>
      <xdr:spPr>
        <a:xfrm>
          <a:off x="12276455" y="14483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780032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684" name="正方形/長方形 683"/>
        <xdr:cNvSpPr/>
      </xdr:nvSpPr>
      <xdr:spPr>
        <a:xfrm>
          <a:off x="17927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158115</xdr:rowOff>
    </xdr:from>
    <xdr:to xmlns:xdr="http://schemas.openxmlformats.org/drawingml/2006/spreadsheetDrawing">
      <xdr:col>104</xdr:col>
      <xdr:colOff>127000</xdr:colOff>
      <xdr:row>75</xdr:row>
      <xdr:rowOff>69215</xdr:rowOff>
    </xdr:to>
    <xdr:sp macro="" textlink="">
      <xdr:nvSpPr>
        <xdr:cNvPr id="685" name="正方形/長方形 684"/>
        <xdr:cNvSpPr/>
      </xdr:nvSpPr>
      <xdr:spPr>
        <a:xfrm>
          <a:off x="17927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686" name="正方形/長方形 685"/>
        <xdr:cNvSpPr/>
      </xdr:nvSpPr>
      <xdr:spPr>
        <a:xfrm>
          <a:off x="18912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158115</xdr:rowOff>
    </xdr:from>
    <xdr:to xmlns:xdr="http://schemas.openxmlformats.org/drawingml/2006/spreadsheetDrawing">
      <xdr:col>110</xdr:col>
      <xdr:colOff>0</xdr:colOff>
      <xdr:row>75</xdr:row>
      <xdr:rowOff>69215</xdr:rowOff>
    </xdr:to>
    <xdr:sp macro="" textlink="">
      <xdr:nvSpPr>
        <xdr:cNvPr id="687" name="正方形/長方形 686"/>
        <xdr:cNvSpPr/>
      </xdr:nvSpPr>
      <xdr:spPr>
        <a:xfrm>
          <a:off x="18912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688" name="正方形/長方形 687"/>
        <xdr:cNvSpPr/>
      </xdr:nvSpPr>
      <xdr:spPr>
        <a:xfrm>
          <a:off x="2002536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158115</xdr:rowOff>
    </xdr:from>
    <xdr:to xmlns:xdr="http://schemas.openxmlformats.org/drawingml/2006/spreadsheetDrawing">
      <xdr:col>116</xdr:col>
      <xdr:colOff>0</xdr:colOff>
      <xdr:row>75</xdr:row>
      <xdr:rowOff>69215</xdr:rowOff>
    </xdr:to>
    <xdr:sp macro="" textlink="">
      <xdr:nvSpPr>
        <xdr:cNvPr id="689" name="正方形/長方形 688"/>
        <xdr:cNvSpPr/>
      </xdr:nvSpPr>
      <xdr:spPr>
        <a:xfrm>
          <a:off x="2002536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151765</xdr:rowOff>
    </xdr:to>
    <xdr:sp macro="" textlink="">
      <xdr:nvSpPr>
        <xdr:cNvPr id="690" name="正方形/長方形 689"/>
        <xdr:cNvSpPr/>
      </xdr:nvSpPr>
      <xdr:spPr>
        <a:xfrm>
          <a:off x="17800320" y="12953365"/>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4790"/>
    <xdr:sp macro="" textlink="">
      <xdr:nvSpPr>
        <xdr:cNvPr id="691" name="テキスト ボックス 690"/>
        <xdr:cNvSpPr txBox="1"/>
      </xdr:nvSpPr>
      <xdr:spPr>
        <a:xfrm>
          <a:off x="17767300" y="1276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151765</xdr:rowOff>
    </xdr:from>
    <xdr:to xmlns:xdr="http://schemas.openxmlformats.org/drawingml/2006/spreadsheetDrawing">
      <xdr:col>120</xdr:col>
      <xdr:colOff>114300</xdr:colOff>
      <xdr:row>88</xdr:row>
      <xdr:rowOff>151765</xdr:rowOff>
    </xdr:to>
    <xdr:cxnSp macro="">
      <xdr:nvCxnSpPr>
        <xdr:cNvPr id="692" name="直線コネクタ 691"/>
        <xdr:cNvCxnSpPr/>
      </xdr:nvCxnSpPr>
      <xdr:spPr>
        <a:xfrm>
          <a:off x="1780032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37465</xdr:rowOff>
    </xdr:from>
    <xdr:to xmlns:xdr="http://schemas.openxmlformats.org/drawingml/2006/spreadsheetDrawing">
      <xdr:col>120</xdr:col>
      <xdr:colOff>114300</xdr:colOff>
      <xdr:row>86</xdr:row>
      <xdr:rowOff>37465</xdr:rowOff>
    </xdr:to>
    <xdr:cxnSp macro="">
      <xdr:nvCxnSpPr>
        <xdr:cNvPr id="693" name="直線コネクタ 692"/>
        <xdr:cNvCxnSpPr/>
      </xdr:nvCxnSpPr>
      <xdr:spPr>
        <a:xfrm>
          <a:off x="17800320" y="147821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66675</xdr:rowOff>
    </xdr:from>
    <xdr:ext cx="467360" cy="258445"/>
    <xdr:sp macro="" textlink="">
      <xdr:nvSpPr>
        <xdr:cNvPr id="694" name="テキスト ボックス 693"/>
        <xdr:cNvSpPr txBox="1"/>
      </xdr:nvSpPr>
      <xdr:spPr>
        <a:xfrm>
          <a:off x="17348200" y="146399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94615</xdr:rowOff>
    </xdr:from>
    <xdr:to xmlns:xdr="http://schemas.openxmlformats.org/drawingml/2006/spreadsheetDrawing">
      <xdr:col>120</xdr:col>
      <xdr:colOff>114300</xdr:colOff>
      <xdr:row>83</xdr:row>
      <xdr:rowOff>94615</xdr:rowOff>
    </xdr:to>
    <xdr:cxnSp macro="">
      <xdr:nvCxnSpPr>
        <xdr:cNvPr id="695" name="直線コネクタ 694"/>
        <xdr:cNvCxnSpPr/>
      </xdr:nvCxnSpPr>
      <xdr:spPr>
        <a:xfrm>
          <a:off x="17800320" y="143249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123825</xdr:rowOff>
    </xdr:from>
    <xdr:ext cx="467360" cy="257810"/>
    <xdr:sp macro="" textlink="">
      <xdr:nvSpPr>
        <xdr:cNvPr id="696" name="テキスト ボックス 695"/>
        <xdr:cNvSpPr txBox="1"/>
      </xdr:nvSpPr>
      <xdr:spPr>
        <a:xfrm>
          <a:off x="17348200" y="141827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151765</xdr:rowOff>
    </xdr:from>
    <xdr:to xmlns:xdr="http://schemas.openxmlformats.org/drawingml/2006/spreadsheetDrawing">
      <xdr:col>120</xdr:col>
      <xdr:colOff>114300</xdr:colOff>
      <xdr:row>80</xdr:row>
      <xdr:rowOff>151765</xdr:rowOff>
    </xdr:to>
    <xdr:cxnSp macro="">
      <xdr:nvCxnSpPr>
        <xdr:cNvPr id="697" name="直線コネクタ 696"/>
        <xdr:cNvCxnSpPr/>
      </xdr:nvCxnSpPr>
      <xdr:spPr>
        <a:xfrm>
          <a:off x="17800320" y="138677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9525</xdr:rowOff>
    </xdr:from>
    <xdr:ext cx="467360" cy="258445"/>
    <xdr:sp macro="" textlink="">
      <xdr:nvSpPr>
        <xdr:cNvPr id="698" name="テキスト ボックス 697"/>
        <xdr:cNvSpPr txBox="1"/>
      </xdr:nvSpPr>
      <xdr:spPr>
        <a:xfrm>
          <a:off x="17348200" y="137255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37465</xdr:rowOff>
    </xdr:from>
    <xdr:to xmlns:xdr="http://schemas.openxmlformats.org/drawingml/2006/spreadsheetDrawing">
      <xdr:col>120</xdr:col>
      <xdr:colOff>114300</xdr:colOff>
      <xdr:row>78</xdr:row>
      <xdr:rowOff>37465</xdr:rowOff>
    </xdr:to>
    <xdr:cxnSp macro="">
      <xdr:nvCxnSpPr>
        <xdr:cNvPr id="699" name="直線コネクタ 698"/>
        <xdr:cNvCxnSpPr/>
      </xdr:nvCxnSpPr>
      <xdr:spPr>
        <a:xfrm>
          <a:off x="17800320" y="134105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66675</xdr:rowOff>
    </xdr:from>
    <xdr:ext cx="467360" cy="258445"/>
    <xdr:sp macro="" textlink="">
      <xdr:nvSpPr>
        <xdr:cNvPr id="700" name="テキスト ボックス 699"/>
        <xdr:cNvSpPr txBox="1"/>
      </xdr:nvSpPr>
      <xdr:spPr>
        <a:xfrm>
          <a:off x="17348200" y="132683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114300</xdr:colOff>
      <xdr:row>75</xdr:row>
      <xdr:rowOff>94615</xdr:rowOff>
    </xdr:to>
    <xdr:cxnSp macro="">
      <xdr:nvCxnSpPr>
        <xdr:cNvPr id="701" name="直線コネクタ 700"/>
        <xdr:cNvCxnSpPr/>
      </xdr:nvCxnSpPr>
      <xdr:spPr>
        <a:xfrm>
          <a:off x="1780032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123825</xdr:rowOff>
    </xdr:from>
    <xdr:ext cx="467360" cy="257810"/>
    <xdr:sp macro="" textlink="">
      <xdr:nvSpPr>
        <xdr:cNvPr id="702" name="テキスト ボックス 701"/>
        <xdr:cNvSpPr txBox="1"/>
      </xdr:nvSpPr>
      <xdr:spPr>
        <a:xfrm>
          <a:off x="17348200" y="12811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151765</xdr:rowOff>
    </xdr:to>
    <xdr:sp macro="" textlink="">
      <xdr:nvSpPr>
        <xdr:cNvPr id="703" name="【消防施設】&#10;一人当たり面積グラフ枠"/>
        <xdr:cNvSpPr/>
      </xdr:nvSpPr>
      <xdr:spPr>
        <a:xfrm>
          <a:off x="17800320" y="12953365"/>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63500</xdr:rowOff>
    </xdr:from>
    <xdr:to xmlns:xdr="http://schemas.openxmlformats.org/drawingml/2006/spreadsheetDrawing">
      <xdr:col>116</xdr:col>
      <xdr:colOff>62865</xdr:colOff>
      <xdr:row>86</xdr:row>
      <xdr:rowOff>10160</xdr:rowOff>
    </xdr:to>
    <xdr:cxnSp macro="">
      <xdr:nvCxnSpPr>
        <xdr:cNvPr id="704" name="直線コネクタ 703"/>
        <xdr:cNvCxnSpPr/>
      </xdr:nvCxnSpPr>
      <xdr:spPr>
        <a:xfrm flipV="1">
          <a:off x="21571585" y="13608050"/>
          <a:ext cx="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13970</xdr:rowOff>
    </xdr:from>
    <xdr:ext cx="469900" cy="258445"/>
    <xdr:sp macro="" textlink="">
      <xdr:nvSpPr>
        <xdr:cNvPr id="705" name="【消防施設】&#10;一人当たり面積最小値テキスト"/>
        <xdr:cNvSpPr txBox="1"/>
      </xdr:nvSpPr>
      <xdr:spPr>
        <a:xfrm>
          <a:off x="21610320" y="14758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10160</xdr:rowOff>
    </xdr:from>
    <xdr:to xmlns:xdr="http://schemas.openxmlformats.org/drawingml/2006/spreadsheetDrawing">
      <xdr:col>116</xdr:col>
      <xdr:colOff>152400</xdr:colOff>
      <xdr:row>86</xdr:row>
      <xdr:rowOff>10160</xdr:rowOff>
    </xdr:to>
    <xdr:cxnSp macro="">
      <xdr:nvCxnSpPr>
        <xdr:cNvPr id="706" name="直線コネクタ 705"/>
        <xdr:cNvCxnSpPr/>
      </xdr:nvCxnSpPr>
      <xdr:spPr>
        <a:xfrm>
          <a:off x="21488400" y="14754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9525</xdr:rowOff>
    </xdr:from>
    <xdr:ext cx="469900" cy="258445"/>
    <xdr:sp macro="" textlink="">
      <xdr:nvSpPr>
        <xdr:cNvPr id="707" name="【消防施設】&#10;一人当たり面積最大値テキスト"/>
        <xdr:cNvSpPr txBox="1"/>
      </xdr:nvSpPr>
      <xdr:spPr>
        <a:xfrm>
          <a:off x="21610320" y="1338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63500</xdr:rowOff>
    </xdr:from>
    <xdr:to xmlns:xdr="http://schemas.openxmlformats.org/drawingml/2006/spreadsheetDrawing">
      <xdr:col>116</xdr:col>
      <xdr:colOff>152400</xdr:colOff>
      <xdr:row>79</xdr:row>
      <xdr:rowOff>63500</xdr:rowOff>
    </xdr:to>
    <xdr:cxnSp macro="">
      <xdr:nvCxnSpPr>
        <xdr:cNvPr id="708" name="直線コネクタ 707"/>
        <xdr:cNvCxnSpPr/>
      </xdr:nvCxnSpPr>
      <xdr:spPr>
        <a:xfrm>
          <a:off x="21488400" y="13608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27940</xdr:rowOff>
    </xdr:from>
    <xdr:ext cx="469900" cy="259080"/>
    <xdr:sp macro="" textlink="">
      <xdr:nvSpPr>
        <xdr:cNvPr id="709" name="【消防施設】&#10;一人当たり面積平均値テキスト"/>
        <xdr:cNvSpPr txBox="1"/>
      </xdr:nvSpPr>
      <xdr:spPr>
        <a:xfrm>
          <a:off x="21610320" y="14258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5080</xdr:rowOff>
    </xdr:from>
    <xdr:to xmlns:xdr="http://schemas.openxmlformats.org/drawingml/2006/spreadsheetDrawing">
      <xdr:col>116</xdr:col>
      <xdr:colOff>114300</xdr:colOff>
      <xdr:row>84</xdr:row>
      <xdr:rowOff>106680</xdr:rowOff>
    </xdr:to>
    <xdr:sp macro="" textlink="">
      <xdr:nvSpPr>
        <xdr:cNvPr id="710" name="フローチャート: 判断 709"/>
        <xdr:cNvSpPr/>
      </xdr:nvSpPr>
      <xdr:spPr>
        <a:xfrm>
          <a:off x="21521420" y="1440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13970</xdr:rowOff>
    </xdr:from>
    <xdr:to xmlns:xdr="http://schemas.openxmlformats.org/drawingml/2006/spreadsheetDrawing">
      <xdr:col>112</xdr:col>
      <xdr:colOff>38100</xdr:colOff>
      <xdr:row>84</xdr:row>
      <xdr:rowOff>116205</xdr:rowOff>
    </xdr:to>
    <xdr:sp macro="" textlink="">
      <xdr:nvSpPr>
        <xdr:cNvPr id="711" name="フローチャート: 判断 710"/>
        <xdr:cNvSpPr/>
      </xdr:nvSpPr>
      <xdr:spPr>
        <a:xfrm>
          <a:off x="20708620" y="1441577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144780</xdr:rowOff>
    </xdr:from>
    <xdr:to xmlns:xdr="http://schemas.openxmlformats.org/drawingml/2006/spreadsheetDrawing">
      <xdr:col>107</xdr:col>
      <xdr:colOff>101600</xdr:colOff>
      <xdr:row>84</xdr:row>
      <xdr:rowOff>74930</xdr:rowOff>
    </xdr:to>
    <xdr:sp macro="" textlink="">
      <xdr:nvSpPr>
        <xdr:cNvPr id="712" name="フローチャート: 判断 711"/>
        <xdr:cNvSpPr/>
      </xdr:nvSpPr>
      <xdr:spPr>
        <a:xfrm>
          <a:off x="1983994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71120</xdr:rowOff>
    </xdr:from>
    <xdr:to xmlns:xdr="http://schemas.openxmlformats.org/drawingml/2006/spreadsheetDrawing">
      <xdr:col>102</xdr:col>
      <xdr:colOff>165100</xdr:colOff>
      <xdr:row>84</xdr:row>
      <xdr:rowOff>1270</xdr:rowOff>
    </xdr:to>
    <xdr:sp macro="" textlink="">
      <xdr:nvSpPr>
        <xdr:cNvPr id="713" name="フローチャート: 判断 712"/>
        <xdr:cNvSpPr/>
      </xdr:nvSpPr>
      <xdr:spPr>
        <a:xfrm>
          <a:off x="1897634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66675</xdr:rowOff>
    </xdr:from>
    <xdr:to xmlns:xdr="http://schemas.openxmlformats.org/drawingml/2006/spreadsheetDrawing">
      <xdr:col>98</xdr:col>
      <xdr:colOff>38100</xdr:colOff>
      <xdr:row>83</xdr:row>
      <xdr:rowOff>167640</xdr:rowOff>
    </xdr:to>
    <xdr:sp macro="" textlink="">
      <xdr:nvSpPr>
        <xdr:cNvPr id="714" name="フローチャート: 判断 713"/>
        <xdr:cNvSpPr/>
      </xdr:nvSpPr>
      <xdr:spPr>
        <a:xfrm>
          <a:off x="18112740" y="1429702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149225</xdr:rowOff>
    </xdr:from>
    <xdr:ext cx="761365" cy="259080"/>
    <xdr:sp macro="" textlink="">
      <xdr:nvSpPr>
        <xdr:cNvPr id="715" name="テキスト ボックス 714"/>
        <xdr:cNvSpPr txBox="1"/>
      </xdr:nvSpPr>
      <xdr:spPr>
        <a:xfrm>
          <a:off x="2138680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149225</xdr:rowOff>
    </xdr:from>
    <xdr:ext cx="762000" cy="259080"/>
    <xdr:sp macro="" textlink="">
      <xdr:nvSpPr>
        <xdr:cNvPr id="716" name="テキスト ボックス 715"/>
        <xdr:cNvSpPr txBox="1"/>
      </xdr:nvSpPr>
      <xdr:spPr>
        <a:xfrm>
          <a:off x="20574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149225</xdr:rowOff>
    </xdr:from>
    <xdr:ext cx="761365" cy="259080"/>
    <xdr:sp macro="" textlink="">
      <xdr:nvSpPr>
        <xdr:cNvPr id="717" name="テキスト ボックス 716"/>
        <xdr:cNvSpPr txBox="1"/>
      </xdr:nvSpPr>
      <xdr:spPr>
        <a:xfrm>
          <a:off x="19705320" y="1523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149225</xdr:rowOff>
    </xdr:from>
    <xdr:ext cx="762000" cy="259080"/>
    <xdr:sp macro="" textlink="">
      <xdr:nvSpPr>
        <xdr:cNvPr id="718" name="テキスト ボックス 717"/>
        <xdr:cNvSpPr txBox="1"/>
      </xdr:nvSpPr>
      <xdr:spPr>
        <a:xfrm>
          <a:off x="1884172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149225</xdr:rowOff>
    </xdr:from>
    <xdr:ext cx="762000" cy="259080"/>
    <xdr:sp macro="" textlink="">
      <xdr:nvSpPr>
        <xdr:cNvPr id="719" name="テキスト ボックス 718"/>
        <xdr:cNvSpPr txBox="1"/>
      </xdr:nvSpPr>
      <xdr:spPr>
        <a:xfrm>
          <a:off x="1797812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73660</xdr:rowOff>
    </xdr:from>
    <xdr:to xmlns:xdr="http://schemas.openxmlformats.org/drawingml/2006/spreadsheetDrawing">
      <xdr:col>116</xdr:col>
      <xdr:colOff>114300</xdr:colOff>
      <xdr:row>85</xdr:row>
      <xdr:rowOff>3810</xdr:rowOff>
    </xdr:to>
    <xdr:sp macro="" textlink="">
      <xdr:nvSpPr>
        <xdr:cNvPr id="720" name="楕円 719"/>
        <xdr:cNvSpPr/>
      </xdr:nvSpPr>
      <xdr:spPr>
        <a:xfrm>
          <a:off x="21521420" y="144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52705</xdr:rowOff>
    </xdr:from>
    <xdr:ext cx="469900" cy="257810"/>
    <xdr:sp macro="" textlink="">
      <xdr:nvSpPr>
        <xdr:cNvPr id="721" name="【消防施設】&#10;一人当たり面積該当値テキスト"/>
        <xdr:cNvSpPr txBox="1"/>
      </xdr:nvSpPr>
      <xdr:spPr>
        <a:xfrm>
          <a:off x="21610320" y="144545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73660</xdr:rowOff>
    </xdr:from>
    <xdr:to xmlns:xdr="http://schemas.openxmlformats.org/drawingml/2006/spreadsheetDrawing">
      <xdr:col>112</xdr:col>
      <xdr:colOff>38100</xdr:colOff>
      <xdr:row>85</xdr:row>
      <xdr:rowOff>3810</xdr:rowOff>
    </xdr:to>
    <xdr:sp macro="" textlink="">
      <xdr:nvSpPr>
        <xdr:cNvPr id="722" name="楕円 721"/>
        <xdr:cNvSpPr/>
      </xdr:nvSpPr>
      <xdr:spPr>
        <a:xfrm>
          <a:off x="20708620" y="144754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124460</xdr:rowOff>
    </xdr:from>
    <xdr:to xmlns:xdr="http://schemas.openxmlformats.org/drawingml/2006/spreadsheetDrawing">
      <xdr:col>116</xdr:col>
      <xdr:colOff>63500</xdr:colOff>
      <xdr:row>84</xdr:row>
      <xdr:rowOff>124460</xdr:rowOff>
    </xdr:to>
    <xdr:cxnSp macro="">
      <xdr:nvCxnSpPr>
        <xdr:cNvPr id="723" name="直線コネクタ 722"/>
        <xdr:cNvCxnSpPr/>
      </xdr:nvCxnSpPr>
      <xdr:spPr>
        <a:xfrm>
          <a:off x="20759420" y="145262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73660</xdr:rowOff>
    </xdr:from>
    <xdr:to xmlns:xdr="http://schemas.openxmlformats.org/drawingml/2006/spreadsheetDrawing">
      <xdr:col>107</xdr:col>
      <xdr:colOff>101600</xdr:colOff>
      <xdr:row>85</xdr:row>
      <xdr:rowOff>3810</xdr:rowOff>
    </xdr:to>
    <xdr:sp macro="" textlink="">
      <xdr:nvSpPr>
        <xdr:cNvPr id="724" name="楕円 723"/>
        <xdr:cNvSpPr/>
      </xdr:nvSpPr>
      <xdr:spPr>
        <a:xfrm>
          <a:off x="19839940" y="144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124460</xdr:rowOff>
    </xdr:from>
    <xdr:to xmlns:xdr="http://schemas.openxmlformats.org/drawingml/2006/spreadsheetDrawing">
      <xdr:col>111</xdr:col>
      <xdr:colOff>177800</xdr:colOff>
      <xdr:row>84</xdr:row>
      <xdr:rowOff>124460</xdr:rowOff>
    </xdr:to>
    <xdr:cxnSp macro="">
      <xdr:nvCxnSpPr>
        <xdr:cNvPr id="725" name="直線コネクタ 724"/>
        <xdr:cNvCxnSpPr/>
      </xdr:nvCxnSpPr>
      <xdr:spPr>
        <a:xfrm>
          <a:off x="19890740" y="1452626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78740</xdr:rowOff>
    </xdr:from>
    <xdr:to xmlns:xdr="http://schemas.openxmlformats.org/drawingml/2006/spreadsheetDrawing">
      <xdr:col>102</xdr:col>
      <xdr:colOff>165100</xdr:colOff>
      <xdr:row>85</xdr:row>
      <xdr:rowOff>8890</xdr:rowOff>
    </xdr:to>
    <xdr:sp macro="" textlink="">
      <xdr:nvSpPr>
        <xdr:cNvPr id="726" name="楕円 725"/>
        <xdr:cNvSpPr/>
      </xdr:nvSpPr>
      <xdr:spPr>
        <a:xfrm>
          <a:off x="189763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124460</xdr:rowOff>
    </xdr:from>
    <xdr:to xmlns:xdr="http://schemas.openxmlformats.org/drawingml/2006/spreadsheetDrawing">
      <xdr:col>107</xdr:col>
      <xdr:colOff>50800</xdr:colOff>
      <xdr:row>84</xdr:row>
      <xdr:rowOff>128905</xdr:rowOff>
    </xdr:to>
    <xdr:cxnSp macro="">
      <xdr:nvCxnSpPr>
        <xdr:cNvPr id="727" name="直線コネクタ 726"/>
        <xdr:cNvCxnSpPr/>
      </xdr:nvCxnSpPr>
      <xdr:spPr>
        <a:xfrm flipV="1">
          <a:off x="19027140" y="1452626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101600</xdr:rowOff>
    </xdr:from>
    <xdr:to xmlns:xdr="http://schemas.openxmlformats.org/drawingml/2006/spreadsheetDrawing">
      <xdr:col>98</xdr:col>
      <xdr:colOff>38100</xdr:colOff>
      <xdr:row>85</xdr:row>
      <xdr:rowOff>31115</xdr:rowOff>
    </xdr:to>
    <xdr:sp macro="" textlink="">
      <xdr:nvSpPr>
        <xdr:cNvPr id="728" name="楕円 727"/>
        <xdr:cNvSpPr/>
      </xdr:nvSpPr>
      <xdr:spPr>
        <a:xfrm>
          <a:off x="18112740" y="145034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128905</xdr:rowOff>
    </xdr:from>
    <xdr:to xmlns:xdr="http://schemas.openxmlformats.org/drawingml/2006/spreadsheetDrawing">
      <xdr:col>102</xdr:col>
      <xdr:colOff>114300</xdr:colOff>
      <xdr:row>84</xdr:row>
      <xdr:rowOff>151765</xdr:rowOff>
    </xdr:to>
    <xdr:cxnSp macro="">
      <xdr:nvCxnSpPr>
        <xdr:cNvPr id="729" name="直線コネクタ 728"/>
        <xdr:cNvCxnSpPr/>
      </xdr:nvCxnSpPr>
      <xdr:spPr>
        <a:xfrm flipV="1">
          <a:off x="18163540" y="14530705"/>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132715</xdr:rowOff>
    </xdr:from>
    <xdr:ext cx="469900" cy="258445"/>
    <xdr:sp macro="" textlink="">
      <xdr:nvSpPr>
        <xdr:cNvPr id="730" name="n_1aveValue【消防施設】&#10;一人当たり面積"/>
        <xdr:cNvSpPr txBox="1"/>
      </xdr:nvSpPr>
      <xdr:spPr>
        <a:xfrm>
          <a:off x="20516850" y="1419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90805</xdr:rowOff>
    </xdr:from>
    <xdr:ext cx="469265" cy="258445"/>
    <xdr:sp macro="" textlink="">
      <xdr:nvSpPr>
        <xdr:cNvPr id="731" name="n_2aveValue【消防施設】&#10;一人当たり面積"/>
        <xdr:cNvSpPr txBox="1"/>
      </xdr:nvSpPr>
      <xdr:spPr>
        <a:xfrm>
          <a:off x="19660870" y="14149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18415</xdr:rowOff>
    </xdr:from>
    <xdr:ext cx="469265" cy="257810"/>
    <xdr:sp macro="" textlink="">
      <xdr:nvSpPr>
        <xdr:cNvPr id="732" name="n_3aveValue【消防施設】&#10;一人当たり面積"/>
        <xdr:cNvSpPr txBox="1"/>
      </xdr:nvSpPr>
      <xdr:spPr>
        <a:xfrm>
          <a:off x="18797270" y="1407731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13335</xdr:rowOff>
    </xdr:from>
    <xdr:ext cx="469900" cy="258445"/>
    <xdr:sp macro="" textlink="">
      <xdr:nvSpPr>
        <xdr:cNvPr id="733" name="n_4aveValue【消防施設】&#10;一人当たり面積"/>
        <xdr:cNvSpPr txBox="1"/>
      </xdr:nvSpPr>
      <xdr:spPr>
        <a:xfrm>
          <a:off x="17933670" y="14072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167005</xdr:rowOff>
    </xdr:from>
    <xdr:ext cx="469900" cy="257810"/>
    <xdr:sp macro="" textlink="">
      <xdr:nvSpPr>
        <xdr:cNvPr id="734" name="n_1mainValue【消防施設】&#10;一人当たり面積"/>
        <xdr:cNvSpPr txBox="1"/>
      </xdr:nvSpPr>
      <xdr:spPr>
        <a:xfrm>
          <a:off x="20516850" y="145688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167005</xdr:rowOff>
    </xdr:from>
    <xdr:ext cx="469265" cy="257810"/>
    <xdr:sp macro="" textlink="">
      <xdr:nvSpPr>
        <xdr:cNvPr id="735" name="n_2mainValue【消防施設】&#10;一人当たり面積"/>
        <xdr:cNvSpPr txBox="1"/>
      </xdr:nvSpPr>
      <xdr:spPr>
        <a:xfrm>
          <a:off x="19660870" y="1456880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0</xdr:rowOff>
    </xdr:from>
    <xdr:ext cx="469265" cy="259080"/>
    <xdr:sp macro="" textlink="">
      <xdr:nvSpPr>
        <xdr:cNvPr id="736" name="n_3mainValue【消防施設】&#10;一人当たり面積"/>
        <xdr:cNvSpPr txBox="1"/>
      </xdr:nvSpPr>
      <xdr:spPr>
        <a:xfrm>
          <a:off x="18797270" y="14573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22860</xdr:rowOff>
    </xdr:from>
    <xdr:ext cx="469900" cy="259080"/>
    <xdr:sp macro="" textlink="">
      <xdr:nvSpPr>
        <xdr:cNvPr id="737" name="n_4mainValue【消防施設】&#10;一人当たり面積"/>
        <xdr:cNvSpPr txBox="1"/>
      </xdr:nvSpPr>
      <xdr:spPr>
        <a:xfrm>
          <a:off x="1793367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9" name="正方形/長方形 738"/>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0" name="正方形/長方形 739"/>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1" name="正方形/長方形 740"/>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2" name="正方形/長方形 741"/>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3" name="正方形/長方形 742"/>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4" name="正方形/長方形 743"/>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6" name="テキスト ボックス 745"/>
        <xdr:cNvSpPr txBox="1"/>
      </xdr:nvSpPr>
      <xdr:spPr>
        <a:xfrm>
          <a:off x="120777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7" name="直線コネクタ 746"/>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8" name="テキスト ボックス 747"/>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9" name="直線コネクタ 748"/>
        <xdr:cNvCxnSpPr/>
      </xdr:nvCxnSpPr>
      <xdr:spPr>
        <a:xfrm>
          <a:off x="1211580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750" name="テキスト ボックス 749"/>
        <xdr:cNvSpPr txBox="1"/>
      </xdr:nvSpPr>
      <xdr:spPr>
        <a:xfrm>
          <a:off x="1166368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1" name="直線コネクタ 750"/>
        <xdr:cNvCxnSpPr/>
      </xdr:nvCxnSpPr>
      <xdr:spPr>
        <a:xfrm>
          <a:off x="1211580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2" name="テキスト ボックス 751"/>
        <xdr:cNvSpPr txBox="1"/>
      </xdr:nvSpPr>
      <xdr:spPr>
        <a:xfrm>
          <a:off x="1172273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3" name="直線コネクタ 752"/>
        <xdr:cNvCxnSpPr/>
      </xdr:nvCxnSpPr>
      <xdr:spPr>
        <a:xfrm>
          <a:off x="1211580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4" name="テキスト ボックス 753"/>
        <xdr:cNvSpPr txBox="1"/>
      </xdr:nvSpPr>
      <xdr:spPr>
        <a:xfrm>
          <a:off x="1172273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5" name="直線コネクタ 754"/>
        <xdr:cNvCxnSpPr/>
      </xdr:nvCxnSpPr>
      <xdr:spPr>
        <a:xfrm>
          <a:off x="1211580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6" name="テキスト ボックス 755"/>
        <xdr:cNvSpPr txBox="1"/>
      </xdr:nvSpPr>
      <xdr:spPr>
        <a:xfrm>
          <a:off x="117227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7" name="直線コネクタ 756"/>
        <xdr:cNvCxnSpPr/>
      </xdr:nvCxnSpPr>
      <xdr:spPr>
        <a:xfrm>
          <a:off x="1211580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9090" cy="258445"/>
    <xdr:sp macro="" textlink="">
      <xdr:nvSpPr>
        <xdr:cNvPr id="758" name="テキスト ボックス 757"/>
        <xdr:cNvSpPr txBox="1"/>
      </xdr:nvSpPr>
      <xdr:spPr>
        <a:xfrm>
          <a:off x="11786870" y="1700276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9" name="直線コネクタ 758"/>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0"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1" name="直線コネクタ 760"/>
        <xdr:cNvCxnSpPr/>
      </xdr:nvCxnSpPr>
      <xdr:spPr>
        <a:xfrm flipV="1">
          <a:off x="158870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2" name="【庁舎】&#10;有形固定資産減価償却率最小値テキスト"/>
        <xdr:cNvSpPr txBox="1"/>
      </xdr:nvSpPr>
      <xdr:spPr>
        <a:xfrm>
          <a:off x="159258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3" name="直線コネクタ 762"/>
        <xdr:cNvCxnSpPr/>
      </xdr:nvCxnSpPr>
      <xdr:spPr>
        <a:xfrm>
          <a:off x="15798800" y="1841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4" name="【庁舎】&#10;有形固定資産減価償却率最大値テキスト"/>
        <xdr:cNvSpPr txBox="1"/>
      </xdr:nvSpPr>
      <xdr:spPr>
        <a:xfrm>
          <a:off x="159258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5" name="直線コネクタ 764"/>
        <xdr:cNvCxnSpPr/>
      </xdr:nvCxnSpPr>
      <xdr:spPr>
        <a:xfrm>
          <a:off x="15798800" y="1714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107950</xdr:rowOff>
    </xdr:from>
    <xdr:ext cx="405130" cy="259080"/>
    <xdr:sp macro="" textlink="">
      <xdr:nvSpPr>
        <xdr:cNvPr id="766" name="【庁舎】&#10;有形固定資産減価償却率平均値テキスト"/>
        <xdr:cNvSpPr txBox="1"/>
      </xdr:nvSpPr>
      <xdr:spPr>
        <a:xfrm>
          <a:off x="15925800" y="17595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85090</xdr:rowOff>
    </xdr:from>
    <xdr:to xmlns:xdr="http://schemas.openxmlformats.org/drawingml/2006/spreadsheetDrawing">
      <xdr:col>85</xdr:col>
      <xdr:colOff>177800</xdr:colOff>
      <xdr:row>104</xdr:row>
      <xdr:rowOff>15240</xdr:rowOff>
    </xdr:to>
    <xdr:sp macro="" textlink="">
      <xdr:nvSpPr>
        <xdr:cNvPr id="767" name="フローチャート: 判断 766"/>
        <xdr:cNvSpPr/>
      </xdr:nvSpPr>
      <xdr:spPr>
        <a:xfrm>
          <a:off x="15836900" y="1774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85090</xdr:rowOff>
    </xdr:from>
    <xdr:to xmlns:xdr="http://schemas.openxmlformats.org/drawingml/2006/spreadsheetDrawing">
      <xdr:col>81</xdr:col>
      <xdr:colOff>101600</xdr:colOff>
      <xdr:row>104</xdr:row>
      <xdr:rowOff>15240</xdr:rowOff>
    </xdr:to>
    <xdr:sp macro="" textlink="">
      <xdr:nvSpPr>
        <xdr:cNvPr id="768" name="フローチャート: 判断 767"/>
        <xdr:cNvSpPr/>
      </xdr:nvSpPr>
      <xdr:spPr>
        <a:xfrm>
          <a:off x="15019020" y="1774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156210</xdr:rowOff>
    </xdr:from>
    <xdr:to xmlns:xdr="http://schemas.openxmlformats.org/drawingml/2006/spreadsheetDrawing">
      <xdr:col>76</xdr:col>
      <xdr:colOff>165100</xdr:colOff>
      <xdr:row>104</xdr:row>
      <xdr:rowOff>86360</xdr:rowOff>
    </xdr:to>
    <xdr:sp macro="" textlink="">
      <xdr:nvSpPr>
        <xdr:cNvPr id="769" name="フローチャート: 判断 768"/>
        <xdr:cNvSpPr/>
      </xdr:nvSpPr>
      <xdr:spPr>
        <a:xfrm>
          <a:off x="14155420" y="1781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120650</xdr:rowOff>
    </xdr:from>
    <xdr:to xmlns:xdr="http://schemas.openxmlformats.org/drawingml/2006/spreadsheetDrawing">
      <xdr:col>72</xdr:col>
      <xdr:colOff>38100</xdr:colOff>
      <xdr:row>104</xdr:row>
      <xdr:rowOff>50800</xdr:rowOff>
    </xdr:to>
    <xdr:sp macro="" textlink="">
      <xdr:nvSpPr>
        <xdr:cNvPr id="770" name="フローチャート: 判断 769"/>
        <xdr:cNvSpPr/>
      </xdr:nvSpPr>
      <xdr:spPr>
        <a:xfrm>
          <a:off x="13291820" y="17780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17780</xdr:rowOff>
    </xdr:from>
    <xdr:to xmlns:xdr="http://schemas.openxmlformats.org/drawingml/2006/spreadsheetDrawing">
      <xdr:col>67</xdr:col>
      <xdr:colOff>101600</xdr:colOff>
      <xdr:row>104</xdr:row>
      <xdr:rowOff>119380</xdr:rowOff>
    </xdr:to>
    <xdr:sp macro="" textlink="">
      <xdr:nvSpPr>
        <xdr:cNvPr id="771" name="フローチャート: 判断 770"/>
        <xdr:cNvSpPr/>
      </xdr:nvSpPr>
      <xdr:spPr>
        <a:xfrm>
          <a:off x="1242314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2" name="テキスト ボックス 771"/>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3" name="テキスト ボックス 772"/>
        <xdr:cNvSpPr txBox="1"/>
      </xdr:nvSpPr>
      <xdr:spPr>
        <a:xfrm>
          <a:off x="148844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4" name="テキスト ボックス 773"/>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5" name="テキスト ボックス 774"/>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76" name="テキスト ボックス 775"/>
        <xdr:cNvSpPr txBox="1"/>
      </xdr:nvSpPr>
      <xdr:spPr>
        <a:xfrm>
          <a:off x="122885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138430</xdr:rowOff>
    </xdr:from>
    <xdr:to xmlns:xdr="http://schemas.openxmlformats.org/drawingml/2006/spreadsheetDrawing">
      <xdr:col>85</xdr:col>
      <xdr:colOff>177800</xdr:colOff>
      <xdr:row>104</xdr:row>
      <xdr:rowOff>68580</xdr:rowOff>
    </xdr:to>
    <xdr:sp macro="" textlink="">
      <xdr:nvSpPr>
        <xdr:cNvPr id="777" name="楕円 776"/>
        <xdr:cNvSpPr/>
      </xdr:nvSpPr>
      <xdr:spPr>
        <a:xfrm>
          <a:off x="158369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116840</xdr:rowOff>
    </xdr:from>
    <xdr:ext cx="405130" cy="259080"/>
    <xdr:sp macro="" textlink="">
      <xdr:nvSpPr>
        <xdr:cNvPr id="778" name="【庁舎】&#10;有形固定資産減価償却率該当値テキスト"/>
        <xdr:cNvSpPr txBox="1"/>
      </xdr:nvSpPr>
      <xdr:spPr>
        <a:xfrm>
          <a:off x="15925800" y="17776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105410</xdr:rowOff>
    </xdr:from>
    <xdr:to xmlns:xdr="http://schemas.openxmlformats.org/drawingml/2006/spreadsheetDrawing">
      <xdr:col>81</xdr:col>
      <xdr:colOff>101600</xdr:colOff>
      <xdr:row>104</xdr:row>
      <xdr:rowOff>35560</xdr:rowOff>
    </xdr:to>
    <xdr:sp macro="" textlink="">
      <xdr:nvSpPr>
        <xdr:cNvPr id="779" name="楕円 778"/>
        <xdr:cNvSpPr/>
      </xdr:nvSpPr>
      <xdr:spPr>
        <a:xfrm>
          <a:off x="15019020" y="177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156210</xdr:rowOff>
    </xdr:from>
    <xdr:to xmlns:xdr="http://schemas.openxmlformats.org/drawingml/2006/spreadsheetDrawing">
      <xdr:col>85</xdr:col>
      <xdr:colOff>127000</xdr:colOff>
      <xdr:row>104</xdr:row>
      <xdr:rowOff>17780</xdr:rowOff>
    </xdr:to>
    <xdr:cxnSp macro="">
      <xdr:nvCxnSpPr>
        <xdr:cNvPr id="780" name="直線コネクタ 779"/>
        <xdr:cNvCxnSpPr/>
      </xdr:nvCxnSpPr>
      <xdr:spPr>
        <a:xfrm>
          <a:off x="15069820" y="17815560"/>
          <a:ext cx="8178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69850</xdr:rowOff>
    </xdr:from>
    <xdr:to xmlns:xdr="http://schemas.openxmlformats.org/drawingml/2006/spreadsheetDrawing">
      <xdr:col>76</xdr:col>
      <xdr:colOff>165100</xdr:colOff>
      <xdr:row>104</xdr:row>
      <xdr:rowOff>0</xdr:rowOff>
    </xdr:to>
    <xdr:sp macro="" textlink="">
      <xdr:nvSpPr>
        <xdr:cNvPr id="781" name="楕円 780"/>
        <xdr:cNvSpPr/>
      </xdr:nvSpPr>
      <xdr:spPr>
        <a:xfrm>
          <a:off x="1415542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120650</xdr:rowOff>
    </xdr:from>
    <xdr:to xmlns:xdr="http://schemas.openxmlformats.org/drawingml/2006/spreadsheetDrawing">
      <xdr:col>81</xdr:col>
      <xdr:colOff>50800</xdr:colOff>
      <xdr:row>103</xdr:row>
      <xdr:rowOff>156210</xdr:rowOff>
    </xdr:to>
    <xdr:cxnSp macro="">
      <xdr:nvCxnSpPr>
        <xdr:cNvPr id="782" name="直線コネクタ 781"/>
        <xdr:cNvCxnSpPr/>
      </xdr:nvCxnSpPr>
      <xdr:spPr>
        <a:xfrm>
          <a:off x="14206220" y="17780000"/>
          <a:ext cx="8636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33020</xdr:rowOff>
    </xdr:from>
    <xdr:to xmlns:xdr="http://schemas.openxmlformats.org/drawingml/2006/spreadsheetDrawing">
      <xdr:col>72</xdr:col>
      <xdr:colOff>38100</xdr:colOff>
      <xdr:row>103</xdr:row>
      <xdr:rowOff>134620</xdr:rowOff>
    </xdr:to>
    <xdr:sp macro="" textlink="">
      <xdr:nvSpPr>
        <xdr:cNvPr id="783" name="楕円 782"/>
        <xdr:cNvSpPr/>
      </xdr:nvSpPr>
      <xdr:spPr>
        <a:xfrm>
          <a:off x="13291820" y="176923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83820</xdr:rowOff>
    </xdr:from>
    <xdr:to xmlns:xdr="http://schemas.openxmlformats.org/drawingml/2006/spreadsheetDrawing">
      <xdr:col>76</xdr:col>
      <xdr:colOff>114300</xdr:colOff>
      <xdr:row>103</xdr:row>
      <xdr:rowOff>120650</xdr:rowOff>
    </xdr:to>
    <xdr:cxnSp macro="">
      <xdr:nvCxnSpPr>
        <xdr:cNvPr id="784" name="直線コネクタ 783"/>
        <xdr:cNvCxnSpPr/>
      </xdr:nvCxnSpPr>
      <xdr:spPr>
        <a:xfrm>
          <a:off x="13342620" y="1774317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12700</xdr:rowOff>
    </xdr:from>
    <xdr:to xmlns:xdr="http://schemas.openxmlformats.org/drawingml/2006/spreadsheetDrawing">
      <xdr:col>67</xdr:col>
      <xdr:colOff>101600</xdr:colOff>
      <xdr:row>103</xdr:row>
      <xdr:rowOff>114300</xdr:rowOff>
    </xdr:to>
    <xdr:sp macro="" textlink="">
      <xdr:nvSpPr>
        <xdr:cNvPr id="785" name="楕円 784"/>
        <xdr:cNvSpPr/>
      </xdr:nvSpPr>
      <xdr:spPr>
        <a:xfrm>
          <a:off x="12423140" y="176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63500</xdr:rowOff>
    </xdr:from>
    <xdr:to xmlns:xdr="http://schemas.openxmlformats.org/drawingml/2006/spreadsheetDrawing">
      <xdr:col>71</xdr:col>
      <xdr:colOff>177800</xdr:colOff>
      <xdr:row>103</xdr:row>
      <xdr:rowOff>83820</xdr:rowOff>
    </xdr:to>
    <xdr:cxnSp macro="">
      <xdr:nvCxnSpPr>
        <xdr:cNvPr id="786" name="直線コネクタ 785"/>
        <xdr:cNvCxnSpPr/>
      </xdr:nvCxnSpPr>
      <xdr:spPr>
        <a:xfrm>
          <a:off x="12473940" y="17722850"/>
          <a:ext cx="8686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31750</xdr:rowOff>
    </xdr:from>
    <xdr:ext cx="405130" cy="258445"/>
    <xdr:sp macro="" textlink="">
      <xdr:nvSpPr>
        <xdr:cNvPr id="787" name="n_1aveValue【庁舎】&#10;有形固定資産減価償却率"/>
        <xdr:cNvSpPr txBox="1"/>
      </xdr:nvSpPr>
      <xdr:spPr>
        <a:xfrm>
          <a:off x="14859635" y="17519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77470</xdr:rowOff>
    </xdr:from>
    <xdr:ext cx="404495" cy="258445"/>
    <xdr:sp macro="" textlink="">
      <xdr:nvSpPr>
        <xdr:cNvPr id="788" name="n_2aveValue【庁舎】&#10;有形固定資産減価償却率"/>
        <xdr:cNvSpPr txBox="1"/>
      </xdr:nvSpPr>
      <xdr:spPr>
        <a:xfrm>
          <a:off x="14008735" y="17908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41910</xdr:rowOff>
    </xdr:from>
    <xdr:ext cx="404495" cy="258445"/>
    <xdr:sp macro="" textlink="">
      <xdr:nvSpPr>
        <xdr:cNvPr id="789" name="n_3aveValue【庁舎】&#10;有形固定資産減価償却率"/>
        <xdr:cNvSpPr txBox="1"/>
      </xdr:nvSpPr>
      <xdr:spPr>
        <a:xfrm>
          <a:off x="13145135" y="17872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110490</xdr:rowOff>
    </xdr:from>
    <xdr:ext cx="405130" cy="258445"/>
    <xdr:sp macro="" textlink="">
      <xdr:nvSpPr>
        <xdr:cNvPr id="790" name="n_4aveValue【庁舎】&#10;有形固定資産減価償却率"/>
        <xdr:cNvSpPr txBox="1"/>
      </xdr:nvSpPr>
      <xdr:spPr>
        <a:xfrm>
          <a:off x="12276455" y="17941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26670</xdr:rowOff>
    </xdr:from>
    <xdr:ext cx="405130" cy="259080"/>
    <xdr:sp macro="" textlink="">
      <xdr:nvSpPr>
        <xdr:cNvPr id="791" name="n_1mainValue【庁舎】&#10;有形固定資産減価償却率"/>
        <xdr:cNvSpPr txBox="1"/>
      </xdr:nvSpPr>
      <xdr:spPr>
        <a:xfrm>
          <a:off x="14859635" y="1785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16510</xdr:rowOff>
    </xdr:from>
    <xdr:ext cx="404495" cy="259080"/>
    <xdr:sp macro="" textlink="">
      <xdr:nvSpPr>
        <xdr:cNvPr id="792" name="n_2mainValue【庁舎】&#10;有形固定資産減価償却率"/>
        <xdr:cNvSpPr txBox="1"/>
      </xdr:nvSpPr>
      <xdr:spPr>
        <a:xfrm>
          <a:off x="14008735" y="17504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151130</xdr:rowOff>
    </xdr:from>
    <xdr:ext cx="404495" cy="259080"/>
    <xdr:sp macro="" textlink="">
      <xdr:nvSpPr>
        <xdr:cNvPr id="793" name="n_3mainValue【庁舎】&#10;有形固定資産減価償却率"/>
        <xdr:cNvSpPr txBox="1"/>
      </xdr:nvSpPr>
      <xdr:spPr>
        <a:xfrm>
          <a:off x="13145135" y="17467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130810</xdr:rowOff>
    </xdr:from>
    <xdr:ext cx="405130" cy="259080"/>
    <xdr:sp macro="" textlink="">
      <xdr:nvSpPr>
        <xdr:cNvPr id="794" name="n_4mainValue【庁舎】&#10;有形固定資産減価償却率"/>
        <xdr:cNvSpPr txBox="1"/>
      </xdr:nvSpPr>
      <xdr:spPr>
        <a:xfrm>
          <a:off x="12276455" y="17447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5" name="正方形/長方形 794"/>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6" name="正方形/長方形 795"/>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7" name="正方形/長方形 796"/>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8" name="正方形/長方形 797"/>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9" name="正方形/長方形 798"/>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0" name="正方形/長方形 799"/>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1" name="正方形/長方形 800"/>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2" name="正方形/長方形 801"/>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3" name="テキスト ボックス 802"/>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4" name="直線コネクタ 803"/>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7360" cy="259080"/>
    <xdr:sp macro="" textlink="">
      <xdr:nvSpPr>
        <xdr:cNvPr id="805" name="テキスト ボックス 804"/>
        <xdr:cNvSpPr txBox="1"/>
      </xdr:nvSpPr>
      <xdr:spPr>
        <a:xfrm>
          <a:off x="1734820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6" name="直線コネクタ 805"/>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8445"/>
    <xdr:sp macro="" textlink="">
      <xdr:nvSpPr>
        <xdr:cNvPr id="807" name="テキスト ボックス 806"/>
        <xdr:cNvSpPr txBox="1"/>
      </xdr:nvSpPr>
      <xdr:spPr>
        <a:xfrm>
          <a:off x="1734820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8" name="直線コネクタ 807"/>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809" name="テキスト ボックス 808"/>
        <xdr:cNvSpPr txBox="1"/>
      </xdr:nvSpPr>
      <xdr:spPr>
        <a:xfrm>
          <a:off x="1734820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0" name="直線コネクタ 809"/>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8445"/>
    <xdr:sp macro="" textlink="">
      <xdr:nvSpPr>
        <xdr:cNvPr id="811" name="テキスト ボックス 810"/>
        <xdr:cNvSpPr txBox="1"/>
      </xdr:nvSpPr>
      <xdr:spPr>
        <a:xfrm>
          <a:off x="17348200" y="179285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2" name="直線コネクタ 811"/>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813" name="テキスト ボックス 812"/>
        <xdr:cNvSpPr txBox="1"/>
      </xdr:nvSpPr>
      <xdr:spPr>
        <a:xfrm>
          <a:off x="1734820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4" name="直線コネクタ 813"/>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815" name="テキスト ボックス 814"/>
        <xdr:cNvSpPr txBox="1"/>
      </xdr:nvSpPr>
      <xdr:spPr>
        <a:xfrm>
          <a:off x="1734820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6" name="直線コネクタ 815"/>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8445"/>
    <xdr:sp macro="" textlink="">
      <xdr:nvSpPr>
        <xdr:cNvPr id="817" name="テキスト ボックス 816"/>
        <xdr:cNvSpPr txBox="1"/>
      </xdr:nvSpPr>
      <xdr:spPr>
        <a:xfrm>
          <a:off x="17348200" y="16948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8" name="直線コネクタ 817"/>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19" name="テキスト ボックス 818"/>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0"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20955</xdr:rowOff>
    </xdr:from>
    <xdr:to xmlns:xdr="http://schemas.openxmlformats.org/drawingml/2006/spreadsheetDrawing">
      <xdr:col>116</xdr:col>
      <xdr:colOff>62865</xdr:colOff>
      <xdr:row>108</xdr:row>
      <xdr:rowOff>164465</xdr:rowOff>
    </xdr:to>
    <xdr:cxnSp macro="">
      <xdr:nvCxnSpPr>
        <xdr:cNvPr id="821" name="直線コネクタ 820"/>
        <xdr:cNvCxnSpPr/>
      </xdr:nvCxnSpPr>
      <xdr:spPr>
        <a:xfrm flipV="1">
          <a:off x="21571585" y="17165955"/>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168275</xdr:rowOff>
    </xdr:from>
    <xdr:ext cx="469900" cy="258445"/>
    <xdr:sp macro="" textlink="">
      <xdr:nvSpPr>
        <xdr:cNvPr id="822" name="【庁舎】&#10;一人当たり面積最小値テキスト"/>
        <xdr:cNvSpPr txBox="1"/>
      </xdr:nvSpPr>
      <xdr:spPr>
        <a:xfrm>
          <a:off x="21610320" y="18684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164465</xdr:rowOff>
    </xdr:from>
    <xdr:to xmlns:xdr="http://schemas.openxmlformats.org/drawingml/2006/spreadsheetDrawing">
      <xdr:col>116</xdr:col>
      <xdr:colOff>152400</xdr:colOff>
      <xdr:row>108</xdr:row>
      <xdr:rowOff>164465</xdr:rowOff>
    </xdr:to>
    <xdr:cxnSp macro="">
      <xdr:nvCxnSpPr>
        <xdr:cNvPr id="823" name="直線コネクタ 822"/>
        <xdr:cNvCxnSpPr/>
      </xdr:nvCxnSpPr>
      <xdr:spPr>
        <a:xfrm>
          <a:off x="21488400" y="18681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139065</xdr:rowOff>
    </xdr:from>
    <xdr:ext cx="469900" cy="259080"/>
    <xdr:sp macro="" textlink="">
      <xdr:nvSpPr>
        <xdr:cNvPr id="824" name="【庁舎】&#10;一人当たり面積最大値テキスト"/>
        <xdr:cNvSpPr txBox="1"/>
      </xdr:nvSpPr>
      <xdr:spPr>
        <a:xfrm>
          <a:off x="21610320" y="16941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20955</xdr:rowOff>
    </xdr:from>
    <xdr:to xmlns:xdr="http://schemas.openxmlformats.org/drawingml/2006/spreadsheetDrawing">
      <xdr:col>116</xdr:col>
      <xdr:colOff>152400</xdr:colOff>
      <xdr:row>100</xdr:row>
      <xdr:rowOff>20955</xdr:rowOff>
    </xdr:to>
    <xdr:cxnSp macro="">
      <xdr:nvCxnSpPr>
        <xdr:cNvPr id="825" name="直線コネクタ 824"/>
        <xdr:cNvCxnSpPr/>
      </xdr:nvCxnSpPr>
      <xdr:spPr>
        <a:xfrm>
          <a:off x="21488400" y="17165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143510</xdr:rowOff>
    </xdr:from>
    <xdr:ext cx="469900" cy="258445"/>
    <xdr:sp macro="" textlink="">
      <xdr:nvSpPr>
        <xdr:cNvPr id="826" name="【庁舎】&#10;一人当たり面積平均値テキスト"/>
        <xdr:cNvSpPr txBox="1"/>
      </xdr:nvSpPr>
      <xdr:spPr>
        <a:xfrm>
          <a:off x="21610320" y="181457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120650</xdr:rowOff>
    </xdr:from>
    <xdr:to xmlns:xdr="http://schemas.openxmlformats.org/drawingml/2006/spreadsheetDrawing">
      <xdr:col>116</xdr:col>
      <xdr:colOff>114300</xdr:colOff>
      <xdr:row>107</xdr:row>
      <xdr:rowOff>50165</xdr:rowOff>
    </xdr:to>
    <xdr:sp macro="" textlink="">
      <xdr:nvSpPr>
        <xdr:cNvPr id="827" name="フローチャート: 判断 826"/>
        <xdr:cNvSpPr/>
      </xdr:nvSpPr>
      <xdr:spPr>
        <a:xfrm>
          <a:off x="2152142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116840</xdr:rowOff>
    </xdr:from>
    <xdr:to xmlns:xdr="http://schemas.openxmlformats.org/drawingml/2006/spreadsheetDrawing">
      <xdr:col>112</xdr:col>
      <xdr:colOff>38100</xdr:colOff>
      <xdr:row>107</xdr:row>
      <xdr:rowOff>46990</xdr:rowOff>
    </xdr:to>
    <xdr:sp macro="" textlink="">
      <xdr:nvSpPr>
        <xdr:cNvPr id="828" name="フローチャート: 判断 827"/>
        <xdr:cNvSpPr/>
      </xdr:nvSpPr>
      <xdr:spPr>
        <a:xfrm>
          <a:off x="20708620" y="182905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31750</xdr:rowOff>
    </xdr:from>
    <xdr:to xmlns:xdr="http://schemas.openxmlformats.org/drawingml/2006/spreadsheetDrawing">
      <xdr:col>107</xdr:col>
      <xdr:colOff>101600</xdr:colOff>
      <xdr:row>106</xdr:row>
      <xdr:rowOff>133350</xdr:rowOff>
    </xdr:to>
    <xdr:sp macro="" textlink="">
      <xdr:nvSpPr>
        <xdr:cNvPr id="829" name="フローチャート: 判断 828"/>
        <xdr:cNvSpPr/>
      </xdr:nvSpPr>
      <xdr:spPr>
        <a:xfrm>
          <a:off x="19839940" y="1820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118745</xdr:rowOff>
    </xdr:from>
    <xdr:to xmlns:xdr="http://schemas.openxmlformats.org/drawingml/2006/spreadsheetDrawing">
      <xdr:col>102</xdr:col>
      <xdr:colOff>165100</xdr:colOff>
      <xdr:row>106</xdr:row>
      <xdr:rowOff>48895</xdr:rowOff>
    </xdr:to>
    <xdr:sp macro="" textlink="">
      <xdr:nvSpPr>
        <xdr:cNvPr id="830" name="フローチャート: 判断 829"/>
        <xdr:cNvSpPr/>
      </xdr:nvSpPr>
      <xdr:spPr>
        <a:xfrm>
          <a:off x="1897634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114935</xdr:rowOff>
    </xdr:from>
    <xdr:to xmlns:xdr="http://schemas.openxmlformats.org/drawingml/2006/spreadsheetDrawing">
      <xdr:col>98</xdr:col>
      <xdr:colOff>38100</xdr:colOff>
      <xdr:row>106</xdr:row>
      <xdr:rowOff>45085</xdr:rowOff>
    </xdr:to>
    <xdr:sp macro="" textlink="">
      <xdr:nvSpPr>
        <xdr:cNvPr id="831" name="フローチャート: 判断 830"/>
        <xdr:cNvSpPr/>
      </xdr:nvSpPr>
      <xdr:spPr>
        <a:xfrm>
          <a:off x="18112740" y="181171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832" name="テキスト ボックス 831"/>
        <xdr:cNvSpPr txBox="1"/>
      </xdr:nvSpPr>
      <xdr:spPr>
        <a:xfrm>
          <a:off x="21386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3" name="テキスト ボックス 832"/>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34" name="テキスト ボックス 833"/>
        <xdr:cNvSpPr txBox="1"/>
      </xdr:nvSpPr>
      <xdr:spPr>
        <a:xfrm>
          <a:off x="197053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5" name="テキスト ボックス 834"/>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6" name="テキスト ボックス 835"/>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36830</xdr:rowOff>
    </xdr:from>
    <xdr:to xmlns:xdr="http://schemas.openxmlformats.org/drawingml/2006/spreadsheetDrawing">
      <xdr:col>116</xdr:col>
      <xdr:colOff>114300</xdr:colOff>
      <xdr:row>107</xdr:row>
      <xdr:rowOff>138430</xdr:rowOff>
    </xdr:to>
    <xdr:sp macro="" textlink="">
      <xdr:nvSpPr>
        <xdr:cNvPr id="837" name="楕円 836"/>
        <xdr:cNvSpPr/>
      </xdr:nvSpPr>
      <xdr:spPr>
        <a:xfrm>
          <a:off x="2152142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15240</xdr:rowOff>
    </xdr:from>
    <xdr:ext cx="469900" cy="259080"/>
    <xdr:sp macro="" textlink="">
      <xdr:nvSpPr>
        <xdr:cNvPr id="838" name="【庁舎】&#10;一人当たり面積該当値テキスト"/>
        <xdr:cNvSpPr txBox="1"/>
      </xdr:nvSpPr>
      <xdr:spPr>
        <a:xfrm>
          <a:off x="21610320" y="1836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33655</xdr:rowOff>
    </xdr:from>
    <xdr:to xmlns:xdr="http://schemas.openxmlformats.org/drawingml/2006/spreadsheetDrawing">
      <xdr:col>112</xdr:col>
      <xdr:colOff>38100</xdr:colOff>
      <xdr:row>107</xdr:row>
      <xdr:rowOff>135255</xdr:rowOff>
    </xdr:to>
    <xdr:sp macro="" textlink="">
      <xdr:nvSpPr>
        <xdr:cNvPr id="839" name="楕円 838"/>
        <xdr:cNvSpPr/>
      </xdr:nvSpPr>
      <xdr:spPr>
        <a:xfrm>
          <a:off x="20708620" y="183788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84455</xdr:rowOff>
    </xdr:from>
    <xdr:to xmlns:xdr="http://schemas.openxmlformats.org/drawingml/2006/spreadsheetDrawing">
      <xdr:col>116</xdr:col>
      <xdr:colOff>63500</xdr:colOff>
      <xdr:row>107</xdr:row>
      <xdr:rowOff>87630</xdr:rowOff>
    </xdr:to>
    <xdr:cxnSp macro="">
      <xdr:nvCxnSpPr>
        <xdr:cNvPr id="840" name="直線コネクタ 839"/>
        <xdr:cNvCxnSpPr/>
      </xdr:nvCxnSpPr>
      <xdr:spPr>
        <a:xfrm>
          <a:off x="20759420" y="1842960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36830</xdr:rowOff>
    </xdr:from>
    <xdr:to xmlns:xdr="http://schemas.openxmlformats.org/drawingml/2006/spreadsheetDrawing">
      <xdr:col>107</xdr:col>
      <xdr:colOff>101600</xdr:colOff>
      <xdr:row>107</xdr:row>
      <xdr:rowOff>138430</xdr:rowOff>
    </xdr:to>
    <xdr:sp macro="" textlink="">
      <xdr:nvSpPr>
        <xdr:cNvPr id="841" name="楕円 840"/>
        <xdr:cNvSpPr/>
      </xdr:nvSpPr>
      <xdr:spPr>
        <a:xfrm>
          <a:off x="1983994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84455</xdr:rowOff>
    </xdr:from>
    <xdr:to xmlns:xdr="http://schemas.openxmlformats.org/drawingml/2006/spreadsheetDrawing">
      <xdr:col>111</xdr:col>
      <xdr:colOff>177800</xdr:colOff>
      <xdr:row>107</xdr:row>
      <xdr:rowOff>87630</xdr:rowOff>
    </xdr:to>
    <xdr:cxnSp macro="">
      <xdr:nvCxnSpPr>
        <xdr:cNvPr id="842" name="直線コネクタ 841"/>
        <xdr:cNvCxnSpPr/>
      </xdr:nvCxnSpPr>
      <xdr:spPr>
        <a:xfrm flipV="1">
          <a:off x="19890740" y="1842960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36830</xdr:rowOff>
    </xdr:from>
    <xdr:to xmlns:xdr="http://schemas.openxmlformats.org/drawingml/2006/spreadsheetDrawing">
      <xdr:col>102</xdr:col>
      <xdr:colOff>165100</xdr:colOff>
      <xdr:row>107</xdr:row>
      <xdr:rowOff>138430</xdr:rowOff>
    </xdr:to>
    <xdr:sp macro="" textlink="">
      <xdr:nvSpPr>
        <xdr:cNvPr id="843" name="楕円 842"/>
        <xdr:cNvSpPr/>
      </xdr:nvSpPr>
      <xdr:spPr>
        <a:xfrm>
          <a:off x="1897634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87630</xdr:rowOff>
    </xdr:from>
    <xdr:to xmlns:xdr="http://schemas.openxmlformats.org/drawingml/2006/spreadsheetDrawing">
      <xdr:col>107</xdr:col>
      <xdr:colOff>50800</xdr:colOff>
      <xdr:row>107</xdr:row>
      <xdr:rowOff>87630</xdr:rowOff>
    </xdr:to>
    <xdr:cxnSp macro="">
      <xdr:nvCxnSpPr>
        <xdr:cNvPr id="844" name="直線コネクタ 843"/>
        <xdr:cNvCxnSpPr/>
      </xdr:nvCxnSpPr>
      <xdr:spPr>
        <a:xfrm>
          <a:off x="19027140" y="184327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7620</xdr:rowOff>
    </xdr:from>
    <xdr:to xmlns:xdr="http://schemas.openxmlformats.org/drawingml/2006/spreadsheetDrawing">
      <xdr:col>98</xdr:col>
      <xdr:colOff>38100</xdr:colOff>
      <xdr:row>107</xdr:row>
      <xdr:rowOff>109220</xdr:rowOff>
    </xdr:to>
    <xdr:sp macro="" textlink="">
      <xdr:nvSpPr>
        <xdr:cNvPr id="845" name="楕円 844"/>
        <xdr:cNvSpPr/>
      </xdr:nvSpPr>
      <xdr:spPr>
        <a:xfrm>
          <a:off x="18112740" y="183527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58420</xdr:rowOff>
    </xdr:from>
    <xdr:to xmlns:xdr="http://schemas.openxmlformats.org/drawingml/2006/spreadsheetDrawing">
      <xdr:col>102</xdr:col>
      <xdr:colOff>114300</xdr:colOff>
      <xdr:row>107</xdr:row>
      <xdr:rowOff>87630</xdr:rowOff>
    </xdr:to>
    <xdr:cxnSp macro="">
      <xdr:nvCxnSpPr>
        <xdr:cNvPr id="846" name="直線コネクタ 845"/>
        <xdr:cNvCxnSpPr/>
      </xdr:nvCxnSpPr>
      <xdr:spPr>
        <a:xfrm>
          <a:off x="18163540" y="18403570"/>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63500</xdr:rowOff>
    </xdr:from>
    <xdr:ext cx="469900" cy="258445"/>
    <xdr:sp macro="" textlink="">
      <xdr:nvSpPr>
        <xdr:cNvPr id="847" name="n_1aveValue【庁舎】&#10;一人当たり面積"/>
        <xdr:cNvSpPr txBox="1"/>
      </xdr:nvSpPr>
      <xdr:spPr>
        <a:xfrm>
          <a:off x="20516850" y="18065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149860</xdr:rowOff>
    </xdr:from>
    <xdr:ext cx="469265" cy="259080"/>
    <xdr:sp macro="" textlink="">
      <xdr:nvSpPr>
        <xdr:cNvPr id="848" name="n_2aveValue【庁舎】&#10;一人当たり面積"/>
        <xdr:cNvSpPr txBox="1"/>
      </xdr:nvSpPr>
      <xdr:spPr>
        <a:xfrm>
          <a:off x="19660870" y="17980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65405</xdr:rowOff>
    </xdr:from>
    <xdr:ext cx="469265" cy="258445"/>
    <xdr:sp macro="" textlink="">
      <xdr:nvSpPr>
        <xdr:cNvPr id="849" name="n_3aveValue【庁舎】&#10;一人当たり面積"/>
        <xdr:cNvSpPr txBox="1"/>
      </xdr:nvSpPr>
      <xdr:spPr>
        <a:xfrm>
          <a:off x="18797270" y="17896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61595</xdr:rowOff>
    </xdr:from>
    <xdr:ext cx="469900" cy="259080"/>
    <xdr:sp macro="" textlink="">
      <xdr:nvSpPr>
        <xdr:cNvPr id="850" name="n_4aveValue【庁舎】&#10;一人当たり面積"/>
        <xdr:cNvSpPr txBox="1"/>
      </xdr:nvSpPr>
      <xdr:spPr>
        <a:xfrm>
          <a:off x="17933670" y="1789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126365</xdr:rowOff>
    </xdr:from>
    <xdr:ext cx="469900" cy="259080"/>
    <xdr:sp macro="" textlink="">
      <xdr:nvSpPr>
        <xdr:cNvPr id="851" name="n_1mainValue【庁舎】&#10;一人当たり面積"/>
        <xdr:cNvSpPr txBox="1"/>
      </xdr:nvSpPr>
      <xdr:spPr>
        <a:xfrm>
          <a:off x="20516850" y="1847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129540</xdr:rowOff>
    </xdr:from>
    <xdr:ext cx="469265" cy="259080"/>
    <xdr:sp macro="" textlink="">
      <xdr:nvSpPr>
        <xdr:cNvPr id="852" name="n_2mainValue【庁舎】&#10;一人当たり面積"/>
        <xdr:cNvSpPr txBox="1"/>
      </xdr:nvSpPr>
      <xdr:spPr>
        <a:xfrm>
          <a:off x="19660870" y="18474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129540</xdr:rowOff>
    </xdr:from>
    <xdr:ext cx="469265" cy="259080"/>
    <xdr:sp macro="" textlink="">
      <xdr:nvSpPr>
        <xdr:cNvPr id="853" name="n_3mainValue【庁舎】&#10;一人当たり面積"/>
        <xdr:cNvSpPr txBox="1"/>
      </xdr:nvSpPr>
      <xdr:spPr>
        <a:xfrm>
          <a:off x="18797270" y="18474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100330</xdr:rowOff>
    </xdr:from>
    <xdr:ext cx="469900" cy="258445"/>
    <xdr:sp macro="" textlink="">
      <xdr:nvSpPr>
        <xdr:cNvPr id="854" name="n_4mainValue【庁舎】&#10;一人当たり面積"/>
        <xdr:cNvSpPr txBox="1"/>
      </xdr:nvSpPr>
      <xdr:spPr>
        <a:xfrm>
          <a:off x="17933670" y="18445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5" name="正方形/長方形 854"/>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6" name="正方形/長方形 855"/>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7" name="テキスト ボックス 856"/>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a:t>
          </a:r>
          <a:r>
            <a:rPr kumimoji="1" lang="en-US" altLang="ja-JP" sz="1300">
              <a:latin typeface="ＭＳ Ｐゴシック"/>
              <a:ea typeface="ＭＳ Ｐゴシック"/>
            </a:rPr>
            <a:t>【</a:t>
          </a:r>
          <a:r>
            <a:rPr kumimoji="1" lang="ja-JP" altLang="en-US" sz="1300">
              <a:latin typeface="ＭＳ Ｐゴシック"/>
              <a:ea typeface="ＭＳ Ｐゴシック"/>
            </a:rPr>
            <a:t>一般廃棄物処理施設</a:t>
          </a:r>
          <a:r>
            <a:rPr kumimoji="1" lang="en-US" altLang="ja-JP" sz="1300">
              <a:latin typeface="ＭＳ Ｐゴシック"/>
              <a:ea typeface="ＭＳ Ｐゴシック"/>
            </a:rPr>
            <a:t>】</a:t>
          </a:r>
          <a:r>
            <a:rPr kumimoji="1" lang="ja-JP" altLang="en-US" sz="1300">
              <a:latin typeface="ＭＳ Ｐゴシック"/>
              <a:ea typeface="ＭＳ Ｐゴシック"/>
            </a:rPr>
            <a:t>の一人当たり有形固定資産額については、</a:t>
          </a:r>
          <a:r>
            <a:rPr kumimoji="1" lang="en-US" altLang="ja-JP" sz="1300">
              <a:latin typeface="ＭＳ Ｐゴシック"/>
              <a:ea typeface="ＭＳ Ｐゴシック"/>
            </a:rPr>
            <a:t>PFI</a:t>
          </a:r>
          <a:r>
            <a:rPr kumimoji="1" lang="ja-JP" altLang="en-US" sz="1300">
              <a:latin typeface="ＭＳ Ｐゴシック"/>
              <a:ea typeface="ＭＳ Ｐゴシック"/>
            </a:rPr>
            <a:t>により管理していた施設を取得したことにより、上昇している。</a:t>
          </a:r>
        </a:p>
        <a:p>
          <a:r>
            <a:rPr kumimoji="1" lang="ja-JP" altLang="en-US" sz="1300">
              <a:latin typeface="ＭＳ Ｐゴシック"/>
              <a:ea typeface="ＭＳ Ｐゴシック"/>
            </a:rPr>
            <a:t>・</a:t>
          </a:r>
          <a:r>
            <a:rPr kumimoji="1" lang="en-US" altLang="ja-JP" sz="1300">
              <a:latin typeface="ＭＳ Ｐゴシック"/>
              <a:ea typeface="ＭＳ Ｐゴシック"/>
            </a:rPr>
            <a:t>【</a:t>
          </a:r>
          <a:r>
            <a:rPr kumimoji="1" lang="ja-JP" altLang="en-US" sz="1300">
              <a:latin typeface="ＭＳ Ｐゴシック"/>
              <a:ea typeface="ＭＳ Ｐゴシック"/>
            </a:rPr>
            <a:t>福祉施設</a:t>
          </a:r>
          <a:r>
            <a:rPr kumimoji="1" lang="en-US" altLang="ja-JP" sz="1300">
              <a:latin typeface="ＭＳ Ｐゴシック"/>
              <a:ea typeface="ＭＳ Ｐゴシック"/>
            </a:rPr>
            <a:t>】</a:t>
          </a:r>
          <a:r>
            <a:rPr kumimoji="1" lang="ja-JP" altLang="en-US" sz="1300">
              <a:latin typeface="ＭＳ Ｐゴシック"/>
              <a:ea typeface="ＭＳ Ｐゴシック"/>
            </a:rPr>
            <a:t>の有形固定資産減価償却率については、老朽化が進む施設は存在するものの、ファシリティマネジメント計画や公共施設個別施設計画に基づく修繕等を進めていることから、上昇しているものの類似団体内平均値に近い数値となっている。</a:t>
          </a:r>
        </a:p>
        <a:p>
          <a:r>
            <a:rPr kumimoji="1" lang="ja-JP" altLang="en-US" sz="1300">
              <a:latin typeface="ＭＳ Ｐゴシック"/>
              <a:ea typeface="ＭＳ Ｐゴシック"/>
            </a:rPr>
            <a:t>・</a:t>
          </a:r>
          <a:r>
            <a:rPr kumimoji="1" lang="en-US" altLang="ja-JP" sz="1300">
              <a:latin typeface="ＭＳ Ｐゴシック"/>
              <a:ea typeface="ＭＳ Ｐゴシック"/>
            </a:rPr>
            <a:t>【</a:t>
          </a:r>
          <a:r>
            <a:rPr kumimoji="1" lang="ja-JP" altLang="en-US" sz="1300">
              <a:latin typeface="ＭＳ Ｐゴシック"/>
              <a:ea typeface="ＭＳ Ｐゴシック"/>
            </a:rPr>
            <a:t>消防施設</a:t>
          </a:r>
          <a:r>
            <a:rPr kumimoji="1" lang="en-US" altLang="ja-JP" sz="1300">
              <a:latin typeface="ＭＳ Ｐゴシック"/>
              <a:ea typeface="ＭＳ Ｐゴシック"/>
            </a:rPr>
            <a:t>】</a:t>
          </a:r>
          <a:r>
            <a:rPr kumimoji="1" lang="ja-JP" altLang="en-US" sz="1300">
              <a:latin typeface="ＭＳ Ｐゴシック"/>
              <a:ea typeface="ＭＳ Ｐゴシック"/>
            </a:rPr>
            <a:t>の有形固定資産減価償却率については、老朽化が進む施設は存在するものの、ファシリティマネジメント計画や公共施設個別施設計画に基づく修繕等を進めていること、また、令和元年度に富士山南東消防組合資産分として新たな分署の整備が行われたことから、類似団体内平均値に近い数値となっている。</a:t>
          </a:r>
        </a:p>
        <a:p>
          <a:r>
            <a:rPr kumimoji="1" lang="ja-JP" altLang="en-US" sz="1300">
              <a:latin typeface="ＭＳ Ｐゴシック"/>
              <a:ea typeface="ＭＳ Ｐゴシック"/>
            </a:rPr>
            <a:t>・</a:t>
          </a:r>
          <a:r>
            <a:rPr kumimoji="1" lang="en-US" altLang="ja-JP" sz="1300">
              <a:latin typeface="ＭＳ Ｐゴシック"/>
              <a:ea typeface="ＭＳ Ｐゴシック"/>
            </a:rPr>
            <a:t>【</a:t>
          </a:r>
          <a:r>
            <a:rPr kumimoji="1" lang="ja-JP" altLang="en-US" sz="1300">
              <a:latin typeface="ＭＳ Ｐゴシック"/>
              <a:ea typeface="ＭＳ Ｐゴシック"/>
            </a:rPr>
            <a:t>庁舎</a:t>
          </a:r>
          <a:r>
            <a:rPr kumimoji="1" lang="en-US" altLang="ja-JP" sz="1300">
              <a:latin typeface="ＭＳ Ｐゴシック"/>
              <a:ea typeface="ＭＳ Ｐゴシック"/>
            </a:rPr>
            <a:t>】</a:t>
          </a:r>
          <a:r>
            <a:rPr kumimoji="1" lang="ja-JP" altLang="en-US" sz="1300">
              <a:latin typeface="ＭＳ Ｐゴシック"/>
              <a:ea typeface="ＭＳ Ｐゴシック"/>
            </a:rPr>
            <a:t>の有形固定資産減価償却率については、防災センター（庁舎別館）等の整備が行われたが、他施設の老朽化が進んでおり上昇しており、類似団体内平均値を上回る数値となっている。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43,553
43,077
26.63
17,154,002
16,550,405
552,576
10,045,957
2,582,892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59080"/>
    <xdr:sp macro="" textlink="">
      <xdr:nvSpPr>
        <xdr:cNvPr id="30" name="テキスト ボックス 29"/>
        <xdr:cNvSpPr txBox="1"/>
      </xdr:nvSpPr>
      <xdr:spPr>
        <a:xfrm>
          <a:off x="767715" y="3191510"/>
          <a:ext cx="9188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58445"/>
    <xdr:sp macro="" textlink="">
      <xdr:nvSpPr>
        <xdr:cNvPr id="31" name="テキスト ボックス 30"/>
        <xdr:cNvSpPr txBox="1"/>
      </xdr:nvSpPr>
      <xdr:spPr>
        <a:xfrm>
          <a:off x="767715" y="34417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780" cy="258445"/>
    <xdr:sp macro="" textlink="">
      <xdr:nvSpPr>
        <xdr:cNvPr id="34" name="テキスト ボックス 33"/>
        <xdr:cNvSpPr txBox="1"/>
      </xdr:nvSpPr>
      <xdr:spPr>
        <a:xfrm>
          <a:off x="76771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190" cy="425450"/>
    <xdr:sp macro="" textlink="">
      <xdr:nvSpPr>
        <xdr:cNvPr id="35" name="テキスト ボックス 34"/>
        <xdr:cNvSpPr txBox="1"/>
      </xdr:nvSpPr>
      <xdr:spPr>
        <a:xfrm>
          <a:off x="767715" y="443484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業種の異なる大規模工場の誘致や中小工場の集団化を進めてきた結果、化学工業を中心にさまざまな企業が立地している。そのため、景気変動の影響を受けにくく、税収も安定していることから、昭和</a:t>
          </a:r>
          <a:r>
            <a:rPr kumimoji="1" lang="en-US" altLang="ja-JP" sz="1300">
              <a:latin typeface="ＭＳ Ｐゴシック"/>
              <a:ea typeface="ＭＳ Ｐゴシック"/>
            </a:rPr>
            <a:t>58</a:t>
          </a:r>
          <a:r>
            <a:rPr kumimoji="1" lang="ja-JP" altLang="en-US" sz="1300">
              <a:latin typeface="ＭＳ Ｐゴシック"/>
              <a:ea typeface="ＭＳ Ｐゴシック"/>
            </a:rPr>
            <a:t>年度から</a:t>
          </a:r>
          <a:r>
            <a:rPr kumimoji="1" lang="en-US" altLang="ja-JP" sz="1300">
              <a:latin typeface="ＭＳ Ｐゴシック"/>
              <a:ea typeface="ＭＳ Ｐゴシック"/>
            </a:rPr>
            <a:t>1.0</a:t>
          </a:r>
          <a:r>
            <a:rPr kumimoji="1" lang="ja-JP" altLang="en-US" sz="1300">
              <a:latin typeface="ＭＳ Ｐゴシック"/>
              <a:ea typeface="ＭＳ Ｐゴシック"/>
            </a:rPr>
            <a:t>を上回る一定の水準を維持しているが、令和４年度は、令和２年度から続く新型コロナウイルス感染症の影響により、法人町民税等が平年に比べ減となったことから、</a:t>
          </a:r>
          <a:r>
            <a:rPr kumimoji="1" lang="en-US" altLang="ja-JP" sz="1300">
              <a:latin typeface="ＭＳ Ｐゴシック"/>
              <a:ea typeface="ＭＳ Ｐゴシック"/>
            </a:rPr>
            <a:t>1.18</a:t>
          </a:r>
          <a:r>
            <a:rPr kumimoji="1" lang="ja-JP" altLang="en-US" sz="1300">
              <a:latin typeface="ＭＳ Ｐゴシック"/>
              <a:ea typeface="ＭＳ Ｐゴシック"/>
            </a:rPr>
            <a:t>に低下している。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6771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8445"/>
    <xdr:sp macro="" textlink="">
      <xdr:nvSpPr>
        <xdr:cNvPr id="52" name="テキスト ボックス 51"/>
        <xdr:cNvSpPr txBox="1"/>
      </xdr:nvSpPr>
      <xdr:spPr>
        <a:xfrm>
          <a:off x="0"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9080"/>
    <xdr:sp macro="" textlink="">
      <xdr:nvSpPr>
        <xdr:cNvPr id="56" name="テキスト ボックス 55"/>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9080"/>
    <xdr:sp macro="" textlink="">
      <xdr:nvSpPr>
        <xdr:cNvPr id="58" name="テキスト ボックス 57"/>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24765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96815" y="6227445"/>
          <a:ext cx="0" cy="1430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1365" cy="257810"/>
    <xdr:sp macro="" textlink="">
      <xdr:nvSpPr>
        <xdr:cNvPr id="65" name="財政力最小値テキスト"/>
        <xdr:cNvSpPr txBox="1"/>
      </xdr:nvSpPr>
      <xdr:spPr>
        <a:xfrm>
          <a:off x="5087620" y="76301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907915" y="76581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111125</xdr:rowOff>
    </xdr:from>
    <xdr:ext cx="761365" cy="258445"/>
    <xdr:sp macro="" textlink="">
      <xdr:nvSpPr>
        <xdr:cNvPr id="67" name="財政力最大値テキスト"/>
        <xdr:cNvSpPr txBox="1"/>
      </xdr:nvSpPr>
      <xdr:spPr>
        <a:xfrm>
          <a:off x="5087620" y="5978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24765</xdr:rowOff>
    </xdr:from>
    <xdr:to xmlns:xdr="http://schemas.openxmlformats.org/drawingml/2006/spreadsheetDrawing">
      <xdr:col>24</xdr:col>
      <xdr:colOff>12700</xdr:colOff>
      <xdr:row>37</xdr:row>
      <xdr:rowOff>24765</xdr:rowOff>
    </xdr:to>
    <xdr:cxnSp macro="">
      <xdr:nvCxnSpPr>
        <xdr:cNvPr id="68" name="直線コネクタ 67"/>
        <xdr:cNvCxnSpPr/>
      </xdr:nvCxnSpPr>
      <xdr:spPr>
        <a:xfrm>
          <a:off x="4907915" y="62274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37</xdr:row>
      <xdr:rowOff>158750</xdr:rowOff>
    </xdr:from>
    <xdr:to xmlns:xdr="http://schemas.openxmlformats.org/drawingml/2006/spreadsheetDrawing">
      <xdr:col>23</xdr:col>
      <xdr:colOff>133350</xdr:colOff>
      <xdr:row>38</xdr:row>
      <xdr:rowOff>94615</xdr:rowOff>
    </xdr:to>
    <xdr:cxnSp macro="">
      <xdr:nvCxnSpPr>
        <xdr:cNvPr id="69" name="直線コネクタ 68"/>
        <xdr:cNvCxnSpPr/>
      </xdr:nvCxnSpPr>
      <xdr:spPr>
        <a:xfrm>
          <a:off x="4150995" y="6361430"/>
          <a:ext cx="84582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27305</xdr:rowOff>
    </xdr:from>
    <xdr:ext cx="761365" cy="259080"/>
    <xdr:sp macro="" textlink="">
      <xdr:nvSpPr>
        <xdr:cNvPr id="70" name="財政力平均値テキスト"/>
        <xdr:cNvSpPr txBox="1"/>
      </xdr:nvSpPr>
      <xdr:spPr>
        <a:xfrm>
          <a:off x="5087620" y="70681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55245</xdr:rowOff>
    </xdr:from>
    <xdr:to xmlns:xdr="http://schemas.openxmlformats.org/drawingml/2006/spreadsheetDrawing">
      <xdr:col>23</xdr:col>
      <xdr:colOff>184150</xdr:colOff>
      <xdr:row>42</xdr:row>
      <xdr:rowOff>156845</xdr:rowOff>
    </xdr:to>
    <xdr:sp macro="" textlink="">
      <xdr:nvSpPr>
        <xdr:cNvPr id="71" name="フローチャート: 判断 70"/>
        <xdr:cNvSpPr/>
      </xdr:nvSpPr>
      <xdr:spPr>
        <a:xfrm>
          <a:off x="4946015" y="70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37</xdr:row>
      <xdr:rowOff>51435</xdr:rowOff>
    </xdr:from>
    <xdr:to xmlns:xdr="http://schemas.openxmlformats.org/drawingml/2006/spreadsheetDrawing">
      <xdr:col>19</xdr:col>
      <xdr:colOff>133350</xdr:colOff>
      <xdr:row>37</xdr:row>
      <xdr:rowOff>158750</xdr:rowOff>
    </xdr:to>
    <xdr:cxnSp macro="">
      <xdr:nvCxnSpPr>
        <xdr:cNvPr id="72" name="直線コネクタ 71"/>
        <xdr:cNvCxnSpPr/>
      </xdr:nvCxnSpPr>
      <xdr:spPr>
        <a:xfrm>
          <a:off x="3254375" y="6254115"/>
          <a:ext cx="89662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28575</xdr:rowOff>
    </xdr:from>
    <xdr:to xmlns:xdr="http://schemas.openxmlformats.org/drawingml/2006/spreadsheetDrawing">
      <xdr:col>19</xdr:col>
      <xdr:colOff>184150</xdr:colOff>
      <xdr:row>42</xdr:row>
      <xdr:rowOff>129540</xdr:rowOff>
    </xdr:to>
    <xdr:sp macro="" textlink="">
      <xdr:nvSpPr>
        <xdr:cNvPr id="73" name="フローチャート: 判断 72"/>
        <xdr:cNvSpPr/>
      </xdr:nvSpPr>
      <xdr:spPr>
        <a:xfrm>
          <a:off x="4100195" y="70694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114300</xdr:rowOff>
    </xdr:from>
    <xdr:ext cx="735965" cy="259080"/>
    <xdr:sp macro="" textlink="">
      <xdr:nvSpPr>
        <xdr:cNvPr id="74" name="テキスト ボックス 73"/>
        <xdr:cNvSpPr txBox="1"/>
      </xdr:nvSpPr>
      <xdr:spPr>
        <a:xfrm>
          <a:off x="3766185" y="71551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37</xdr:row>
      <xdr:rowOff>11430</xdr:rowOff>
    </xdr:from>
    <xdr:to xmlns:xdr="http://schemas.openxmlformats.org/drawingml/2006/spreadsheetDrawing">
      <xdr:col>15</xdr:col>
      <xdr:colOff>82550</xdr:colOff>
      <xdr:row>37</xdr:row>
      <xdr:rowOff>51435</xdr:rowOff>
    </xdr:to>
    <xdr:cxnSp macro="">
      <xdr:nvCxnSpPr>
        <xdr:cNvPr id="75" name="直線コネクタ 74"/>
        <xdr:cNvCxnSpPr/>
      </xdr:nvCxnSpPr>
      <xdr:spPr>
        <a:xfrm>
          <a:off x="2357755" y="6214110"/>
          <a:ext cx="8966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106045</xdr:rowOff>
    </xdr:from>
    <xdr:to xmlns:xdr="http://schemas.openxmlformats.org/drawingml/2006/spreadsheetDrawing">
      <xdr:col>15</xdr:col>
      <xdr:colOff>133350</xdr:colOff>
      <xdr:row>42</xdr:row>
      <xdr:rowOff>36195</xdr:rowOff>
    </xdr:to>
    <xdr:sp macro="" textlink="">
      <xdr:nvSpPr>
        <xdr:cNvPr id="76" name="フローチャート: 判断 75"/>
        <xdr:cNvSpPr/>
      </xdr:nvSpPr>
      <xdr:spPr>
        <a:xfrm>
          <a:off x="3203575" y="6979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20955</xdr:rowOff>
    </xdr:from>
    <xdr:ext cx="762000" cy="259080"/>
    <xdr:sp macro="" textlink="">
      <xdr:nvSpPr>
        <xdr:cNvPr id="77" name="テキスト ボックス 76"/>
        <xdr:cNvSpPr txBox="1"/>
      </xdr:nvSpPr>
      <xdr:spPr>
        <a:xfrm>
          <a:off x="2869565" y="7061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37</xdr:row>
      <xdr:rowOff>11430</xdr:rowOff>
    </xdr:from>
    <xdr:to xmlns:xdr="http://schemas.openxmlformats.org/drawingml/2006/spreadsheetDrawing">
      <xdr:col>11</xdr:col>
      <xdr:colOff>31750</xdr:colOff>
      <xdr:row>37</xdr:row>
      <xdr:rowOff>51435</xdr:rowOff>
    </xdr:to>
    <xdr:cxnSp macro="">
      <xdr:nvCxnSpPr>
        <xdr:cNvPr id="78" name="直線コネクタ 77"/>
        <xdr:cNvCxnSpPr/>
      </xdr:nvCxnSpPr>
      <xdr:spPr>
        <a:xfrm flipV="1">
          <a:off x="1459230" y="6214110"/>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9" name="フローチャート: 判断 78"/>
        <xdr:cNvSpPr/>
      </xdr:nvSpPr>
      <xdr:spPr>
        <a:xfrm>
          <a:off x="2305050" y="70326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74295</xdr:rowOff>
    </xdr:from>
    <xdr:ext cx="762000" cy="258445"/>
    <xdr:sp macro="" textlink="">
      <xdr:nvSpPr>
        <xdr:cNvPr id="80" name="テキスト ボックス 79"/>
        <xdr:cNvSpPr txBox="1"/>
      </xdr:nvSpPr>
      <xdr:spPr>
        <a:xfrm>
          <a:off x="1972945" y="7115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1270</xdr:rowOff>
    </xdr:from>
    <xdr:to xmlns:xdr="http://schemas.openxmlformats.org/drawingml/2006/spreadsheetDrawing">
      <xdr:col>7</xdr:col>
      <xdr:colOff>31750</xdr:colOff>
      <xdr:row>42</xdr:row>
      <xdr:rowOff>102870</xdr:rowOff>
    </xdr:to>
    <xdr:sp macro="" textlink="">
      <xdr:nvSpPr>
        <xdr:cNvPr id="81" name="フローチャート: 判断 80"/>
        <xdr:cNvSpPr/>
      </xdr:nvSpPr>
      <xdr:spPr>
        <a:xfrm>
          <a:off x="1408430" y="704215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87630</xdr:rowOff>
    </xdr:from>
    <xdr:ext cx="761365" cy="258445"/>
    <xdr:sp macro="" textlink="">
      <xdr:nvSpPr>
        <xdr:cNvPr id="82" name="テキスト ボックス 81"/>
        <xdr:cNvSpPr txBox="1"/>
      </xdr:nvSpPr>
      <xdr:spPr>
        <a:xfrm>
          <a:off x="1076325" y="7128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43815</xdr:rowOff>
    </xdr:from>
    <xdr:to xmlns:xdr="http://schemas.openxmlformats.org/drawingml/2006/spreadsheetDrawing">
      <xdr:col>23</xdr:col>
      <xdr:colOff>184150</xdr:colOff>
      <xdr:row>38</xdr:row>
      <xdr:rowOff>145415</xdr:rowOff>
    </xdr:to>
    <xdr:sp macro="" textlink="">
      <xdr:nvSpPr>
        <xdr:cNvPr id="88" name="楕円 87"/>
        <xdr:cNvSpPr/>
      </xdr:nvSpPr>
      <xdr:spPr>
        <a:xfrm>
          <a:off x="4946015"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60325</xdr:rowOff>
    </xdr:from>
    <xdr:ext cx="761365" cy="259080"/>
    <xdr:sp macro="" textlink="">
      <xdr:nvSpPr>
        <xdr:cNvPr id="89" name="財政力該当値テキスト"/>
        <xdr:cNvSpPr txBox="1"/>
      </xdr:nvSpPr>
      <xdr:spPr>
        <a:xfrm>
          <a:off x="5087620" y="62630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37</xdr:row>
      <xdr:rowOff>107950</xdr:rowOff>
    </xdr:from>
    <xdr:to xmlns:xdr="http://schemas.openxmlformats.org/drawingml/2006/spreadsheetDrawing">
      <xdr:col>19</xdr:col>
      <xdr:colOff>184150</xdr:colOff>
      <xdr:row>38</xdr:row>
      <xdr:rowOff>38100</xdr:rowOff>
    </xdr:to>
    <xdr:sp macro="" textlink="">
      <xdr:nvSpPr>
        <xdr:cNvPr id="90" name="楕円 89"/>
        <xdr:cNvSpPr/>
      </xdr:nvSpPr>
      <xdr:spPr>
        <a:xfrm>
          <a:off x="4100195" y="631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36</xdr:row>
      <xdr:rowOff>48260</xdr:rowOff>
    </xdr:from>
    <xdr:ext cx="735965" cy="258445"/>
    <xdr:sp macro="" textlink="">
      <xdr:nvSpPr>
        <xdr:cNvPr id="91" name="テキスト ボックス 90"/>
        <xdr:cNvSpPr txBox="1"/>
      </xdr:nvSpPr>
      <xdr:spPr>
        <a:xfrm>
          <a:off x="3766185" y="60833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37</xdr:row>
      <xdr:rowOff>635</xdr:rowOff>
    </xdr:from>
    <xdr:to xmlns:xdr="http://schemas.openxmlformats.org/drawingml/2006/spreadsheetDrawing">
      <xdr:col>15</xdr:col>
      <xdr:colOff>133350</xdr:colOff>
      <xdr:row>37</xdr:row>
      <xdr:rowOff>102870</xdr:rowOff>
    </xdr:to>
    <xdr:sp macro="" textlink="">
      <xdr:nvSpPr>
        <xdr:cNvPr id="92" name="楕円 91"/>
        <xdr:cNvSpPr/>
      </xdr:nvSpPr>
      <xdr:spPr>
        <a:xfrm>
          <a:off x="3203575" y="620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35</xdr:row>
      <xdr:rowOff>112395</xdr:rowOff>
    </xdr:from>
    <xdr:ext cx="762000" cy="259080"/>
    <xdr:sp macro="" textlink="">
      <xdr:nvSpPr>
        <xdr:cNvPr id="93" name="テキスト ボックス 92"/>
        <xdr:cNvSpPr txBox="1"/>
      </xdr:nvSpPr>
      <xdr:spPr>
        <a:xfrm>
          <a:off x="2869565" y="5979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36</xdr:row>
      <xdr:rowOff>132080</xdr:rowOff>
    </xdr:from>
    <xdr:to xmlns:xdr="http://schemas.openxmlformats.org/drawingml/2006/spreadsheetDrawing">
      <xdr:col>11</xdr:col>
      <xdr:colOff>82550</xdr:colOff>
      <xdr:row>37</xdr:row>
      <xdr:rowOff>62230</xdr:rowOff>
    </xdr:to>
    <xdr:sp macro="" textlink="">
      <xdr:nvSpPr>
        <xdr:cNvPr id="94" name="楕円 93"/>
        <xdr:cNvSpPr/>
      </xdr:nvSpPr>
      <xdr:spPr>
        <a:xfrm>
          <a:off x="2305050" y="61671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72390</xdr:rowOff>
    </xdr:from>
    <xdr:ext cx="762000" cy="258445"/>
    <xdr:sp macro="" textlink="">
      <xdr:nvSpPr>
        <xdr:cNvPr id="95" name="テキスト ボックス 94"/>
        <xdr:cNvSpPr txBox="1"/>
      </xdr:nvSpPr>
      <xdr:spPr>
        <a:xfrm>
          <a:off x="1972945" y="5939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635</xdr:rowOff>
    </xdr:from>
    <xdr:to xmlns:xdr="http://schemas.openxmlformats.org/drawingml/2006/spreadsheetDrawing">
      <xdr:col>7</xdr:col>
      <xdr:colOff>31750</xdr:colOff>
      <xdr:row>37</xdr:row>
      <xdr:rowOff>102870</xdr:rowOff>
    </xdr:to>
    <xdr:sp macro="" textlink="">
      <xdr:nvSpPr>
        <xdr:cNvPr id="96" name="楕円 95"/>
        <xdr:cNvSpPr/>
      </xdr:nvSpPr>
      <xdr:spPr>
        <a:xfrm>
          <a:off x="1408430" y="6203315"/>
          <a:ext cx="1035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35</xdr:row>
      <xdr:rowOff>112395</xdr:rowOff>
    </xdr:from>
    <xdr:ext cx="761365" cy="259080"/>
    <xdr:sp macro="" textlink="">
      <xdr:nvSpPr>
        <xdr:cNvPr id="97" name="テキスト ボックス 96"/>
        <xdr:cNvSpPr txBox="1"/>
      </xdr:nvSpPr>
      <xdr:spPr>
        <a:xfrm>
          <a:off x="1076325" y="5979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99" name="テキスト ボックス 98"/>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0" name="テキスト ボックス 99"/>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の抑制に努めてきた結果、元利償還金の額は類似団体平均と比較して低い状況にあり、税収も安定していることから、社会福祉関係経費等の増により経常経費は増加傾向にあるものの、経常収支比率は依然として低い状況で推移している。</a:t>
          </a:r>
        </a:p>
        <a:p>
          <a:r>
            <a:rPr kumimoji="1" lang="ja-JP" altLang="en-US" sz="1300">
              <a:latin typeface="ＭＳ Ｐゴシック"/>
              <a:ea typeface="ＭＳ Ｐゴシック"/>
            </a:rPr>
            <a:t>　令和４年度については、地方税などの歳入（分母）が増加しているが、自立支援介護訓練給付事業費等扶助費などの増により歳出（分子）が大幅に増加したため、経常収支比率は増加している。</a:t>
          </a: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1" name="テキスト ボックス 110"/>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771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771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7" name="テキスト ボックス 116"/>
        <xdr:cNvSpPr txBox="1"/>
      </xdr:nvSpPr>
      <xdr:spPr>
        <a:xfrm>
          <a:off x="0"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771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19" name="テキスト ボックス 118"/>
        <xdr:cNvSpPr txBox="1"/>
      </xdr:nvSpPr>
      <xdr:spPr>
        <a:xfrm>
          <a:off x="0"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771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9080"/>
    <xdr:sp macro="" textlink="">
      <xdr:nvSpPr>
        <xdr:cNvPr id="121" name="テキスト ボックス 120"/>
        <xdr:cNvSpPr txBox="1"/>
      </xdr:nvSpPr>
      <xdr:spPr>
        <a:xfrm>
          <a:off x="0"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3" name="テキスト ボックス 122"/>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44450</xdr:rowOff>
    </xdr:from>
    <xdr:to xmlns:xdr="http://schemas.openxmlformats.org/drawingml/2006/spreadsheetDrawing">
      <xdr:col>23</xdr:col>
      <xdr:colOff>133350</xdr:colOff>
      <xdr:row>67</xdr:row>
      <xdr:rowOff>70485</xdr:rowOff>
    </xdr:to>
    <xdr:cxnSp macro="">
      <xdr:nvCxnSpPr>
        <xdr:cNvPr id="125" name="直線コネクタ 124"/>
        <xdr:cNvCxnSpPr/>
      </xdr:nvCxnSpPr>
      <xdr:spPr>
        <a:xfrm flipV="1">
          <a:off x="4996815" y="10102850"/>
          <a:ext cx="0" cy="1199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42545</xdr:rowOff>
    </xdr:from>
    <xdr:ext cx="761365" cy="259080"/>
    <xdr:sp macro="" textlink="">
      <xdr:nvSpPr>
        <xdr:cNvPr id="126" name="財政構造の弾力性最小値テキスト"/>
        <xdr:cNvSpPr txBox="1"/>
      </xdr:nvSpPr>
      <xdr:spPr>
        <a:xfrm>
          <a:off x="5087620" y="11274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70485</xdr:rowOff>
    </xdr:from>
    <xdr:to xmlns:xdr="http://schemas.openxmlformats.org/drawingml/2006/spreadsheetDrawing">
      <xdr:col>24</xdr:col>
      <xdr:colOff>12700</xdr:colOff>
      <xdr:row>67</xdr:row>
      <xdr:rowOff>70485</xdr:rowOff>
    </xdr:to>
    <xdr:cxnSp macro="">
      <xdr:nvCxnSpPr>
        <xdr:cNvPr id="127" name="直線コネクタ 126"/>
        <xdr:cNvCxnSpPr/>
      </xdr:nvCxnSpPr>
      <xdr:spPr>
        <a:xfrm>
          <a:off x="4907915" y="113023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130810</xdr:rowOff>
    </xdr:from>
    <xdr:ext cx="761365" cy="259080"/>
    <xdr:sp macro="" textlink="">
      <xdr:nvSpPr>
        <xdr:cNvPr id="128" name="財政構造の弾力性最大値テキスト"/>
        <xdr:cNvSpPr txBox="1"/>
      </xdr:nvSpPr>
      <xdr:spPr>
        <a:xfrm>
          <a:off x="5087620" y="9853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44450</xdr:rowOff>
    </xdr:from>
    <xdr:to xmlns:xdr="http://schemas.openxmlformats.org/drawingml/2006/spreadsheetDrawing">
      <xdr:col>24</xdr:col>
      <xdr:colOff>12700</xdr:colOff>
      <xdr:row>60</xdr:row>
      <xdr:rowOff>44450</xdr:rowOff>
    </xdr:to>
    <xdr:cxnSp macro="">
      <xdr:nvCxnSpPr>
        <xdr:cNvPr id="129" name="直線コネクタ 128"/>
        <xdr:cNvCxnSpPr/>
      </xdr:nvCxnSpPr>
      <xdr:spPr>
        <a:xfrm>
          <a:off x="4907915" y="101028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37465</xdr:rowOff>
    </xdr:from>
    <xdr:to xmlns:xdr="http://schemas.openxmlformats.org/drawingml/2006/spreadsheetDrawing">
      <xdr:col>23</xdr:col>
      <xdr:colOff>133350</xdr:colOff>
      <xdr:row>61</xdr:row>
      <xdr:rowOff>124460</xdr:rowOff>
    </xdr:to>
    <xdr:cxnSp macro="">
      <xdr:nvCxnSpPr>
        <xdr:cNvPr id="130" name="直線コネクタ 129"/>
        <xdr:cNvCxnSpPr/>
      </xdr:nvCxnSpPr>
      <xdr:spPr>
        <a:xfrm>
          <a:off x="4150995" y="10263505"/>
          <a:ext cx="8458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122555</xdr:rowOff>
    </xdr:from>
    <xdr:ext cx="761365" cy="258445"/>
    <xdr:sp macro="" textlink="">
      <xdr:nvSpPr>
        <xdr:cNvPr id="131" name="財政構造の弾力性平均値テキスト"/>
        <xdr:cNvSpPr txBox="1"/>
      </xdr:nvSpPr>
      <xdr:spPr>
        <a:xfrm>
          <a:off x="5087620" y="106838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150495</xdr:rowOff>
    </xdr:from>
    <xdr:to xmlns:xdr="http://schemas.openxmlformats.org/drawingml/2006/spreadsheetDrawing">
      <xdr:col>23</xdr:col>
      <xdr:colOff>184150</xdr:colOff>
      <xdr:row>64</xdr:row>
      <xdr:rowOff>80645</xdr:rowOff>
    </xdr:to>
    <xdr:sp macro="" textlink="">
      <xdr:nvSpPr>
        <xdr:cNvPr id="132" name="フローチャート: 判断 131"/>
        <xdr:cNvSpPr/>
      </xdr:nvSpPr>
      <xdr:spPr>
        <a:xfrm>
          <a:off x="4946015" y="10711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32385</xdr:rowOff>
    </xdr:from>
    <xdr:to xmlns:xdr="http://schemas.openxmlformats.org/drawingml/2006/spreadsheetDrawing">
      <xdr:col>19</xdr:col>
      <xdr:colOff>133350</xdr:colOff>
      <xdr:row>61</xdr:row>
      <xdr:rowOff>37465</xdr:rowOff>
    </xdr:to>
    <xdr:cxnSp macro="">
      <xdr:nvCxnSpPr>
        <xdr:cNvPr id="133" name="直線コネクタ 132"/>
        <xdr:cNvCxnSpPr/>
      </xdr:nvCxnSpPr>
      <xdr:spPr>
        <a:xfrm>
          <a:off x="3254375" y="10258425"/>
          <a:ext cx="8966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128905</xdr:rowOff>
    </xdr:from>
    <xdr:to xmlns:xdr="http://schemas.openxmlformats.org/drawingml/2006/spreadsheetDrawing">
      <xdr:col>19</xdr:col>
      <xdr:colOff>184150</xdr:colOff>
      <xdr:row>63</xdr:row>
      <xdr:rowOff>59055</xdr:rowOff>
    </xdr:to>
    <xdr:sp macro="" textlink="">
      <xdr:nvSpPr>
        <xdr:cNvPr id="134" name="フローチャート: 判断 133"/>
        <xdr:cNvSpPr/>
      </xdr:nvSpPr>
      <xdr:spPr>
        <a:xfrm>
          <a:off x="4100195" y="10522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43815</xdr:rowOff>
    </xdr:from>
    <xdr:ext cx="735965" cy="259080"/>
    <xdr:sp macro="" textlink="">
      <xdr:nvSpPr>
        <xdr:cNvPr id="135" name="テキスト ボックス 134"/>
        <xdr:cNvSpPr txBox="1"/>
      </xdr:nvSpPr>
      <xdr:spPr>
        <a:xfrm>
          <a:off x="3766185" y="106051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6350</xdr:rowOff>
    </xdr:from>
    <xdr:to xmlns:xdr="http://schemas.openxmlformats.org/drawingml/2006/spreadsheetDrawing">
      <xdr:col>15</xdr:col>
      <xdr:colOff>82550</xdr:colOff>
      <xdr:row>61</xdr:row>
      <xdr:rowOff>32385</xdr:rowOff>
    </xdr:to>
    <xdr:cxnSp macro="">
      <xdr:nvCxnSpPr>
        <xdr:cNvPr id="136" name="直線コネクタ 135"/>
        <xdr:cNvCxnSpPr/>
      </xdr:nvCxnSpPr>
      <xdr:spPr>
        <a:xfrm>
          <a:off x="2357755" y="10064750"/>
          <a:ext cx="89662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102870</xdr:rowOff>
    </xdr:from>
    <xdr:to xmlns:xdr="http://schemas.openxmlformats.org/drawingml/2006/spreadsheetDrawing">
      <xdr:col>15</xdr:col>
      <xdr:colOff>133350</xdr:colOff>
      <xdr:row>64</xdr:row>
      <xdr:rowOff>32385</xdr:rowOff>
    </xdr:to>
    <xdr:sp macro="" textlink="">
      <xdr:nvSpPr>
        <xdr:cNvPr id="137" name="フローチャート: 判断 136"/>
        <xdr:cNvSpPr/>
      </xdr:nvSpPr>
      <xdr:spPr>
        <a:xfrm>
          <a:off x="3203575" y="106641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17145</xdr:rowOff>
    </xdr:from>
    <xdr:ext cx="762000" cy="258445"/>
    <xdr:sp macro="" textlink="">
      <xdr:nvSpPr>
        <xdr:cNvPr id="138" name="テキスト ボックス 137"/>
        <xdr:cNvSpPr txBox="1"/>
      </xdr:nvSpPr>
      <xdr:spPr>
        <a:xfrm>
          <a:off x="2869565" y="10746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133985</xdr:rowOff>
    </xdr:from>
    <xdr:to xmlns:xdr="http://schemas.openxmlformats.org/drawingml/2006/spreadsheetDrawing">
      <xdr:col>11</xdr:col>
      <xdr:colOff>31750</xdr:colOff>
      <xdr:row>60</xdr:row>
      <xdr:rowOff>6350</xdr:rowOff>
    </xdr:to>
    <xdr:cxnSp macro="">
      <xdr:nvCxnSpPr>
        <xdr:cNvPr id="139" name="直線コネクタ 138"/>
        <xdr:cNvCxnSpPr/>
      </xdr:nvCxnSpPr>
      <xdr:spPr>
        <a:xfrm>
          <a:off x="1459230" y="10024745"/>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106680</xdr:rowOff>
    </xdr:from>
    <xdr:to xmlns:xdr="http://schemas.openxmlformats.org/drawingml/2006/spreadsheetDrawing">
      <xdr:col>11</xdr:col>
      <xdr:colOff>82550</xdr:colOff>
      <xdr:row>64</xdr:row>
      <xdr:rowOff>36830</xdr:rowOff>
    </xdr:to>
    <xdr:sp macro="" textlink="">
      <xdr:nvSpPr>
        <xdr:cNvPr id="140" name="フローチャート: 判断 139"/>
        <xdr:cNvSpPr/>
      </xdr:nvSpPr>
      <xdr:spPr>
        <a:xfrm>
          <a:off x="2305050" y="106680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21590</xdr:rowOff>
    </xdr:from>
    <xdr:ext cx="762000" cy="259080"/>
    <xdr:sp macro="" textlink="">
      <xdr:nvSpPr>
        <xdr:cNvPr id="141" name="テキスト ボックス 140"/>
        <xdr:cNvSpPr txBox="1"/>
      </xdr:nvSpPr>
      <xdr:spPr>
        <a:xfrm>
          <a:off x="1972945" y="1075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82550</xdr:rowOff>
    </xdr:from>
    <xdr:to xmlns:xdr="http://schemas.openxmlformats.org/drawingml/2006/spreadsheetDrawing">
      <xdr:col>7</xdr:col>
      <xdr:colOff>31750</xdr:colOff>
      <xdr:row>64</xdr:row>
      <xdr:rowOff>12700</xdr:rowOff>
    </xdr:to>
    <xdr:sp macro="" textlink="">
      <xdr:nvSpPr>
        <xdr:cNvPr id="142" name="フローチャート: 判断 141"/>
        <xdr:cNvSpPr/>
      </xdr:nvSpPr>
      <xdr:spPr>
        <a:xfrm>
          <a:off x="1408430" y="1064387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167640</xdr:rowOff>
    </xdr:from>
    <xdr:ext cx="761365" cy="259080"/>
    <xdr:sp macro="" textlink="">
      <xdr:nvSpPr>
        <xdr:cNvPr id="143" name="テキスト ボックス 142"/>
        <xdr:cNvSpPr txBox="1"/>
      </xdr:nvSpPr>
      <xdr:spPr>
        <a:xfrm>
          <a:off x="1076325" y="1072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4" name="テキスト ボックス 143"/>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5" name="テキスト ボックス 144"/>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6" name="テキスト ボックス 145"/>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47" name="テキスト ボックス 146"/>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48" name="テキスト ボックス 147"/>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73660</xdr:rowOff>
    </xdr:from>
    <xdr:to xmlns:xdr="http://schemas.openxmlformats.org/drawingml/2006/spreadsheetDrawing">
      <xdr:col>23</xdr:col>
      <xdr:colOff>184150</xdr:colOff>
      <xdr:row>62</xdr:row>
      <xdr:rowOff>3810</xdr:rowOff>
    </xdr:to>
    <xdr:sp macro="" textlink="">
      <xdr:nvSpPr>
        <xdr:cNvPr id="149" name="楕円 148"/>
        <xdr:cNvSpPr/>
      </xdr:nvSpPr>
      <xdr:spPr>
        <a:xfrm>
          <a:off x="4946015" y="10299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90170</xdr:rowOff>
    </xdr:from>
    <xdr:ext cx="761365" cy="258445"/>
    <xdr:sp macro="" textlink="">
      <xdr:nvSpPr>
        <xdr:cNvPr id="150" name="財政構造の弾力性該当値テキスト"/>
        <xdr:cNvSpPr txBox="1"/>
      </xdr:nvSpPr>
      <xdr:spPr>
        <a:xfrm>
          <a:off x="5087620" y="10148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158750</xdr:rowOff>
    </xdr:from>
    <xdr:to xmlns:xdr="http://schemas.openxmlformats.org/drawingml/2006/spreadsheetDrawing">
      <xdr:col>19</xdr:col>
      <xdr:colOff>184150</xdr:colOff>
      <xdr:row>61</xdr:row>
      <xdr:rowOff>88265</xdr:rowOff>
    </xdr:to>
    <xdr:sp macro="" textlink="">
      <xdr:nvSpPr>
        <xdr:cNvPr id="151" name="楕円 150"/>
        <xdr:cNvSpPr/>
      </xdr:nvSpPr>
      <xdr:spPr>
        <a:xfrm>
          <a:off x="4100195" y="102171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98425</xdr:rowOff>
    </xdr:from>
    <xdr:ext cx="735965" cy="259080"/>
    <xdr:sp macro="" textlink="">
      <xdr:nvSpPr>
        <xdr:cNvPr id="152" name="テキスト ボックス 151"/>
        <xdr:cNvSpPr txBox="1"/>
      </xdr:nvSpPr>
      <xdr:spPr>
        <a:xfrm>
          <a:off x="3766185" y="99891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153035</xdr:rowOff>
    </xdr:from>
    <xdr:to xmlns:xdr="http://schemas.openxmlformats.org/drawingml/2006/spreadsheetDrawing">
      <xdr:col>15</xdr:col>
      <xdr:colOff>133350</xdr:colOff>
      <xdr:row>61</xdr:row>
      <xdr:rowOff>83185</xdr:rowOff>
    </xdr:to>
    <xdr:sp macro="" textlink="">
      <xdr:nvSpPr>
        <xdr:cNvPr id="153" name="楕円 152"/>
        <xdr:cNvSpPr/>
      </xdr:nvSpPr>
      <xdr:spPr>
        <a:xfrm>
          <a:off x="3203575"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93345</xdr:rowOff>
    </xdr:from>
    <xdr:ext cx="762000" cy="259080"/>
    <xdr:sp macro="" textlink="">
      <xdr:nvSpPr>
        <xdr:cNvPr id="154" name="テキスト ボックス 153"/>
        <xdr:cNvSpPr txBox="1"/>
      </xdr:nvSpPr>
      <xdr:spPr>
        <a:xfrm>
          <a:off x="2869565" y="9984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127000</xdr:rowOff>
    </xdr:from>
    <xdr:to xmlns:xdr="http://schemas.openxmlformats.org/drawingml/2006/spreadsheetDrawing">
      <xdr:col>11</xdr:col>
      <xdr:colOff>82550</xdr:colOff>
      <xdr:row>60</xdr:row>
      <xdr:rowOff>57150</xdr:rowOff>
    </xdr:to>
    <xdr:sp macro="" textlink="">
      <xdr:nvSpPr>
        <xdr:cNvPr id="155" name="楕円 154"/>
        <xdr:cNvSpPr/>
      </xdr:nvSpPr>
      <xdr:spPr>
        <a:xfrm>
          <a:off x="2305050" y="100177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67310</xdr:rowOff>
    </xdr:from>
    <xdr:ext cx="762000" cy="259080"/>
    <xdr:sp macro="" textlink="">
      <xdr:nvSpPr>
        <xdr:cNvPr id="156" name="テキスト ボックス 155"/>
        <xdr:cNvSpPr txBox="1"/>
      </xdr:nvSpPr>
      <xdr:spPr>
        <a:xfrm>
          <a:off x="1972945" y="979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83185</xdr:rowOff>
    </xdr:from>
    <xdr:to xmlns:xdr="http://schemas.openxmlformats.org/drawingml/2006/spreadsheetDrawing">
      <xdr:col>7</xdr:col>
      <xdr:colOff>31750</xdr:colOff>
      <xdr:row>60</xdr:row>
      <xdr:rowOff>13335</xdr:rowOff>
    </xdr:to>
    <xdr:sp macro="" textlink="">
      <xdr:nvSpPr>
        <xdr:cNvPr id="157" name="楕円 156"/>
        <xdr:cNvSpPr/>
      </xdr:nvSpPr>
      <xdr:spPr>
        <a:xfrm>
          <a:off x="1408430" y="99739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23495</xdr:rowOff>
    </xdr:from>
    <xdr:ext cx="761365" cy="259080"/>
    <xdr:sp macro="" textlink="">
      <xdr:nvSpPr>
        <xdr:cNvPr id="158" name="テキスト ボックス 157"/>
        <xdr:cNvSpPr txBox="1"/>
      </xdr:nvSpPr>
      <xdr:spPr>
        <a:xfrm>
          <a:off x="1076325" y="97466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0" name="テキスト ボックス 159"/>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1" name="テキスト ボックス 160"/>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[151,746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類似団体と比較して高くなっているのは、主に物件費が要因である。</a:t>
          </a:r>
        </a:p>
        <a:p>
          <a:r>
            <a:rPr kumimoji="1" lang="ja-JP" altLang="en-US" sz="1100">
              <a:latin typeface="ＭＳ Ｐゴシック"/>
              <a:ea typeface="ＭＳ Ｐゴシック"/>
            </a:rPr>
            <a:t>　平成</a:t>
          </a:r>
          <a:r>
            <a:rPr kumimoji="1" lang="en-US" altLang="ja-JP" sz="1100">
              <a:latin typeface="ＭＳ Ｐゴシック"/>
              <a:ea typeface="ＭＳ Ｐゴシック"/>
            </a:rPr>
            <a:t>27</a:t>
          </a:r>
          <a:r>
            <a:rPr kumimoji="1" lang="ja-JP" altLang="en-US" sz="1100">
              <a:latin typeface="ＭＳ Ｐゴシック"/>
              <a:ea typeface="ＭＳ Ｐゴシック"/>
            </a:rPr>
            <a:t>年度から給食調理・配送業務の全面委託化やごみ収集業務の町内全域を委託化、焼却場運転業務の一括委託化、平成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年度からがん検診受診料を無償化したことによる受診者数の増、平成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年度はこども交流センターの開所、平成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年度から令和元年度には新たに整備された放課後児童会の運営が開始されたことに加え、平成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年度から健康づくりセンターや桃沢野外活動センターなど公共施設の管理運営業務を指定管理にしたことにより、物件費の増加につながっている。</a:t>
          </a:r>
        </a:p>
        <a:p>
          <a:r>
            <a:rPr kumimoji="1" lang="ja-JP" altLang="en-US" sz="1100">
              <a:latin typeface="ＭＳ Ｐゴシック"/>
              <a:ea typeface="ＭＳ Ｐゴシック"/>
            </a:rPr>
            <a:t>　令和４年度については、次期ネットワーク基盤構築業務などデジタル化推進事業の実施などによる物件費の増が要因の一つである。</a:t>
          </a: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2" name="テキスト ボックス 171"/>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5" name="直線コネクタ 174"/>
        <xdr:cNvCxnSpPr/>
      </xdr:nvCxnSpPr>
      <xdr:spPr>
        <a:xfrm>
          <a:off x="767715" y="148729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6" name="テキスト ボックス 175"/>
        <xdr:cNvSpPr txBox="1"/>
      </xdr:nvSpPr>
      <xdr:spPr>
        <a:xfrm>
          <a:off x="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79" name="直線コネクタ 178"/>
        <xdr:cNvCxnSpPr/>
      </xdr:nvCxnSpPr>
      <xdr:spPr>
        <a:xfrm>
          <a:off x="767715" y="13693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8445"/>
    <xdr:sp macro="" textlink="">
      <xdr:nvSpPr>
        <xdr:cNvPr id="180" name="テキスト ボックス 179"/>
        <xdr:cNvSpPr txBox="1"/>
      </xdr:nvSpPr>
      <xdr:spPr>
        <a:xfrm>
          <a:off x="0" y="13554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1" name="直線コネクタ 180"/>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2" name="テキスト ボックス 181"/>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67945</xdr:rowOff>
    </xdr:from>
    <xdr:to xmlns:xdr="http://schemas.openxmlformats.org/drawingml/2006/spreadsheetDrawing">
      <xdr:col>23</xdr:col>
      <xdr:colOff>133350</xdr:colOff>
      <xdr:row>89</xdr:row>
      <xdr:rowOff>68580</xdr:rowOff>
    </xdr:to>
    <xdr:cxnSp macro="">
      <xdr:nvCxnSpPr>
        <xdr:cNvPr id="184" name="直線コネクタ 183"/>
        <xdr:cNvCxnSpPr/>
      </xdr:nvCxnSpPr>
      <xdr:spPr>
        <a:xfrm flipV="1">
          <a:off x="4996815" y="13646785"/>
          <a:ext cx="0" cy="1341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40640</xdr:rowOff>
    </xdr:from>
    <xdr:ext cx="761365" cy="259080"/>
    <xdr:sp macro="" textlink="">
      <xdr:nvSpPr>
        <xdr:cNvPr id="185" name="人件費・物件費等の状況最小値テキスト"/>
        <xdr:cNvSpPr txBox="1"/>
      </xdr:nvSpPr>
      <xdr:spPr>
        <a:xfrm>
          <a:off x="5087620" y="1496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68580</xdr:rowOff>
    </xdr:from>
    <xdr:to xmlns:xdr="http://schemas.openxmlformats.org/drawingml/2006/spreadsheetDrawing">
      <xdr:col>24</xdr:col>
      <xdr:colOff>12700</xdr:colOff>
      <xdr:row>89</xdr:row>
      <xdr:rowOff>68580</xdr:rowOff>
    </xdr:to>
    <xdr:cxnSp macro="">
      <xdr:nvCxnSpPr>
        <xdr:cNvPr id="186" name="直線コネクタ 185"/>
        <xdr:cNvCxnSpPr/>
      </xdr:nvCxnSpPr>
      <xdr:spPr>
        <a:xfrm>
          <a:off x="4907915" y="149885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154305</xdr:rowOff>
    </xdr:from>
    <xdr:ext cx="761365" cy="259080"/>
    <xdr:sp macro="" textlink="">
      <xdr:nvSpPr>
        <xdr:cNvPr id="187" name="人件費・物件費等の状況最大値テキスト"/>
        <xdr:cNvSpPr txBox="1"/>
      </xdr:nvSpPr>
      <xdr:spPr>
        <a:xfrm>
          <a:off x="5087620" y="133978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67945</xdr:rowOff>
    </xdr:from>
    <xdr:to xmlns:xdr="http://schemas.openxmlformats.org/drawingml/2006/spreadsheetDrawing">
      <xdr:col>24</xdr:col>
      <xdr:colOff>12700</xdr:colOff>
      <xdr:row>81</xdr:row>
      <xdr:rowOff>67945</xdr:rowOff>
    </xdr:to>
    <xdr:cxnSp macro="">
      <xdr:nvCxnSpPr>
        <xdr:cNvPr id="188" name="直線コネクタ 187"/>
        <xdr:cNvCxnSpPr/>
      </xdr:nvCxnSpPr>
      <xdr:spPr>
        <a:xfrm>
          <a:off x="4907915" y="1364678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55245</xdr:rowOff>
    </xdr:from>
    <xdr:to xmlns:xdr="http://schemas.openxmlformats.org/drawingml/2006/spreadsheetDrawing">
      <xdr:col>23</xdr:col>
      <xdr:colOff>133350</xdr:colOff>
      <xdr:row>83</xdr:row>
      <xdr:rowOff>84455</xdr:rowOff>
    </xdr:to>
    <xdr:cxnSp macro="">
      <xdr:nvCxnSpPr>
        <xdr:cNvPr id="189" name="直線コネクタ 188"/>
        <xdr:cNvCxnSpPr/>
      </xdr:nvCxnSpPr>
      <xdr:spPr>
        <a:xfrm>
          <a:off x="4150995" y="13969365"/>
          <a:ext cx="8458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153035</xdr:rowOff>
    </xdr:from>
    <xdr:ext cx="761365" cy="259080"/>
    <xdr:sp macro="" textlink="">
      <xdr:nvSpPr>
        <xdr:cNvPr id="190" name="人件費・物件費等の状況平均値テキスト"/>
        <xdr:cNvSpPr txBox="1"/>
      </xdr:nvSpPr>
      <xdr:spPr>
        <a:xfrm>
          <a:off x="5087620" y="137318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136525</xdr:rowOff>
    </xdr:from>
    <xdr:to xmlns:xdr="http://schemas.openxmlformats.org/drawingml/2006/spreadsheetDrawing">
      <xdr:col>23</xdr:col>
      <xdr:colOff>184150</xdr:colOff>
      <xdr:row>83</xdr:row>
      <xdr:rowOff>66675</xdr:rowOff>
    </xdr:to>
    <xdr:sp macro="" textlink="">
      <xdr:nvSpPr>
        <xdr:cNvPr id="191" name="フローチャート: 判断 190"/>
        <xdr:cNvSpPr/>
      </xdr:nvSpPr>
      <xdr:spPr>
        <a:xfrm>
          <a:off x="4946015" y="13883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146685</xdr:rowOff>
    </xdr:from>
    <xdr:to xmlns:xdr="http://schemas.openxmlformats.org/drawingml/2006/spreadsheetDrawing">
      <xdr:col>19</xdr:col>
      <xdr:colOff>133350</xdr:colOff>
      <xdr:row>83</xdr:row>
      <xdr:rowOff>55245</xdr:rowOff>
    </xdr:to>
    <xdr:cxnSp macro="">
      <xdr:nvCxnSpPr>
        <xdr:cNvPr id="192" name="直線コネクタ 191"/>
        <xdr:cNvCxnSpPr/>
      </xdr:nvCxnSpPr>
      <xdr:spPr>
        <a:xfrm>
          <a:off x="3254375" y="13893165"/>
          <a:ext cx="896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103505</xdr:rowOff>
    </xdr:from>
    <xdr:to xmlns:xdr="http://schemas.openxmlformats.org/drawingml/2006/spreadsheetDrawing">
      <xdr:col>19</xdr:col>
      <xdr:colOff>184150</xdr:colOff>
      <xdr:row>83</xdr:row>
      <xdr:rowOff>33655</xdr:rowOff>
    </xdr:to>
    <xdr:sp macro="" textlink="">
      <xdr:nvSpPr>
        <xdr:cNvPr id="193" name="フローチャート: 判断 192"/>
        <xdr:cNvSpPr/>
      </xdr:nvSpPr>
      <xdr:spPr>
        <a:xfrm>
          <a:off x="4100195"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43815</xdr:rowOff>
    </xdr:from>
    <xdr:ext cx="735965" cy="259080"/>
    <xdr:sp macro="" textlink="">
      <xdr:nvSpPr>
        <xdr:cNvPr id="194" name="テキスト ボックス 193"/>
        <xdr:cNvSpPr txBox="1"/>
      </xdr:nvSpPr>
      <xdr:spPr>
        <a:xfrm>
          <a:off x="3766185" y="136226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134620</xdr:rowOff>
    </xdr:from>
    <xdr:to xmlns:xdr="http://schemas.openxmlformats.org/drawingml/2006/spreadsheetDrawing">
      <xdr:col>15</xdr:col>
      <xdr:colOff>82550</xdr:colOff>
      <xdr:row>82</xdr:row>
      <xdr:rowOff>146685</xdr:rowOff>
    </xdr:to>
    <xdr:cxnSp macro="">
      <xdr:nvCxnSpPr>
        <xdr:cNvPr id="195" name="直線コネクタ 194"/>
        <xdr:cNvCxnSpPr/>
      </xdr:nvCxnSpPr>
      <xdr:spPr>
        <a:xfrm>
          <a:off x="2357755" y="13881100"/>
          <a:ext cx="8966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123825</xdr:rowOff>
    </xdr:from>
    <xdr:to xmlns:xdr="http://schemas.openxmlformats.org/drawingml/2006/spreadsheetDrawing">
      <xdr:col>15</xdr:col>
      <xdr:colOff>133350</xdr:colOff>
      <xdr:row>83</xdr:row>
      <xdr:rowOff>53975</xdr:rowOff>
    </xdr:to>
    <xdr:sp macro="" textlink="">
      <xdr:nvSpPr>
        <xdr:cNvPr id="196" name="フローチャート: 判断 195"/>
        <xdr:cNvSpPr/>
      </xdr:nvSpPr>
      <xdr:spPr>
        <a:xfrm>
          <a:off x="3203575" y="13870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38735</xdr:rowOff>
    </xdr:from>
    <xdr:ext cx="762000" cy="259080"/>
    <xdr:sp macro="" textlink="">
      <xdr:nvSpPr>
        <xdr:cNvPr id="197" name="テキスト ボックス 196"/>
        <xdr:cNvSpPr txBox="1"/>
      </xdr:nvSpPr>
      <xdr:spPr>
        <a:xfrm>
          <a:off x="2869565" y="1395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134620</xdr:rowOff>
    </xdr:from>
    <xdr:to xmlns:xdr="http://schemas.openxmlformats.org/drawingml/2006/spreadsheetDrawing">
      <xdr:col>11</xdr:col>
      <xdr:colOff>31750</xdr:colOff>
      <xdr:row>82</xdr:row>
      <xdr:rowOff>135255</xdr:rowOff>
    </xdr:to>
    <xdr:cxnSp macro="">
      <xdr:nvCxnSpPr>
        <xdr:cNvPr id="198" name="直線コネクタ 197"/>
        <xdr:cNvCxnSpPr/>
      </xdr:nvCxnSpPr>
      <xdr:spPr>
        <a:xfrm flipV="1">
          <a:off x="1459230" y="13881100"/>
          <a:ext cx="898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84455</xdr:rowOff>
    </xdr:from>
    <xdr:to xmlns:xdr="http://schemas.openxmlformats.org/drawingml/2006/spreadsheetDrawing">
      <xdr:col>11</xdr:col>
      <xdr:colOff>82550</xdr:colOff>
      <xdr:row>83</xdr:row>
      <xdr:rowOff>14605</xdr:rowOff>
    </xdr:to>
    <xdr:sp macro="" textlink="">
      <xdr:nvSpPr>
        <xdr:cNvPr id="199" name="フローチャート: 判断 198"/>
        <xdr:cNvSpPr/>
      </xdr:nvSpPr>
      <xdr:spPr>
        <a:xfrm>
          <a:off x="2305050" y="1383093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167640</xdr:rowOff>
    </xdr:from>
    <xdr:ext cx="762000" cy="259080"/>
    <xdr:sp macro="" textlink="">
      <xdr:nvSpPr>
        <xdr:cNvPr id="200" name="テキスト ボックス 199"/>
        <xdr:cNvSpPr txBox="1"/>
      </xdr:nvSpPr>
      <xdr:spPr>
        <a:xfrm>
          <a:off x="1972945"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80645</xdr:rowOff>
    </xdr:from>
    <xdr:to xmlns:xdr="http://schemas.openxmlformats.org/drawingml/2006/spreadsheetDrawing">
      <xdr:col>7</xdr:col>
      <xdr:colOff>31750</xdr:colOff>
      <xdr:row>83</xdr:row>
      <xdr:rowOff>10795</xdr:rowOff>
    </xdr:to>
    <xdr:sp macro="" textlink="">
      <xdr:nvSpPr>
        <xdr:cNvPr id="201" name="フローチャート: 判断 200"/>
        <xdr:cNvSpPr/>
      </xdr:nvSpPr>
      <xdr:spPr>
        <a:xfrm>
          <a:off x="1408430" y="13827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20955</xdr:rowOff>
    </xdr:from>
    <xdr:ext cx="761365" cy="259080"/>
    <xdr:sp macro="" textlink="">
      <xdr:nvSpPr>
        <xdr:cNvPr id="202" name="テキスト ボックス 201"/>
        <xdr:cNvSpPr txBox="1"/>
      </xdr:nvSpPr>
      <xdr:spPr>
        <a:xfrm>
          <a:off x="1076325" y="13599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03" name="テキスト ボックス 202"/>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04" name="テキスト ボックス 203"/>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05" name="テキスト ボックス 204"/>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06" name="テキスト ボックス 205"/>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07" name="テキスト ボックス 206"/>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33020</xdr:rowOff>
    </xdr:from>
    <xdr:to xmlns:xdr="http://schemas.openxmlformats.org/drawingml/2006/spreadsheetDrawing">
      <xdr:col>23</xdr:col>
      <xdr:colOff>184150</xdr:colOff>
      <xdr:row>83</xdr:row>
      <xdr:rowOff>134620</xdr:rowOff>
    </xdr:to>
    <xdr:sp macro="" textlink="">
      <xdr:nvSpPr>
        <xdr:cNvPr id="208" name="楕円 207"/>
        <xdr:cNvSpPr/>
      </xdr:nvSpPr>
      <xdr:spPr>
        <a:xfrm>
          <a:off x="4946015"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5080</xdr:rowOff>
    </xdr:from>
    <xdr:ext cx="761365" cy="259080"/>
    <xdr:sp macro="" textlink="">
      <xdr:nvSpPr>
        <xdr:cNvPr id="209" name="人件費・物件費等の状況該当値テキスト"/>
        <xdr:cNvSpPr txBox="1"/>
      </xdr:nvSpPr>
      <xdr:spPr>
        <a:xfrm>
          <a:off x="5087620" y="13919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4445</xdr:rowOff>
    </xdr:from>
    <xdr:to xmlns:xdr="http://schemas.openxmlformats.org/drawingml/2006/spreadsheetDrawing">
      <xdr:col>19</xdr:col>
      <xdr:colOff>184150</xdr:colOff>
      <xdr:row>83</xdr:row>
      <xdr:rowOff>106045</xdr:rowOff>
    </xdr:to>
    <xdr:sp macro="" textlink="">
      <xdr:nvSpPr>
        <xdr:cNvPr id="210" name="楕円 209"/>
        <xdr:cNvSpPr/>
      </xdr:nvSpPr>
      <xdr:spPr>
        <a:xfrm>
          <a:off x="4100195"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90805</xdr:rowOff>
    </xdr:from>
    <xdr:ext cx="735965" cy="258445"/>
    <xdr:sp macro="" textlink="">
      <xdr:nvSpPr>
        <xdr:cNvPr id="211" name="テキスト ボックス 210"/>
        <xdr:cNvSpPr txBox="1"/>
      </xdr:nvSpPr>
      <xdr:spPr>
        <a:xfrm>
          <a:off x="3766185" y="140049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95885</xdr:rowOff>
    </xdr:from>
    <xdr:to xmlns:xdr="http://schemas.openxmlformats.org/drawingml/2006/spreadsheetDrawing">
      <xdr:col>15</xdr:col>
      <xdr:colOff>133350</xdr:colOff>
      <xdr:row>83</xdr:row>
      <xdr:rowOff>26035</xdr:rowOff>
    </xdr:to>
    <xdr:sp macro="" textlink="">
      <xdr:nvSpPr>
        <xdr:cNvPr id="212" name="楕円 211"/>
        <xdr:cNvSpPr/>
      </xdr:nvSpPr>
      <xdr:spPr>
        <a:xfrm>
          <a:off x="3203575" y="13842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36195</xdr:rowOff>
    </xdr:from>
    <xdr:ext cx="762000" cy="258445"/>
    <xdr:sp macro="" textlink="">
      <xdr:nvSpPr>
        <xdr:cNvPr id="213" name="テキスト ボックス 212"/>
        <xdr:cNvSpPr txBox="1"/>
      </xdr:nvSpPr>
      <xdr:spPr>
        <a:xfrm>
          <a:off x="2869565" y="13615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84455</xdr:rowOff>
    </xdr:from>
    <xdr:to xmlns:xdr="http://schemas.openxmlformats.org/drawingml/2006/spreadsheetDrawing">
      <xdr:col>11</xdr:col>
      <xdr:colOff>82550</xdr:colOff>
      <xdr:row>83</xdr:row>
      <xdr:rowOff>13970</xdr:rowOff>
    </xdr:to>
    <xdr:sp macro="" textlink="">
      <xdr:nvSpPr>
        <xdr:cNvPr id="214" name="楕円 213"/>
        <xdr:cNvSpPr/>
      </xdr:nvSpPr>
      <xdr:spPr>
        <a:xfrm>
          <a:off x="2305050" y="13830935"/>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24130</xdr:rowOff>
    </xdr:from>
    <xdr:ext cx="762000" cy="259080"/>
    <xdr:sp macro="" textlink="">
      <xdr:nvSpPr>
        <xdr:cNvPr id="215" name="テキスト ボックス 214"/>
        <xdr:cNvSpPr txBox="1"/>
      </xdr:nvSpPr>
      <xdr:spPr>
        <a:xfrm>
          <a:off x="1972945" y="1360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84455</xdr:rowOff>
    </xdr:from>
    <xdr:to xmlns:xdr="http://schemas.openxmlformats.org/drawingml/2006/spreadsheetDrawing">
      <xdr:col>7</xdr:col>
      <xdr:colOff>31750</xdr:colOff>
      <xdr:row>83</xdr:row>
      <xdr:rowOff>14605</xdr:rowOff>
    </xdr:to>
    <xdr:sp macro="" textlink="">
      <xdr:nvSpPr>
        <xdr:cNvPr id="216" name="楕円 215"/>
        <xdr:cNvSpPr/>
      </xdr:nvSpPr>
      <xdr:spPr>
        <a:xfrm>
          <a:off x="1408430" y="1383093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167640</xdr:rowOff>
    </xdr:from>
    <xdr:ext cx="761365" cy="259080"/>
    <xdr:sp macro="" textlink="">
      <xdr:nvSpPr>
        <xdr:cNvPr id="217" name="テキスト ボックス 216"/>
        <xdr:cNvSpPr txBox="1"/>
      </xdr:nvSpPr>
      <xdr:spPr>
        <a:xfrm>
          <a:off x="1076325" y="13914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19" name="テキスト ボックス 218"/>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0" name="テキスト ボックス 219"/>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均衡の原則等により給料決定や給与制度（水準）については国家公務員に準じて制度設計を図っているものの、国と初任給決定、職務経験等の換算の運用方法や人事評価の評価結果の相違などにより、各年代の平均給料月額が国家公務員の給料月額よりも低くなっていることなどから、ラスパイレス指数は</a:t>
          </a:r>
          <a:r>
            <a:rPr kumimoji="1" lang="en-US" altLang="ja-JP" sz="1200">
              <a:latin typeface="ＭＳ Ｐゴシック"/>
              <a:ea typeface="ＭＳ Ｐゴシック"/>
            </a:rPr>
            <a:t>97</a:t>
          </a:r>
          <a:r>
            <a:rPr kumimoji="1" lang="ja-JP" altLang="en-US" sz="1200">
              <a:latin typeface="ＭＳ Ｐゴシック"/>
              <a:ea typeface="ＭＳ Ｐゴシック"/>
            </a:rPr>
            <a:t>～</a:t>
          </a:r>
          <a:r>
            <a:rPr kumimoji="1" lang="en-US" altLang="ja-JP" sz="1200">
              <a:latin typeface="ＭＳ Ｐゴシック"/>
              <a:ea typeface="ＭＳ Ｐゴシック"/>
            </a:rPr>
            <a:t>98</a:t>
          </a:r>
          <a:r>
            <a:rPr kumimoji="1" lang="ja-JP" altLang="en-US" sz="1200">
              <a:latin typeface="ＭＳ Ｐゴシック"/>
              <a:ea typeface="ＭＳ Ｐゴシック"/>
            </a:rPr>
            <a:t>程度の水準で推移している。なお、前年度からの主な変動要因としては、経験年数階層における職員分布が変わったことが考えられる。</a:t>
          </a:r>
        </a:p>
        <a:p>
          <a:r>
            <a:rPr kumimoji="1" lang="ja-JP" altLang="en-US" sz="1200">
              <a:latin typeface="ＭＳ Ｐゴシック"/>
              <a:ea typeface="ＭＳ Ｐゴシック"/>
            </a:rPr>
            <a:t>　今後も国家公務員の給与制度や人事院勧告に基づき給与の適正化に努める。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3" name="直線コネクタ 232"/>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64770</xdr:rowOff>
    </xdr:from>
    <xdr:ext cx="762000" cy="259080"/>
    <xdr:sp macro="" textlink="">
      <xdr:nvSpPr>
        <xdr:cNvPr id="234" name="テキスト ボックス 233"/>
        <xdr:cNvSpPr txBox="1"/>
      </xdr:nvSpPr>
      <xdr:spPr>
        <a:xfrm>
          <a:off x="12173585"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5" name="直線コネクタ 234"/>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9080"/>
    <xdr:sp macro="" textlink="">
      <xdr:nvSpPr>
        <xdr:cNvPr id="236" name="テキスト ボックス 235"/>
        <xdr:cNvSpPr txBox="1"/>
      </xdr:nvSpPr>
      <xdr:spPr>
        <a:xfrm>
          <a:off x="12173585"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7" name="直線コネクタ 236"/>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8" name="テキスト ボックス 237"/>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9" name="直線コネクタ 238"/>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0" name="テキスト ボックス 239"/>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1" name="直線コネクタ 240"/>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2" name="テキスト ボックス 241"/>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3" name="直線コネクタ 242"/>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9080"/>
    <xdr:sp macro="" textlink="">
      <xdr:nvSpPr>
        <xdr:cNvPr id="244" name="テキスト ボックス 243"/>
        <xdr:cNvSpPr txBox="1"/>
      </xdr:nvSpPr>
      <xdr:spPr>
        <a:xfrm>
          <a:off x="12173585"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6" name="テキスト ボックス 245"/>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95885</xdr:rowOff>
    </xdr:from>
    <xdr:to xmlns:xdr="http://schemas.openxmlformats.org/drawingml/2006/spreadsheetDrawing">
      <xdr:col>81</xdr:col>
      <xdr:colOff>44450</xdr:colOff>
      <xdr:row>89</xdr:row>
      <xdr:rowOff>86995</xdr:rowOff>
    </xdr:to>
    <xdr:cxnSp macro="">
      <xdr:nvCxnSpPr>
        <xdr:cNvPr id="248" name="直線コネクタ 247"/>
        <xdr:cNvCxnSpPr/>
      </xdr:nvCxnSpPr>
      <xdr:spPr>
        <a:xfrm flipV="1">
          <a:off x="17172305" y="1350708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59055</xdr:rowOff>
    </xdr:from>
    <xdr:ext cx="761365" cy="259080"/>
    <xdr:sp macro="" textlink="">
      <xdr:nvSpPr>
        <xdr:cNvPr id="249" name="給与水準   （国との比較）最小値テキスト"/>
        <xdr:cNvSpPr txBox="1"/>
      </xdr:nvSpPr>
      <xdr:spPr>
        <a:xfrm>
          <a:off x="17261205" y="14979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86995</xdr:rowOff>
    </xdr:from>
    <xdr:to xmlns:xdr="http://schemas.openxmlformats.org/drawingml/2006/spreadsheetDrawing">
      <xdr:col>81</xdr:col>
      <xdr:colOff>133350</xdr:colOff>
      <xdr:row>89</xdr:row>
      <xdr:rowOff>86995</xdr:rowOff>
    </xdr:to>
    <xdr:cxnSp macro="">
      <xdr:nvCxnSpPr>
        <xdr:cNvPr id="250" name="直線コネクタ 249"/>
        <xdr:cNvCxnSpPr/>
      </xdr:nvCxnSpPr>
      <xdr:spPr>
        <a:xfrm>
          <a:off x="17081500" y="150069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10795</xdr:rowOff>
    </xdr:from>
    <xdr:ext cx="761365" cy="258445"/>
    <xdr:sp macro="" textlink="">
      <xdr:nvSpPr>
        <xdr:cNvPr id="251" name="給与水準   （国との比較）最大値テキスト"/>
        <xdr:cNvSpPr txBox="1"/>
      </xdr:nvSpPr>
      <xdr:spPr>
        <a:xfrm>
          <a:off x="17261205" y="13254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95885</xdr:rowOff>
    </xdr:from>
    <xdr:to xmlns:xdr="http://schemas.openxmlformats.org/drawingml/2006/spreadsheetDrawing">
      <xdr:col>81</xdr:col>
      <xdr:colOff>133350</xdr:colOff>
      <xdr:row>80</xdr:row>
      <xdr:rowOff>95885</xdr:rowOff>
    </xdr:to>
    <xdr:cxnSp macro="">
      <xdr:nvCxnSpPr>
        <xdr:cNvPr id="252" name="直線コネクタ 251"/>
        <xdr:cNvCxnSpPr/>
      </xdr:nvCxnSpPr>
      <xdr:spPr>
        <a:xfrm>
          <a:off x="17081500" y="1350708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31750</xdr:rowOff>
    </xdr:from>
    <xdr:to xmlns:xdr="http://schemas.openxmlformats.org/drawingml/2006/spreadsheetDrawing">
      <xdr:col>81</xdr:col>
      <xdr:colOff>44450</xdr:colOff>
      <xdr:row>86</xdr:row>
      <xdr:rowOff>32385</xdr:rowOff>
    </xdr:to>
    <xdr:cxnSp macro="">
      <xdr:nvCxnSpPr>
        <xdr:cNvPr id="253" name="直線コネクタ 252"/>
        <xdr:cNvCxnSpPr/>
      </xdr:nvCxnSpPr>
      <xdr:spPr>
        <a:xfrm>
          <a:off x="16326485" y="14281150"/>
          <a:ext cx="84582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167640</xdr:rowOff>
    </xdr:from>
    <xdr:ext cx="761365" cy="259080"/>
    <xdr:sp macro="" textlink="">
      <xdr:nvSpPr>
        <xdr:cNvPr id="254" name="給与水準   （国との比較）平均値テキスト"/>
        <xdr:cNvSpPr txBox="1"/>
      </xdr:nvSpPr>
      <xdr:spPr>
        <a:xfrm>
          <a:off x="17261205" y="140817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55" name="フローチャート: 判断 254"/>
        <xdr:cNvSpPr/>
      </xdr:nvSpPr>
      <xdr:spPr>
        <a:xfrm>
          <a:off x="17119600" y="142341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31750</xdr:rowOff>
    </xdr:from>
    <xdr:to xmlns:xdr="http://schemas.openxmlformats.org/drawingml/2006/spreadsheetDrawing">
      <xdr:col>77</xdr:col>
      <xdr:colOff>44450</xdr:colOff>
      <xdr:row>86</xdr:row>
      <xdr:rowOff>15240</xdr:rowOff>
    </xdr:to>
    <xdr:cxnSp macro="">
      <xdr:nvCxnSpPr>
        <xdr:cNvPr id="256" name="直線コネクタ 255"/>
        <xdr:cNvCxnSpPr/>
      </xdr:nvCxnSpPr>
      <xdr:spPr>
        <a:xfrm flipV="1">
          <a:off x="15427960" y="14281150"/>
          <a:ext cx="8985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167640</xdr:rowOff>
    </xdr:from>
    <xdr:to xmlns:xdr="http://schemas.openxmlformats.org/drawingml/2006/spreadsheetDrawing">
      <xdr:col>77</xdr:col>
      <xdr:colOff>95250</xdr:colOff>
      <xdr:row>85</xdr:row>
      <xdr:rowOff>99695</xdr:rowOff>
    </xdr:to>
    <xdr:sp macro="" textlink="">
      <xdr:nvSpPr>
        <xdr:cNvPr id="257" name="フローチャート: 判断 256"/>
        <xdr:cNvSpPr/>
      </xdr:nvSpPr>
      <xdr:spPr>
        <a:xfrm>
          <a:off x="16273780" y="1424940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84455</xdr:rowOff>
    </xdr:from>
    <xdr:ext cx="735965" cy="258445"/>
    <xdr:sp macro="" textlink="">
      <xdr:nvSpPr>
        <xdr:cNvPr id="258" name="テキスト ボックス 257"/>
        <xdr:cNvSpPr txBox="1"/>
      </xdr:nvSpPr>
      <xdr:spPr>
        <a:xfrm>
          <a:off x="15941675" y="143338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118110</xdr:rowOff>
    </xdr:from>
    <xdr:to xmlns:xdr="http://schemas.openxmlformats.org/drawingml/2006/spreadsheetDrawing">
      <xdr:col>72</xdr:col>
      <xdr:colOff>203200</xdr:colOff>
      <xdr:row>86</xdr:row>
      <xdr:rowOff>15240</xdr:rowOff>
    </xdr:to>
    <xdr:cxnSp macro="">
      <xdr:nvCxnSpPr>
        <xdr:cNvPr id="259" name="直線コネクタ 258"/>
        <xdr:cNvCxnSpPr/>
      </xdr:nvCxnSpPr>
      <xdr:spPr>
        <a:xfrm>
          <a:off x="14531340" y="14367510"/>
          <a:ext cx="8966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50165</xdr:rowOff>
    </xdr:from>
    <xdr:to xmlns:xdr="http://schemas.openxmlformats.org/drawingml/2006/spreadsheetDrawing">
      <xdr:col>73</xdr:col>
      <xdr:colOff>44450</xdr:colOff>
      <xdr:row>85</xdr:row>
      <xdr:rowOff>151765</xdr:rowOff>
    </xdr:to>
    <xdr:sp macro="" textlink="">
      <xdr:nvSpPr>
        <xdr:cNvPr id="260" name="フローチャート: 判断 259"/>
        <xdr:cNvSpPr/>
      </xdr:nvSpPr>
      <xdr:spPr>
        <a:xfrm>
          <a:off x="15377160" y="142995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161925</xdr:rowOff>
    </xdr:from>
    <xdr:ext cx="762000" cy="258445"/>
    <xdr:sp macro="" textlink="">
      <xdr:nvSpPr>
        <xdr:cNvPr id="261" name="テキスト ボックス 260"/>
        <xdr:cNvSpPr txBox="1"/>
      </xdr:nvSpPr>
      <xdr:spPr>
        <a:xfrm>
          <a:off x="15045055" y="14076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66040</xdr:rowOff>
    </xdr:from>
    <xdr:to xmlns:xdr="http://schemas.openxmlformats.org/drawingml/2006/spreadsheetDrawing">
      <xdr:col>68</xdr:col>
      <xdr:colOff>152400</xdr:colOff>
      <xdr:row>85</xdr:row>
      <xdr:rowOff>118110</xdr:rowOff>
    </xdr:to>
    <xdr:cxnSp macro="">
      <xdr:nvCxnSpPr>
        <xdr:cNvPr id="262" name="直線コネクタ 261"/>
        <xdr:cNvCxnSpPr/>
      </xdr:nvCxnSpPr>
      <xdr:spPr>
        <a:xfrm>
          <a:off x="13634720" y="14315440"/>
          <a:ext cx="8966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167640</xdr:rowOff>
    </xdr:from>
    <xdr:to xmlns:xdr="http://schemas.openxmlformats.org/drawingml/2006/spreadsheetDrawing">
      <xdr:col>68</xdr:col>
      <xdr:colOff>203200</xdr:colOff>
      <xdr:row>85</xdr:row>
      <xdr:rowOff>99695</xdr:rowOff>
    </xdr:to>
    <xdr:sp macro="" textlink="">
      <xdr:nvSpPr>
        <xdr:cNvPr id="263" name="フローチャート: 判断 262"/>
        <xdr:cNvSpPr/>
      </xdr:nvSpPr>
      <xdr:spPr>
        <a:xfrm>
          <a:off x="14480540" y="14249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109855</xdr:rowOff>
    </xdr:from>
    <xdr:ext cx="762000" cy="258445"/>
    <xdr:sp macro="" textlink="">
      <xdr:nvSpPr>
        <xdr:cNvPr id="264" name="テキスト ボックス 263"/>
        <xdr:cNvSpPr txBox="1"/>
      </xdr:nvSpPr>
      <xdr:spPr>
        <a:xfrm>
          <a:off x="14146530" y="1402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65" name="フローチャート: 判断 264"/>
        <xdr:cNvSpPr/>
      </xdr:nvSpPr>
      <xdr:spPr>
        <a:xfrm>
          <a:off x="13583920" y="1426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127000</xdr:rowOff>
    </xdr:from>
    <xdr:ext cx="762000" cy="258445"/>
    <xdr:sp macro="" textlink="">
      <xdr:nvSpPr>
        <xdr:cNvPr id="266" name="テキスト ボックス 265"/>
        <xdr:cNvSpPr txBox="1"/>
      </xdr:nvSpPr>
      <xdr:spPr>
        <a:xfrm>
          <a:off x="13249910" y="14041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67" name="テキスト ボックス 266"/>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68" name="テキスト ボックス 267"/>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69" name="テキスト ボックス 268"/>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0" name="テキスト ボックス 269"/>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1" name="テキスト ボックス 270"/>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153035</xdr:rowOff>
    </xdr:from>
    <xdr:to xmlns:xdr="http://schemas.openxmlformats.org/drawingml/2006/spreadsheetDrawing">
      <xdr:col>81</xdr:col>
      <xdr:colOff>95250</xdr:colOff>
      <xdr:row>86</xdr:row>
      <xdr:rowOff>83185</xdr:rowOff>
    </xdr:to>
    <xdr:sp macro="" textlink="">
      <xdr:nvSpPr>
        <xdr:cNvPr id="272" name="楕円 271"/>
        <xdr:cNvSpPr/>
      </xdr:nvSpPr>
      <xdr:spPr>
        <a:xfrm>
          <a:off x="17119600" y="1440243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125095</xdr:rowOff>
    </xdr:from>
    <xdr:ext cx="761365" cy="258445"/>
    <xdr:sp macro="" textlink="">
      <xdr:nvSpPr>
        <xdr:cNvPr id="273" name="給与水準   （国との比較）該当値テキスト"/>
        <xdr:cNvSpPr txBox="1"/>
      </xdr:nvSpPr>
      <xdr:spPr>
        <a:xfrm>
          <a:off x="17261205" y="14374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74" name="楕円 273"/>
        <xdr:cNvSpPr/>
      </xdr:nvSpPr>
      <xdr:spPr>
        <a:xfrm>
          <a:off x="16273780" y="142341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92710</xdr:rowOff>
    </xdr:from>
    <xdr:ext cx="735965" cy="258445"/>
    <xdr:sp macro="" textlink="">
      <xdr:nvSpPr>
        <xdr:cNvPr id="275" name="テキスト ボックス 274"/>
        <xdr:cNvSpPr txBox="1"/>
      </xdr:nvSpPr>
      <xdr:spPr>
        <a:xfrm>
          <a:off x="15941675" y="140068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135890</xdr:rowOff>
    </xdr:from>
    <xdr:to xmlns:xdr="http://schemas.openxmlformats.org/drawingml/2006/spreadsheetDrawing">
      <xdr:col>73</xdr:col>
      <xdr:colOff>44450</xdr:colOff>
      <xdr:row>86</xdr:row>
      <xdr:rowOff>66040</xdr:rowOff>
    </xdr:to>
    <xdr:sp macro="" textlink="">
      <xdr:nvSpPr>
        <xdr:cNvPr id="276" name="楕円 275"/>
        <xdr:cNvSpPr/>
      </xdr:nvSpPr>
      <xdr:spPr>
        <a:xfrm>
          <a:off x="15377160" y="143852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50800</xdr:rowOff>
    </xdr:from>
    <xdr:ext cx="762000" cy="258445"/>
    <xdr:sp macro="" textlink="">
      <xdr:nvSpPr>
        <xdr:cNvPr id="277" name="テキスト ボックス 276"/>
        <xdr:cNvSpPr txBox="1"/>
      </xdr:nvSpPr>
      <xdr:spPr>
        <a:xfrm>
          <a:off x="15045055" y="14467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167640</xdr:rowOff>
    </xdr:to>
    <xdr:sp macro="" textlink="">
      <xdr:nvSpPr>
        <xdr:cNvPr id="278" name="楕円 277"/>
        <xdr:cNvSpPr/>
      </xdr:nvSpPr>
      <xdr:spPr>
        <a:xfrm>
          <a:off x="14480540" y="143167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79" name="テキスト ボックス 278"/>
        <xdr:cNvSpPr txBox="1"/>
      </xdr:nvSpPr>
      <xdr:spPr>
        <a:xfrm>
          <a:off x="14146530" y="1440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80" name="楕円 279"/>
        <xdr:cNvSpPr/>
      </xdr:nvSpPr>
      <xdr:spPr>
        <a:xfrm>
          <a:off x="13583920" y="142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101600</xdr:rowOff>
    </xdr:from>
    <xdr:ext cx="762000" cy="259080"/>
    <xdr:sp macro="" textlink="">
      <xdr:nvSpPr>
        <xdr:cNvPr id="281" name="テキスト ボックス 280"/>
        <xdr:cNvSpPr txBox="1"/>
      </xdr:nvSpPr>
      <xdr:spPr>
        <a:xfrm>
          <a:off x="13249910" y="1435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3" name="テキスト ボックス 282"/>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4" name="テキスト ボックス 283"/>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消防業務が消防組合へ移管し、消防職員が退職して職員数が減少したことが主な原因となり類似団体の水準を下回っている現状である。</a:t>
          </a:r>
        </a:p>
        <a:p>
          <a:r>
            <a:rPr kumimoji="1" lang="ja-JP" altLang="en-US" sz="1200">
              <a:latin typeface="ＭＳ Ｐゴシック"/>
              <a:ea typeface="ＭＳ Ｐゴシック"/>
            </a:rPr>
            <a:t>　今後も、当該計画に基づき、各種事務事業の進捗状況や住民ニーズの高度化、多様化に伴う業務量の増加、行政改革による事務事業の見直し、民間委託等の推進に伴う業務量の減少などに注視しながら、持続可能な財政状況にも配慮しつつ、安定した行政サービスが提供できる体制づくりができるよう、一定数の職員数を継続的に確保し、適正な定員管理に努めていく。</a:t>
          </a: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295" name="テキスト ボックス 294"/>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7" name="テキスト ボックス 296"/>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167640</xdr:rowOff>
    </xdr:from>
    <xdr:to xmlns:xdr="http://schemas.openxmlformats.org/drawingml/2006/spreadsheetDrawing">
      <xdr:col>85</xdr:col>
      <xdr:colOff>95250</xdr:colOff>
      <xdr:row>67</xdr:row>
      <xdr:rowOff>167640</xdr:rowOff>
    </xdr:to>
    <xdr:cxnSp macro="">
      <xdr:nvCxnSpPr>
        <xdr:cNvPr id="298" name="直線コネクタ 297"/>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165735</xdr:rowOff>
    </xdr:from>
    <xdr:to xmlns:xdr="http://schemas.openxmlformats.org/drawingml/2006/spreadsheetDrawing">
      <xdr:col>85</xdr:col>
      <xdr:colOff>95250</xdr:colOff>
      <xdr:row>63</xdr:row>
      <xdr:rowOff>165735</xdr:rowOff>
    </xdr:to>
    <xdr:cxnSp macro="">
      <xdr:nvCxnSpPr>
        <xdr:cNvPr id="302" name="直線コネクタ 301"/>
        <xdr:cNvCxnSpPr/>
      </xdr:nvCxnSpPr>
      <xdr:spPr>
        <a:xfrm>
          <a:off x="1294320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9080"/>
    <xdr:sp macro="" textlink="">
      <xdr:nvSpPr>
        <xdr:cNvPr id="305" name="テキスト ボックス 304"/>
        <xdr:cNvSpPr txBox="1"/>
      </xdr:nvSpPr>
      <xdr:spPr>
        <a:xfrm>
          <a:off x="12173585"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9080"/>
    <xdr:sp macro="" textlink="">
      <xdr:nvSpPr>
        <xdr:cNvPr id="307" name="テキスト ボックス 306"/>
        <xdr:cNvSpPr txBox="1"/>
      </xdr:nvSpPr>
      <xdr:spPr>
        <a:xfrm>
          <a:off x="12173585"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09" name="テキスト ボックス 308"/>
        <xdr:cNvSpPr txBox="1"/>
      </xdr:nvSpPr>
      <xdr:spPr>
        <a:xfrm>
          <a:off x="12173585"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8445"/>
    <xdr:sp macro="" textlink="">
      <xdr:nvSpPr>
        <xdr:cNvPr id="311" name="テキスト ボックス 310"/>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8890</xdr:rowOff>
    </xdr:from>
    <xdr:to xmlns:xdr="http://schemas.openxmlformats.org/drawingml/2006/spreadsheetDrawing">
      <xdr:col>81</xdr:col>
      <xdr:colOff>44450</xdr:colOff>
      <xdr:row>67</xdr:row>
      <xdr:rowOff>106045</xdr:rowOff>
    </xdr:to>
    <xdr:cxnSp macro="">
      <xdr:nvCxnSpPr>
        <xdr:cNvPr id="313" name="直線コネクタ 312"/>
        <xdr:cNvCxnSpPr/>
      </xdr:nvCxnSpPr>
      <xdr:spPr>
        <a:xfrm flipV="1">
          <a:off x="17172305" y="9732010"/>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78105</xdr:rowOff>
    </xdr:from>
    <xdr:ext cx="761365" cy="259080"/>
    <xdr:sp macro="" textlink="">
      <xdr:nvSpPr>
        <xdr:cNvPr id="314" name="定員管理の状況最小値テキスト"/>
        <xdr:cNvSpPr txBox="1"/>
      </xdr:nvSpPr>
      <xdr:spPr>
        <a:xfrm>
          <a:off x="17261205" y="11309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106045</xdr:rowOff>
    </xdr:from>
    <xdr:to xmlns:xdr="http://schemas.openxmlformats.org/drawingml/2006/spreadsheetDrawing">
      <xdr:col>81</xdr:col>
      <xdr:colOff>133350</xdr:colOff>
      <xdr:row>67</xdr:row>
      <xdr:rowOff>106045</xdr:rowOff>
    </xdr:to>
    <xdr:cxnSp macro="">
      <xdr:nvCxnSpPr>
        <xdr:cNvPr id="315" name="直線コネクタ 314"/>
        <xdr:cNvCxnSpPr/>
      </xdr:nvCxnSpPr>
      <xdr:spPr>
        <a:xfrm>
          <a:off x="17081500" y="113379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95885</xdr:rowOff>
    </xdr:from>
    <xdr:ext cx="761365" cy="259080"/>
    <xdr:sp macro="" textlink="">
      <xdr:nvSpPr>
        <xdr:cNvPr id="316" name="定員管理の状況最大値テキスト"/>
        <xdr:cNvSpPr txBox="1"/>
      </xdr:nvSpPr>
      <xdr:spPr>
        <a:xfrm>
          <a:off x="17261205" y="9483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8890</xdr:rowOff>
    </xdr:from>
    <xdr:to xmlns:xdr="http://schemas.openxmlformats.org/drawingml/2006/spreadsheetDrawing">
      <xdr:col>81</xdr:col>
      <xdr:colOff>133350</xdr:colOff>
      <xdr:row>58</xdr:row>
      <xdr:rowOff>8890</xdr:rowOff>
    </xdr:to>
    <xdr:cxnSp macro="">
      <xdr:nvCxnSpPr>
        <xdr:cNvPr id="317" name="直線コネクタ 316"/>
        <xdr:cNvCxnSpPr/>
      </xdr:nvCxnSpPr>
      <xdr:spPr>
        <a:xfrm>
          <a:off x="17081500" y="97320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13970</xdr:rowOff>
    </xdr:from>
    <xdr:to xmlns:xdr="http://schemas.openxmlformats.org/drawingml/2006/spreadsheetDrawing">
      <xdr:col>81</xdr:col>
      <xdr:colOff>44450</xdr:colOff>
      <xdr:row>59</xdr:row>
      <xdr:rowOff>15875</xdr:rowOff>
    </xdr:to>
    <xdr:cxnSp macro="">
      <xdr:nvCxnSpPr>
        <xdr:cNvPr id="318" name="直線コネクタ 317"/>
        <xdr:cNvCxnSpPr/>
      </xdr:nvCxnSpPr>
      <xdr:spPr>
        <a:xfrm flipV="1">
          <a:off x="16326485" y="9904730"/>
          <a:ext cx="8458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24130</xdr:rowOff>
    </xdr:from>
    <xdr:ext cx="761365" cy="259080"/>
    <xdr:sp macro="" textlink="">
      <xdr:nvSpPr>
        <xdr:cNvPr id="319" name="定員管理の状況平均値テキスト"/>
        <xdr:cNvSpPr txBox="1"/>
      </xdr:nvSpPr>
      <xdr:spPr>
        <a:xfrm>
          <a:off x="17261205" y="100825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52070</xdr:rowOff>
    </xdr:from>
    <xdr:to xmlns:xdr="http://schemas.openxmlformats.org/drawingml/2006/spreadsheetDrawing">
      <xdr:col>81</xdr:col>
      <xdr:colOff>95250</xdr:colOff>
      <xdr:row>60</xdr:row>
      <xdr:rowOff>153670</xdr:rowOff>
    </xdr:to>
    <xdr:sp macro="" textlink="">
      <xdr:nvSpPr>
        <xdr:cNvPr id="320" name="フローチャート: 判断 319"/>
        <xdr:cNvSpPr/>
      </xdr:nvSpPr>
      <xdr:spPr>
        <a:xfrm>
          <a:off x="17119600" y="101104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13970</xdr:rowOff>
    </xdr:from>
    <xdr:to xmlns:xdr="http://schemas.openxmlformats.org/drawingml/2006/spreadsheetDrawing">
      <xdr:col>77</xdr:col>
      <xdr:colOff>44450</xdr:colOff>
      <xdr:row>59</xdr:row>
      <xdr:rowOff>15875</xdr:rowOff>
    </xdr:to>
    <xdr:cxnSp macro="">
      <xdr:nvCxnSpPr>
        <xdr:cNvPr id="321" name="直線コネクタ 320"/>
        <xdr:cNvCxnSpPr/>
      </xdr:nvCxnSpPr>
      <xdr:spPr>
        <a:xfrm>
          <a:off x="15427960" y="9904730"/>
          <a:ext cx="8985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36830</xdr:rowOff>
    </xdr:from>
    <xdr:to xmlns:xdr="http://schemas.openxmlformats.org/drawingml/2006/spreadsheetDrawing">
      <xdr:col>77</xdr:col>
      <xdr:colOff>95250</xdr:colOff>
      <xdr:row>60</xdr:row>
      <xdr:rowOff>138430</xdr:rowOff>
    </xdr:to>
    <xdr:sp macro="" textlink="">
      <xdr:nvSpPr>
        <xdr:cNvPr id="322" name="フローチャート: 判断 321"/>
        <xdr:cNvSpPr/>
      </xdr:nvSpPr>
      <xdr:spPr>
        <a:xfrm>
          <a:off x="16273780" y="1009523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123190</xdr:rowOff>
    </xdr:from>
    <xdr:ext cx="735965" cy="259080"/>
    <xdr:sp macro="" textlink="">
      <xdr:nvSpPr>
        <xdr:cNvPr id="323" name="テキスト ボックス 322"/>
        <xdr:cNvSpPr txBox="1"/>
      </xdr:nvSpPr>
      <xdr:spPr>
        <a:xfrm>
          <a:off x="15941675" y="10181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13970</xdr:rowOff>
    </xdr:from>
    <xdr:to xmlns:xdr="http://schemas.openxmlformats.org/drawingml/2006/spreadsheetDrawing">
      <xdr:col>72</xdr:col>
      <xdr:colOff>203200</xdr:colOff>
      <xdr:row>59</xdr:row>
      <xdr:rowOff>20955</xdr:rowOff>
    </xdr:to>
    <xdr:cxnSp macro="">
      <xdr:nvCxnSpPr>
        <xdr:cNvPr id="324" name="直線コネクタ 323"/>
        <xdr:cNvCxnSpPr/>
      </xdr:nvCxnSpPr>
      <xdr:spPr>
        <a:xfrm flipV="1">
          <a:off x="14531340" y="9904730"/>
          <a:ext cx="8966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25400</xdr:rowOff>
    </xdr:from>
    <xdr:to xmlns:xdr="http://schemas.openxmlformats.org/drawingml/2006/spreadsheetDrawing">
      <xdr:col>73</xdr:col>
      <xdr:colOff>44450</xdr:colOff>
      <xdr:row>61</xdr:row>
      <xdr:rowOff>127000</xdr:rowOff>
    </xdr:to>
    <xdr:sp macro="" textlink="">
      <xdr:nvSpPr>
        <xdr:cNvPr id="325" name="フローチャート: 判断 324"/>
        <xdr:cNvSpPr/>
      </xdr:nvSpPr>
      <xdr:spPr>
        <a:xfrm>
          <a:off x="15377160" y="102514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111760</xdr:rowOff>
    </xdr:from>
    <xdr:ext cx="762000" cy="259080"/>
    <xdr:sp macro="" textlink="">
      <xdr:nvSpPr>
        <xdr:cNvPr id="326" name="テキスト ボックス 325"/>
        <xdr:cNvSpPr txBox="1"/>
      </xdr:nvSpPr>
      <xdr:spPr>
        <a:xfrm>
          <a:off x="15045055" y="1033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13970</xdr:rowOff>
    </xdr:from>
    <xdr:to xmlns:xdr="http://schemas.openxmlformats.org/drawingml/2006/spreadsheetDrawing">
      <xdr:col>68</xdr:col>
      <xdr:colOff>152400</xdr:colOff>
      <xdr:row>59</xdr:row>
      <xdr:rowOff>20955</xdr:rowOff>
    </xdr:to>
    <xdr:cxnSp macro="">
      <xdr:nvCxnSpPr>
        <xdr:cNvPr id="327" name="直線コネクタ 326"/>
        <xdr:cNvCxnSpPr/>
      </xdr:nvCxnSpPr>
      <xdr:spPr>
        <a:xfrm>
          <a:off x="13634720" y="9904730"/>
          <a:ext cx="8966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32385</xdr:rowOff>
    </xdr:from>
    <xdr:to xmlns:xdr="http://schemas.openxmlformats.org/drawingml/2006/spreadsheetDrawing">
      <xdr:col>68</xdr:col>
      <xdr:colOff>203200</xdr:colOff>
      <xdr:row>61</xdr:row>
      <xdr:rowOff>133985</xdr:rowOff>
    </xdr:to>
    <xdr:sp macro="" textlink="">
      <xdr:nvSpPr>
        <xdr:cNvPr id="328" name="フローチャート: 判断 327"/>
        <xdr:cNvSpPr/>
      </xdr:nvSpPr>
      <xdr:spPr>
        <a:xfrm>
          <a:off x="14480540" y="1025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118745</xdr:rowOff>
    </xdr:from>
    <xdr:ext cx="762000" cy="259080"/>
    <xdr:sp macro="" textlink="">
      <xdr:nvSpPr>
        <xdr:cNvPr id="329" name="テキスト ボックス 328"/>
        <xdr:cNvSpPr txBox="1"/>
      </xdr:nvSpPr>
      <xdr:spPr>
        <a:xfrm>
          <a:off x="14146530" y="1034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29210</xdr:rowOff>
    </xdr:from>
    <xdr:to xmlns:xdr="http://schemas.openxmlformats.org/drawingml/2006/spreadsheetDrawing">
      <xdr:col>64</xdr:col>
      <xdr:colOff>152400</xdr:colOff>
      <xdr:row>61</xdr:row>
      <xdr:rowOff>130810</xdr:rowOff>
    </xdr:to>
    <xdr:sp macro="" textlink="">
      <xdr:nvSpPr>
        <xdr:cNvPr id="330" name="フローチャート: 判断 329"/>
        <xdr:cNvSpPr/>
      </xdr:nvSpPr>
      <xdr:spPr>
        <a:xfrm>
          <a:off x="1358392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115570</xdr:rowOff>
    </xdr:from>
    <xdr:ext cx="762000" cy="259080"/>
    <xdr:sp macro="" textlink="">
      <xdr:nvSpPr>
        <xdr:cNvPr id="331" name="テキスト ボックス 330"/>
        <xdr:cNvSpPr txBox="1"/>
      </xdr:nvSpPr>
      <xdr:spPr>
        <a:xfrm>
          <a:off x="13249910" y="1034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2" name="テキスト ボックス 331"/>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3" name="テキスト ボックス 332"/>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34" name="テキスト ボックス 333"/>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5" name="テキスト ボックス 334"/>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36" name="テキスト ボックス 335"/>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134620</xdr:rowOff>
    </xdr:from>
    <xdr:to xmlns:xdr="http://schemas.openxmlformats.org/drawingml/2006/spreadsheetDrawing">
      <xdr:col>81</xdr:col>
      <xdr:colOff>95250</xdr:colOff>
      <xdr:row>59</xdr:row>
      <xdr:rowOff>64770</xdr:rowOff>
    </xdr:to>
    <xdr:sp macro="" textlink="">
      <xdr:nvSpPr>
        <xdr:cNvPr id="337" name="楕円 336"/>
        <xdr:cNvSpPr/>
      </xdr:nvSpPr>
      <xdr:spPr>
        <a:xfrm>
          <a:off x="17119600" y="98577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57</xdr:row>
      <xdr:rowOff>151130</xdr:rowOff>
    </xdr:from>
    <xdr:ext cx="761365" cy="259080"/>
    <xdr:sp macro="" textlink="">
      <xdr:nvSpPr>
        <xdr:cNvPr id="338" name="定員管理の状況該当値テキスト"/>
        <xdr:cNvSpPr txBox="1"/>
      </xdr:nvSpPr>
      <xdr:spPr>
        <a:xfrm>
          <a:off x="17261205" y="9706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136525</xdr:rowOff>
    </xdr:from>
    <xdr:to xmlns:xdr="http://schemas.openxmlformats.org/drawingml/2006/spreadsheetDrawing">
      <xdr:col>77</xdr:col>
      <xdr:colOff>95250</xdr:colOff>
      <xdr:row>59</xdr:row>
      <xdr:rowOff>66675</xdr:rowOff>
    </xdr:to>
    <xdr:sp macro="" textlink="">
      <xdr:nvSpPr>
        <xdr:cNvPr id="339" name="楕円 338"/>
        <xdr:cNvSpPr/>
      </xdr:nvSpPr>
      <xdr:spPr>
        <a:xfrm>
          <a:off x="16273780" y="98596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76835</xdr:rowOff>
    </xdr:from>
    <xdr:ext cx="735965" cy="259080"/>
    <xdr:sp macro="" textlink="">
      <xdr:nvSpPr>
        <xdr:cNvPr id="340" name="テキスト ボックス 339"/>
        <xdr:cNvSpPr txBox="1"/>
      </xdr:nvSpPr>
      <xdr:spPr>
        <a:xfrm>
          <a:off x="15941675" y="96323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134620</xdr:rowOff>
    </xdr:from>
    <xdr:to xmlns:xdr="http://schemas.openxmlformats.org/drawingml/2006/spreadsheetDrawing">
      <xdr:col>73</xdr:col>
      <xdr:colOff>44450</xdr:colOff>
      <xdr:row>59</xdr:row>
      <xdr:rowOff>64770</xdr:rowOff>
    </xdr:to>
    <xdr:sp macro="" textlink="">
      <xdr:nvSpPr>
        <xdr:cNvPr id="341" name="楕円 340"/>
        <xdr:cNvSpPr/>
      </xdr:nvSpPr>
      <xdr:spPr>
        <a:xfrm>
          <a:off x="15377160" y="98577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74930</xdr:rowOff>
    </xdr:from>
    <xdr:ext cx="762000" cy="259080"/>
    <xdr:sp macro="" textlink="">
      <xdr:nvSpPr>
        <xdr:cNvPr id="342" name="テキスト ボックス 341"/>
        <xdr:cNvSpPr txBox="1"/>
      </xdr:nvSpPr>
      <xdr:spPr>
        <a:xfrm>
          <a:off x="15045055" y="963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141605</xdr:rowOff>
    </xdr:from>
    <xdr:to xmlns:xdr="http://schemas.openxmlformats.org/drawingml/2006/spreadsheetDrawing">
      <xdr:col>68</xdr:col>
      <xdr:colOff>203200</xdr:colOff>
      <xdr:row>59</xdr:row>
      <xdr:rowOff>71755</xdr:rowOff>
    </xdr:to>
    <xdr:sp macro="" textlink="">
      <xdr:nvSpPr>
        <xdr:cNvPr id="343" name="楕円 342"/>
        <xdr:cNvSpPr/>
      </xdr:nvSpPr>
      <xdr:spPr>
        <a:xfrm>
          <a:off x="14480540" y="9864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81915</xdr:rowOff>
    </xdr:from>
    <xdr:ext cx="762000" cy="259080"/>
    <xdr:sp macro="" textlink="">
      <xdr:nvSpPr>
        <xdr:cNvPr id="344" name="テキスト ボックス 343"/>
        <xdr:cNvSpPr txBox="1"/>
      </xdr:nvSpPr>
      <xdr:spPr>
        <a:xfrm>
          <a:off x="14146530" y="9637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134620</xdr:rowOff>
    </xdr:from>
    <xdr:to xmlns:xdr="http://schemas.openxmlformats.org/drawingml/2006/spreadsheetDrawing">
      <xdr:col>64</xdr:col>
      <xdr:colOff>152400</xdr:colOff>
      <xdr:row>59</xdr:row>
      <xdr:rowOff>64770</xdr:rowOff>
    </xdr:to>
    <xdr:sp macro="" textlink="">
      <xdr:nvSpPr>
        <xdr:cNvPr id="345" name="楕円 344"/>
        <xdr:cNvSpPr/>
      </xdr:nvSpPr>
      <xdr:spPr>
        <a:xfrm>
          <a:off x="13583920" y="9857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74930</xdr:rowOff>
    </xdr:from>
    <xdr:ext cx="762000" cy="259080"/>
    <xdr:sp macro="" textlink="">
      <xdr:nvSpPr>
        <xdr:cNvPr id="346" name="テキスト ボックス 345"/>
        <xdr:cNvSpPr txBox="1"/>
      </xdr:nvSpPr>
      <xdr:spPr>
        <a:xfrm>
          <a:off x="13249910" y="963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48" name="テキスト ボックス 347"/>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49" name="テキスト ボックス 348"/>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公債費に準ずる債務負担行為に係るものは、類似団体と比較して高い状況にあるが、これは主に一般廃棄物最終処分場や塵芥焼却場の管理運営を長期委託していることによるものである。</a:t>
          </a:r>
        </a:p>
        <a:p>
          <a:r>
            <a:rPr kumimoji="1" lang="ja-JP" altLang="en-US" sz="1300">
              <a:latin typeface="ＭＳ Ｐゴシック"/>
              <a:ea typeface="ＭＳ Ｐゴシック"/>
            </a:rPr>
            <a:t>　しかし、公債費の抑制に努めてきた結果、元利償還金の額は類似団体と比較して低い状況であり年々減少していることから、実質公債費比率は低い状況を維持している。</a:t>
          </a: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60" name="テキスト ボックス 359"/>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2" name="テキスト ボックス 361"/>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131445</xdr:rowOff>
    </xdr:from>
    <xdr:to xmlns:xdr="http://schemas.openxmlformats.org/drawingml/2006/spreadsheetDrawing">
      <xdr:col>85</xdr:col>
      <xdr:colOff>95250</xdr:colOff>
      <xdr:row>45</xdr:row>
      <xdr:rowOff>131445</xdr:rowOff>
    </xdr:to>
    <xdr:cxnSp macro="">
      <xdr:nvCxnSpPr>
        <xdr:cNvPr id="363" name="直線コネクタ 362"/>
        <xdr:cNvCxnSpPr/>
      </xdr:nvCxnSpPr>
      <xdr:spPr>
        <a:xfrm>
          <a:off x="1294320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4" name="テキスト ボックス 363"/>
        <xdr:cNvSpPr txBox="1"/>
      </xdr:nvSpPr>
      <xdr:spPr>
        <a:xfrm>
          <a:off x="12173585"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5" name="直線コネクタ 364"/>
        <xdr:cNvCxnSpPr/>
      </xdr:nvCxnSpPr>
      <xdr:spPr>
        <a:xfrm>
          <a:off x="1294320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8445"/>
    <xdr:sp macro="" textlink="">
      <xdr:nvSpPr>
        <xdr:cNvPr id="366" name="テキスト ボックス 365"/>
        <xdr:cNvSpPr txBox="1"/>
      </xdr:nvSpPr>
      <xdr:spPr>
        <a:xfrm>
          <a:off x="12173585"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7" name="直線コネクタ 366"/>
        <xdr:cNvCxnSpPr/>
      </xdr:nvCxnSpPr>
      <xdr:spPr>
        <a:xfrm>
          <a:off x="1294320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9080"/>
    <xdr:sp macro="" textlink="">
      <xdr:nvSpPr>
        <xdr:cNvPr id="368" name="テキスト ボックス 367"/>
        <xdr:cNvSpPr txBox="1"/>
      </xdr:nvSpPr>
      <xdr:spPr>
        <a:xfrm>
          <a:off x="12173585"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9" name="直線コネクタ 368"/>
        <xdr:cNvCxnSpPr/>
      </xdr:nvCxnSpPr>
      <xdr:spPr>
        <a:xfrm>
          <a:off x="1294320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9080"/>
    <xdr:sp macro="" textlink="">
      <xdr:nvSpPr>
        <xdr:cNvPr id="370" name="テキスト ボックス 369"/>
        <xdr:cNvSpPr txBox="1"/>
      </xdr:nvSpPr>
      <xdr:spPr>
        <a:xfrm>
          <a:off x="12173585"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1" name="直線コネクタ 370"/>
        <xdr:cNvCxnSpPr/>
      </xdr:nvCxnSpPr>
      <xdr:spPr>
        <a:xfrm>
          <a:off x="1294320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2" name="テキスト ボックス 371"/>
        <xdr:cNvSpPr txBox="1"/>
      </xdr:nvSpPr>
      <xdr:spPr>
        <a:xfrm>
          <a:off x="12173585"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3" name="直線コネクタ 372"/>
        <xdr:cNvCxnSpPr/>
      </xdr:nvCxnSpPr>
      <xdr:spPr>
        <a:xfrm>
          <a:off x="1294320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109855</xdr:rowOff>
    </xdr:from>
    <xdr:to xmlns:xdr="http://schemas.openxmlformats.org/drawingml/2006/spreadsheetDrawing">
      <xdr:col>81</xdr:col>
      <xdr:colOff>44450</xdr:colOff>
      <xdr:row>44</xdr:row>
      <xdr:rowOff>109855</xdr:rowOff>
    </xdr:to>
    <xdr:cxnSp macro="">
      <xdr:nvCxnSpPr>
        <xdr:cNvPr id="376" name="直線コネクタ 375"/>
        <xdr:cNvCxnSpPr/>
      </xdr:nvCxnSpPr>
      <xdr:spPr>
        <a:xfrm flipV="1">
          <a:off x="17172305" y="6144895"/>
          <a:ext cx="0" cy="1341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81915</xdr:rowOff>
    </xdr:from>
    <xdr:ext cx="761365" cy="259080"/>
    <xdr:sp macro="" textlink="">
      <xdr:nvSpPr>
        <xdr:cNvPr id="377" name="公債費負担の状況最小値テキスト"/>
        <xdr:cNvSpPr txBox="1"/>
      </xdr:nvSpPr>
      <xdr:spPr>
        <a:xfrm>
          <a:off x="17261205" y="7458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109855</xdr:rowOff>
    </xdr:from>
    <xdr:to xmlns:xdr="http://schemas.openxmlformats.org/drawingml/2006/spreadsheetDrawing">
      <xdr:col>81</xdr:col>
      <xdr:colOff>133350</xdr:colOff>
      <xdr:row>44</xdr:row>
      <xdr:rowOff>109855</xdr:rowOff>
    </xdr:to>
    <xdr:cxnSp macro="">
      <xdr:nvCxnSpPr>
        <xdr:cNvPr id="378" name="直線コネクタ 377"/>
        <xdr:cNvCxnSpPr/>
      </xdr:nvCxnSpPr>
      <xdr:spPr>
        <a:xfrm>
          <a:off x="17081500" y="74860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24765</xdr:rowOff>
    </xdr:from>
    <xdr:ext cx="761365" cy="259080"/>
    <xdr:sp macro="" textlink="">
      <xdr:nvSpPr>
        <xdr:cNvPr id="379" name="公債費負担の状況最大値テキスト"/>
        <xdr:cNvSpPr txBox="1"/>
      </xdr:nvSpPr>
      <xdr:spPr>
        <a:xfrm>
          <a:off x="17261205" y="5892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109855</xdr:rowOff>
    </xdr:from>
    <xdr:to xmlns:xdr="http://schemas.openxmlformats.org/drawingml/2006/spreadsheetDrawing">
      <xdr:col>81</xdr:col>
      <xdr:colOff>133350</xdr:colOff>
      <xdr:row>36</xdr:row>
      <xdr:rowOff>109855</xdr:rowOff>
    </xdr:to>
    <xdr:cxnSp macro="">
      <xdr:nvCxnSpPr>
        <xdr:cNvPr id="380" name="直線コネクタ 379"/>
        <xdr:cNvCxnSpPr/>
      </xdr:nvCxnSpPr>
      <xdr:spPr>
        <a:xfrm>
          <a:off x="17081500" y="61448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125095</xdr:rowOff>
    </xdr:from>
    <xdr:to xmlns:xdr="http://schemas.openxmlformats.org/drawingml/2006/spreadsheetDrawing">
      <xdr:col>81</xdr:col>
      <xdr:colOff>44450</xdr:colOff>
      <xdr:row>38</xdr:row>
      <xdr:rowOff>166370</xdr:rowOff>
    </xdr:to>
    <xdr:cxnSp macro="">
      <xdr:nvCxnSpPr>
        <xdr:cNvPr id="381" name="直線コネクタ 380"/>
        <xdr:cNvCxnSpPr/>
      </xdr:nvCxnSpPr>
      <xdr:spPr>
        <a:xfrm flipV="1">
          <a:off x="16326485" y="6495415"/>
          <a:ext cx="8458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157480</xdr:rowOff>
    </xdr:from>
    <xdr:ext cx="761365" cy="259080"/>
    <xdr:sp macro="" textlink="">
      <xdr:nvSpPr>
        <xdr:cNvPr id="382" name="公債費負担の状況平均値テキスト"/>
        <xdr:cNvSpPr txBox="1"/>
      </xdr:nvSpPr>
      <xdr:spPr>
        <a:xfrm>
          <a:off x="17261205" y="66954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13970</xdr:rowOff>
    </xdr:from>
    <xdr:to xmlns:xdr="http://schemas.openxmlformats.org/drawingml/2006/spreadsheetDrawing">
      <xdr:col>81</xdr:col>
      <xdr:colOff>95250</xdr:colOff>
      <xdr:row>40</xdr:row>
      <xdr:rowOff>115570</xdr:rowOff>
    </xdr:to>
    <xdr:sp macro="" textlink="">
      <xdr:nvSpPr>
        <xdr:cNvPr id="383" name="フローチャート: 判断 382"/>
        <xdr:cNvSpPr/>
      </xdr:nvSpPr>
      <xdr:spPr>
        <a:xfrm>
          <a:off x="17119600" y="67195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132080</xdr:rowOff>
    </xdr:from>
    <xdr:to xmlns:xdr="http://schemas.openxmlformats.org/drawingml/2006/spreadsheetDrawing">
      <xdr:col>77</xdr:col>
      <xdr:colOff>44450</xdr:colOff>
      <xdr:row>38</xdr:row>
      <xdr:rowOff>166370</xdr:rowOff>
    </xdr:to>
    <xdr:cxnSp macro="">
      <xdr:nvCxnSpPr>
        <xdr:cNvPr id="384" name="直線コネクタ 383"/>
        <xdr:cNvCxnSpPr/>
      </xdr:nvCxnSpPr>
      <xdr:spPr>
        <a:xfrm>
          <a:off x="15427960" y="6502400"/>
          <a:ext cx="8985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165100</xdr:rowOff>
    </xdr:from>
    <xdr:to xmlns:xdr="http://schemas.openxmlformats.org/drawingml/2006/spreadsheetDrawing">
      <xdr:col>77</xdr:col>
      <xdr:colOff>95250</xdr:colOff>
      <xdr:row>40</xdr:row>
      <xdr:rowOff>95250</xdr:rowOff>
    </xdr:to>
    <xdr:sp macro="" textlink="">
      <xdr:nvSpPr>
        <xdr:cNvPr id="385" name="フローチャート: 判断 384"/>
        <xdr:cNvSpPr/>
      </xdr:nvSpPr>
      <xdr:spPr>
        <a:xfrm>
          <a:off x="16273780" y="67030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80010</xdr:rowOff>
    </xdr:from>
    <xdr:ext cx="735965" cy="259080"/>
    <xdr:sp macro="" textlink="">
      <xdr:nvSpPr>
        <xdr:cNvPr id="386" name="テキスト ボックス 385"/>
        <xdr:cNvSpPr txBox="1"/>
      </xdr:nvSpPr>
      <xdr:spPr>
        <a:xfrm>
          <a:off x="15941675" y="67856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76835</xdr:rowOff>
    </xdr:from>
    <xdr:to xmlns:xdr="http://schemas.openxmlformats.org/drawingml/2006/spreadsheetDrawing">
      <xdr:col>72</xdr:col>
      <xdr:colOff>203200</xdr:colOff>
      <xdr:row>38</xdr:row>
      <xdr:rowOff>132080</xdr:rowOff>
    </xdr:to>
    <xdr:cxnSp macro="">
      <xdr:nvCxnSpPr>
        <xdr:cNvPr id="387" name="直線コネクタ 386"/>
        <xdr:cNvCxnSpPr/>
      </xdr:nvCxnSpPr>
      <xdr:spPr>
        <a:xfrm>
          <a:off x="14531340" y="6447155"/>
          <a:ext cx="896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137160</xdr:rowOff>
    </xdr:from>
    <xdr:to xmlns:xdr="http://schemas.openxmlformats.org/drawingml/2006/spreadsheetDrawing">
      <xdr:col>73</xdr:col>
      <xdr:colOff>44450</xdr:colOff>
      <xdr:row>40</xdr:row>
      <xdr:rowOff>67310</xdr:rowOff>
    </xdr:to>
    <xdr:sp macro="" textlink="">
      <xdr:nvSpPr>
        <xdr:cNvPr id="388" name="フローチャート: 判断 387"/>
        <xdr:cNvSpPr/>
      </xdr:nvSpPr>
      <xdr:spPr>
        <a:xfrm>
          <a:off x="15377160" y="667512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52070</xdr:rowOff>
    </xdr:from>
    <xdr:ext cx="762000" cy="258445"/>
    <xdr:sp macro="" textlink="">
      <xdr:nvSpPr>
        <xdr:cNvPr id="389" name="テキスト ボックス 388"/>
        <xdr:cNvSpPr txBox="1"/>
      </xdr:nvSpPr>
      <xdr:spPr>
        <a:xfrm>
          <a:off x="15045055" y="6757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76835</xdr:rowOff>
    </xdr:from>
    <xdr:to xmlns:xdr="http://schemas.openxmlformats.org/drawingml/2006/spreadsheetDrawing">
      <xdr:col>68</xdr:col>
      <xdr:colOff>152400</xdr:colOff>
      <xdr:row>38</xdr:row>
      <xdr:rowOff>76835</xdr:rowOff>
    </xdr:to>
    <xdr:cxnSp macro="">
      <xdr:nvCxnSpPr>
        <xdr:cNvPr id="390" name="直線コネクタ 389"/>
        <xdr:cNvCxnSpPr/>
      </xdr:nvCxnSpPr>
      <xdr:spPr>
        <a:xfrm>
          <a:off x="13634720" y="644715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13970</xdr:rowOff>
    </xdr:from>
    <xdr:to xmlns:xdr="http://schemas.openxmlformats.org/drawingml/2006/spreadsheetDrawing">
      <xdr:col>68</xdr:col>
      <xdr:colOff>203200</xdr:colOff>
      <xdr:row>40</xdr:row>
      <xdr:rowOff>115570</xdr:rowOff>
    </xdr:to>
    <xdr:sp macro="" textlink="">
      <xdr:nvSpPr>
        <xdr:cNvPr id="391" name="フローチャート: 判断 390"/>
        <xdr:cNvSpPr/>
      </xdr:nvSpPr>
      <xdr:spPr>
        <a:xfrm>
          <a:off x="1448054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100330</xdr:rowOff>
    </xdr:from>
    <xdr:ext cx="762000" cy="259080"/>
    <xdr:sp macro="" textlink="">
      <xdr:nvSpPr>
        <xdr:cNvPr id="392" name="テキスト ボックス 391"/>
        <xdr:cNvSpPr txBox="1"/>
      </xdr:nvSpPr>
      <xdr:spPr>
        <a:xfrm>
          <a:off x="1414653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20955</xdr:rowOff>
    </xdr:from>
    <xdr:to xmlns:xdr="http://schemas.openxmlformats.org/drawingml/2006/spreadsheetDrawing">
      <xdr:col>64</xdr:col>
      <xdr:colOff>152400</xdr:colOff>
      <xdr:row>40</xdr:row>
      <xdr:rowOff>122555</xdr:rowOff>
    </xdr:to>
    <xdr:sp macro="" textlink="">
      <xdr:nvSpPr>
        <xdr:cNvPr id="393" name="フローチャート: 判断 392"/>
        <xdr:cNvSpPr/>
      </xdr:nvSpPr>
      <xdr:spPr>
        <a:xfrm>
          <a:off x="13583920" y="67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107315</xdr:rowOff>
    </xdr:from>
    <xdr:ext cx="762000" cy="258445"/>
    <xdr:sp macro="" textlink="">
      <xdr:nvSpPr>
        <xdr:cNvPr id="394" name="テキスト ボックス 393"/>
        <xdr:cNvSpPr txBox="1"/>
      </xdr:nvSpPr>
      <xdr:spPr>
        <a:xfrm>
          <a:off x="13249910" y="6812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5" name="テキスト ボックス 394"/>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6" name="テキスト ボックス 395"/>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7" name="テキスト ボックス 396"/>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74295</xdr:rowOff>
    </xdr:from>
    <xdr:to xmlns:xdr="http://schemas.openxmlformats.org/drawingml/2006/spreadsheetDrawing">
      <xdr:col>81</xdr:col>
      <xdr:colOff>95250</xdr:colOff>
      <xdr:row>39</xdr:row>
      <xdr:rowOff>4445</xdr:rowOff>
    </xdr:to>
    <xdr:sp macro="" textlink="">
      <xdr:nvSpPr>
        <xdr:cNvPr id="400" name="楕円 399"/>
        <xdr:cNvSpPr/>
      </xdr:nvSpPr>
      <xdr:spPr>
        <a:xfrm>
          <a:off x="17119600" y="64446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90805</xdr:rowOff>
    </xdr:from>
    <xdr:ext cx="761365" cy="258445"/>
    <xdr:sp macro="" textlink="">
      <xdr:nvSpPr>
        <xdr:cNvPr id="401" name="公債費負担の状況該当値テキスト"/>
        <xdr:cNvSpPr txBox="1"/>
      </xdr:nvSpPr>
      <xdr:spPr>
        <a:xfrm>
          <a:off x="17261205" y="6293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115570</xdr:rowOff>
    </xdr:from>
    <xdr:to xmlns:xdr="http://schemas.openxmlformats.org/drawingml/2006/spreadsheetDrawing">
      <xdr:col>77</xdr:col>
      <xdr:colOff>95250</xdr:colOff>
      <xdr:row>39</xdr:row>
      <xdr:rowOff>45720</xdr:rowOff>
    </xdr:to>
    <xdr:sp macro="" textlink="">
      <xdr:nvSpPr>
        <xdr:cNvPr id="402" name="楕円 401"/>
        <xdr:cNvSpPr/>
      </xdr:nvSpPr>
      <xdr:spPr>
        <a:xfrm>
          <a:off x="16273780" y="64858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55880</xdr:rowOff>
    </xdr:from>
    <xdr:ext cx="735965" cy="259080"/>
    <xdr:sp macro="" textlink="">
      <xdr:nvSpPr>
        <xdr:cNvPr id="403" name="テキスト ボックス 402"/>
        <xdr:cNvSpPr txBox="1"/>
      </xdr:nvSpPr>
      <xdr:spPr>
        <a:xfrm>
          <a:off x="15941675" y="6258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81280</xdr:rowOff>
    </xdr:from>
    <xdr:to xmlns:xdr="http://schemas.openxmlformats.org/drawingml/2006/spreadsheetDrawing">
      <xdr:col>73</xdr:col>
      <xdr:colOff>44450</xdr:colOff>
      <xdr:row>39</xdr:row>
      <xdr:rowOff>11430</xdr:rowOff>
    </xdr:to>
    <xdr:sp macro="" textlink="">
      <xdr:nvSpPr>
        <xdr:cNvPr id="404" name="楕円 403"/>
        <xdr:cNvSpPr/>
      </xdr:nvSpPr>
      <xdr:spPr>
        <a:xfrm>
          <a:off x="15377160" y="645160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21590</xdr:rowOff>
    </xdr:from>
    <xdr:ext cx="762000" cy="259080"/>
    <xdr:sp macro="" textlink="">
      <xdr:nvSpPr>
        <xdr:cNvPr id="405" name="テキスト ボックス 404"/>
        <xdr:cNvSpPr txBox="1"/>
      </xdr:nvSpPr>
      <xdr:spPr>
        <a:xfrm>
          <a:off x="15045055" y="622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26035</xdr:rowOff>
    </xdr:from>
    <xdr:to xmlns:xdr="http://schemas.openxmlformats.org/drawingml/2006/spreadsheetDrawing">
      <xdr:col>68</xdr:col>
      <xdr:colOff>203200</xdr:colOff>
      <xdr:row>38</xdr:row>
      <xdr:rowOff>127635</xdr:rowOff>
    </xdr:to>
    <xdr:sp macro="" textlink="">
      <xdr:nvSpPr>
        <xdr:cNvPr id="406" name="楕円 405"/>
        <xdr:cNvSpPr/>
      </xdr:nvSpPr>
      <xdr:spPr>
        <a:xfrm>
          <a:off x="1448054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137795</xdr:rowOff>
    </xdr:from>
    <xdr:ext cx="762000" cy="259080"/>
    <xdr:sp macro="" textlink="">
      <xdr:nvSpPr>
        <xdr:cNvPr id="407" name="テキスト ボックス 406"/>
        <xdr:cNvSpPr txBox="1"/>
      </xdr:nvSpPr>
      <xdr:spPr>
        <a:xfrm>
          <a:off x="14146530" y="617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26035</xdr:rowOff>
    </xdr:from>
    <xdr:to xmlns:xdr="http://schemas.openxmlformats.org/drawingml/2006/spreadsheetDrawing">
      <xdr:col>64</xdr:col>
      <xdr:colOff>152400</xdr:colOff>
      <xdr:row>38</xdr:row>
      <xdr:rowOff>127635</xdr:rowOff>
    </xdr:to>
    <xdr:sp macro="" textlink="">
      <xdr:nvSpPr>
        <xdr:cNvPr id="408" name="楕円 407"/>
        <xdr:cNvSpPr/>
      </xdr:nvSpPr>
      <xdr:spPr>
        <a:xfrm>
          <a:off x="1358392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137795</xdr:rowOff>
    </xdr:from>
    <xdr:ext cx="762000" cy="259080"/>
    <xdr:sp macro="" textlink="">
      <xdr:nvSpPr>
        <xdr:cNvPr id="409" name="テキスト ボックス 408"/>
        <xdr:cNvSpPr txBox="1"/>
      </xdr:nvSpPr>
      <xdr:spPr>
        <a:xfrm>
          <a:off x="13249910" y="617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14</a:t>
          </a:r>
          <a:r>
            <a:rPr kumimoji="1" lang="ja-JP" altLang="en-US" sz="1300">
              <a:latin typeface="ＭＳ Ｐゴシック"/>
              <a:ea typeface="ＭＳ Ｐゴシック"/>
            </a:rPr>
            <a:t>年度以降、起債額を元金償還額以下に抑えることにより地方債残高を減少させてきた結果、平成</a:t>
          </a:r>
          <a:r>
            <a:rPr kumimoji="1" lang="en-US" altLang="ja-JP" sz="1300">
              <a:latin typeface="ＭＳ Ｐゴシック"/>
              <a:ea typeface="ＭＳ Ｐゴシック"/>
            </a:rPr>
            <a:t>21</a:t>
          </a:r>
          <a:r>
            <a:rPr kumimoji="1" lang="ja-JP" altLang="en-US" sz="1300">
              <a:latin typeface="ＭＳ Ｐゴシック"/>
              <a:ea typeface="ＭＳ Ｐゴシック"/>
            </a:rPr>
            <a:t>年度から将来負担比率は発生していない。</a:t>
          </a:r>
        </a:p>
        <a:p>
          <a:r>
            <a:rPr kumimoji="1" lang="ja-JP" altLang="en-US" sz="1300">
              <a:latin typeface="ＭＳ Ｐゴシック"/>
              <a:ea typeface="ＭＳ Ｐゴシック"/>
            </a:rPr>
            <a:t>　今後も財政の健全化に努めていく。</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5" name="テキスト ボックス 424"/>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943205" y="3949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7" name="テキスト ボックス 426"/>
        <xdr:cNvSpPr txBox="1"/>
      </xdr:nvSpPr>
      <xdr:spPr>
        <a:xfrm>
          <a:off x="12173585" y="3810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943205" y="3611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9080"/>
    <xdr:sp macro="" textlink="">
      <xdr:nvSpPr>
        <xdr:cNvPr id="429" name="テキスト ボックス 428"/>
        <xdr:cNvSpPr txBox="1"/>
      </xdr:nvSpPr>
      <xdr:spPr>
        <a:xfrm>
          <a:off x="12173585" y="347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943205" y="32746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173585" y="313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943205" y="2938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173585" y="279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943205" y="2600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1735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943205" y="2263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9080"/>
    <xdr:sp macro="" textlink="">
      <xdr:nvSpPr>
        <xdr:cNvPr id="437" name="テキスト ボックス 436"/>
        <xdr:cNvSpPr txBox="1"/>
      </xdr:nvSpPr>
      <xdr:spPr>
        <a:xfrm>
          <a:off x="12173585" y="212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19685</xdr:rowOff>
    </xdr:to>
    <xdr:cxnSp macro="">
      <xdr:nvCxnSpPr>
        <xdr:cNvPr id="440" name="直線コネクタ 439"/>
        <xdr:cNvCxnSpPr/>
      </xdr:nvCxnSpPr>
      <xdr:spPr>
        <a:xfrm flipV="1">
          <a:off x="17172305" y="2263775"/>
          <a:ext cx="0" cy="1611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163195</xdr:rowOff>
    </xdr:from>
    <xdr:ext cx="761365" cy="258445"/>
    <xdr:sp macro="" textlink="">
      <xdr:nvSpPr>
        <xdr:cNvPr id="441" name="将来負担の状況最小値テキスト"/>
        <xdr:cNvSpPr txBox="1"/>
      </xdr:nvSpPr>
      <xdr:spPr>
        <a:xfrm>
          <a:off x="17261205" y="3851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19685</xdr:rowOff>
    </xdr:from>
    <xdr:to xmlns:xdr="http://schemas.openxmlformats.org/drawingml/2006/spreadsheetDrawing">
      <xdr:col>81</xdr:col>
      <xdr:colOff>133350</xdr:colOff>
      <xdr:row>23</xdr:row>
      <xdr:rowOff>19685</xdr:rowOff>
    </xdr:to>
    <xdr:cxnSp macro="">
      <xdr:nvCxnSpPr>
        <xdr:cNvPr id="442" name="直線コネクタ 441"/>
        <xdr:cNvCxnSpPr/>
      </xdr:nvCxnSpPr>
      <xdr:spPr>
        <a:xfrm>
          <a:off x="17081500" y="38754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167640</xdr:rowOff>
    </xdr:from>
    <xdr:ext cx="761365" cy="259080"/>
    <xdr:sp macro="" textlink="">
      <xdr:nvSpPr>
        <xdr:cNvPr id="443" name="将来負担の状況最大値テキスト"/>
        <xdr:cNvSpPr txBox="1"/>
      </xdr:nvSpPr>
      <xdr:spPr>
        <a:xfrm>
          <a:off x="17261205" y="2011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7081500" y="2263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24130</xdr:rowOff>
    </xdr:from>
    <xdr:ext cx="761365" cy="259080"/>
    <xdr:sp macro="" textlink="">
      <xdr:nvSpPr>
        <xdr:cNvPr id="445" name="将来負担の状況平均値テキスト"/>
        <xdr:cNvSpPr txBox="1"/>
      </xdr:nvSpPr>
      <xdr:spPr>
        <a:xfrm>
          <a:off x="17261205" y="22034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52070</xdr:rowOff>
    </xdr:from>
    <xdr:to xmlns:xdr="http://schemas.openxmlformats.org/drawingml/2006/spreadsheetDrawing">
      <xdr:col>81</xdr:col>
      <xdr:colOff>95250</xdr:colOff>
      <xdr:row>13</xdr:row>
      <xdr:rowOff>153670</xdr:rowOff>
    </xdr:to>
    <xdr:sp macro="" textlink="">
      <xdr:nvSpPr>
        <xdr:cNvPr id="446" name="フローチャート: 判断 445"/>
        <xdr:cNvSpPr/>
      </xdr:nvSpPr>
      <xdr:spPr>
        <a:xfrm>
          <a:off x="17119600" y="223139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86360</xdr:rowOff>
    </xdr:from>
    <xdr:to xmlns:xdr="http://schemas.openxmlformats.org/drawingml/2006/spreadsheetDrawing">
      <xdr:col>77</xdr:col>
      <xdr:colOff>95250</xdr:colOff>
      <xdr:row>14</xdr:row>
      <xdr:rowOff>16510</xdr:rowOff>
    </xdr:to>
    <xdr:sp macro="" textlink="">
      <xdr:nvSpPr>
        <xdr:cNvPr id="447" name="フローチャート: 判断 446"/>
        <xdr:cNvSpPr/>
      </xdr:nvSpPr>
      <xdr:spPr>
        <a:xfrm>
          <a:off x="16273780" y="226568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26670</xdr:rowOff>
    </xdr:from>
    <xdr:ext cx="735965" cy="259080"/>
    <xdr:sp macro="" textlink="">
      <xdr:nvSpPr>
        <xdr:cNvPr id="448" name="テキスト ボックス 447"/>
        <xdr:cNvSpPr txBox="1"/>
      </xdr:nvSpPr>
      <xdr:spPr>
        <a:xfrm>
          <a:off x="15941675" y="20383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158750</xdr:rowOff>
    </xdr:from>
    <xdr:to xmlns:xdr="http://schemas.openxmlformats.org/drawingml/2006/spreadsheetDrawing">
      <xdr:col>73</xdr:col>
      <xdr:colOff>44450</xdr:colOff>
      <xdr:row>14</xdr:row>
      <xdr:rowOff>88900</xdr:rowOff>
    </xdr:to>
    <xdr:sp macro="" textlink="">
      <xdr:nvSpPr>
        <xdr:cNvPr id="449" name="フローチャート: 判断 448"/>
        <xdr:cNvSpPr/>
      </xdr:nvSpPr>
      <xdr:spPr>
        <a:xfrm>
          <a:off x="15377160" y="233807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99060</xdr:rowOff>
    </xdr:from>
    <xdr:ext cx="762000" cy="259080"/>
    <xdr:sp macro="" textlink="">
      <xdr:nvSpPr>
        <xdr:cNvPr id="450" name="テキスト ボックス 449"/>
        <xdr:cNvSpPr txBox="1"/>
      </xdr:nvSpPr>
      <xdr:spPr>
        <a:xfrm>
          <a:off x="15045055" y="2110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153035</xdr:rowOff>
    </xdr:from>
    <xdr:to xmlns:xdr="http://schemas.openxmlformats.org/drawingml/2006/spreadsheetDrawing">
      <xdr:col>68</xdr:col>
      <xdr:colOff>203200</xdr:colOff>
      <xdr:row>14</xdr:row>
      <xdr:rowOff>83185</xdr:rowOff>
    </xdr:to>
    <xdr:sp macro="" textlink="">
      <xdr:nvSpPr>
        <xdr:cNvPr id="451" name="フローチャート: 判断 450"/>
        <xdr:cNvSpPr/>
      </xdr:nvSpPr>
      <xdr:spPr>
        <a:xfrm>
          <a:off x="14480540" y="233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93345</xdr:rowOff>
    </xdr:from>
    <xdr:ext cx="762000" cy="259080"/>
    <xdr:sp macro="" textlink="">
      <xdr:nvSpPr>
        <xdr:cNvPr id="452" name="テキスト ボックス 451"/>
        <xdr:cNvSpPr txBox="1"/>
      </xdr:nvSpPr>
      <xdr:spPr>
        <a:xfrm>
          <a:off x="14146530" y="210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164465</xdr:rowOff>
    </xdr:from>
    <xdr:to xmlns:xdr="http://schemas.openxmlformats.org/drawingml/2006/spreadsheetDrawing">
      <xdr:col>64</xdr:col>
      <xdr:colOff>152400</xdr:colOff>
      <xdr:row>14</xdr:row>
      <xdr:rowOff>94615</xdr:rowOff>
    </xdr:to>
    <xdr:sp macro="" textlink="">
      <xdr:nvSpPr>
        <xdr:cNvPr id="453" name="フローチャート: 判断 452"/>
        <xdr:cNvSpPr/>
      </xdr:nvSpPr>
      <xdr:spPr>
        <a:xfrm>
          <a:off x="13583920" y="234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104775</xdr:rowOff>
    </xdr:from>
    <xdr:ext cx="762000" cy="259080"/>
    <xdr:sp macro="" textlink="">
      <xdr:nvSpPr>
        <xdr:cNvPr id="454" name="テキスト ボックス 453"/>
        <xdr:cNvSpPr txBox="1"/>
      </xdr:nvSpPr>
      <xdr:spPr>
        <a:xfrm>
          <a:off x="13249910" y="2116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5" name="テキスト ボックス 454"/>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6" name="テキスト ボックス 455"/>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57" name="テキスト ボックス 456"/>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8" name="テキスト ボックス 457"/>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59" name="テキスト ボックス 458"/>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43,553
43,077
26.63
17,154,002
16,550,405
552,576
10,045,957
2,582,892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70612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70612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70612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4150" cy="258445"/>
    <xdr:sp macro="" textlink="">
      <xdr:nvSpPr>
        <xdr:cNvPr id="33" name="テキスト ボックス 32"/>
        <xdr:cNvSpPr txBox="1"/>
      </xdr:nvSpPr>
      <xdr:spPr>
        <a:xfrm>
          <a:off x="70612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業務の民間委託や</a:t>
          </a:r>
          <a:r>
            <a:rPr kumimoji="1" lang="en-US" altLang="ja-JP" sz="1300">
              <a:latin typeface="ＭＳ Ｐゴシック"/>
              <a:ea typeface="ＭＳ Ｐゴシック"/>
            </a:rPr>
            <a:t>PFI</a:t>
          </a:r>
          <a:r>
            <a:rPr kumimoji="1" lang="ja-JP" altLang="en-US" sz="1300">
              <a:latin typeface="ＭＳ Ｐゴシック"/>
              <a:ea typeface="ＭＳ Ｐゴシック"/>
            </a:rPr>
            <a:t>方式、指定管理者制度の導入など、民間の活力を活用してきたことから、人口１人当たりの人件費の決算額は、類似団体平均を下回っており、人件費に係る経常収支比率は例年低い傾向にある。</a:t>
          </a:r>
        </a:p>
        <a:p>
          <a:r>
            <a:rPr kumimoji="1" lang="ja-JP" altLang="en-US" sz="1300">
              <a:latin typeface="ＭＳ Ｐゴシック"/>
              <a:ea typeface="ＭＳ Ｐゴシック"/>
            </a:rPr>
            <a:t>　令和４年度については、会計年度任用職員の増などにより、人件費の増加が生じたが、依然として類似団体平均を下回っている。</a:t>
          </a:r>
        </a:p>
      </xdr:txBody>
    </xdr:sp>
    <xdr:clientData/>
  </xdr:twoCellAnchor>
  <xdr:oneCellAnchor>
    <xdr:from xmlns:xdr="http://schemas.openxmlformats.org/drawingml/2006/spreadsheetDrawing">
      <xdr:col>3</xdr:col>
      <xdr:colOff>123825</xdr:colOff>
      <xdr:row>29</xdr:row>
      <xdr:rowOff>107950</xdr:rowOff>
    </xdr:from>
    <xdr:ext cx="297815" cy="224790"/>
    <xdr:sp macro="" textlink="">
      <xdr:nvSpPr>
        <xdr:cNvPr id="45" name="テキスト ボックス 44"/>
        <xdr:cNvSpPr txBox="1"/>
      </xdr:nvSpPr>
      <xdr:spPr>
        <a:xfrm>
          <a:off x="73152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5654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962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9080"/>
    <xdr:sp macro="" textlink="">
      <xdr:nvSpPr>
        <xdr:cNvPr id="49" name="テキスト ボックス 48"/>
        <xdr:cNvSpPr txBox="1"/>
      </xdr:nvSpPr>
      <xdr:spPr>
        <a:xfrm>
          <a:off x="256540" y="6804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962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9080"/>
    <xdr:sp macro="" textlink="">
      <xdr:nvSpPr>
        <xdr:cNvPr id="51" name="テキスト ボックス 50"/>
        <xdr:cNvSpPr txBox="1"/>
      </xdr:nvSpPr>
      <xdr:spPr>
        <a:xfrm>
          <a:off x="256540" y="63588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962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9080"/>
    <xdr:sp macro="" textlink="">
      <xdr:nvSpPr>
        <xdr:cNvPr id="53" name="テキスト ボックス 52"/>
        <xdr:cNvSpPr txBox="1"/>
      </xdr:nvSpPr>
      <xdr:spPr>
        <a:xfrm>
          <a:off x="256540" y="5909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962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9080"/>
    <xdr:sp macro="" textlink="">
      <xdr:nvSpPr>
        <xdr:cNvPr id="55" name="テキスト ボックス 54"/>
        <xdr:cNvSpPr txBox="1"/>
      </xdr:nvSpPr>
      <xdr:spPr>
        <a:xfrm>
          <a:off x="256540" y="54635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7" name="テキスト ボックス 56"/>
        <xdr:cNvSpPr txBox="1"/>
      </xdr:nvSpPr>
      <xdr:spPr>
        <a:xfrm>
          <a:off x="25654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167640</xdr:rowOff>
    </xdr:from>
    <xdr:to xmlns:xdr="http://schemas.openxmlformats.org/drawingml/2006/spreadsheetDrawing">
      <xdr:col>24</xdr:col>
      <xdr:colOff>25400</xdr:colOff>
      <xdr:row>40</xdr:row>
      <xdr:rowOff>135890</xdr:rowOff>
    </xdr:to>
    <xdr:cxnSp macro="">
      <xdr:nvCxnSpPr>
        <xdr:cNvPr id="59" name="直線コネクタ 58"/>
        <xdr:cNvCxnSpPr/>
      </xdr:nvCxnSpPr>
      <xdr:spPr>
        <a:xfrm flipV="1">
          <a:off x="4886960" y="586740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107950</xdr:rowOff>
    </xdr:from>
    <xdr:ext cx="761365" cy="258445"/>
    <xdr:sp macro="" textlink="">
      <xdr:nvSpPr>
        <xdr:cNvPr id="60" name="人件費最小値テキスト"/>
        <xdr:cNvSpPr txBox="1"/>
      </xdr:nvSpPr>
      <xdr:spPr>
        <a:xfrm>
          <a:off x="4975860" y="6813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135890</xdr:rowOff>
    </xdr:from>
    <xdr:to xmlns:xdr="http://schemas.openxmlformats.org/drawingml/2006/spreadsheetDrawing">
      <xdr:col>24</xdr:col>
      <xdr:colOff>114300</xdr:colOff>
      <xdr:row>40</xdr:row>
      <xdr:rowOff>135890</xdr:rowOff>
    </xdr:to>
    <xdr:cxnSp macro="">
      <xdr:nvCxnSpPr>
        <xdr:cNvPr id="61" name="直線コネクタ 60"/>
        <xdr:cNvCxnSpPr/>
      </xdr:nvCxnSpPr>
      <xdr:spPr>
        <a:xfrm>
          <a:off x="4795520" y="68414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83185</xdr:rowOff>
    </xdr:from>
    <xdr:ext cx="761365" cy="259080"/>
    <xdr:sp macro="" textlink="">
      <xdr:nvSpPr>
        <xdr:cNvPr id="62" name="人件費最大値テキスト"/>
        <xdr:cNvSpPr txBox="1"/>
      </xdr:nvSpPr>
      <xdr:spPr>
        <a:xfrm>
          <a:off x="4975860" y="5615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167640</xdr:rowOff>
    </xdr:from>
    <xdr:to xmlns:xdr="http://schemas.openxmlformats.org/drawingml/2006/spreadsheetDrawing">
      <xdr:col>24</xdr:col>
      <xdr:colOff>114300</xdr:colOff>
      <xdr:row>34</xdr:row>
      <xdr:rowOff>167640</xdr:rowOff>
    </xdr:to>
    <xdr:cxnSp macro="">
      <xdr:nvCxnSpPr>
        <xdr:cNvPr id="63" name="直線コネクタ 62"/>
        <xdr:cNvCxnSpPr/>
      </xdr:nvCxnSpPr>
      <xdr:spPr>
        <a:xfrm>
          <a:off x="4795520" y="58674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161290</xdr:rowOff>
    </xdr:from>
    <xdr:to xmlns:xdr="http://schemas.openxmlformats.org/drawingml/2006/spreadsheetDrawing">
      <xdr:col>24</xdr:col>
      <xdr:colOff>25400</xdr:colOff>
      <xdr:row>36</xdr:row>
      <xdr:rowOff>8255</xdr:rowOff>
    </xdr:to>
    <xdr:cxnSp macro="">
      <xdr:nvCxnSpPr>
        <xdr:cNvPr id="64" name="直線コネクタ 63"/>
        <xdr:cNvCxnSpPr/>
      </xdr:nvCxnSpPr>
      <xdr:spPr>
        <a:xfrm>
          <a:off x="4036060" y="6028690"/>
          <a:ext cx="8509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89535</xdr:rowOff>
    </xdr:from>
    <xdr:ext cx="761365" cy="258445"/>
    <xdr:sp macro="" textlink="">
      <xdr:nvSpPr>
        <xdr:cNvPr id="65" name="人件費平均値テキスト"/>
        <xdr:cNvSpPr txBox="1"/>
      </xdr:nvSpPr>
      <xdr:spPr>
        <a:xfrm>
          <a:off x="4975860" y="61245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117475</xdr:rowOff>
    </xdr:from>
    <xdr:to xmlns:xdr="http://schemas.openxmlformats.org/drawingml/2006/spreadsheetDrawing">
      <xdr:col>24</xdr:col>
      <xdr:colOff>76200</xdr:colOff>
      <xdr:row>37</xdr:row>
      <xdr:rowOff>47625</xdr:rowOff>
    </xdr:to>
    <xdr:sp macro="" textlink="">
      <xdr:nvSpPr>
        <xdr:cNvPr id="66" name="フローチャート: 判断 65"/>
        <xdr:cNvSpPr/>
      </xdr:nvSpPr>
      <xdr:spPr>
        <a:xfrm>
          <a:off x="4833620" y="615251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156845</xdr:rowOff>
    </xdr:from>
    <xdr:to xmlns:xdr="http://schemas.openxmlformats.org/drawingml/2006/spreadsheetDrawing">
      <xdr:col>19</xdr:col>
      <xdr:colOff>187325</xdr:colOff>
      <xdr:row>35</xdr:row>
      <xdr:rowOff>161290</xdr:rowOff>
    </xdr:to>
    <xdr:cxnSp macro="">
      <xdr:nvCxnSpPr>
        <xdr:cNvPr id="67" name="直線コネクタ 66"/>
        <xdr:cNvCxnSpPr/>
      </xdr:nvCxnSpPr>
      <xdr:spPr>
        <a:xfrm>
          <a:off x="3136900" y="6024245"/>
          <a:ext cx="8991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90170</xdr:rowOff>
    </xdr:from>
    <xdr:to xmlns:xdr="http://schemas.openxmlformats.org/drawingml/2006/spreadsheetDrawing">
      <xdr:col>20</xdr:col>
      <xdr:colOff>38100</xdr:colOff>
      <xdr:row>37</xdr:row>
      <xdr:rowOff>20320</xdr:rowOff>
    </xdr:to>
    <xdr:sp macro="" textlink="">
      <xdr:nvSpPr>
        <xdr:cNvPr id="68" name="フローチャート: 判断 67"/>
        <xdr:cNvSpPr/>
      </xdr:nvSpPr>
      <xdr:spPr>
        <a:xfrm>
          <a:off x="3985260" y="61252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5080</xdr:rowOff>
    </xdr:from>
    <xdr:ext cx="735965" cy="259080"/>
    <xdr:sp macro="" textlink="">
      <xdr:nvSpPr>
        <xdr:cNvPr id="69" name="テキスト ボックス 68"/>
        <xdr:cNvSpPr txBox="1"/>
      </xdr:nvSpPr>
      <xdr:spPr>
        <a:xfrm>
          <a:off x="3652520" y="6207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76835</xdr:rowOff>
    </xdr:from>
    <xdr:to xmlns:xdr="http://schemas.openxmlformats.org/drawingml/2006/spreadsheetDrawing">
      <xdr:col>15</xdr:col>
      <xdr:colOff>98425</xdr:colOff>
      <xdr:row>35</xdr:row>
      <xdr:rowOff>156845</xdr:rowOff>
    </xdr:to>
    <xdr:cxnSp macro="">
      <xdr:nvCxnSpPr>
        <xdr:cNvPr id="70" name="直線コネクタ 69"/>
        <xdr:cNvCxnSpPr/>
      </xdr:nvCxnSpPr>
      <xdr:spPr>
        <a:xfrm>
          <a:off x="2237740" y="5776595"/>
          <a:ext cx="89916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33020</xdr:rowOff>
    </xdr:from>
    <xdr:to xmlns:xdr="http://schemas.openxmlformats.org/drawingml/2006/spreadsheetDrawing">
      <xdr:col>15</xdr:col>
      <xdr:colOff>149225</xdr:colOff>
      <xdr:row>37</xdr:row>
      <xdr:rowOff>134620</xdr:rowOff>
    </xdr:to>
    <xdr:sp macro="" textlink="">
      <xdr:nvSpPr>
        <xdr:cNvPr id="71" name="フローチャート: 判断 70"/>
        <xdr:cNvSpPr/>
      </xdr:nvSpPr>
      <xdr:spPr>
        <a:xfrm>
          <a:off x="30861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119380</xdr:rowOff>
    </xdr:from>
    <xdr:ext cx="761365" cy="259080"/>
    <xdr:sp macro="" textlink="">
      <xdr:nvSpPr>
        <xdr:cNvPr id="72" name="テキスト ボックス 71"/>
        <xdr:cNvSpPr txBox="1"/>
      </xdr:nvSpPr>
      <xdr:spPr>
        <a:xfrm>
          <a:off x="2750820" y="6322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49530</xdr:rowOff>
    </xdr:from>
    <xdr:to xmlns:xdr="http://schemas.openxmlformats.org/drawingml/2006/spreadsheetDrawing">
      <xdr:col>11</xdr:col>
      <xdr:colOff>9525</xdr:colOff>
      <xdr:row>34</xdr:row>
      <xdr:rowOff>76835</xdr:rowOff>
    </xdr:to>
    <xdr:cxnSp macro="">
      <xdr:nvCxnSpPr>
        <xdr:cNvPr id="73" name="直線コネクタ 72"/>
        <xdr:cNvCxnSpPr/>
      </xdr:nvCxnSpPr>
      <xdr:spPr>
        <a:xfrm>
          <a:off x="1336040" y="5749290"/>
          <a:ext cx="9017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48895</xdr:rowOff>
    </xdr:from>
    <xdr:to xmlns:xdr="http://schemas.openxmlformats.org/drawingml/2006/spreadsheetDrawing">
      <xdr:col>11</xdr:col>
      <xdr:colOff>60325</xdr:colOff>
      <xdr:row>36</xdr:row>
      <xdr:rowOff>150495</xdr:rowOff>
    </xdr:to>
    <xdr:sp macro="" textlink="">
      <xdr:nvSpPr>
        <xdr:cNvPr id="74" name="フローチャート: 判断 73"/>
        <xdr:cNvSpPr/>
      </xdr:nvSpPr>
      <xdr:spPr>
        <a:xfrm>
          <a:off x="2184400" y="608393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135255</xdr:rowOff>
    </xdr:from>
    <xdr:ext cx="761365" cy="259080"/>
    <xdr:sp macro="" textlink="">
      <xdr:nvSpPr>
        <xdr:cNvPr id="75" name="テキスト ボックス 74"/>
        <xdr:cNvSpPr txBox="1"/>
      </xdr:nvSpPr>
      <xdr:spPr>
        <a:xfrm>
          <a:off x="1851660" y="6170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44450</xdr:rowOff>
    </xdr:from>
    <xdr:to xmlns:xdr="http://schemas.openxmlformats.org/drawingml/2006/spreadsheetDrawing">
      <xdr:col>6</xdr:col>
      <xdr:colOff>171450</xdr:colOff>
      <xdr:row>36</xdr:row>
      <xdr:rowOff>146050</xdr:rowOff>
    </xdr:to>
    <xdr:sp macro="" textlink="">
      <xdr:nvSpPr>
        <xdr:cNvPr id="76" name="フローチャート: 判断 75"/>
        <xdr:cNvSpPr/>
      </xdr:nvSpPr>
      <xdr:spPr>
        <a:xfrm>
          <a:off x="128524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130810</xdr:rowOff>
    </xdr:from>
    <xdr:ext cx="762000" cy="259080"/>
    <xdr:sp macro="" textlink="">
      <xdr:nvSpPr>
        <xdr:cNvPr id="77" name="テキスト ボックス 76"/>
        <xdr:cNvSpPr txBox="1"/>
      </xdr:nvSpPr>
      <xdr:spPr>
        <a:xfrm>
          <a:off x="949960" y="616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78" name="テキスト ボックス 77"/>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8445"/>
    <xdr:sp macro="" textlink="">
      <xdr:nvSpPr>
        <xdr:cNvPr id="79" name="テキスト ボックス 78"/>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8445"/>
    <xdr:sp macro="" textlink="">
      <xdr:nvSpPr>
        <xdr:cNvPr id="80" name="テキスト ボックス 79"/>
        <xdr:cNvSpPr txBox="1"/>
      </xdr:nvSpPr>
      <xdr:spPr>
        <a:xfrm>
          <a:off x="29184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58445"/>
    <xdr:sp macro="" textlink="">
      <xdr:nvSpPr>
        <xdr:cNvPr id="81" name="テキスト ボックス 80"/>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2" name="テキスト ボックス 81"/>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128905</xdr:rowOff>
    </xdr:from>
    <xdr:to xmlns:xdr="http://schemas.openxmlformats.org/drawingml/2006/spreadsheetDrawing">
      <xdr:col>24</xdr:col>
      <xdr:colOff>76200</xdr:colOff>
      <xdr:row>36</xdr:row>
      <xdr:rowOff>59055</xdr:rowOff>
    </xdr:to>
    <xdr:sp macro="" textlink="">
      <xdr:nvSpPr>
        <xdr:cNvPr id="83" name="楕円 82"/>
        <xdr:cNvSpPr/>
      </xdr:nvSpPr>
      <xdr:spPr>
        <a:xfrm>
          <a:off x="4833620" y="599630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145415</xdr:rowOff>
    </xdr:from>
    <xdr:ext cx="761365" cy="258445"/>
    <xdr:sp macro="" textlink="">
      <xdr:nvSpPr>
        <xdr:cNvPr id="84" name="人件費該当値テキスト"/>
        <xdr:cNvSpPr txBox="1"/>
      </xdr:nvSpPr>
      <xdr:spPr>
        <a:xfrm>
          <a:off x="4975860" y="5845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110490</xdr:rowOff>
    </xdr:from>
    <xdr:to xmlns:xdr="http://schemas.openxmlformats.org/drawingml/2006/spreadsheetDrawing">
      <xdr:col>20</xdr:col>
      <xdr:colOff>38100</xdr:colOff>
      <xdr:row>36</xdr:row>
      <xdr:rowOff>40640</xdr:rowOff>
    </xdr:to>
    <xdr:sp macro="" textlink="">
      <xdr:nvSpPr>
        <xdr:cNvPr id="85" name="楕円 84"/>
        <xdr:cNvSpPr/>
      </xdr:nvSpPr>
      <xdr:spPr>
        <a:xfrm>
          <a:off x="3985260" y="597789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50800</xdr:rowOff>
    </xdr:from>
    <xdr:ext cx="735965" cy="258445"/>
    <xdr:sp macro="" textlink="">
      <xdr:nvSpPr>
        <xdr:cNvPr id="86" name="テキスト ボックス 85"/>
        <xdr:cNvSpPr txBox="1"/>
      </xdr:nvSpPr>
      <xdr:spPr>
        <a:xfrm>
          <a:off x="3652520" y="5750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106045</xdr:rowOff>
    </xdr:from>
    <xdr:to xmlns:xdr="http://schemas.openxmlformats.org/drawingml/2006/spreadsheetDrawing">
      <xdr:col>15</xdr:col>
      <xdr:colOff>149225</xdr:colOff>
      <xdr:row>36</xdr:row>
      <xdr:rowOff>36195</xdr:rowOff>
    </xdr:to>
    <xdr:sp macro="" textlink="">
      <xdr:nvSpPr>
        <xdr:cNvPr id="87" name="楕円 86"/>
        <xdr:cNvSpPr/>
      </xdr:nvSpPr>
      <xdr:spPr>
        <a:xfrm>
          <a:off x="3086100" y="5973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46990</xdr:rowOff>
    </xdr:from>
    <xdr:ext cx="761365" cy="258445"/>
    <xdr:sp macro="" textlink="">
      <xdr:nvSpPr>
        <xdr:cNvPr id="88" name="テキスト ボックス 87"/>
        <xdr:cNvSpPr txBox="1"/>
      </xdr:nvSpPr>
      <xdr:spPr>
        <a:xfrm>
          <a:off x="2750820" y="5746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26035</xdr:rowOff>
    </xdr:from>
    <xdr:to xmlns:xdr="http://schemas.openxmlformats.org/drawingml/2006/spreadsheetDrawing">
      <xdr:col>11</xdr:col>
      <xdr:colOff>60325</xdr:colOff>
      <xdr:row>34</xdr:row>
      <xdr:rowOff>127635</xdr:rowOff>
    </xdr:to>
    <xdr:sp macro="" textlink="">
      <xdr:nvSpPr>
        <xdr:cNvPr id="89" name="楕円 88"/>
        <xdr:cNvSpPr/>
      </xdr:nvSpPr>
      <xdr:spPr>
        <a:xfrm>
          <a:off x="2184400" y="572579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137795</xdr:rowOff>
    </xdr:from>
    <xdr:ext cx="761365" cy="259080"/>
    <xdr:sp macro="" textlink="">
      <xdr:nvSpPr>
        <xdr:cNvPr id="90" name="テキスト ボックス 89"/>
        <xdr:cNvSpPr txBox="1"/>
      </xdr:nvSpPr>
      <xdr:spPr>
        <a:xfrm>
          <a:off x="1851660" y="5502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167640</xdr:rowOff>
    </xdr:from>
    <xdr:to xmlns:xdr="http://schemas.openxmlformats.org/drawingml/2006/spreadsheetDrawing">
      <xdr:col>6</xdr:col>
      <xdr:colOff>171450</xdr:colOff>
      <xdr:row>34</xdr:row>
      <xdr:rowOff>100330</xdr:rowOff>
    </xdr:to>
    <xdr:sp macro="" textlink="">
      <xdr:nvSpPr>
        <xdr:cNvPr id="91" name="楕円 90"/>
        <xdr:cNvSpPr/>
      </xdr:nvSpPr>
      <xdr:spPr>
        <a:xfrm>
          <a:off x="1285240" y="5699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110490</xdr:rowOff>
    </xdr:from>
    <xdr:ext cx="762000" cy="258445"/>
    <xdr:sp macro="" textlink="">
      <xdr:nvSpPr>
        <xdr:cNvPr id="92" name="テキスト ボックス 91"/>
        <xdr:cNvSpPr txBox="1"/>
      </xdr:nvSpPr>
      <xdr:spPr>
        <a:xfrm>
          <a:off x="949960" y="5474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27</a:t>
          </a:r>
          <a:r>
            <a:rPr kumimoji="1" lang="ja-JP" altLang="en-US" sz="1200">
              <a:latin typeface="ＭＳ Ｐゴシック"/>
              <a:ea typeface="ＭＳ Ｐゴシック"/>
            </a:rPr>
            <a:t>年度から給食調理・配送業務の全面委託化やごみ収集業務の町内全域を委託化、塵芥焼却場の長期包括委託化、平成</a:t>
          </a:r>
          <a:r>
            <a:rPr kumimoji="1" lang="en-US" altLang="ja-JP" sz="1200">
              <a:latin typeface="ＭＳ Ｐゴシック"/>
              <a:ea typeface="ＭＳ Ｐゴシック"/>
            </a:rPr>
            <a:t>29</a:t>
          </a:r>
          <a:r>
            <a:rPr kumimoji="1" lang="ja-JP" altLang="en-US" sz="1200">
              <a:latin typeface="ＭＳ Ｐゴシック"/>
              <a:ea typeface="ＭＳ Ｐゴシック"/>
            </a:rPr>
            <a:t>年度からこども交流センターの開所、新たな放課後児童会の運営が開始されたことに加え、平成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年度から健康づくりセンターや桃沢野外活動センターの管理運営業務を指定管理者に委託したことなどにより、物件費は増加傾向にあり、類似団体平均を超える要因となっている。</a:t>
          </a:r>
        </a:p>
        <a:p>
          <a:r>
            <a:rPr kumimoji="1" lang="ja-JP" altLang="en-US" sz="1200">
              <a:latin typeface="ＭＳ Ｐゴシック"/>
              <a:ea typeface="ＭＳ Ｐゴシック"/>
            </a:rPr>
            <a:t>　令和４年度については、デジタル化推進事業の実施などにより増加しており、依然として類似団体平均を上回っている。</a:t>
          </a:r>
        </a:p>
      </xdr:txBody>
    </xdr:sp>
    <xdr:clientData/>
  </xdr:twoCellAnchor>
  <xdr:oneCellAnchor>
    <xdr:from xmlns:xdr="http://schemas.openxmlformats.org/drawingml/2006/spreadsheetDrawing">
      <xdr:col>62</xdr:col>
      <xdr:colOff>6350</xdr:colOff>
      <xdr:row>9</xdr:row>
      <xdr:rowOff>107950</xdr:rowOff>
    </xdr:from>
    <xdr:ext cx="297815" cy="224790"/>
    <xdr:sp macro="" textlink="">
      <xdr:nvSpPr>
        <xdr:cNvPr id="104" name="テキスト ボックス 103"/>
        <xdr:cNvSpPr txBox="1"/>
      </xdr:nvSpPr>
      <xdr:spPr>
        <a:xfrm>
          <a:off x="12565380" y="16167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6" name="テキスト ボックス 105"/>
        <xdr:cNvSpPr txBox="1"/>
      </xdr:nvSpPr>
      <xdr:spPr>
        <a:xfrm>
          <a:off x="1208786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603480" y="36664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2087860" y="35242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603480" y="3293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2087860" y="31546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603480" y="29197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2" name="テキスト ボックス 111"/>
        <xdr:cNvSpPr txBox="1"/>
      </xdr:nvSpPr>
      <xdr:spPr>
        <a:xfrm>
          <a:off x="12087860" y="27813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603480" y="25463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2087860" y="24079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603480" y="21767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2087860" y="2034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9080"/>
    <xdr:sp macro="" textlink="">
      <xdr:nvSpPr>
        <xdr:cNvPr id="118" name="テキスト ボックス 117"/>
        <xdr:cNvSpPr txBox="1"/>
      </xdr:nvSpPr>
      <xdr:spPr>
        <a:xfrm>
          <a:off x="1208786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111760</xdr:rowOff>
    </xdr:from>
    <xdr:to xmlns:xdr="http://schemas.openxmlformats.org/drawingml/2006/spreadsheetDrawing">
      <xdr:col>82</xdr:col>
      <xdr:colOff>107950</xdr:colOff>
      <xdr:row>20</xdr:row>
      <xdr:rowOff>12700</xdr:rowOff>
    </xdr:to>
    <xdr:cxnSp macro="">
      <xdr:nvCxnSpPr>
        <xdr:cNvPr id="120" name="直線コネクタ 119"/>
        <xdr:cNvCxnSpPr/>
      </xdr:nvCxnSpPr>
      <xdr:spPr>
        <a:xfrm flipV="1">
          <a:off x="16718280" y="21234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19</xdr:row>
      <xdr:rowOff>156210</xdr:rowOff>
    </xdr:from>
    <xdr:ext cx="761365" cy="259080"/>
    <xdr:sp macro="" textlink="">
      <xdr:nvSpPr>
        <xdr:cNvPr id="121" name="物件費最小値テキスト"/>
        <xdr:cNvSpPr txBox="1"/>
      </xdr:nvSpPr>
      <xdr:spPr>
        <a:xfrm>
          <a:off x="16807180" y="3341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12700</xdr:rowOff>
    </xdr:from>
    <xdr:to xmlns:xdr="http://schemas.openxmlformats.org/drawingml/2006/spreadsheetDrawing">
      <xdr:col>82</xdr:col>
      <xdr:colOff>196850</xdr:colOff>
      <xdr:row>20</xdr:row>
      <xdr:rowOff>12700</xdr:rowOff>
    </xdr:to>
    <xdr:cxnSp macro="">
      <xdr:nvCxnSpPr>
        <xdr:cNvPr id="122" name="直線コネクタ 121"/>
        <xdr:cNvCxnSpPr/>
      </xdr:nvCxnSpPr>
      <xdr:spPr>
        <a:xfrm>
          <a:off x="16629380" y="336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26670</xdr:rowOff>
    </xdr:from>
    <xdr:ext cx="761365" cy="259080"/>
    <xdr:sp macro="" textlink="">
      <xdr:nvSpPr>
        <xdr:cNvPr id="123" name="物件費最大値テキスト"/>
        <xdr:cNvSpPr txBox="1"/>
      </xdr:nvSpPr>
      <xdr:spPr>
        <a:xfrm>
          <a:off x="16807180" y="1870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111760</xdr:rowOff>
    </xdr:from>
    <xdr:to xmlns:xdr="http://schemas.openxmlformats.org/drawingml/2006/spreadsheetDrawing">
      <xdr:col>82</xdr:col>
      <xdr:colOff>196850</xdr:colOff>
      <xdr:row>12</xdr:row>
      <xdr:rowOff>111760</xdr:rowOff>
    </xdr:to>
    <xdr:cxnSp macro="">
      <xdr:nvCxnSpPr>
        <xdr:cNvPr id="124" name="直線コネクタ 123"/>
        <xdr:cNvCxnSpPr/>
      </xdr:nvCxnSpPr>
      <xdr:spPr>
        <a:xfrm>
          <a:off x="16629380" y="212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100330</xdr:rowOff>
    </xdr:from>
    <xdr:to xmlns:xdr="http://schemas.openxmlformats.org/drawingml/2006/spreadsheetDrawing">
      <xdr:col>82</xdr:col>
      <xdr:colOff>107950</xdr:colOff>
      <xdr:row>20</xdr:row>
      <xdr:rowOff>12700</xdr:rowOff>
    </xdr:to>
    <xdr:cxnSp macro="">
      <xdr:nvCxnSpPr>
        <xdr:cNvPr id="125" name="直線コネクタ 124"/>
        <xdr:cNvCxnSpPr/>
      </xdr:nvCxnSpPr>
      <xdr:spPr>
        <a:xfrm>
          <a:off x="15869920" y="3285490"/>
          <a:ext cx="8483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134620</xdr:rowOff>
    </xdr:from>
    <xdr:ext cx="761365" cy="259080"/>
    <xdr:sp macro="" textlink="">
      <xdr:nvSpPr>
        <xdr:cNvPr id="126" name="物件費平均値テキスト"/>
        <xdr:cNvSpPr txBox="1"/>
      </xdr:nvSpPr>
      <xdr:spPr>
        <a:xfrm>
          <a:off x="16807180" y="24815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118110</xdr:rowOff>
    </xdr:from>
    <xdr:to xmlns:xdr="http://schemas.openxmlformats.org/drawingml/2006/spreadsheetDrawing">
      <xdr:col>82</xdr:col>
      <xdr:colOff>158750</xdr:colOff>
      <xdr:row>16</xdr:row>
      <xdr:rowOff>48260</xdr:rowOff>
    </xdr:to>
    <xdr:sp macro="" textlink="">
      <xdr:nvSpPr>
        <xdr:cNvPr id="127" name="フローチャート: 判断 126"/>
        <xdr:cNvSpPr/>
      </xdr:nvSpPr>
      <xdr:spPr>
        <a:xfrm>
          <a:off x="16667480" y="2632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77470</xdr:rowOff>
    </xdr:from>
    <xdr:to xmlns:xdr="http://schemas.openxmlformats.org/drawingml/2006/spreadsheetDrawing">
      <xdr:col>78</xdr:col>
      <xdr:colOff>69850</xdr:colOff>
      <xdr:row>19</xdr:row>
      <xdr:rowOff>100330</xdr:rowOff>
    </xdr:to>
    <xdr:cxnSp macro="">
      <xdr:nvCxnSpPr>
        <xdr:cNvPr id="128" name="直線コネクタ 127"/>
        <xdr:cNvCxnSpPr/>
      </xdr:nvCxnSpPr>
      <xdr:spPr>
        <a:xfrm>
          <a:off x="14968220" y="3262630"/>
          <a:ext cx="901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26670</xdr:rowOff>
    </xdr:from>
    <xdr:to xmlns:xdr="http://schemas.openxmlformats.org/drawingml/2006/spreadsheetDrawing">
      <xdr:col>78</xdr:col>
      <xdr:colOff>120650</xdr:colOff>
      <xdr:row>15</xdr:row>
      <xdr:rowOff>128270</xdr:rowOff>
    </xdr:to>
    <xdr:sp macro="" textlink="">
      <xdr:nvSpPr>
        <xdr:cNvPr id="129" name="フローチャート: 判断 128"/>
        <xdr:cNvSpPr/>
      </xdr:nvSpPr>
      <xdr:spPr>
        <a:xfrm>
          <a:off x="15819120" y="254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138430</xdr:rowOff>
    </xdr:from>
    <xdr:ext cx="736600" cy="259080"/>
    <xdr:sp macro="" textlink="">
      <xdr:nvSpPr>
        <xdr:cNvPr id="130" name="テキスト ボックス 129"/>
        <xdr:cNvSpPr txBox="1"/>
      </xdr:nvSpPr>
      <xdr:spPr>
        <a:xfrm>
          <a:off x="15483840" y="2317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77470</xdr:rowOff>
    </xdr:from>
    <xdr:to xmlns:xdr="http://schemas.openxmlformats.org/drawingml/2006/spreadsheetDrawing">
      <xdr:col>73</xdr:col>
      <xdr:colOff>180975</xdr:colOff>
      <xdr:row>20</xdr:row>
      <xdr:rowOff>58420</xdr:rowOff>
    </xdr:to>
    <xdr:cxnSp macro="">
      <xdr:nvCxnSpPr>
        <xdr:cNvPr id="131" name="直線コネクタ 130"/>
        <xdr:cNvCxnSpPr/>
      </xdr:nvCxnSpPr>
      <xdr:spPr>
        <a:xfrm flipV="1">
          <a:off x="14069060" y="3262630"/>
          <a:ext cx="89916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3810</xdr:rowOff>
    </xdr:from>
    <xdr:to xmlns:xdr="http://schemas.openxmlformats.org/drawingml/2006/spreadsheetDrawing">
      <xdr:col>74</xdr:col>
      <xdr:colOff>31750</xdr:colOff>
      <xdr:row>15</xdr:row>
      <xdr:rowOff>105410</xdr:rowOff>
    </xdr:to>
    <xdr:sp macro="" textlink="">
      <xdr:nvSpPr>
        <xdr:cNvPr id="132" name="フローチャート: 判断 131"/>
        <xdr:cNvSpPr/>
      </xdr:nvSpPr>
      <xdr:spPr>
        <a:xfrm>
          <a:off x="14917420" y="25184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115570</xdr:rowOff>
    </xdr:from>
    <xdr:ext cx="762000" cy="259080"/>
    <xdr:sp macro="" textlink="">
      <xdr:nvSpPr>
        <xdr:cNvPr id="133" name="テキスト ボックス 132"/>
        <xdr:cNvSpPr txBox="1"/>
      </xdr:nvSpPr>
      <xdr:spPr>
        <a:xfrm>
          <a:off x="14584680" y="2294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20</xdr:row>
      <xdr:rowOff>35560</xdr:rowOff>
    </xdr:from>
    <xdr:to xmlns:xdr="http://schemas.openxmlformats.org/drawingml/2006/spreadsheetDrawing">
      <xdr:col>69</xdr:col>
      <xdr:colOff>92075</xdr:colOff>
      <xdr:row>20</xdr:row>
      <xdr:rowOff>58420</xdr:rowOff>
    </xdr:to>
    <xdr:cxnSp macro="">
      <xdr:nvCxnSpPr>
        <xdr:cNvPr id="134" name="直線コネクタ 133"/>
        <xdr:cNvCxnSpPr/>
      </xdr:nvCxnSpPr>
      <xdr:spPr>
        <a:xfrm>
          <a:off x="13169900" y="3388360"/>
          <a:ext cx="8991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125730</xdr:rowOff>
    </xdr:from>
    <xdr:to xmlns:xdr="http://schemas.openxmlformats.org/drawingml/2006/spreadsheetDrawing">
      <xdr:col>69</xdr:col>
      <xdr:colOff>142875</xdr:colOff>
      <xdr:row>16</xdr:row>
      <xdr:rowOff>55880</xdr:rowOff>
    </xdr:to>
    <xdr:sp macro="" textlink="">
      <xdr:nvSpPr>
        <xdr:cNvPr id="135" name="フローチャート: 判断 134"/>
        <xdr:cNvSpPr/>
      </xdr:nvSpPr>
      <xdr:spPr>
        <a:xfrm>
          <a:off x="14018260" y="2640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66040</xdr:rowOff>
    </xdr:from>
    <xdr:ext cx="761365" cy="258445"/>
    <xdr:sp macro="" textlink="">
      <xdr:nvSpPr>
        <xdr:cNvPr id="136" name="テキスト ボックス 135"/>
        <xdr:cNvSpPr txBox="1"/>
      </xdr:nvSpPr>
      <xdr:spPr>
        <a:xfrm>
          <a:off x="13682980" y="2413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110490</xdr:rowOff>
    </xdr:from>
    <xdr:to xmlns:xdr="http://schemas.openxmlformats.org/drawingml/2006/spreadsheetDrawing">
      <xdr:col>65</xdr:col>
      <xdr:colOff>53975</xdr:colOff>
      <xdr:row>16</xdr:row>
      <xdr:rowOff>40640</xdr:rowOff>
    </xdr:to>
    <xdr:sp macro="" textlink="">
      <xdr:nvSpPr>
        <xdr:cNvPr id="137" name="フローチャート: 判断 136"/>
        <xdr:cNvSpPr/>
      </xdr:nvSpPr>
      <xdr:spPr>
        <a:xfrm>
          <a:off x="13116560" y="262509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50800</xdr:rowOff>
    </xdr:from>
    <xdr:ext cx="761365" cy="258445"/>
    <xdr:sp macro="" textlink="">
      <xdr:nvSpPr>
        <xdr:cNvPr id="138" name="テキスト ボックス 137"/>
        <xdr:cNvSpPr txBox="1"/>
      </xdr:nvSpPr>
      <xdr:spPr>
        <a:xfrm>
          <a:off x="12783820" y="2397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39" name="テキスト ボックス 138"/>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8445"/>
    <xdr:sp macro="" textlink="">
      <xdr:nvSpPr>
        <xdr:cNvPr id="140" name="テキスト ボックス 139"/>
        <xdr:cNvSpPr txBox="1"/>
      </xdr:nvSpPr>
      <xdr:spPr>
        <a:xfrm>
          <a:off x="156514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8445"/>
    <xdr:sp macro="" textlink="">
      <xdr:nvSpPr>
        <xdr:cNvPr id="141" name="テキスト ボックス 140"/>
        <xdr:cNvSpPr txBox="1"/>
      </xdr:nvSpPr>
      <xdr:spPr>
        <a:xfrm>
          <a:off x="147497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42" name="テキスト ボックス 141"/>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8445"/>
    <xdr:sp macro="" textlink="">
      <xdr:nvSpPr>
        <xdr:cNvPr id="143" name="テキスト ボックス 142"/>
        <xdr:cNvSpPr txBox="1"/>
      </xdr:nvSpPr>
      <xdr:spPr>
        <a:xfrm>
          <a:off x="12948920" y="4033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133350</xdr:rowOff>
    </xdr:from>
    <xdr:to xmlns:xdr="http://schemas.openxmlformats.org/drawingml/2006/spreadsheetDrawing">
      <xdr:col>82</xdr:col>
      <xdr:colOff>158750</xdr:colOff>
      <xdr:row>20</xdr:row>
      <xdr:rowOff>63500</xdr:rowOff>
    </xdr:to>
    <xdr:sp macro="" textlink="">
      <xdr:nvSpPr>
        <xdr:cNvPr id="144" name="楕円 143"/>
        <xdr:cNvSpPr/>
      </xdr:nvSpPr>
      <xdr:spPr>
        <a:xfrm>
          <a:off x="16667480" y="3318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41910</xdr:rowOff>
    </xdr:from>
    <xdr:ext cx="761365" cy="259080"/>
    <xdr:sp macro="" textlink="">
      <xdr:nvSpPr>
        <xdr:cNvPr id="145" name="物件費該当値テキスト"/>
        <xdr:cNvSpPr txBox="1"/>
      </xdr:nvSpPr>
      <xdr:spPr>
        <a:xfrm>
          <a:off x="16807180" y="3227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49530</xdr:rowOff>
    </xdr:from>
    <xdr:to xmlns:xdr="http://schemas.openxmlformats.org/drawingml/2006/spreadsheetDrawing">
      <xdr:col>78</xdr:col>
      <xdr:colOff>120650</xdr:colOff>
      <xdr:row>19</xdr:row>
      <xdr:rowOff>151130</xdr:rowOff>
    </xdr:to>
    <xdr:sp macro="" textlink="">
      <xdr:nvSpPr>
        <xdr:cNvPr id="146" name="楕円 145"/>
        <xdr:cNvSpPr/>
      </xdr:nvSpPr>
      <xdr:spPr>
        <a:xfrm>
          <a:off x="15819120" y="32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135890</xdr:rowOff>
    </xdr:from>
    <xdr:ext cx="736600" cy="259080"/>
    <xdr:sp macro="" textlink="">
      <xdr:nvSpPr>
        <xdr:cNvPr id="147" name="テキスト ボックス 146"/>
        <xdr:cNvSpPr txBox="1"/>
      </xdr:nvSpPr>
      <xdr:spPr>
        <a:xfrm>
          <a:off x="15483840" y="3321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26670</xdr:rowOff>
    </xdr:from>
    <xdr:to xmlns:xdr="http://schemas.openxmlformats.org/drawingml/2006/spreadsheetDrawing">
      <xdr:col>74</xdr:col>
      <xdr:colOff>31750</xdr:colOff>
      <xdr:row>19</xdr:row>
      <xdr:rowOff>128270</xdr:rowOff>
    </xdr:to>
    <xdr:sp macro="" textlink="">
      <xdr:nvSpPr>
        <xdr:cNvPr id="148" name="楕円 147"/>
        <xdr:cNvSpPr/>
      </xdr:nvSpPr>
      <xdr:spPr>
        <a:xfrm>
          <a:off x="14917420" y="32118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113030</xdr:rowOff>
    </xdr:from>
    <xdr:ext cx="762000" cy="259080"/>
    <xdr:sp macro="" textlink="">
      <xdr:nvSpPr>
        <xdr:cNvPr id="149" name="テキスト ボックス 148"/>
        <xdr:cNvSpPr txBox="1"/>
      </xdr:nvSpPr>
      <xdr:spPr>
        <a:xfrm>
          <a:off x="14584680" y="329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20</xdr:row>
      <xdr:rowOff>7620</xdr:rowOff>
    </xdr:from>
    <xdr:to xmlns:xdr="http://schemas.openxmlformats.org/drawingml/2006/spreadsheetDrawing">
      <xdr:col>69</xdr:col>
      <xdr:colOff>142875</xdr:colOff>
      <xdr:row>20</xdr:row>
      <xdr:rowOff>109220</xdr:rowOff>
    </xdr:to>
    <xdr:sp macro="" textlink="">
      <xdr:nvSpPr>
        <xdr:cNvPr id="150" name="楕円 149"/>
        <xdr:cNvSpPr/>
      </xdr:nvSpPr>
      <xdr:spPr>
        <a:xfrm>
          <a:off x="1401826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93980</xdr:rowOff>
    </xdr:from>
    <xdr:ext cx="761365" cy="259080"/>
    <xdr:sp macro="" textlink="">
      <xdr:nvSpPr>
        <xdr:cNvPr id="151" name="テキスト ボックス 150"/>
        <xdr:cNvSpPr txBox="1"/>
      </xdr:nvSpPr>
      <xdr:spPr>
        <a:xfrm>
          <a:off x="13682980" y="3446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156210</xdr:rowOff>
    </xdr:from>
    <xdr:to xmlns:xdr="http://schemas.openxmlformats.org/drawingml/2006/spreadsheetDrawing">
      <xdr:col>65</xdr:col>
      <xdr:colOff>53975</xdr:colOff>
      <xdr:row>20</xdr:row>
      <xdr:rowOff>86360</xdr:rowOff>
    </xdr:to>
    <xdr:sp macro="" textlink="">
      <xdr:nvSpPr>
        <xdr:cNvPr id="152" name="楕円 151"/>
        <xdr:cNvSpPr/>
      </xdr:nvSpPr>
      <xdr:spPr>
        <a:xfrm>
          <a:off x="13116560" y="33413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71120</xdr:rowOff>
    </xdr:from>
    <xdr:ext cx="761365" cy="258445"/>
    <xdr:sp macro="" textlink="">
      <xdr:nvSpPr>
        <xdr:cNvPr id="153" name="テキスト ボックス 152"/>
        <xdr:cNvSpPr txBox="1"/>
      </xdr:nvSpPr>
      <xdr:spPr>
        <a:xfrm>
          <a:off x="12783820" y="3423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から高齢者タクシー・バス利用助成事業を開始したことや、こども医療費の増、障害児通所サービス利用者の増に伴う給付費の増、近年、民間保育所のこども園化や新たな保育施設の増設に伴う運営費扶助費の増などにより、引き続き増加傾向にあるため、類似団体平均を上回っている。</a:t>
          </a:r>
        </a:p>
      </xdr:txBody>
    </xdr:sp>
    <xdr:clientData/>
  </xdr:twoCellAnchor>
  <xdr:oneCellAnchor>
    <xdr:from xmlns:xdr="http://schemas.openxmlformats.org/drawingml/2006/spreadsheetDrawing">
      <xdr:col>3</xdr:col>
      <xdr:colOff>123825</xdr:colOff>
      <xdr:row>49</xdr:row>
      <xdr:rowOff>107950</xdr:rowOff>
    </xdr:from>
    <xdr:ext cx="297815" cy="224790"/>
    <xdr:sp macro="" textlink="">
      <xdr:nvSpPr>
        <xdr:cNvPr id="165" name="テキスト ボックス 164"/>
        <xdr:cNvSpPr txBox="1"/>
      </xdr:nvSpPr>
      <xdr:spPr>
        <a:xfrm>
          <a:off x="73152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7" name="テキスト ボックス 166"/>
        <xdr:cNvSpPr txBox="1"/>
      </xdr:nvSpPr>
      <xdr:spPr>
        <a:xfrm>
          <a:off x="25654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9620" y="10422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9" name="テキスト ボックス 168"/>
        <xdr:cNvSpPr txBox="1"/>
      </xdr:nvSpPr>
      <xdr:spPr>
        <a:xfrm>
          <a:off x="25654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9620" y="101034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8000" cy="258445"/>
    <xdr:sp macro="" textlink="">
      <xdr:nvSpPr>
        <xdr:cNvPr id="171" name="テキスト ボックス 170"/>
        <xdr:cNvSpPr txBox="1"/>
      </xdr:nvSpPr>
      <xdr:spPr>
        <a:xfrm>
          <a:off x="256540" y="99650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9620" y="97847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3" name="テキスト ボックス 172"/>
        <xdr:cNvSpPr txBox="1"/>
      </xdr:nvSpPr>
      <xdr:spPr>
        <a:xfrm>
          <a:off x="256540" y="964628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9620" y="94659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8445"/>
    <xdr:sp macro="" textlink="">
      <xdr:nvSpPr>
        <xdr:cNvPr id="175" name="テキスト ボックス 174"/>
        <xdr:cNvSpPr txBox="1"/>
      </xdr:nvSpPr>
      <xdr:spPr>
        <a:xfrm>
          <a:off x="256540" y="932751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9620" y="91471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77" name="テキスト ボックス 176"/>
        <xdr:cNvSpPr txBox="1"/>
      </xdr:nvSpPr>
      <xdr:spPr>
        <a:xfrm>
          <a:off x="25654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9620" y="8827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140335</xdr:rowOff>
    </xdr:from>
    <xdr:ext cx="508000" cy="258445"/>
    <xdr:sp macro="" textlink="">
      <xdr:nvSpPr>
        <xdr:cNvPr id="179" name="テキスト ボックス 178"/>
        <xdr:cNvSpPr txBox="1"/>
      </xdr:nvSpPr>
      <xdr:spPr>
        <a:xfrm>
          <a:off x="256540" y="86899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9080"/>
    <xdr:sp macro="" textlink="">
      <xdr:nvSpPr>
        <xdr:cNvPr id="181" name="テキスト ボックス 180"/>
        <xdr:cNvSpPr txBox="1"/>
      </xdr:nvSpPr>
      <xdr:spPr>
        <a:xfrm>
          <a:off x="25654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154305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886960" y="887158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1365" cy="259080"/>
    <xdr:sp macro="" textlink="">
      <xdr:nvSpPr>
        <xdr:cNvPr id="184" name="扶助費最小値テキスト"/>
        <xdr:cNvSpPr txBox="1"/>
      </xdr:nvSpPr>
      <xdr:spPr>
        <a:xfrm>
          <a:off x="4975860" y="10173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795520" y="1020191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69215</xdr:rowOff>
    </xdr:from>
    <xdr:ext cx="761365" cy="258445"/>
    <xdr:sp macro="" textlink="">
      <xdr:nvSpPr>
        <xdr:cNvPr id="186" name="扶助費最大値テキスト"/>
        <xdr:cNvSpPr txBox="1"/>
      </xdr:nvSpPr>
      <xdr:spPr>
        <a:xfrm>
          <a:off x="4975860" y="8618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154305</xdr:rowOff>
    </xdr:from>
    <xdr:to xmlns:xdr="http://schemas.openxmlformats.org/drawingml/2006/spreadsheetDrawing">
      <xdr:col>24</xdr:col>
      <xdr:colOff>114300</xdr:colOff>
      <xdr:row>52</xdr:row>
      <xdr:rowOff>154305</xdr:rowOff>
    </xdr:to>
    <xdr:cxnSp macro="">
      <xdr:nvCxnSpPr>
        <xdr:cNvPr id="187" name="直線コネクタ 186"/>
        <xdr:cNvCxnSpPr/>
      </xdr:nvCxnSpPr>
      <xdr:spPr>
        <a:xfrm>
          <a:off x="4795520" y="887158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120650</xdr:rowOff>
    </xdr:from>
    <xdr:to xmlns:xdr="http://schemas.openxmlformats.org/drawingml/2006/spreadsheetDrawing">
      <xdr:col>24</xdr:col>
      <xdr:colOff>25400</xdr:colOff>
      <xdr:row>57</xdr:row>
      <xdr:rowOff>4445</xdr:rowOff>
    </xdr:to>
    <xdr:cxnSp macro="">
      <xdr:nvCxnSpPr>
        <xdr:cNvPr id="188" name="直線コネクタ 187"/>
        <xdr:cNvCxnSpPr/>
      </xdr:nvCxnSpPr>
      <xdr:spPr>
        <a:xfrm>
          <a:off x="4036060" y="9508490"/>
          <a:ext cx="8509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76200</xdr:rowOff>
    </xdr:from>
    <xdr:ext cx="761365" cy="259080"/>
    <xdr:sp macro="" textlink="">
      <xdr:nvSpPr>
        <xdr:cNvPr id="189" name="扶助費平均値テキスト"/>
        <xdr:cNvSpPr txBox="1"/>
      </xdr:nvSpPr>
      <xdr:spPr>
        <a:xfrm>
          <a:off x="4975860" y="92964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90" name="フローチャート: 判断 189"/>
        <xdr:cNvSpPr/>
      </xdr:nvSpPr>
      <xdr:spPr>
        <a:xfrm>
          <a:off x="4833620" y="94475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120650</xdr:rowOff>
    </xdr:from>
    <xdr:to xmlns:xdr="http://schemas.openxmlformats.org/drawingml/2006/spreadsheetDrawing">
      <xdr:col>19</xdr:col>
      <xdr:colOff>187325</xdr:colOff>
      <xdr:row>56</xdr:row>
      <xdr:rowOff>132715</xdr:rowOff>
    </xdr:to>
    <xdr:cxnSp macro="">
      <xdr:nvCxnSpPr>
        <xdr:cNvPr id="191" name="直線コネクタ 190"/>
        <xdr:cNvCxnSpPr/>
      </xdr:nvCxnSpPr>
      <xdr:spPr>
        <a:xfrm flipV="1">
          <a:off x="3136900" y="9508490"/>
          <a:ext cx="8991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5715</xdr:rowOff>
    </xdr:from>
    <xdr:to xmlns:xdr="http://schemas.openxmlformats.org/drawingml/2006/spreadsheetDrawing">
      <xdr:col>20</xdr:col>
      <xdr:colOff>38100</xdr:colOff>
      <xdr:row>56</xdr:row>
      <xdr:rowOff>107315</xdr:rowOff>
    </xdr:to>
    <xdr:sp macro="" textlink="">
      <xdr:nvSpPr>
        <xdr:cNvPr id="192" name="フローチャート: 判断 191"/>
        <xdr:cNvSpPr/>
      </xdr:nvSpPr>
      <xdr:spPr>
        <a:xfrm>
          <a:off x="3985260" y="939355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117475</xdr:rowOff>
    </xdr:from>
    <xdr:ext cx="735965" cy="259080"/>
    <xdr:sp macro="" textlink="">
      <xdr:nvSpPr>
        <xdr:cNvPr id="193" name="テキスト ボックス 192"/>
        <xdr:cNvSpPr txBox="1"/>
      </xdr:nvSpPr>
      <xdr:spPr>
        <a:xfrm>
          <a:off x="3652520" y="91700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45085</xdr:rowOff>
    </xdr:from>
    <xdr:to xmlns:xdr="http://schemas.openxmlformats.org/drawingml/2006/spreadsheetDrawing">
      <xdr:col>15</xdr:col>
      <xdr:colOff>98425</xdr:colOff>
      <xdr:row>56</xdr:row>
      <xdr:rowOff>132715</xdr:rowOff>
    </xdr:to>
    <xdr:cxnSp macro="">
      <xdr:nvCxnSpPr>
        <xdr:cNvPr id="194" name="直線コネクタ 193"/>
        <xdr:cNvCxnSpPr/>
      </xdr:nvCxnSpPr>
      <xdr:spPr>
        <a:xfrm>
          <a:off x="2237740" y="9432925"/>
          <a:ext cx="8991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100965</xdr:rowOff>
    </xdr:from>
    <xdr:to xmlns:xdr="http://schemas.openxmlformats.org/drawingml/2006/spreadsheetDrawing">
      <xdr:col>15</xdr:col>
      <xdr:colOff>149225</xdr:colOff>
      <xdr:row>56</xdr:row>
      <xdr:rowOff>31115</xdr:rowOff>
    </xdr:to>
    <xdr:sp macro="" textlink="">
      <xdr:nvSpPr>
        <xdr:cNvPr id="195" name="フローチャート: 判断 194"/>
        <xdr:cNvSpPr/>
      </xdr:nvSpPr>
      <xdr:spPr>
        <a:xfrm>
          <a:off x="3086100" y="9321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41275</xdr:rowOff>
    </xdr:from>
    <xdr:ext cx="761365" cy="259080"/>
    <xdr:sp macro="" textlink="">
      <xdr:nvSpPr>
        <xdr:cNvPr id="196" name="テキスト ボックス 195"/>
        <xdr:cNvSpPr txBox="1"/>
      </xdr:nvSpPr>
      <xdr:spPr>
        <a:xfrm>
          <a:off x="2750820" y="9093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34290</xdr:rowOff>
    </xdr:from>
    <xdr:to xmlns:xdr="http://schemas.openxmlformats.org/drawingml/2006/spreadsheetDrawing">
      <xdr:col>11</xdr:col>
      <xdr:colOff>9525</xdr:colOff>
      <xdr:row>56</xdr:row>
      <xdr:rowOff>45085</xdr:rowOff>
    </xdr:to>
    <xdr:cxnSp macro="">
      <xdr:nvCxnSpPr>
        <xdr:cNvPr id="197" name="直線コネクタ 196"/>
        <xdr:cNvCxnSpPr/>
      </xdr:nvCxnSpPr>
      <xdr:spPr>
        <a:xfrm>
          <a:off x="1336040" y="9422130"/>
          <a:ext cx="9017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122555</xdr:rowOff>
    </xdr:from>
    <xdr:to xmlns:xdr="http://schemas.openxmlformats.org/drawingml/2006/spreadsheetDrawing">
      <xdr:col>11</xdr:col>
      <xdr:colOff>60325</xdr:colOff>
      <xdr:row>56</xdr:row>
      <xdr:rowOff>52705</xdr:rowOff>
    </xdr:to>
    <xdr:sp macro="" textlink="">
      <xdr:nvSpPr>
        <xdr:cNvPr id="198" name="フローチャート: 判断 197"/>
        <xdr:cNvSpPr/>
      </xdr:nvSpPr>
      <xdr:spPr>
        <a:xfrm>
          <a:off x="2184400" y="934275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62865</xdr:rowOff>
    </xdr:from>
    <xdr:ext cx="761365" cy="259080"/>
    <xdr:sp macro="" textlink="">
      <xdr:nvSpPr>
        <xdr:cNvPr id="199" name="テキスト ボックス 198"/>
        <xdr:cNvSpPr txBox="1"/>
      </xdr:nvSpPr>
      <xdr:spPr>
        <a:xfrm>
          <a:off x="1851660" y="9115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100965</xdr:rowOff>
    </xdr:from>
    <xdr:to xmlns:xdr="http://schemas.openxmlformats.org/drawingml/2006/spreadsheetDrawing">
      <xdr:col>6</xdr:col>
      <xdr:colOff>171450</xdr:colOff>
      <xdr:row>56</xdr:row>
      <xdr:rowOff>31115</xdr:rowOff>
    </xdr:to>
    <xdr:sp macro="" textlink="">
      <xdr:nvSpPr>
        <xdr:cNvPr id="200" name="フローチャート: 判断 199"/>
        <xdr:cNvSpPr/>
      </xdr:nvSpPr>
      <xdr:spPr>
        <a:xfrm>
          <a:off x="1285240" y="9321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41275</xdr:rowOff>
    </xdr:from>
    <xdr:ext cx="762000" cy="259080"/>
    <xdr:sp macro="" textlink="">
      <xdr:nvSpPr>
        <xdr:cNvPr id="201" name="テキスト ボックス 200"/>
        <xdr:cNvSpPr txBox="1"/>
      </xdr:nvSpPr>
      <xdr:spPr>
        <a:xfrm>
          <a:off x="949960" y="909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202" name="テキスト ボックス 201"/>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8445"/>
    <xdr:sp macro="" textlink="">
      <xdr:nvSpPr>
        <xdr:cNvPr id="203" name="テキスト ボックス 202"/>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8445"/>
    <xdr:sp macro="" textlink="">
      <xdr:nvSpPr>
        <xdr:cNvPr id="204" name="テキスト ボックス 203"/>
        <xdr:cNvSpPr txBox="1"/>
      </xdr:nvSpPr>
      <xdr:spPr>
        <a:xfrm>
          <a:off x="29184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58445"/>
    <xdr:sp macro="" textlink="">
      <xdr:nvSpPr>
        <xdr:cNvPr id="205" name="テキスト ボックス 204"/>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06" name="テキスト ボックス 205"/>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125095</xdr:rowOff>
    </xdr:from>
    <xdr:to xmlns:xdr="http://schemas.openxmlformats.org/drawingml/2006/spreadsheetDrawing">
      <xdr:col>24</xdr:col>
      <xdr:colOff>76200</xdr:colOff>
      <xdr:row>57</xdr:row>
      <xdr:rowOff>55245</xdr:rowOff>
    </xdr:to>
    <xdr:sp macro="" textlink="">
      <xdr:nvSpPr>
        <xdr:cNvPr id="207" name="楕円 206"/>
        <xdr:cNvSpPr/>
      </xdr:nvSpPr>
      <xdr:spPr>
        <a:xfrm>
          <a:off x="4833620" y="951293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97155</xdr:rowOff>
    </xdr:from>
    <xdr:ext cx="761365" cy="259080"/>
    <xdr:sp macro="" textlink="">
      <xdr:nvSpPr>
        <xdr:cNvPr id="208" name="扶助費該当値テキスト"/>
        <xdr:cNvSpPr txBox="1"/>
      </xdr:nvSpPr>
      <xdr:spPr>
        <a:xfrm>
          <a:off x="4975860" y="9484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70485</xdr:rowOff>
    </xdr:from>
    <xdr:to xmlns:xdr="http://schemas.openxmlformats.org/drawingml/2006/spreadsheetDrawing">
      <xdr:col>20</xdr:col>
      <xdr:colOff>38100</xdr:colOff>
      <xdr:row>57</xdr:row>
      <xdr:rowOff>635</xdr:rowOff>
    </xdr:to>
    <xdr:sp macro="" textlink="">
      <xdr:nvSpPr>
        <xdr:cNvPr id="209" name="楕円 208"/>
        <xdr:cNvSpPr/>
      </xdr:nvSpPr>
      <xdr:spPr>
        <a:xfrm>
          <a:off x="3985260" y="945832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156845</xdr:rowOff>
    </xdr:from>
    <xdr:ext cx="735965" cy="259080"/>
    <xdr:sp macro="" textlink="">
      <xdr:nvSpPr>
        <xdr:cNvPr id="210" name="テキスト ボックス 209"/>
        <xdr:cNvSpPr txBox="1"/>
      </xdr:nvSpPr>
      <xdr:spPr>
        <a:xfrm>
          <a:off x="3652520" y="95446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81915</xdr:rowOff>
    </xdr:from>
    <xdr:to xmlns:xdr="http://schemas.openxmlformats.org/drawingml/2006/spreadsheetDrawing">
      <xdr:col>15</xdr:col>
      <xdr:colOff>149225</xdr:colOff>
      <xdr:row>57</xdr:row>
      <xdr:rowOff>12065</xdr:rowOff>
    </xdr:to>
    <xdr:sp macro="" textlink="">
      <xdr:nvSpPr>
        <xdr:cNvPr id="211" name="楕円 210"/>
        <xdr:cNvSpPr/>
      </xdr:nvSpPr>
      <xdr:spPr>
        <a:xfrm>
          <a:off x="3086100" y="9469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167640</xdr:rowOff>
    </xdr:from>
    <xdr:ext cx="761365" cy="259080"/>
    <xdr:sp macro="" textlink="">
      <xdr:nvSpPr>
        <xdr:cNvPr id="212" name="テキスト ボックス 211"/>
        <xdr:cNvSpPr txBox="1"/>
      </xdr:nvSpPr>
      <xdr:spPr>
        <a:xfrm>
          <a:off x="2750820" y="9555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165735</xdr:rowOff>
    </xdr:from>
    <xdr:to xmlns:xdr="http://schemas.openxmlformats.org/drawingml/2006/spreadsheetDrawing">
      <xdr:col>11</xdr:col>
      <xdr:colOff>60325</xdr:colOff>
      <xdr:row>56</xdr:row>
      <xdr:rowOff>95885</xdr:rowOff>
    </xdr:to>
    <xdr:sp macro="" textlink="">
      <xdr:nvSpPr>
        <xdr:cNvPr id="213" name="楕円 212"/>
        <xdr:cNvSpPr/>
      </xdr:nvSpPr>
      <xdr:spPr>
        <a:xfrm>
          <a:off x="2184400" y="938593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80645</xdr:rowOff>
    </xdr:from>
    <xdr:ext cx="761365" cy="259080"/>
    <xdr:sp macro="" textlink="">
      <xdr:nvSpPr>
        <xdr:cNvPr id="214" name="テキスト ボックス 213"/>
        <xdr:cNvSpPr txBox="1"/>
      </xdr:nvSpPr>
      <xdr:spPr>
        <a:xfrm>
          <a:off x="1851660" y="9468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154940</xdr:rowOff>
    </xdr:from>
    <xdr:to xmlns:xdr="http://schemas.openxmlformats.org/drawingml/2006/spreadsheetDrawing">
      <xdr:col>6</xdr:col>
      <xdr:colOff>171450</xdr:colOff>
      <xdr:row>56</xdr:row>
      <xdr:rowOff>85090</xdr:rowOff>
    </xdr:to>
    <xdr:sp macro="" textlink="">
      <xdr:nvSpPr>
        <xdr:cNvPr id="215" name="楕円 214"/>
        <xdr:cNvSpPr/>
      </xdr:nvSpPr>
      <xdr:spPr>
        <a:xfrm>
          <a:off x="1285240" y="937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69850</xdr:rowOff>
    </xdr:from>
    <xdr:ext cx="762000" cy="258445"/>
    <xdr:sp macro="" textlink="">
      <xdr:nvSpPr>
        <xdr:cNvPr id="216" name="テキスト ボックス 215"/>
        <xdr:cNvSpPr txBox="1"/>
      </xdr:nvSpPr>
      <xdr:spPr>
        <a:xfrm>
          <a:off x="949960" y="9457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から下水道事業会計が法適化したことに伴い下水道事業会計繰出金を補助費等として計上したことなどにより減少した一方で、新たに整備を進めているパークゴルフ場に係る普通建設事業費の増などにより増加傾向にあるものの、類似団体平均と比較して依然として低い水準を保っている。</a:t>
          </a:r>
        </a:p>
      </xdr:txBody>
    </xdr:sp>
    <xdr:clientData/>
  </xdr:twoCellAnchor>
  <xdr:oneCellAnchor>
    <xdr:from xmlns:xdr="http://schemas.openxmlformats.org/drawingml/2006/spreadsheetDrawing">
      <xdr:col>62</xdr:col>
      <xdr:colOff>6350</xdr:colOff>
      <xdr:row>49</xdr:row>
      <xdr:rowOff>107950</xdr:rowOff>
    </xdr:from>
    <xdr:ext cx="297815" cy="224790"/>
    <xdr:sp macro="" textlink="">
      <xdr:nvSpPr>
        <xdr:cNvPr id="228" name="テキスト ボックス 227"/>
        <xdr:cNvSpPr txBox="1"/>
      </xdr:nvSpPr>
      <xdr:spPr>
        <a:xfrm>
          <a:off x="1256538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30" name="テキスト ボックス 229"/>
        <xdr:cNvSpPr txBox="1"/>
      </xdr:nvSpPr>
      <xdr:spPr>
        <a:xfrm>
          <a:off x="1208786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603480" y="10422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2087860" y="102844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603480" y="101034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74295</xdr:rowOff>
    </xdr:from>
    <xdr:ext cx="507365" cy="258445"/>
    <xdr:sp macro="" textlink="">
      <xdr:nvSpPr>
        <xdr:cNvPr id="234" name="テキスト ボックス 233"/>
        <xdr:cNvSpPr txBox="1"/>
      </xdr:nvSpPr>
      <xdr:spPr>
        <a:xfrm>
          <a:off x="12087860" y="99650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603480" y="97847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2087860" y="96462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603480" y="94659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8445"/>
    <xdr:sp macro="" textlink="">
      <xdr:nvSpPr>
        <xdr:cNvPr id="238" name="テキスト ボックス 237"/>
        <xdr:cNvSpPr txBox="1"/>
      </xdr:nvSpPr>
      <xdr:spPr>
        <a:xfrm>
          <a:off x="12087860" y="93275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603480" y="91471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2087860" y="90087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603480" y="8827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140335</xdr:rowOff>
    </xdr:from>
    <xdr:ext cx="507365" cy="258445"/>
    <xdr:sp macro="" textlink="">
      <xdr:nvSpPr>
        <xdr:cNvPr id="242" name="テキスト ボックス 241"/>
        <xdr:cNvSpPr txBox="1"/>
      </xdr:nvSpPr>
      <xdr:spPr>
        <a:xfrm>
          <a:off x="12087860" y="86899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9080"/>
    <xdr:sp macro="" textlink="">
      <xdr:nvSpPr>
        <xdr:cNvPr id="244" name="テキスト ボックス 243"/>
        <xdr:cNvSpPr txBox="1"/>
      </xdr:nvSpPr>
      <xdr:spPr>
        <a:xfrm>
          <a:off x="12087860" y="83705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156845</xdr:rowOff>
    </xdr:from>
    <xdr:to xmlns:xdr="http://schemas.openxmlformats.org/drawingml/2006/spreadsheetDrawing">
      <xdr:col>82</xdr:col>
      <xdr:colOff>107950</xdr:colOff>
      <xdr:row>62</xdr:row>
      <xdr:rowOff>94615</xdr:rowOff>
    </xdr:to>
    <xdr:cxnSp macro="">
      <xdr:nvCxnSpPr>
        <xdr:cNvPr id="246" name="直線コネクタ 245"/>
        <xdr:cNvCxnSpPr/>
      </xdr:nvCxnSpPr>
      <xdr:spPr>
        <a:xfrm flipV="1">
          <a:off x="16718280" y="904176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66675</xdr:rowOff>
    </xdr:from>
    <xdr:ext cx="761365" cy="258445"/>
    <xdr:sp macro="" textlink="">
      <xdr:nvSpPr>
        <xdr:cNvPr id="247" name="その他最小値テキスト"/>
        <xdr:cNvSpPr txBox="1"/>
      </xdr:nvSpPr>
      <xdr:spPr>
        <a:xfrm>
          <a:off x="16807180" y="10460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94615</xdr:rowOff>
    </xdr:from>
    <xdr:to xmlns:xdr="http://schemas.openxmlformats.org/drawingml/2006/spreadsheetDrawing">
      <xdr:col>82</xdr:col>
      <xdr:colOff>196850</xdr:colOff>
      <xdr:row>62</xdr:row>
      <xdr:rowOff>94615</xdr:rowOff>
    </xdr:to>
    <xdr:cxnSp macro="">
      <xdr:nvCxnSpPr>
        <xdr:cNvPr id="248" name="直線コネクタ 247"/>
        <xdr:cNvCxnSpPr/>
      </xdr:nvCxnSpPr>
      <xdr:spPr>
        <a:xfrm>
          <a:off x="1662938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71755</xdr:rowOff>
    </xdr:from>
    <xdr:ext cx="761365" cy="258445"/>
    <xdr:sp macro="" textlink="">
      <xdr:nvSpPr>
        <xdr:cNvPr id="249" name="その他最大値テキスト"/>
        <xdr:cNvSpPr txBox="1"/>
      </xdr:nvSpPr>
      <xdr:spPr>
        <a:xfrm>
          <a:off x="16807180" y="8789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156845</xdr:rowOff>
    </xdr:from>
    <xdr:to xmlns:xdr="http://schemas.openxmlformats.org/drawingml/2006/spreadsheetDrawing">
      <xdr:col>82</xdr:col>
      <xdr:colOff>196850</xdr:colOff>
      <xdr:row>53</xdr:row>
      <xdr:rowOff>156845</xdr:rowOff>
    </xdr:to>
    <xdr:cxnSp macro="">
      <xdr:nvCxnSpPr>
        <xdr:cNvPr id="250" name="直線コネクタ 249"/>
        <xdr:cNvCxnSpPr/>
      </xdr:nvCxnSpPr>
      <xdr:spPr>
        <a:xfrm>
          <a:off x="16629380" y="9041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97155</xdr:rowOff>
    </xdr:from>
    <xdr:to xmlns:xdr="http://schemas.openxmlformats.org/drawingml/2006/spreadsheetDrawing">
      <xdr:col>82</xdr:col>
      <xdr:colOff>107950</xdr:colOff>
      <xdr:row>55</xdr:row>
      <xdr:rowOff>151765</xdr:rowOff>
    </xdr:to>
    <xdr:cxnSp macro="">
      <xdr:nvCxnSpPr>
        <xdr:cNvPr id="251" name="直線コネクタ 250"/>
        <xdr:cNvCxnSpPr/>
      </xdr:nvCxnSpPr>
      <xdr:spPr>
        <a:xfrm>
          <a:off x="15869920" y="9317355"/>
          <a:ext cx="8483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97155</xdr:rowOff>
    </xdr:from>
    <xdr:ext cx="761365" cy="259080"/>
    <xdr:sp macro="" textlink="">
      <xdr:nvSpPr>
        <xdr:cNvPr id="252" name="その他平均値テキスト"/>
        <xdr:cNvSpPr txBox="1"/>
      </xdr:nvSpPr>
      <xdr:spPr>
        <a:xfrm>
          <a:off x="16807180" y="94849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125095</xdr:rowOff>
    </xdr:from>
    <xdr:to xmlns:xdr="http://schemas.openxmlformats.org/drawingml/2006/spreadsheetDrawing">
      <xdr:col>82</xdr:col>
      <xdr:colOff>158750</xdr:colOff>
      <xdr:row>57</xdr:row>
      <xdr:rowOff>55245</xdr:rowOff>
    </xdr:to>
    <xdr:sp macro="" textlink="">
      <xdr:nvSpPr>
        <xdr:cNvPr id="253" name="フローチャート: 判断 252"/>
        <xdr:cNvSpPr/>
      </xdr:nvSpPr>
      <xdr:spPr>
        <a:xfrm>
          <a:off x="16667480" y="951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97155</xdr:rowOff>
    </xdr:from>
    <xdr:to xmlns:xdr="http://schemas.openxmlformats.org/drawingml/2006/spreadsheetDrawing">
      <xdr:col>78</xdr:col>
      <xdr:colOff>69850</xdr:colOff>
      <xdr:row>55</xdr:row>
      <xdr:rowOff>107950</xdr:rowOff>
    </xdr:to>
    <xdr:cxnSp macro="">
      <xdr:nvCxnSpPr>
        <xdr:cNvPr id="254" name="直線コネクタ 253"/>
        <xdr:cNvCxnSpPr/>
      </xdr:nvCxnSpPr>
      <xdr:spPr>
        <a:xfrm flipV="1">
          <a:off x="14968220" y="9317355"/>
          <a:ext cx="9017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59690</xdr:rowOff>
    </xdr:from>
    <xdr:to xmlns:xdr="http://schemas.openxmlformats.org/drawingml/2006/spreadsheetDrawing">
      <xdr:col>78</xdr:col>
      <xdr:colOff>120650</xdr:colOff>
      <xdr:row>56</xdr:row>
      <xdr:rowOff>161290</xdr:rowOff>
    </xdr:to>
    <xdr:sp macro="" textlink="">
      <xdr:nvSpPr>
        <xdr:cNvPr id="255" name="フローチャート: 判断 254"/>
        <xdr:cNvSpPr/>
      </xdr:nvSpPr>
      <xdr:spPr>
        <a:xfrm>
          <a:off x="15819120" y="944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146050</xdr:rowOff>
    </xdr:from>
    <xdr:ext cx="736600" cy="258445"/>
    <xdr:sp macro="" textlink="">
      <xdr:nvSpPr>
        <xdr:cNvPr id="256" name="テキスト ボックス 255"/>
        <xdr:cNvSpPr txBox="1"/>
      </xdr:nvSpPr>
      <xdr:spPr>
        <a:xfrm>
          <a:off x="15483840" y="9533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42545</xdr:rowOff>
    </xdr:from>
    <xdr:to xmlns:xdr="http://schemas.openxmlformats.org/drawingml/2006/spreadsheetDrawing">
      <xdr:col>73</xdr:col>
      <xdr:colOff>180975</xdr:colOff>
      <xdr:row>55</xdr:row>
      <xdr:rowOff>107950</xdr:rowOff>
    </xdr:to>
    <xdr:cxnSp macro="">
      <xdr:nvCxnSpPr>
        <xdr:cNvPr id="257" name="直線コネクタ 256"/>
        <xdr:cNvCxnSpPr/>
      </xdr:nvCxnSpPr>
      <xdr:spPr>
        <a:xfrm>
          <a:off x="14069060" y="9262745"/>
          <a:ext cx="8991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917420" y="951293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40005</xdr:rowOff>
    </xdr:from>
    <xdr:ext cx="762000" cy="259080"/>
    <xdr:sp macro="" textlink="">
      <xdr:nvSpPr>
        <xdr:cNvPr id="259" name="テキスト ボックス 258"/>
        <xdr:cNvSpPr txBox="1"/>
      </xdr:nvSpPr>
      <xdr:spPr>
        <a:xfrm>
          <a:off x="14584680" y="9595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167640</xdr:rowOff>
    </xdr:from>
    <xdr:to xmlns:xdr="http://schemas.openxmlformats.org/drawingml/2006/spreadsheetDrawing">
      <xdr:col>69</xdr:col>
      <xdr:colOff>92075</xdr:colOff>
      <xdr:row>55</xdr:row>
      <xdr:rowOff>42545</xdr:rowOff>
    </xdr:to>
    <xdr:cxnSp macro="">
      <xdr:nvCxnSpPr>
        <xdr:cNvPr id="260" name="直線コネクタ 259"/>
        <xdr:cNvCxnSpPr/>
      </xdr:nvCxnSpPr>
      <xdr:spPr>
        <a:xfrm>
          <a:off x="13169900" y="9220200"/>
          <a:ext cx="8991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40640</xdr:rowOff>
    </xdr:from>
    <xdr:to xmlns:xdr="http://schemas.openxmlformats.org/drawingml/2006/spreadsheetDrawing">
      <xdr:col>69</xdr:col>
      <xdr:colOff>142875</xdr:colOff>
      <xdr:row>57</xdr:row>
      <xdr:rowOff>142240</xdr:rowOff>
    </xdr:to>
    <xdr:sp macro="" textlink="">
      <xdr:nvSpPr>
        <xdr:cNvPr id="261" name="フローチャート: 判断 260"/>
        <xdr:cNvSpPr/>
      </xdr:nvSpPr>
      <xdr:spPr>
        <a:xfrm>
          <a:off x="1401826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127000</xdr:rowOff>
    </xdr:from>
    <xdr:ext cx="761365" cy="258445"/>
    <xdr:sp macro="" textlink="">
      <xdr:nvSpPr>
        <xdr:cNvPr id="262" name="テキスト ボックス 261"/>
        <xdr:cNvSpPr txBox="1"/>
      </xdr:nvSpPr>
      <xdr:spPr>
        <a:xfrm>
          <a:off x="13682980" y="9682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149860</xdr:rowOff>
    </xdr:from>
    <xdr:to xmlns:xdr="http://schemas.openxmlformats.org/drawingml/2006/spreadsheetDrawing">
      <xdr:col>65</xdr:col>
      <xdr:colOff>53975</xdr:colOff>
      <xdr:row>58</xdr:row>
      <xdr:rowOff>80010</xdr:rowOff>
    </xdr:to>
    <xdr:sp macro="" textlink="">
      <xdr:nvSpPr>
        <xdr:cNvPr id="263" name="フローチャート: 判断 262"/>
        <xdr:cNvSpPr/>
      </xdr:nvSpPr>
      <xdr:spPr>
        <a:xfrm>
          <a:off x="13116560" y="97053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64770</xdr:rowOff>
    </xdr:from>
    <xdr:ext cx="761365" cy="259080"/>
    <xdr:sp macro="" textlink="">
      <xdr:nvSpPr>
        <xdr:cNvPr id="264" name="テキスト ボックス 263"/>
        <xdr:cNvSpPr txBox="1"/>
      </xdr:nvSpPr>
      <xdr:spPr>
        <a:xfrm>
          <a:off x="12783820" y="9787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65" name="テキスト ボックス 264"/>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8445"/>
    <xdr:sp macro="" textlink="">
      <xdr:nvSpPr>
        <xdr:cNvPr id="266" name="テキスト ボックス 265"/>
        <xdr:cNvSpPr txBox="1"/>
      </xdr:nvSpPr>
      <xdr:spPr>
        <a:xfrm>
          <a:off x="156514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8445"/>
    <xdr:sp macro="" textlink="">
      <xdr:nvSpPr>
        <xdr:cNvPr id="267" name="テキスト ボックス 266"/>
        <xdr:cNvSpPr txBox="1"/>
      </xdr:nvSpPr>
      <xdr:spPr>
        <a:xfrm>
          <a:off x="147497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68" name="テキスト ボックス 267"/>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8445"/>
    <xdr:sp macro="" textlink="">
      <xdr:nvSpPr>
        <xdr:cNvPr id="269" name="テキスト ボックス 268"/>
        <xdr:cNvSpPr txBox="1"/>
      </xdr:nvSpPr>
      <xdr:spPr>
        <a:xfrm>
          <a:off x="129489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100965</xdr:rowOff>
    </xdr:from>
    <xdr:to xmlns:xdr="http://schemas.openxmlformats.org/drawingml/2006/spreadsheetDrawing">
      <xdr:col>82</xdr:col>
      <xdr:colOff>158750</xdr:colOff>
      <xdr:row>56</xdr:row>
      <xdr:rowOff>31115</xdr:rowOff>
    </xdr:to>
    <xdr:sp macro="" textlink="">
      <xdr:nvSpPr>
        <xdr:cNvPr id="270" name="楕円 269"/>
        <xdr:cNvSpPr/>
      </xdr:nvSpPr>
      <xdr:spPr>
        <a:xfrm>
          <a:off x="16667480" y="9321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117475</xdr:rowOff>
    </xdr:from>
    <xdr:ext cx="761365" cy="259080"/>
    <xdr:sp macro="" textlink="">
      <xdr:nvSpPr>
        <xdr:cNvPr id="271" name="その他該当値テキスト"/>
        <xdr:cNvSpPr txBox="1"/>
      </xdr:nvSpPr>
      <xdr:spPr>
        <a:xfrm>
          <a:off x="16807180" y="9170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46990</xdr:rowOff>
    </xdr:from>
    <xdr:to xmlns:xdr="http://schemas.openxmlformats.org/drawingml/2006/spreadsheetDrawing">
      <xdr:col>78</xdr:col>
      <xdr:colOff>120650</xdr:colOff>
      <xdr:row>55</xdr:row>
      <xdr:rowOff>147955</xdr:rowOff>
    </xdr:to>
    <xdr:sp macro="" textlink="">
      <xdr:nvSpPr>
        <xdr:cNvPr id="272" name="楕円 271"/>
        <xdr:cNvSpPr/>
      </xdr:nvSpPr>
      <xdr:spPr>
        <a:xfrm>
          <a:off x="15819120" y="926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158750</xdr:rowOff>
    </xdr:from>
    <xdr:ext cx="736600" cy="258445"/>
    <xdr:sp macro="" textlink="">
      <xdr:nvSpPr>
        <xdr:cNvPr id="273" name="テキスト ボックス 272"/>
        <xdr:cNvSpPr txBox="1"/>
      </xdr:nvSpPr>
      <xdr:spPr>
        <a:xfrm>
          <a:off x="15483840" y="9043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57150</xdr:rowOff>
    </xdr:from>
    <xdr:to xmlns:xdr="http://schemas.openxmlformats.org/drawingml/2006/spreadsheetDrawing">
      <xdr:col>74</xdr:col>
      <xdr:colOff>31750</xdr:colOff>
      <xdr:row>55</xdr:row>
      <xdr:rowOff>158750</xdr:rowOff>
    </xdr:to>
    <xdr:sp macro="" textlink="">
      <xdr:nvSpPr>
        <xdr:cNvPr id="274" name="楕円 273"/>
        <xdr:cNvSpPr/>
      </xdr:nvSpPr>
      <xdr:spPr>
        <a:xfrm>
          <a:off x="14917420" y="92773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167640</xdr:rowOff>
    </xdr:from>
    <xdr:ext cx="762000" cy="259080"/>
    <xdr:sp macro="" textlink="">
      <xdr:nvSpPr>
        <xdr:cNvPr id="275" name="テキスト ボックス 274"/>
        <xdr:cNvSpPr txBox="1"/>
      </xdr:nvSpPr>
      <xdr:spPr>
        <a:xfrm>
          <a:off x="14584680" y="905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163195</xdr:rowOff>
    </xdr:from>
    <xdr:to xmlns:xdr="http://schemas.openxmlformats.org/drawingml/2006/spreadsheetDrawing">
      <xdr:col>69</xdr:col>
      <xdr:colOff>142875</xdr:colOff>
      <xdr:row>55</xdr:row>
      <xdr:rowOff>93345</xdr:rowOff>
    </xdr:to>
    <xdr:sp macro="" textlink="">
      <xdr:nvSpPr>
        <xdr:cNvPr id="276" name="楕円 275"/>
        <xdr:cNvSpPr/>
      </xdr:nvSpPr>
      <xdr:spPr>
        <a:xfrm>
          <a:off x="14018260" y="921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103505</xdr:rowOff>
    </xdr:from>
    <xdr:ext cx="761365" cy="258445"/>
    <xdr:sp macro="" textlink="">
      <xdr:nvSpPr>
        <xdr:cNvPr id="277" name="テキスト ボックス 276"/>
        <xdr:cNvSpPr txBox="1"/>
      </xdr:nvSpPr>
      <xdr:spPr>
        <a:xfrm>
          <a:off x="13682980" y="8988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120015</xdr:rowOff>
    </xdr:from>
    <xdr:to xmlns:xdr="http://schemas.openxmlformats.org/drawingml/2006/spreadsheetDrawing">
      <xdr:col>65</xdr:col>
      <xdr:colOff>53975</xdr:colOff>
      <xdr:row>55</xdr:row>
      <xdr:rowOff>50165</xdr:rowOff>
    </xdr:to>
    <xdr:sp macro="" textlink="">
      <xdr:nvSpPr>
        <xdr:cNvPr id="278" name="楕円 277"/>
        <xdr:cNvSpPr/>
      </xdr:nvSpPr>
      <xdr:spPr>
        <a:xfrm>
          <a:off x="13116560" y="917257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60325</xdr:rowOff>
    </xdr:from>
    <xdr:ext cx="761365" cy="259080"/>
    <xdr:sp macro="" textlink="">
      <xdr:nvSpPr>
        <xdr:cNvPr id="279" name="テキスト ボックス 278"/>
        <xdr:cNvSpPr txBox="1"/>
      </xdr:nvSpPr>
      <xdr:spPr>
        <a:xfrm>
          <a:off x="12783820" y="89452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年度に企業誘致・留置を促進するための地域産業立地事業費補助金を新設しており、町財政の安定財源の確保のため、企業誘致・留置のための支援策として当該補助等について引き続き実施していく。</a:t>
          </a:r>
        </a:p>
        <a:p>
          <a:r>
            <a:rPr kumimoji="1" lang="ja-JP" altLang="en-US" sz="1300">
              <a:latin typeface="ＭＳ Ｐゴシック"/>
              <a:ea typeface="ＭＳ Ｐゴシック"/>
            </a:rPr>
            <a:t>　また、平成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年度から下水道事業会計が法適化したことに伴い下水道事業会計繰出金を補助費等として計上したことにより増加したものの、類似団体平均と比較して依然として低い水準を保っている。</a:t>
          </a:r>
        </a:p>
      </xdr:txBody>
    </xdr:sp>
    <xdr:clientData/>
  </xdr:twoCellAnchor>
  <xdr:oneCellAnchor>
    <xdr:from xmlns:xdr="http://schemas.openxmlformats.org/drawingml/2006/spreadsheetDrawing">
      <xdr:col>62</xdr:col>
      <xdr:colOff>6350</xdr:colOff>
      <xdr:row>29</xdr:row>
      <xdr:rowOff>107950</xdr:rowOff>
    </xdr:from>
    <xdr:ext cx="297815" cy="224790"/>
    <xdr:sp macro="" textlink="">
      <xdr:nvSpPr>
        <xdr:cNvPr id="291" name="テキスト ボックス 290"/>
        <xdr:cNvSpPr txBox="1"/>
      </xdr:nvSpPr>
      <xdr:spPr>
        <a:xfrm>
          <a:off x="1256538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93" name="テキスト ボックス 292"/>
        <xdr:cNvSpPr txBox="1"/>
      </xdr:nvSpPr>
      <xdr:spPr>
        <a:xfrm>
          <a:off x="1208786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60348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5" name="テキスト ボックス 294"/>
        <xdr:cNvSpPr txBox="1"/>
      </xdr:nvSpPr>
      <xdr:spPr>
        <a:xfrm>
          <a:off x="1208786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60348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297" name="テキスト ボックス 296"/>
        <xdr:cNvSpPr txBox="1"/>
      </xdr:nvSpPr>
      <xdr:spPr>
        <a:xfrm>
          <a:off x="1208786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60348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9" name="テキスト ボックス 298"/>
        <xdr:cNvSpPr txBox="1"/>
      </xdr:nvSpPr>
      <xdr:spPr>
        <a:xfrm>
          <a:off x="1208786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60348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301" name="テキスト ボックス 300"/>
        <xdr:cNvSpPr txBox="1"/>
      </xdr:nvSpPr>
      <xdr:spPr>
        <a:xfrm>
          <a:off x="1208786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76835</xdr:rowOff>
    </xdr:from>
    <xdr:to xmlns:xdr="http://schemas.openxmlformats.org/drawingml/2006/spreadsheetDrawing">
      <xdr:col>82</xdr:col>
      <xdr:colOff>107950</xdr:colOff>
      <xdr:row>40</xdr:row>
      <xdr:rowOff>3810</xdr:rowOff>
    </xdr:to>
    <xdr:cxnSp macro="">
      <xdr:nvCxnSpPr>
        <xdr:cNvPr id="304" name="直線コネクタ 303"/>
        <xdr:cNvCxnSpPr/>
      </xdr:nvCxnSpPr>
      <xdr:spPr>
        <a:xfrm flipV="1">
          <a:off x="16718280" y="5776595"/>
          <a:ext cx="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147320</xdr:rowOff>
    </xdr:from>
    <xdr:ext cx="761365" cy="258445"/>
    <xdr:sp macro="" textlink="">
      <xdr:nvSpPr>
        <xdr:cNvPr id="305" name="補助費等最小値テキスト"/>
        <xdr:cNvSpPr txBox="1"/>
      </xdr:nvSpPr>
      <xdr:spPr>
        <a:xfrm>
          <a:off x="16807180" y="6685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3810</xdr:rowOff>
    </xdr:from>
    <xdr:to xmlns:xdr="http://schemas.openxmlformats.org/drawingml/2006/spreadsheetDrawing">
      <xdr:col>82</xdr:col>
      <xdr:colOff>196850</xdr:colOff>
      <xdr:row>40</xdr:row>
      <xdr:rowOff>3810</xdr:rowOff>
    </xdr:to>
    <xdr:cxnSp macro="">
      <xdr:nvCxnSpPr>
        <xdr:cNvPr id="306" name="直線コネクタ 305"/>
        <xdr:cNvCxnSpPr/>
      </xdr:nvCxnSpPr>
      <xdr:spPr>
        <a:xfrm>
          <a:off x="16629380" y="670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163195</xdr:rowOff>
    </xdr:from>
    <xdr:ext cx="761365" cy="258445"/>
    <xdr:sp macro="" textlink="">
      <xdr:nvSpPr>
        <xdr:cNvPr id="307" name="補助費等最大値テキスト"/>
        <xdr:cNvSpPr txBox="1"/>
      </xdr:nvSpPr>
      <xdr:spPr>
        <a:xfrm>
          <a:off x="16807180" y="5527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76835</xdr:rowOff>
    </xdr:from>
    <xdr:to xmlns:xdr="http://schemas.openxmlformats.org/drawingml/2006/spreadsheetDrawing">
      <xdr:col>82</xdr:col>
      <xdr:colOff>196850</xdr:colOff>
      <xdr:row>34</xdr:row>
      <xdr:rowOff>76835</xdr:rowOff>
    </xdr:to>
    <xdr:cxnSp macro="">
      <xdr:nvCxnSpPr>
        <xdr:cNvPr id="308" name="直線コネクタ 307"/>
        <xdr:cNvCxnSpPr/>
      </xdr:nvCxnSpPr>
      <xdr:spPr>
        <a:xfrm>
          <a:off x="16629380" y="577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26670</xdr:rowOff>
    </xdr:from>
    <xdr:to xmlns:xdr="http://schemas.openxmlformats.org/drawingml/2006/spreadsheetDrawing">
      <xdr:col>82</xdr:col>
      <xdr:colOff>107950</xdr:colOff>
      <xdr:row>36</xdr:row>
      <xdr:rowOff>58420</xdr:rowOff>
    </xdr:to>
    <xdr:cxnSp macro="">
      <xdr:nvCxnSpPr>
        <xdr:cNvPr id="309" name="直線コネクタ 308"/>
        <xdr:cNvCxnSpPr/>
      </xdr:nvCxnSpPr>
      <xdr:spPr>
        <a:xfrm flipV="1">
          <a:off x="15869920" y="6061710"/>
          <a:ext cx="8483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102870</xdr:rowOff>
    </xdr:from>
    <xdr:ext cx="761365" cy="258445"/>
    <xdr:sp macro="" textlink="">
      <xdr:nvSpPr>
        <xdr:cNvPr id="310" name="補助費等平均値テキスト"/>
        <xdr:cNvSpPr txBox="1"/>
      </xdr:nvSpPr>
      <xdr:spPr>
        <a:xfrm>
          <a:off x="16807180" y="61379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311" name="フローチャート: 判断 310"/>
        <xdr:cNvSpPr/>
      </xdr:nvSpPr>
      <xdr:spPr>
        <a:xfrm>
          <a:off x="16667480" y="6165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58420</xdr:rowOff>
    </xdr:from>
    <xdr:to xmlns:xdr="http://schemas.openxmlformats.org/drawingml/2006/spreadsheetDrawing">
      <xdr:col>78</xdr:col>
      <xdr:colOff>69850</xdr:colOff>
      <xdr:row>36</xdr:row>
      <xdr:rowOff>67310</xdr:rowOff>
    </xdr:to>
    <xdr:cxnSp macro="">
      <xdr:nvCxnSpPr>
        <xdr:cNvPr id="312" name="直線コネクタ 311"/>
        <xdr:cNvCxnSpPr/>
      </xdr:nvCxnSpPr>
      <xdr:spPr>
        <a:xfrm flipV="1">
          <a:off x="14968220" y="6093460"/>
          <a:ext cx="901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3" name="フローチャート: 判断 312"/>
        <xdr:cNvSpPr/>
      </xdr:nvSpPr>
      <xdr:spPr>
        <a:xfrm>
          <a:off x="15819120" y="6142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22860</xdr:rowOff>
    </xdr:from>
    <xdr:ext cx="736600" cy="259080"/>
    <xdr:sp macro="" textlink="">
      <xdr:nvSpPr>
        <xdr:cNvPr id="314" name="テキスト ボックス 313"/>
        <xdr:cNvSpPr txBox="1"/>
      </xdr:nvSpPr>
      <xdr:spPr>
        <a:xfrm>
          <a:off x="15483840" y="6225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67310</xdr:rowOff>
    </xdr:from>
    <xdr:to xmlns:xdr="http://schemas.openxmlformats.org/drawingml/2006/spreadsheetDrawing">
      <xdr:col>73</xdr:col>
      <xdr:colOff>180975</xdr:colOff>
      <xdr:row>36</xdr:row>
      <xdr:rowOff>99695</xdr:rowOff>
    </xdr:to>
    <xdr:cxnSp macro="">
      <xdr:nvCxnSpPr>
        <xdr:cNvPr id="315" name="直線コネクタ 314"/>
        <xdr:cNvCxnSpPr/>
      </xdr:nvCxnSpPr>
      <xdr:spPr>
        <a:xfrm flipV="1">
          <a:off x="14069060" y="6102350"/>
          <a:ext cx="8991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635</xdr:rowOff>
    </xdr:from>
    <xdr:to xmlns:xdr="http://schemas.openxmlformats.org/drawingml/2006/spreadsheetDrawing">
      <xdr:col>74</xdr:col>
      <xdr:colOff>31750</xdr:colOff>
      <xdr:row>37</xdr:row>
      <xdr:rowOff>102870</xdr:rowOff>
    </xdr:to>
    <xdr:sp macro="" textlink="">
      <xdr:nvSpPr>
        <xdr:cNvPr id="316" name="フローチャート: 判断 315"/>
        <xdr:cNvSpPr/>
      </xdr:nvSpPr>
      <xdr:spPr>
        <a:xfrm>
          <a:off x="14917420" y="6203315"/>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86995</xdr:rowOff>
    </xdr:from>
    <xdr:ext cx="762000" cy="258445"/>
    <xdr:sp macro="" textlink="">
      <xdr:nvSpPr>
        <xdr:cNvPr id="317" name="テキスト ボックス 316"/>
        <xdr:cNvSpPr txBox="1"/>
      </xdr:nvSpPr>
      <xdr:spPr>
        <a:xfrm>
          <a:off x="14584680" y="628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99695</xdr:rowOff>
    </xdr:from>
    <xdr:to xmlns:xdr="http://schemas.openxmlformats.org/drawingml/2006/spreadsheetDrawing">
      <xdr:col>69</xdr:col>
      <xdr:colOff>92075</xdr:colOff>
      <xdr:row>36</xdr:row>
      <xdr:rowOff>108585</xdr:rowOff>
    </xdr:to>
    <xdr:cxnSp macro="">
      <xdr:nvCxnSpPr>
        <xdr:cNvPr id="318" name="直線コネクタ 317"/>
        <xdr:cNvCxnSpPr/>
      </xdr:nvCxnSpPr>
      <xdr:spPr>
        <a:xfrm flipV="1">
          <a:off x="13169900" y="6134735"/>
          <a:ext cx="8991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635</xdr:rowOff>
    </xdr:from>
    <xdr:to xmlns:xdr="http://schemas.openxmlformats.org/drawingml/2006/spreadsheetDrawing">
      <xdr:col>69</xdr:col>
      <xdr:colOff>142875</xdr:colOff>
      <xdr:row>37</xdr:row>
      <xdr:rowOff>102870</xdr:rowOff>
    </xdr:to>
    <xdr:sp macro="" textlink="">
      <xdr:nvSpPr>
        <xdr:cNvPr id="319" name="フローチャート: 判断 318"/>
        <xdr:cNvSpPr/>
      </xdr:nvSpPr>
      <xdr:spPr>
        <a:xfrm>
          <a:off x="14018260" y="620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86995</xdr:rowOff>
    </xdr:from>
    <xdr:ext cx="761365" cy="258445"/>
    <xdr:sp macro="" textlink="">
      <xdr:nvSpPr>
        <xdr:cNvPr id="320" name="テキスト ボックス 319"/>
        <xdr:cNvSpPr txBox="1"/>
      </xdr:nvSpPr>
      <xdr:spPr>
        <a:xfrm>
          <a:off x="13682980" y="6289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121920</xdr:rowOff>
    </xdr:from>
    <xdr:to xmlns:xdr="http://schemas.openxmlformats.org/drawingml/2006/spreadsheetDrawing">
      <xdr:col>65</xdr:col>
      <xdr:colOff>53975</xdr:colOff>
      <xdr:row>37</xdr:row>
      <xdr:rowOff>52070</xdr:rowOff>
    </xdr:to>
    <xdr:sp macro="" textlink="">
      <xdr:nvSpPr>
        <xdr:cNvPr id="321" name="フローチャート: 判断 320"/>
        <xdr:cNvSpPr/>
      </xdr:nvSpPr>
      <xdr:spPr>
        <a:xfrm>
          <a:off x="13116560" y="615696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36830</xdr:rowOff>
    </xdr:from>
    <xdr:ext cx="761365" cy="258445"/>
    <xdr:sp macro="" textlink="">
      <xdr:nvSpPr>
        <xdr:cNvPr id="322" name="テキスト ボックス 321"/>
        <xdr:cNvSpPr txBox="1"/>
      </xdr:nvSpPr>
      <xdr:spPr>
        <a:xfrm>
          <a:off x="12783820" y="6239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23" name="テキスト ボックス 322"/>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8445"/>
    <xdr:sp macro="" textlink="">
      <xdr:nvSpPr>
        <xdr:cNvPr id="324" name="テキスト ボックス 323"/>
        <xdr:cNvSpPr txBox="1"/>
      </xdr:nvSpPr>
      <xdr:spPr>
        <a:xfrm>
          <a:off x="156514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8445"/>
    <xdr:sp macro="" textlink="">
      <xdr:nvSpPr>
        <xdr:cNvPr id="325" name="テキスト ボックス 324"/>
        <xdr:cNvSpPr txBox="1"/>
      </xdr:nvSpPr>
      <xdr:spPr>
        <a:xfrm>
          <a:off x="147497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26" name="テキスト ボックス 325"/>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8445"/>
    <xdr:sp macro="" textlink="">
      <xdr:nvSpPr>
        <xdr:cNvPr id="327" name="テキスト ボックス 326"/>
        <xdr:cNvSpPr txBox="1"/>
      </xdr:nvSpPr>
      <xdr:spPr>
        <a:xfrm>
          <a:off x="129489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147320</xdr:rowOff>
    </xdr:from>
    <xdr:to xmlns:xdr="http://schemas.openxmlformats.org/drawingml/2006/spreadsheetDrawing">
      <xdr:col>82</xdr:col>
      <xdr:colOff>158750</xdr:colOff>
      <xdr:row>36</xdr:row>
      <xdr:rowOff>77470</xdr:rowOff>
    </xdr:to>
    <xdr:sp macro="" textlink="">
      <xdr:nvSpPr>
        <xdr:cNvPr id="328" name="楕円 327"/>
        <xdr:cNvSpPr/>
      </xdr:nvSpPr>
      <xdr:spPr>
        <a:xfrm>
          <a:off x="16667480" y="601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163830</xdr:rowOff>
    </xdr:from>
    <xdr:ext cx="761365" cy="258445"/>
    <xdr:sp macro="" textlink="">
      <xdr:nvSpPr>
        <xdr:cNvPr id="329" name="補助費等該当値テキスト"/>
        <xdr:cNvSpPr txBox="1"/>
      </xdr:nvSpPr>
      <xdr:spPr>
        <a:xfrm>
          <a:off x="16807180" y="58635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7620</xdr:rowOff>
    </xdr:from>
    <xdr:to xmlns:xdr="http://schemas.openxmlformats.org/drawingml/2006/spreadsheetDrawing">
      <xdr:col>78</xdr:col>
      <xdr:colOff>120650</xdr:colOff>
      <xdr:row>36</xdr:row>
      <xdr:rowOff>109220</xdr:rowOff>
    </xdr:to>
    <xdr:sp macro="" textlink="">
      <xdr:nvSpPr>
        <xdr:cNvPr id="330" name="楕円 329"/>
        <xdr:cNvSpPr/>
      </xdr:nvSpPr>
      <xdr:spPr>
        <a:xfrm>
          <a:off x="1581912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119380</xdr:rowOff>
    </xdr:from>
    <xdr:ext cx="736600" cy="259080"/>
    <xdr:sp macro="" textlink="">
      <xdr:nvSpPr>
        <xdr:cNvPr id="331" name="テキスト ボックス 330"/>
        <xdr:cNvSpPr txBox="1"/>
      </xdr:nvSpPr>
      <xdr:spPr>
        <a:xfrm>
          <a:off x="15483840" y="5819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16510</xdr:rowOff>
    </xdr:from>
    <xdr:to xmlns:xdr="http://schemas.openxmlformats.org/drawingml/2006/spreadsheetDrawing">
      <xdr:col>74</xdr:col>
      <xdr:colOff>31750</xdr:colOff>
      <xdr:row>36</xdr:row>
      <xdr:rowOff>118110</xdr:rowOff>
    </xdr:to>
    <xdr:sp macro="" textlink="">
      <xdr:nvSpPr>
        <xdr:cNvPr id="332" name="楕円 331"/>
        <xdr:cNvSpPr/>
      </xdr:nvSpPr>
      <xdr:spPr>
        <a:xfrm>
          <a:off x="14917420" y="60515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128270</xdr:rowOff>
    </xdr:from>
    <xdr:ext cx="762000" cy="258445"/>
    <xdr:sp macro="" textlink="">
      <xdr:nvSpPr>
        <xdr:cNvPr id="333" name="テキスト ボックス 332"/>
        <xdr:cNvSpPr txBox="1"/>
      </xdr:nvSpPr>
      <xdr:spPr>
        <a:xfrm>
          <a:off x="14584680" y="5828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34" name="楕円 333"/>
        <xdr:cNvSpPr/>
      </xdr:nvSpPr>
      <xdr:spPr>
        <a:xfrm>
          <a:off x="1401826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160655</xdr:rowOff>
    </xdr:from>
    <xdr:ext cx="761365" cy="259080"/>
    <xdr:sp macro="" textlink="">
      <xdr:nvSpPr>
        <xdr:cNvPr id="335" name="テキスト ボックス 334"/>
        <xdr:cNvSpPr txBox="1"/>
      </xdr:nvSpPr>
      <xdr:spPr>
        <a:xfrm>
          <a:off x="13682980" y="586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36" name="楕円 335"/>
        <xdr:cNvSpPr/>
      </xdr:nvSpPr>
      <xdr:spPr>
        <a:xfrm>
          <a:off x="13116560" y="609282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167640</xdr:rowOff>
    </xdr:from>
    <xdr:ext cx="761365" cy="259080"/>
    <xdr:sp macro="" textlink="">
      <xdr:nvSpPr>
        <xdr:cNvPr id="337" name="テキスト ボックス 336"/>
        <xdr:cNvSpPr txBox="1"/>
      </xdr:nvSpPr>
      <xdr:spPr>
        <a:xfrm>
          <a:off x="12783820" y="5867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14</a:t>
          </a:r>
          <a:r>
            <a:rPr kumimoji="1" lang="ja-JP" altLang="en-US" sz="1300">
              <a:latin typeface="ＭＳ Ｐゴシック"/>
              <a:ea typeface="ＭＳ Ｐゴシック"/>
            </a:rPr>
            <a:t>年度より起債額を元金償還額以下に抑制する予算編成を行うことで地方債残高を減少させてきた。そのため、公債費の経常収支比率は、類似団体平均</a:t>
          </a:r>
          <a:r>
            <a:rPr kumimoji="1" lang="en-US" altLang="ja-JP" sz="1300">
              <a:latin typeface="ＭＳ Ｐゴシック"/>
              <a:ea typeface="ＭＳ Ｐゴシック"/>
            </a:rPr>
            <a:t>12.6</a:t>
          </a:r>
          <a:r>
            <a:rPr kumimoji="1" lang="ja-JP" altLang="en-US" sz="1300">
              <a:latin typeface="ＭＳ Ｐゴシック"/>
              <a:ea typeface="ＭＳ Ｐゴシック"/>
            </a:rPr>
            <a:t>％に対し</a:t>
          </a:r>
          <a:r>
            <a:rPr kumimoji="1" lang="en-US" altLang="ja-JP" sz="1300">
              <a:latin typeface="ＭＳ Ｐゴシック"/>
              <a:ea typeface="ＭＳ Ｐゴシック"/>
            </a:rPr>
            <a:t>3.4</a:t>
          </a:r>
          <a:r>
            <a:rPr kumimoji="1" lang="ja-JP" altLang="en-US" sz="1300">
              <a:latin typeface="ＭＳ Ｐゴシック"/>
              <a:ea typeface="ＭＳ Ｐゴシック"/>
            </a:rPr>
            <a:t>％であり、低い水準を保っている。今後も公債費の安定に努めていく。</a:t>
          </a:r>
        </a:p>
      </xdr:txBody>
    </xdr:sp>
    <xdr:clientData/>
  </xdr:twoCellAnchor>
  <xdr:oneCellAnchor>
    <xdr:from xmlns:xdr="http://schemas.openxmlformats.org/drawingml/2006/spreadsheetDrawing">
      <xdr:col>3</xdr:col>
      <xdr:colOff>123825</xdr:colOff>
      <xdr:row>69</xdr:row>
      <xdr:rowOff>107950</xdr:rowOff>
    </xdr:from>
    <xdr:ext cx="297815" cy="224790"/>
    <xdr:sp macro="" textlink="">
      <xdr:nvSpPr>
        <xdr:cNvPr id="349" name="テキスト ボックス 348"/>
        <xdr:cNvSpPr txBox="1"/>
      </xdr:nvSpPr>
      <xdr:spPr>
        <a:xfrm>
          <a:off x="73152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51" name="テキスト ボックス 350"/>
        <xdr:cNvSpPr txBox="1"/>
      </xdr:nvSpPr>
      <xdr:spPr>
        <a:xfrm>
          <a:off x="25654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9620" y="136486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9080"/>
    <xdr:sp macro="" textlink="">
      <xdr:nvSpPr>
        <xdr:cNvPr id="353" name="テキスト ボックス 352"/>
        <xdr:cNvSpPr txBox="1"/>
      </xdr:nvSpPr>
      <xdr:spPr>
        <a:xfrm>
          <a:off x="25654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9620" y="132029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9080"/>
    <xdr:sp macro="" textlink="">
      <xdr:nvSpPr>
        <xdr:cNvPr id="355" name="テキスト ボックス 354"/>
        <xdr:cNvSpPr txBox="1"/>
      </xdr:nvSpPr>
      <xdr:spPr>
        <a:xfrm>
          <a:off x="256540" y="130644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9620" y="127533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9080"/>
    <xdr:sp macro="" textlink="">
      <xdr:nvSpPr>
        <xdr:cNvPr id="357" name="テキスト ボックス 356"/>
        <xdr:cNvSpPr txBox="1"/>
      </xdr:nvSpPr>
      <xdr:spPr>
        <a:xfrm>
          <a:off x="256540" y="12614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9620" y="12307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9080"/>
    <xdr:sp macro="" textlink="">
      <xdr:nvSpPr>
        <xdr:cNvPr id="359" name="テキスト ボックス 358"/>
        <xdr:cNvSpPr txBox="1"/>
      </xdr:nvSpPr>
      <xdr:spPr>
        <a:xfrm>
          <a:off x="256540" y="12169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17145</xdr:rowOff>
    </xdr:from>
    <xdr:to xmlns:xdr="http://schemas.openxmlformats.org/drawingml/2006/spreadsheetDrawing">
      <xdr:col>24</xdr:col>
      <xdr:colOff>25400</xdr:colOff>
      <xdr:row>80</xdr:row>
      <xdr:rowOff>85725</xdr:rowOff>
    </xdr:to>
    <xdr:cxnSp macro="">
      <xdr:nvCxnSpPr>
        <xdr:cNvPr id="362" name="直線コネクタ 361"/>
        <xdr:cNvCxnSpPr/>
      </xdr:nvCxnSpPr>
      <xdr:spPr>
        <a:xfrm flipV="1">
          <a:off x="4886960" y="1242250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57785</xdr:rowOff>
    </xdr:from>
    <xdr:ext cx="761365" cy="259080"/>
    <xdr:sp macro="" textlink="">
      <xdr:nvSpPr>
        <xdr:cNvPr id="363" name="公債費最小値テキスト"/>
        <xdr:cNvSpPr txBox="1"/>
      </xdr:nvSpPr>
      <xdr:spPr>
        <a:xfrm>
          <a:off x="4975860" y="13468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85725</xdr:rowOff>
    </xdr:from>
    <xdr:to xmlns:xdr="http://schemas.openxmlformats.org/drawingml/2006/spreadsheetDrawing">
      <xdr:col>24</xdr:col>
      <xdr:colOff>114300</xdr:colOff>
      <xdr:row>80</xdr:row>
      <xdr:rowOff>85725</xdr:rowOff>
    </xdr:to>
    <xdr:cxnSp macro="">
      <xdr:nvCxnSpPr>
        <xdr:cNvPr id="364" name="直線コネクタ 363"/>
        <xdr:cNvCxnSpPr/>
      </xdr:nvCxnSpPr>
      <xdr:spPr>
        <a:xfrm>
          <a:off x="4795520" y="1349692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103505</xdr:rowOff>
    </xdr:from>
    <xdr:ext cx="761365" cy="258445"/>
    <xdr:sp macro="" textlink="">
      <xdr:nvSpPr>
        <xdr:cNvPr id="365" name="公債費最大値テキスト"/>
        <xdr:cNvSpPr txBox="1"/>
      </xdr:nvSpPr>
      <xdr:spPr>
        <a:xfrm>
          <a:off x="4975860" y="12173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17145</xdr:rowOff>
    </xdr:from>
    <xdr:to xmlns:xdr="http://schemas.openxmlformats.org/drawingml/2006/spreadsheetDrawing">
      <xdr:col>24</xdr:col>
      <xdr:colOff>114300</xdr:colOff>
      <xdr:row>74</xdr:row>
      <xdr:rowOff>17145</xdr:rowOff>
    </xdr:to>
    <xdr:cxnSp macro="">
      <xdr:nvCxnSpPr>
        <xdr:cNvPr id="366" name="直線コネクタ 365"/>
        <xdr:cNvCxnSpPr/>
      </xdr:nvCxnSpPr>
      <xdr:spPr>
        <a:xfrm>
          <a:off x="4795520" y="1242250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53975</xdr:rowOff>
    </xdr:from>
    <xdr:to xmlns:xdr="http://schemas.openxmlformats.org/drawingml/2006/spreadsheetDrawing">
      <xdr:col>24</xdr:col>
      <xdr:colOff>25400</xdr:colOff>
      <xdr:row>74</xdr:row>
      <xdr:rowOff>53975</xdr:rowOff>
    </xdr:to>
    <xdr:cxnSp macro="">
      <xdr:nvCxnSpPr>
        <xdr:cNvPr id="367" name="直線コネクタ 366"/>
        <xdr:cNvCxnSpPr/>
      </xdr:nvCxnSpPr>
      <xdr:spPr>
        <a:xfrm>
          <a:off x="4036060" y="12459335"/>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80010</xdr:rowOff>
    </xdr:from>
    <xdr:ext cx="761365" cy="259080"/>
    <xdr:sp macro="" textlink="">
      <xdr:nvSpPr>
        <xdr:cNvPr id="368" name="公債費平均値テキスト"/>
        <xdr:cNvSpPr txBox="1"/>
      </xdr:nvSpPr>
      <xdr:spPr>
        <a:xfrm>
          <a:off x="4975860" y="128206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107950</xdr:rowOff>
    </xdr:from>
    <xdr:to xmlns:xdr="http://schemas.openxmlformats.org/drawingml/2006/spreadsheetDrawing">
      <xdr:col>24</xdr:col>
      <xdr:colOff>76200</xdr:colOff>
      <xdr:row>77</xdr:row>
      <xdr:rowOff>38100</xdr:rowOff>
    </xdr:to>
    <xdr:sp macro="" textlink="">
      <xdr:nvSpPr>
        <xdr:cNvPr id="369" name="フローチャート: 判断 368"/>
        <xdr:cNvSpPr/>
      </xdr:nvSpPr>
      <xdr:spPr>
        <a:xfrm>
          <a:off x="4833620" y="1284859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49530</xdr:rowOff>
    </xdr:from>
    <xdr:to xmlns:xdr="http://schemas.openxmlformats.org/drawingml/2006/spreadsheetDrawing">
      <xdr:col>19</xdr:col>
      <xdr:colOff>187325</xdr:colOff>
      <xdr:row>74</xdr:row>
      <xdr:rowOff>53975</xdr:rowOff>
    </xdr:to>
    <xdr:cxnSp macro="">
      <xdr:nvCxnSpPr>
        <xdr:cNvPr id="370" name="直線コネクタ 369"/>
        <xdr:cNvCxnSpPr/>
      </xdr:nvCxnSpPr>
      <xdr:spPr>
        <a:xfrm>
          <a:off x="3136900" y="12454890"/>
          <a:ext cx="8991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80645</xdr:rowOff>
    </xdr:from>
    <xdr:to xmlns:xdr="http://schemas.openxmlformats.org/drawingml/2006/spreadsheetDrawing">
      <xdr:col>20</xdr:col>
      <xdr:colOff>38100</xdr:colOff>
      <xdr:row>77</xdr:row>
      <xdr:rowOff>10795</xdr:rowOff>
    </xdr:to>
    <xdr:sp macro="" textlink="">
      <xdr:nvSpPr>
        <xdr:cNvPr id="371" name="フローチャート: 判断 370"/>
        <xdr:cNvSpPr/>
      </xdr:nvSpPr>
      <xdr:spPr>
        <a:xfrm>
          <a:off x="3985260" y="1282128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167005</xdr:rowOff>
    </xdr:from>
    <xdr:ext cx="735965" cy="258445"/>
    <xdr:sp macro="" textlink="">
      <xdr:nvSpPr>
        <xdr:cNvPr id="372" name="テキスト ボックス 371"/>
        <xdr:cNvSpPr txBox="1"/>
      </xdr:nvSpPr>
      <xdr:spPr>
        <a:xfrm>
          <a:off x="3652520" y="129076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49530</xdr:rowOff>
    </xdr:from>
    <xdr:to xmlns:xdr="http://schemas.openxmlformats.org/drawingml/2006/spreadsheetDrawing">
      <xdr:col>15</xdr:col>
      <xdr:colOff>98425</xdr:colOff>
      <xdr:row>74</xdr:row>
      <xdr:rowOff>53975</xdr:rowOff>
    </xdr:to>
    <xdr:cxnSp macro="">
      <xdr:nvCxnSpPr>
        <xdr:cNvPr id="373" name="直線コネクタ 372"/>
        <xdr:cNvCxnSpPr/>
      </xdr:nvCxnSpPr>
      <xdr:spPr>
        <a:xfrm flipV="1">
          <a:off x="2237740" y="12454890"/>
          <a:ext cx="8991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57785</xdr:rowOff>
    </xdr:from>
    <xdr:to xmlns:xdr="http://schemas.openxmlformats.org/drawingml/2006/spreadsheetDrawing">
      <xdr:col>15</xdr:col>
      <xdr:colOff>149225</xdr:colOff>
      <xdr:row>76</xdr:row>
      <xdr:rowOff>159385</xdr:rowOff>
    </xdr:to>
    <xdr:sp macro="" textlink="">
      <xdr:nvSpPr>
        <xdr:cNvPr id="374" name="フローチャート: 判断 373"/>
        <xdr:cNvSpPr/>
      </xdr:nvSpPr>
      <xdr:spPr>
        <a:xfrm>
          <a:off x="30861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144145</xdr:rowOff>
    </xdr:from>
    <xdr:ext cx="761365" cy="258445"/>
    <xdr:sp macro="" textlink="">
      <xdr:nvSpPr>
        <xdr:cNvPr id="375" name="テキスト ボックス 374"/>
        <xdr:cNvSpPr txBox="1"/>
      </xdr:nvSpPr>
      <xdr:spPr>
        <a:xfrm>
          <a:off x="2750820" y="12884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53975</xdr:rowOff>
    </xdr:from>
    <xdr:to xmlns:xdr="http://schemas.openxmlformats.org/drawingml/2006/spreadsheetDrawing">
      <xdr:col>11</xdr:col>
      <xdr:colOff>9525</xdr:colOff>
      <xdr:row>74</xdr:row>
      <xdr:rowOff>67310</xdr:rowOff>
    </xdr:to>
    <xdr:cxnSp macro="">
      <xdr:nvCxnSpPr>
        <xdr:cNvPr id="376" name="直線コネクタ 375"/>
        <xdr:cNvCxnSpPr/>
      </xdr:nvCxnSpPr>
      <xdr:spPr>
        <a:xfrm flipV="1">
          <a:off x="1336040" y="12459335"/>
          <a:ext cx="9017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99060</xdr:rowOff>
    </xdr:from>
    <xdr:to xmlns:xdr="http://schemas.openxmlformats.org/drawingml/2006/spreadsheetDrawing">
      <xdr:col>11</xdr:col>
      <xdr:colOff>60325</xdr:colOff>
      <xdr:row>77</xdr:row>
      <xdr:rowOff>29210</xdr:rowOff>
    </xdr:to>
    <xdr:sp macro="" textlink="">
      <xdr:nvSpPr>
        <xdr:cNvPr id="377" name="フローチャート: 判断 376"/>
        <xdr:cNvSpPr/>
      </xdr:nvSpPr>
      <xdr:spPr>
        <a:xfrm>
          <a:off x="2184400" y="128397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13970</xdr:rowOff>
    </xdr:from>
    <xdr:ext cx="761365" cy="258445"/>
    <xdr:sp macro="" textlink="">
      <xdr:nvSpPr>
        <xdr:cNvPr id="378" name="テキスト ボックス 377"/>
        <xdr:cNvSpPr txBox="1"/>
      </xdr:nvSpPr>
      <xdr:spPr>
        <a:xfrm>
          <a:off x="1851660" y="12922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103505</xdr:rowOff>
    </xdr:from>
    <xdr:to xmlns:xdr="http://schemas.openxmlformats.org/drawingml/2006/spreadsheetDrawing">
      <xdr:col>6</xdr:col>
      <xdr:colOff>171450</xdr:colOff>
      <xdr:row>77</xdr:row>
      <xdr:rowOff>33655</xdr:rowOff>
    </xdr:to>
    <xdr:sp macro="" textlink="">
      <xdr:nvSpPr>
        <xdr:cNvPr id="379" name="フローチャート: 判断 378"/>
        <xdr:cNvSpPr/>
      </xdr:nvSpPr>
      <xdr:spPr>
        <a:xfrm>
          <a:off x="1285240" y="12844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18415</xdr:rowOff>
    </xdr:from>
    <xdr:ext cx="762000" cy="258445"/>
    <xdr:sp macro="" textlink="">
      <xdr:nvSpPr>
        <xdr:cNvPr id="380" name="テキスト ボックス 379"/>
        <xdr:cNvSpPr txBox="1"/>
      </xdr:nvSpPr>
      <xdr:spPr>
        <a:xfrm>
          <a:off x="949960" y="12926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81" name="テキスト ボックス 380"/>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8445"/>
    <xdr:sp macro="" textlink="">
      <xdr:nvSpPr>
        <xdr:cNvPr id="382" name="テキスト ボックス 381"/>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8445"/>
    <xdr:sp macro="" textlink="">
      <xdr:nvSpPr>
        <xdr:cNvPr id="383" name="テキスト ボックス 382"/>
        <xdr:cNvSpPr txBox="1"/>
      </xdr:nvSpPr>
      <xdr:spPr>
        <a:xfrm>
          <a:off x="29184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58445"/>
    <xdr:sp macro="" textlink="">
      <xdr:nvSpPr>
        <xdr:cNvPr id="384" name="テキスト ボックス 383"/>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85" name="テキスト ボックス 384"/>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3175</xdr:rowOff>
    </xdr:from>
    <xdr:to xmlns:xdr="http://schemas.openxmlformats.org/drawingml/2006/spreadsheetDrawing">
      <xdr:col>24</xdr:col>
      <xdr:colOff>76200</xdr:colOff>
      <xdr:row>74</xdr:row>
      <xdr:rowOff>104775</xdr:rowOff>
    </xdr:to>
    <xdr:sp macro="" textlink="">
      <xdr:nvSpPr>
        <xdr:cNvPr id="386" name="楕円 385"/>
        <xdr:cNvSpPr/>
      </xdr:nvSpPr>
      <xdr:spPr>
        <a:xfrm>
          <a:off x="4833620" y="1240853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83185</xdr:rowOff>
    </xdr:from>
    <xdr:ext cx="761365" cy="259080"/>
    <xdr:sp macro="" textlink="">
      <xdr:nvSpPr>
        <xdr:cNvPr id="387" name="公債費該当値テキスト"/>
        <xdr:cNvSpPr txBox="1"/>
      </xdr:nvSpPr>
      <xdr:spPr>
        <a:xfrm>
          <a:off x="4975860" y="12320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3175</xdr:rowOff>
    </xdr:from>
    <xdr:to xmlns:xdr="http://schemas.openxmlformats.org/drawingml/2006/spreadsheetDrawing">
      <xdr:col>20</xdr:col>
      <xdr:colOff>38100</xdr:colOff>
      <xdr:row>74</xdr:row>
      <xdr:rowOff>104775</xdr:rowOff>
    </xdr:to>
    <xdr:sp macro="" textlink="">
      <xdr:nvSpPr>
        <xdr:cNvPr id="388" name="楕円 387"/>
        <xdr:cNvSpPr/>
      </xdr:nvSpPr>
      <xdr:spPr>
        <a:xfrm>
          <a:off x="3985260" y="1240853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114935</xdr:rowOff>
    </xdr:from>
    <xdr:ext cx="735965" cy="259080"/>
    <xdr:sp macro="" textlink="">
      <xdr:nvSpPr>
        <xdr:cNvPr id="389" name="テキスト ボックス 388"/>
        <xdr:cNvSpPr txBox="1"/>
      </xdr:nvSpPr>
      <xdr:spPr>
        <a:xfrm>
          <a:off x="3652520" y="121850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167640</xdr:rowOff>
    </xdr:from>
    <xdr:to xmlns:xdr="http://schemas.openxmlformats.org/drawingml/2006/spreadsheetDrawing">
      <xdr:col>15</xdr:col>
      <xdr:colOff>149225</xdr:colOff>
      <xdr:row>74</xdr:row>
      <xdr:rowOff>100330</xdr:rowOff>
    </xdr:to>
    <xdr:sp macro="" textlink="">
      <xdr:nvSpPr>
        <xdr:cNvPr id="390" name="楕円 389"/>
        <xdr:cNvSpPr/>
      </xdr:nvSpPr>
      <xdr:spPr>
        <a:xfrm>
          <a:off x="3086100" y="124053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110490</xdr:rowOff>
    </xdr:from>
    <xdr:ext cx="761365" cy="258445"/>
    <xdr:sp macro="" textlink="">
      <xdr:nvSpPr>
        <xdr:cNvPr id="391" name="テキスト ボックス 390"/>
        <xdr:cNvSpPr txBox="1"/>
      </xdr:nvSpPr>
      <xdr:spPr>
        <a:xfrm>
          <a:off x="2750820" y="12180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3175</xdr:rowOff>
    </xdr:from>
    <xdr:to xmlns:xdr="http://schemas.openxmlformats.org/drawingml/2006/spreadsheetDrawing">
      <xdr:col>11</xdr:col>
      <xdr:colOff>60325</xdr:colOff>
      <xdr:row>74</xdr:row>
      <xdr:rowOff>104775</xdr:rowOff>
    </xdr:to>
    <xdr:sp macro="" textlink="">
      <xdr:nvSpPr>
        <xdr:cNvPr id="392" name="楕円 391"/>
        <xdr:cNvSpPr/>
      </xdr:nvSpPr>
      <xdr:spPr>
        <a:xfrm>
          <a:off x="2184400" y="1240853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114935</xdr:rowOff>
    </xdr:from>
    <xdr:ext cx="761365" cy="259080"/>
    <xdr:sp macro="" textlink="">
      <xdr:nvSpPr>
        <xdr:cNvPr id="393" name="テキスト ボックス 392"/>
        <xdr:cNvSpPr txBox="1"/>
      </xdr:nvSpPr>
      <xdr:spPr>
        <a:xfrm>
          <a:off x="1851660" y="12185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16510</xdr:rowOff>
    </xdr:from>
    <xdr:to xmlns:xdr="http://schemas.openxmlformats.org/drawingml/2006/spreadsheetDrawing">
      <xdr:col>6</xdr:col>
      <xdr:colOff>171450</xdr:colOff>
      <xdr:row>74</xdr:row>
      <xdr:rowOff>118110</xdr:rowOff>
    </xdr:to>
    <xdr:sp macro="" textlink="">
      <xdr:nvSpPr>
        <xdr:cNvPr id="394" name="楕円 393"/>
        <xdr:cNvSpPr/>
      </xdr:nvSpPr>
      <xdr:spPr>
        <a:xfrm>
          <a:off x="1285240" y="124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128270</xdr:rowOff>
    </xdr:from>
    <xdr:ext cx="762000" cy="258445"/>
    <xdr:sp macro="" textlink="">
      <xdr:nvSpPr>
        <xdr:cNvPr id="395" name="テキスト ボックス 394"/>
        <xdr:cNvSpPr txBox="1"/>
      </xdr:nvSpPr>
      <xdr:spPr>
        <a:xfrm>
          <a:off x="949960" y="12198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物件費・扶助費が類似団体平均を上回っており、それ以外の各費目で類似団体平均を下回るか同程度であることから、公債費以外に係る経常収支比率は類似団体平均と同程度となっている。</a:t>
          </a:r>
        </a:p>
        <a:p>
          <a:r>
            <a:rPr kumimoji="1" lang="ja-JP" altLang="en-US" sz="1300">
              <a:latin typeface="ＭＳ Ｐゴシック"/>
              <a:ea typeface="ＭＳ Ｐゴシック"/>
            </a:rPr>
            <a:t>　今後も物件費の削減などにより現状の水準を維持するように努めていく。</a:t>
          </a:r>
        </a:p>
      </xdr:txBody>
    </xdr:sp>
    <xdr:clientData/>
  </xdr:twoCellAnchor>
  <xdr:oneCellAnchor>
    <xdr:from xmlns:xdr="http://schemas.openxmlformats.org/drawingml/2006/spreadsheetDrawing">
      <xdr:col>62</xdr:col>
      <xdr:colOff>6350</xdr:colOff>
      <xdr:row>69</xdr:row>
      <xdr:rowOff>107950</xdr:rowOff>
    </xdr:from>
    <xdr:ext cx="297815" cy="224790"/>
    <xdr:sp macro="" textlink="">
      <xdr:nvSpPr>
        <xdr:cNvPr id="407" name="テキスト ボックス 406"/>
        <xdr:cNvSpPr txBox="1"/>
      </xdr:nvSpPr>
      <xdr:spPr>
        <a:xfrm>
          <a:off x="1256538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09" name="テキスト ボックス 408"/>
        <xdr:cNvSpPr txBox="1"/>
      </xdr:nvSpPr>
      <xdr:spPr>
        <a:xfrm>
          <a:off x="1208786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260348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11" name="テキスト ボックス 410"/>
        <xdr:cNvSpPr txBox="1"/>
      </xdr:nvSpPr>
      <xdr:spPr>
        <a:xfrm>
          <a:off x="12087860" y="1358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260348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3" name="テキスト ボックス 412"/>
        <xdr:cNvSpPr txBox="1"/>
      </xdr:nvSpPr>
      <xdr:spPr>
        <a:xfrm>
          <a:off x="12087860" y="132130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60348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9080"/>
    <xdr:sp macro="" textlink="">
      <xdr:nvSpPr>
        <xdr:cNvPr id="415" name="テキスト ボックス 414"/>
        <xdr:cNvSpPr txBox="1"/>
      </xdr:nvSpPr>
      <xdr:spPr>
        <a:xfrm>
          <a:off x="12087860" y="128397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260348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7" name="テキスト ボックス 416"/>
        <xdr:cNvSpPr txBox="1"/>
      </xdr:nvSpPr>
      <xdr:spPr>
        <a:xfrm>
          <a:off x="12087860" y="124663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260348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9" name="テキスト ボックス 418"/>
        <xdr:cNvSpPr txBox="1"/>
      </xdr:nvSpPr>
      <xdr:spPr>
        <a:xfrm>
          <a:off x="12087860" y="120929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21" name="テキスト ボックス 420"/>
        <xdr:cNvSpPr txBox="1"/>
      </xdr:nvSpPr>
      <xdr:spPr>
        <a:xfrm>
          <a:off x="1208786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24130</xdr:rowOff>
    </xdr:from>
    <xdr:to xmlns:xdr="http://schemas.openxmlformats.org/drawingml/2006/spreadsheetDrawing">
      <xdr:col>82</xdr:col>
      <xdr:colOff>107950</xdr:colOff>
      <xdr:row>81</xdr:row>
      <xdr:rowOff>58420</xdr:rowOff>
    </xdr:to>
    <xdr:cxnSp macro="">
      <xdr:nvCxnSpPr>
        <xdr:cNvPr id="423" name="直線コネクタ 422"/>
        <xdr:cNvCxnSpPr/>
      </xdr:nvCxnSpPr>
      <xdr:spPr>
        <a:xfrm flipV="1">
          <a:off x="16718280" y="12429490"/>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30480</xdr:rowOff>
    </xdr:from>
    <xdr:ext cx="761365" cy="257810"/>
    <xdr:sp macro="" textlink="">
      <xdr:nvSpPr>
        <xdr:cNvPr id="424" name="公債費以外最小値テキスト"/>
        <xdr:cNvSpPr txBox="1"/>
      </xdr:nvSpPr>
      <xdr:spPr>
        <a:xfrm>
          <a:off x="16807180" y="136093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58420</xdr:rowOff>
    </xdr:from>
    <xdr:to xmlns:xdr="http://schemas.openxmlformats.org/drawingml/2006/spreadsheetDrawing">
      <xdr:col>82</xdr:col>
      <xdr:colOff>196850</xdr:colOff>
      <xdr:row>81</xdr:row>
      <xdr:rowOff>58420</xdr:rowOff>
    </xdr:to>
    <xdr:cxnSp macro="">
      <xdr:nvCxnSpPr>
        <xdr:cNvPr id="425" name="直線コネクタ 424"/>
        <xdr:cNvCxnSpPr/>
      </xdr:nvCxnSpPr>
      <xdr:spPr>
        <a:xfrm>
          <a:off x="16629380" y="1363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110490</xdr:rowOff>
    </xdr:from>
    <xdr:ext cx="761365" cy="258445"/>
    <xdr:sp macro="" textlink="">
      <xdr:nvSpPr>
        <xdr:cNvPr id="426" name="公債費以外最大値テキスト"/>
        <xdr:cNvSpPr txBox="1"/>
      </xdr:nvSpPr>
      <xdr:spPr>
        <a:xfrm>
          <a:off x="16807180" y="12180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24130</xdr:rowOff>
    </xdr:from>
    <xdr:to xmlns:xdr="http://schemas.openxmlformats.org/drawingml/2006/spreadsheetDrawing">
      <xdr:col>82</xdr:col>
      <xdr:colOff>196850</xdr:colOff>
      <xdr:row>74</xdr:row>
      <xdr:rowOff>24130</xdr:rowOff>
    </xdr:to>
    <xdr:cxnSp macro="">
      <xdr:nvCxnSpPr>
        <xdr:cNvPr id="427" name="直線コネクタ 426"/>
        <xdr:cNvCxnSpPr/>
      </xdr:nvCxnSpPr>
      <xdr:spPr>
        <a:xfrm>
          <a:off x="16629380" y="12429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104140</xdr:rowOff>
    </xdr:from>
    <xdr:to xmlns:xdr="http://schemas.openxmlformats.org/drawingml/2006/spreadsheetDrawing">
      <xdr:col>82</xdr:col>
      <xdr:colOff>107950</xdr:colOff>
      <xdr:row>79</xdr:row>
      <xdr:rowOff>1270</xdr:rowOff>
    </xdr:to>
    <xdr:cxnSp macro="">
      <xdr:nvCxnSpPr>
        <xdr:cNvPr id="428" name="直線コネクタ 427"/>
        <xdr:cNvCxnSpPr/>
      </xdr:nvCxnSpPr>
      <xdr:spPr>
        <a:xfrm>
          <a:off x="15869920" y="13180060"/>
          <a:ext cx="8483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96520</xdr:rowOff>
    </xdr:from>
    <xdr:ext cx="761365" cy="259080"/>
    <xdr:sp macro="" textlink="">
      <xdr:nvSpPr>
        <xdr:cNvPr id="429" name="公債費以外平均値テキスト"/>
        <xdr:cNvSpPr txBox="1"/>
      </xdr:nvSpPr>
      <xdr:spPr>
        <a:xfrm>
          <a:off x="16807180" y="130048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80010</xdr:rowOff>
    </xdr:from>
    <xdr:to xmlns:xdr="http://schemas.openxmlformats.org/drawingml/2006/spreadsheetDrawing">
      <xdr:col>82</xdr:col>
      <xdr:colOff>158750</xdr:colOff>
      <xdr:row>79</xdr:row>
      <xdr:rowOff>10160</xdr:rowOff>
    </xdr:to>
    <xdr:sp macro="" textlink="">
      <xdr:nvSpPr>
        <xdr:cNvPr id="430" name="フローチャート: 判断 429"/>
        <xdr:cNvSpPr/>
      </xdr:nvSpPr>
      <xdr:spPr>
        <a:xfrm>
          <a:off x="16667480" y="13155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104140</xdr:rowOff>
    </xdr:from>
    <xdr:to xmlns:xdr="http://schemas.openxmlformats.org/drawingml/2006/spreadsheetDrawing">
      <xdr:col>78</xdr:col>
      <xdr:colOff>69850</xdr:colOff>
      <xdr:row>78</xdr:row>
      <xdr:rowOff>104140</xdr:rowOff>
    </xdr:to>
    <xdr:cxnSp macro="">
      <xdr:nvCxnSpPr>
        <xdr:cNvPr id="431" name="直線コネクタ 430"/>
        <xdr:cNvCxnSpPr/>
      </xdr:nvCxnSpPr>
      <xdr:spPr>
        <a:xfrm>
          <a:off x="14968220" y="1318006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121920</xdr:rowOff>
    </xdr:from>
    <xdr:to xmlns:xdr="http://schemas.openxmlformats.org/drawingml/2006/spreadsheetDrawing">
      <xdr:col>78</xdr:col>
      <xdr:colOff>120650</xdr:colOff>
      <xdr:row>78</xdr:row>
      <xdr:rowOff>52070</xdr:rowOff>
    </xdr:to>
    <xdr:sp macro="" textlink="">
      <xdr:nvSpPr>
        <xdr:cNvPr id="432" name="フローチャート: 判断 431"/>
        <xdr:cNvSpPr/>
      </xdr:nvSpPr>
      <xdr:spPr>
        <a:xfrm>
          <a:off x="15819120" y="13030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62230</xdr:rowOff>
    </xdr:from>
    <xdr:ext cx="736600" cy="259080"/>
    <xdr:sp macro="" textlink="">
      <xdr:nvSpPr>
        <xdr:cNvPr id="433" name="テキスト ボックス 432"/>
        <xdr:cNvSpPr txBox="1"/>
      </xdr:nvSpPr>
      <xdr:spPr>
        <a:xfrm>
          <a:off x="15483840" y="12802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115570</xdr:rowOff>
    </xdr:from>
    <xdr:to xmlns:xdr="http://schemas.openxmlformats.org/drawingml/2006/spreadsheetDrawing">
      <xdr:col>73</xdr:col>
      <xdr:colOff>180975</xdr:colOff>
      <xdr:row>78</xdr:row>
      <xdr:rowOff>104140</xdr:rowOff>
    </xdr:to>
    <xdr:cxnSp macro="">
      <xdr:nvCxnSpPr>
        <xdr:cNvPr id="434" name="直線コネクタ 433"/>
        <xdr:cNvCxnSpPr/>
      </xdr:nvCxnSpPr>
      <xdr:spPr>
        <a:xfrm>
          <a:off x="14069060" y="13023850"/>
          <a:ext cx="89916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84455</xdr:rowOff>
    </xdr:from>
    <xdr:to xmlns:xdr="http://schemas.openxmlformats.org/drawingml/2006/spreadsheetDrawing">
      <xdr:col>74</xdr:col>
      <xdr:colOff>31750</xdr:colOff>
      <xdr:row>79</xdr:row>
      <xdr:rowOff>13970</xdr:rowOff>
    </xdr:to>
    <xdr:sp macro="" textlink="">
      <xdr:nvSpPr>
        <xdr:cNvPr id="435" name="フローチャート: 判断 434"/>
        <xdr:cNvSpPr/>
      </xdr:nvSpPr>
      <xdr:spPr>
        <a:xfrm>
          <a:off x="14917420" y="13160375"/>
          <a:ext cx="1041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167640</xdr:rowOff>
    </xdr:from>
    <xdr:ext cx="762000" cy="259080"/>
    <xdr:sp macro="" textlink="">
      <xdr:nvSpPr>
        <xdr:cNvPr id="436" name="テキスト ボックス 435"/>
        <xdr:cNvSpPr txBox="1"/>
      </xdr:nvSpPr>
      <xdr:spPr>
        <a:xfrm>
          <a:off x="14584680" y="1324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69850</xdr:rowOff>
    </xdr:from>
    <xdr:to xmlns:xdr="http://schemas.openxmlformats.org/drawingml/2006/spreadsheetDrawing">
      <xdr:col>69</xdr:col>
      <xdr:colOff>92075</xdr:colOff>
      <xdr:row>77</xdr:row>
      <xdr:rowOff>115570</xdr:rowOff>
    </xdr:to>
    <xdr:cxnSp macro="">
      <xdr:nvCxnSpPr>
        <xdr:cNvPr id="437" name="直線コネクタ 436"/>
        <xdr:cNvCxnSpPr/>
      </xdr:nvCxnSpPr>
      <xdr:spPr>
        <a:xfrm>
          <a:off x="13169900" y="12978130"/>
          <a:ext cx="899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53340</xdr:rowOff>
    </xdr:from>
    <xdr:to xmlns:xdr="http://schemas.openxmlformats.org/drawingml/2006/spreadsheetDrawing">
      <xdr:col>69</xdr:col>
      <xdr:colOff>142875</xdr:colOff>
      <xdr:row>78</xdr:row>
      <xdr:rowOff>154940</xdr:rowOff>
    </xdr:to>
    <xdr:sp macro="" textlink="">
      <xdr:nvSpPr>
        <xdr:cNvPr id="438" name="フローチャート: 判断 437"/>
        <xdr:cNvSpPr/>
      </xdr:nvSpPr>
      <xdr:spPr>
        <a:xfrm>
          <a:off x="1401826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140335</xdr:rowOff>
    </xdr:from>
    <xdr:ext cx="761365" cy="258445"/>
    <xdr:sp macro="" textlink="">
      <xdr:nvSpPr>
        <xdr:cNvPr id="439" name="テキスト ボックス 438"/>
        <xdr:cNvSpPr txBox="1"/>
      </xdr:nvSpPr>
      <xdr:spPr>
        <a:xfrm>
          <a:off x="13682980" y="132162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30480</xdr:rowOff>
    </xdr:from>
    <xdr:to xmlns:xdr="http://schemas.openxmlformats.org/drawingml/2006/spreadsheetDrawing">
      <xdr:col>65</xdr:col>
      <xdr:colOff>53975</xdr:colOff>
      <xdr:row>78</xdr:row>
      <xdr:rowOff>132080</xdr:rowOff>
    </xdr:to>
    <xdr:sp macro="" textlink="">
      <xdr:nvSpPr>
        <xdr:cNvPr id="440" name="フローチャート: 判断 439"/>
        <xdr:cNvSpPr/>
      </xdr:nvSpPr>
      <xdr:spPr>
        <a:xfrm>
          <a:off x="13116560" y="131064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116840</xdr:rowOff>
    </xdr:from>
    <xdr:ext cx="761365" cy="259080"/>
    <xdr:sp macro="" textlink="">
      <xdr:nvSpPr>
        <xdr:cNvPr id="441" name="テキスト ボックス 440"/>
        <xdr:cNvSpPr txBox="1"/>
      </xdr:nvSpPr>
      <xdr:spPr>
        <a:xfrm>
          <a:off x="12783820" y="1319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42" name="テキスト ボックス 441"/>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8445"/>
    <xdr:sp macro="" textlink="">
      <xdr:nvSpPr>
        <xdr:cNvPr id="443" name="テキスト ボックス 442"/>
        <xdr:cNvSpPr txBox="1"/>
      </xdr:nvSpPr>
      <xdr:spPr>
        <a:xfrm>
          <a:off x="156514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8445"/>
    <xdr:sp macro="" textlink="">
      <xdr:nvSpPr>
        <xdr:cNvPr id="444" name="テキスト ボックス 443"/>
        <xdr:cNvSpPr txBox="1"/>
      </xdr:nvSpPr>
      <xdr:spPr>
        <a:xfrm>
          <a:off x="147497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5" name="テキスト ボックス 444"/>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8445"/>
    <xdr:sp macro="" textlink="">
      <xdr:nvSpPr>
        <xdr:cNvPr id="446" name="テキスト ボックス 445"/>
        <xdr:cNvSpPr txBox="1"/>
      </xdr:nvSpPr>
      <xdr:spPr>
        <a:xfrm>
          <a:off x="129489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121920</xdr:rowOff>
    </xdr:from>
    <xdr:to xmlns:xdr="http://schemas.openxmlformats.org/drawingml/2006/spreadsheetDrawing">
      <xdr:col>82</xdr:col>
      <xdr:colOff>158750</xdr:colOff>
      <xdr:row>79</xdr:row>
      <xdr:rowOff>52070</xdr:rowOff>
    </xdr:to>
    <xdr:sp macro="" textlink="">
      <xdr:nvSpPr>
        <xdr:cNvPr id="447" name="楕円 446"/>
        <xdr:cNvSpPr/>
      </xdr:nvSpPr>
      <xdr:spPr>
        <a:xfrm>
          <a:off x="16667480" y="1319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93980</xdr:rowOff>
    </xdr:from>
    <xdr:ext cx="761365" cy="259080"/>
    <xdr:sp macro="" textlink="">
      <xdr:nvSpPr>
        <xdr:cNvPr id="448" name="公債費以外該当値テキスト"/>
        <xdr:cNvSpPr txBox="1"/>
      </xdr:nvSpPr>
      <xdr:spPr>
        <a:xfrm>
          <a:off x="16807180" y="13169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53340</xdr:rowOff>
    </xdr:from>
    <xdr:to xmlns:xdr="http://schemas.openxmlformats.org/drawingml/2006/spreadsheetDrawing">
      <xdr:col>78</xdr:col>
      <xdr:colOff>120650</xdr:colOff>
      <xdr:row>78</xdr:row>
      <xdr:rowOff>154940</xdr:rowOff>
    </xdr:to>
    <xdr:sp macro="" textlink="">
      <xdr:nvSpPr>
        <xdr:cNvPr id="449" name="楕円 448"/>
        <xdr:cNvSpPr/>
      </xdr:nvSpPr>
      <xdr:spPr>
        <a:xfrm>
          <a:off x="1581912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140335</xdr:rowOff>
    </xdr:from>
    <xdr:ext cx="736600" cy="258445"/>
    <xdr:sp macro="" textlink="">
      <xdr:nvSpPr>
        <xdr:cNvPr id="450" name="テキスト ボックス 449"/>
        <xdr:cNvSpPr txBox="1"/>
      </xdr:nvSpPr>
      <xdr:spPr>
        <a:xfrm>
          <a:off x="15483840" y="13216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53340</xdr:rowOff>
    </xdr:from>
    <xdr:to xmlns:xdr="http://schemas.openxmlformats.org/drawingml/2006/spreadsheetDrawing">
      <xdr:col>74</xdr:col>
      <xdr:colOff>31750</xdr:colOff>
      <xdr:row>78</xdr:row>
      <xdr:rowOff>154940</xdr:rowOff>
    </xdr:to>
    <xdr:sp macro="" textlink="">
      <xdr:nvSpPr>
        <xdr:cNvPr id="451" name="楕円 450"/>
        <xdr:cNvSpPr/>
      </xdr:nvSpPr>
      <xdr:spPr>
        <a:xfrm>
          <a:off x="14917420" y="131292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165100</xdr:rowOff>
    </xdr:from>
    <xdr:ext cx="762000" cy="258445"/>
    <xdr:sp macro="" textlink="">
      <xdr:nvSpPr>
        <xdr:cNvPr id="452" name="テキスト ボックス 451"/>
        <xdr:cNvSpPr txBox="1"/>
      </xdr:nvSpPr>
      <xdr:spPr>
        <a:xfrm>
          <a:off x="14584680" y="12905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64770</xdr:rowOff>
    </xdr:from>
    <xdr:to xmlns:xdr="http://schemas.openxmlformats.org/drawingml/2006/spreadsheetDrawing">
      <xdr:col>69</xdr:col>
      <xdr:colOff>142875</xdr:colOff>
      <xdr:row>77</xdr:row>
      <xdr:rowOff>166370</xdr:rowOff>
    </xdr:to>
    <xdr:sp macro="" textlink="">
      <xdr:nvSpPr>
        <xdr:cNvPr id="453" name="楕円 452"/>
        <xdr:cNvSpPr/>
      </xdr:nvSpPr>
      <xdr:spPr>
        <a:xfrm>
          <a:off x="1401826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5080</xdr:rowOff>
    </xdr:from>
    <xdr:ext cx="761365" cy="259080"/>
    <xdr:sp macro="" textlink="">
      <xdr:nvSpPr>
        <xdr:cNvPr id="454" name="テキスト ボックス 453"/>
        <xdr:cNvSpPr txBox="1"/>
      </xdr:nvSpPr>
      <xdr:spPr>
        <a:xfrm>
          <a:off x="13682980" y="12745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19050</xdr:rowOff>
    </xdr:from>
    <xdr:to xmlns:xdr="http://schemas.openxmlformats.org/drawingml/2006/spreadsheetDrawing">
      <xdr:col>65</xdr:col>
      <xdr:colOff>53975</xdr:colOff>
      <xdr:row>77</xdr:row>
      <xdr:rowOff>120650</xdr:rowOff>
    </xdr:to>
    <xdr:sp macro="" textlink="">
      <xdr:nvSpPr>
        <xdr:cNvPr id="455" name="楕円 454"/>
        <xdr:cNvSpPr/>
      </xdr:nvSpPr>
      <xdr:spPr>
        <a:xfrm>
          <a:off x="13116560" y="129273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130810</xdr:rowOff>
    </xdr:from>
    <xdr:ext cx="761365" cy="259080"/>
    <xdr:sp macro="" textlink="">
      <xdr:nvSpPr>
        <xdr:cNvPr id="456" name="テキスト ボックス 455"/>
        <xdr:cNvSpPr txBox="1"/>
      </xdr:nvSpPr>
      <xdr:spPr>
        <a:xfrm>
          <a:off x="12783820" y="12703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03120" y="35515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1365" cy="258445"/>
    <xdr:sp macro="" textlink="">
      <xdr:nvSpPr>
        <xdr:cNvPr id="33" name="テキスト ボックス 32"/>
        <xdr:cNvSpPr txBox="1"/>
      </xdr:nvSpPr>
      <xdr:spPr>
        <a:xfrm>
          <a:off x="1348740" y="3413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03120" y="323215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1365" cy="259080"/>
    <xdr:sp macro="" textlink="">
      <xdr:nvSpPr>
        <xdr:cNvPr id="35" name="テキスト ボックス 34"/>
        <xdr:cNvSpPr txBox="1"/>
      </xdr:nvSpPr>
      <xdr:spPr>
        <a:xfrm>
          <a:off x="1348740" y="3089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03120" y="29133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1365" cy="259080"/>
    <xdr:sp macro="" textlink="">
      <xdr:nvSpPr>
        <xdr:cNvPr id="37" name="テキスト ボックス 36"/>
        <xdr:cNvSpPr txBox="1"/>
      </xdr:nvSpPr>
      <xdr:spPr>
        <a:xfrm>
          <a:off x="1348740" y="2771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03120" y="2590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1365" cy="258445"/>
    <xdr:sp macro="" textlink="">
      <xdr:nvSpPr>
        <xdr:cNvPr id="39" name="テキスト ボックス 38"/>
        <xdr:cNvSpPr txBox="1"/>
      </xdr:nvSpPr>
      <xdr:spPr>
        <a:xfrm>
          <a:off x="1348740" y="2448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2644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1365" cy="259080"/>
    <xdr:sp macro="" textlink="">
      <xdr:nvSpPr>
        <xdr:cNvPr id="41" name="テキスト ボックス 40"/>
        <xdr:cNvSpPr txBox="1"/>
      </xdr:nvSpPr>
      <xdr:spPr>
        <a:xfrm>
          <a:off x="1348740" y="2122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37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1365" cy="259080"/>
    <xdr:sp macro="" textlink="">
      <xdr:nvSpPr>
        <xdr:cNvPr id="43" name="テキスト ボックス 42"/>
        <xdr:cNvSpPr txBox="1"/>
      </xdr:nvSpPr>
      <xdr:spPr>
        <a:xfrm>
          <a:off x="1348740" y="1795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5" name="テキスト ボックス 44"/>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59055</xdr:rowOff>
    </xdr:from>
    <xdr:to xmlns:xdr="http://schemas.openxmlformats.org/drawingml/2006/spreadsheetDrawing">
      <xdr:col>29</xdr:col>
      <xdr:colOff>127000</xdr:colOff>
      <xdr:row>19</xdr:row>
      <xdr:rowOff>153035</xdr:rowOff>
    </xdr:to>
    <xdr:cxnSp macro="">
      <xdr:nvCxnSpPr>
        <xdr:cNvPr id="47" name="直線コネクタ 46"/>
        <xdr:cNvCxnSpPr/>
      </xdr:nvCxnSpPr>
      <xdr:spPr>
        <a:xfrm flipV="1">
          <a:off x="5504180" y="1952625"/>
          <a:ext cx="0" cy="14503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125095</xdr:rowOff>
    </xdr:from>
    <xdr:ext cx="761365" cy="258445"/>
    <xdr:sp macro="" textlink="">
      <xdr:nvSpPr>
        <xdr:cNvPr id="48" name="人口1人当たり決算額の推移最小値テキスト130"/>
        <xdr:cNvSpPr txBox="1"/>
      </xdr:nvSpPr>
      <xdr:spPr>
        <a:xfrm>
          <a:off x="5588000" y="33750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153035</xdr:rowOff>
    </xdr:from>
    <xdr:to xmlns:xdr="http://schemas.openxmlformats.org/drawingml/2006/spreadsheetDrawing">
      <xdr:col>30</xdr:col>
      <xdr:colOff>25400</xdr:colOff>
      <xdr:row>19</xdr:row>
      <xdr:rowOff>153035</xdr:rowOff>
    </xdr:to>
    <xdr:cxnSp macro="">
      <xdr:nvCxnSpPr>
        <xdr:cNvPr id="49" name="直線コネクタ 48"/>
        <xdr:cNvCxnSpPr/>
      </xdr:nvCxnSpPr>
      <xdr:spPr>
        <a:xfrm>
          <a:off x="5415280" y="340296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145415</xdr:rowOff>
    </xdr:from>
    <xdr:ext cx="761365" cy="258445"/>
    <xdr:sp macro="" textlink="">
      <xdr:nvSpPr>
        <xdr:cNvPr id="50" name="人口1人当たり決算額の推移最大値テキスト130"/>
        <xdr:cNvSpPr txBox="1"/>
      </xdr:nvSpPr>
      <xdr:spPr>
        <a:xfrm>
          <a:off x="5588000" y="16960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59055</xdr:rowOff>
    </xdr:from>
    <xdr:to xmlns:xdr="http://schemas.openxmlformats.org/drawingml/2006/spreadsheetDrawing">
      <xdr:col>30</xdr:col>
      <xdr:colOff>25400</xdr:colOff>
      <xdr:row>11</xdr:row>
      <xdr:rowOff>59055</xdr:rowOff>
    </xdr:to>
    <xdr:cxnSp macro="">
      <xdr:nvCxnSpPr>
        <xdr:cNvPr id="51" name="直線コネクタ 50"/>
        <xdr:cNvCxnSpPr/>
      </xdr:nvCxnSpPr>
      <xdr:spPr>
        <a:xfrm>
          <a:off x="5415280" y="19526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25400</xdr:rowOff>
    </xdr:from>
    <xdr:to xmlns:xdr="http://schemas.openxmlformats.org/drawingml/2006/spreadsheetDrawing">
      <xdr:col>29</xdr:col>
      <xdr:colOff>127000</xdr:colOff>
      <xdr:row>18</xdr:row>
      <xdr:rowOff>45085</xdr:rowOff>
    </xdr:to>
    <xdr:cxnSp macro="">
      <xdr:nvCxnSpPr>
        <xdr:cNvPr id="52" name="直線コネクタ 51"/>
        <xdr:cNvCxnSpPr/>
      </xdr:nvCxnSpPr>
      <xdr:spPr>
        <a:xfrm flipV="1">
          <a:off x="4871720" y="3107690"/>
          <a:ext cx="63246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59690</xdr:rowOff>
    </xdr:from>
    <xdr:ext cx="761365" cy="259080"/>
    <xdr:sp macro="" textlink="">
      <xdr:nvSpPr>
        <xdr:cNvPr id="53" name="人口1人当たり決算額の推移平均値テキスト130"/>
        <xdr:cNvSpPr txBox="1"/>
      </xdr:nvSpPr>
      <xdr:spPr>
        <a:xfrm>
          <a:off x="5588000" y="28067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43180</xdr:rowOff>
    </xdr:from>
    <xdr:to xmlns:xdr="http://schemas.openxmlformats.org/drawingml/2006/spreadsheetDrawing">
      <xdr:col>29</xdr:col>
      <xdr:colOff>177800</xdr:colOff>
      <xdr:row>17</xdr:row>
      <xdr:rowOff>144780</xdr:rowOff>
    </xdr:to>
    <xdr:sp macro="" textlink="">
      <xdr:nvSpPr>
        <xdr:cNvPr id="54" name="フローチャート: 判断 53"/>
        <xdr:cNvSpPr/>
      </xdr:nvSpPr>
      <xdr:spPr>
        <a:xfrm>
          <a:off x="5453380" y="2957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45085</xdr:rowOff>
    </xdr:from>
    <xdr:to xmlns:xdr="http://schemas.openxmlformats.org/drawingml/2006/spreadsheetDrawing">
      <xdr:col>26</xdr:col>
      <xdr:colOff>50800</xdr:colOff>
      <xdr:row>18</xdr:row>
      <xdr:rowOff>80645</xdr:rowOff>
    </xdr:to>
    <xdr:cxnSp macro="">
      <xdr:nvCxnSpPr>
        <xdr:cNvPr id="55" name="直線コネクタ 54"/>
        <xdr:cNvCxnSpPr/>
      </xdr:nvCxnSpPr>
      <xdr:spPr>
        <a:xfrm flipV="1">
          <a:off x="4193540" y="3127375"/>
          <a:ext cx="67818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59055</xdr:rowOff>
    </xdr:from>
    <xdr:to xmlns:xdr="http://schemas.openxmlformats.org/drawingml/2006/spreadsheetDrawing">
      <xdr:col>26</xdr:col>
      <xdr:colOff>101600</xdr:colOff>
      <xdr:row>17</xdr:row>
      <xdr:rowOff>160655</xdr:rowOff>
    </xdr:to>
    <xdr:sp macro="" textlink="">
      <xdr:nvSpPr>
        <xdr:cNvPr id="56" name="フローチャート: 判断 55"/>
        <xdr:cNvSpPr/>
      </xdr:nvSpPr>
      <xdr:spPr>
        <a:xfrm>
          <a:off x="482092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167640</xdr:rowOff>
    </xdr:from>
    <xdr:ext cx="735965" cy="259080"/>
    <xdr:sp macro="" textlink="">
      <xdr:nvSpPr>
        <xdr:cNvPr id="57" name="テキスト ボックス 56"/>
        <xdr:cNvSpPr txBox="1"/>
      </xdr:nvSpPr>
      <xdr:spPr>
        <a:xfrm>
          <a:off x="4500880" y="2747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80645</xdr:rowOff>
    </xdr:from>
    <xdr:to xmlns:xdr="http://schemas.openxmlformats.org/drawingml/2006/spreadsheetDrawing">
      <xdr:col>22</xdr:col>
      <xdr:colOff>114300</xdr:colOff>
      <xdr:row>18</xdr:row>
      <xdr:rowOff>130810</xdr:rowOff>
    </xdr:to>
    <xdr:cxnSp macro="">
      <xdr:nvCxnSpPr>
        <xdr:cNvPr id="58" name="直線コネクタ 57"/>
        <xdr:cNvCxnSpPr/>
      </xdr:nvCxnSpPr>
      <xdr:spPr>
        <a:xfrm flipV="1">
          <a:off x="3515360" y="3162935"/>
          <a:ext cx="67818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126365</xdr:rowOff>
    </xdr:from>
    <xdr:to xmlns:xdr="http://schemas.openxmlformats.org/drawingml/2006/spreadsheetDrawing">
      <xdr:col>22</xdr:col>
      <xdr:colOff>165100</xdr:colOff>
      <xdr:row>17</xdr:row>
      <xdr:rowOff>56515</xdr:rowOff>
    </xdr:to>
    <xdr:sp macro="" textlink="">
      <xdr:nvSpPr>
        <xdr:cNvPr id="59" name="フローチャート: 判断 58"/>
        <xdr:cNvSpPr/>
      </xdr:nvSpPr>
      <xdr:spPr>
        <a:xfrm>
          <a:off x="4142740" y="28733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66675</xdr:rowOff>
    </xdr:from>
    <xdr:ext cx="762000" cy="258445"/>
    <xdr:sp macro="" textlink="">
      <xdr:nvSpPr>
        <xdr:cNvPr id="60" name="テキスト ボックス 59"/>
        <xdr:cNvSpPr txBox="1"/>
      </xdr:nvSpPr>
      <xdr:spPr>
        <a:xfrm>
          <a:off x="3822700" y="2646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130810</xdr:rowOff>
    </xdr:from>
    <xdr:to xmlns:xdr="http://schemas.openxmlformats.org/drawingml/2006/spreadsheetDrawing">
      <xdr:col>18</xdr:col>
      <xdr:colOff>177800</xdr:colOff>
      <xdr:row>18</xdr:row>
      <xdr:rowOff>167640</xdr:rowOff>
    </xdr:to>
    <xdr:cxnSp macro="">
      <xdr:nvCxnSpPr>
        <xdr:cNvPr id="61" name="直線コネクタ 60"/>
        <xdr:cNvCxnSpPr/>
      </xdr:nvCxnSpPr>
      <xdr:spPr>
        <a:xfrm flipV="1">
          <a:off x="2832100" y="3213100"/>
          <a:ext cx="68326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137160</xdr:rowOff>
    </xdr:from>
    <xdr:to xmlns:xdr="http://schemas.openxmlformats.org/drawingml/2006/spreadsheetDrawing">
      <xdr:col>19</xdr:col>
      <xdr:colOff>38100</xdr:colOff>
      <xdr:row>17</xdr:row>
      <xdr:rowOff>67310</xdr:rowOff>
    </xdr:to>
    <xdr:sp macro="" textlink="">
      <xdr:nvSpPr>
        <xdr:cNvPr id="62" name="フローチャート: 判断 61"/>
        <xdr:cNvSpPr/>
      </xdr:nvSpPr>
      <xdr:spPr>
        <a:xfrm>
          <a:off x="3464560" y="288417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77470</xdr:rowOff>
    </xdr:from>
    <xdr:ext cx="762000" cy="259080"/>
    <xdr:sp macro="" textlink="">
      <xdr:nvSpPr>
        <xdr:cNvPr id="63" name="テキスト ボックス 62"/>
        <xdr:cNvSpPr txBox="1"/>
      </xdr:nvSpPr>
      <xdr:spPr>
        <a:xfrm>
          <a:off x="314452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147955</xdr:rowOff>
    </xdr:from>
    <xdr:to xmlns:xdr="http://schemas.openxmlformats.org/drawingml/2006/spreadsheetDrawing">
      <xdr:col>15</xdr:col>
      <xdr:colOff>101600</xdr:colOff>
      <xdr:row>17</xdr:row>
      <xdr:rowOff>78105</xdr:rowOff>
    </xdr:to>
    <xdr:sp macro="" textlink="">
      <xdr:nvSpPr>
        <xdr:cNvPr id="64" name="フローチャート: 判断 63"/>
        <xdr:cNvSpPr/>
      </xdr:nvSpPr>
      <xdr:spPr>
        <a:xfrm>
          <a:off x="2781300" y="28949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88900</xdr:rowOff>
    </xdr:from>
    <xdr:ext cx="761365" cy="258445"/>
    <xdr:sp macro="" textlink="">
      <xdr:nvSpPr>
        <xdr:cNvPr id="65" name="テキスト ボックス 64"/>
        <xdr:cNvSpPr txBox="1"/>
      </xdr:nvSpPr>
      <xdr:spPr>
        <a:xfrm>
          <a:off x="2461260" y="2668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6" name="テキスト ボックス 65"/>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7" name="テキスト ボックス 66"/>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8" name="テキスト ボックス 67"/>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9" name="テキスト ボックス 68"/>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70" name="テキスト ボックス 69"/>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146050</xdr:rowOff>
    </xdr:from>
    <xdr:to xmlns:xdr="http://schemas.openxmlformats.org/drawingml/2006/spreadsheetDrawing">
      <xdr:col>29</xdr:col>
      <xdr:colOff>177800</xdr:colOff>
      <xdr:row>18</xdr:row>
      <xdr:rowOff>76200</xdr:rowOff>
    </xdr:to>
    <xdr:sp macro="" textlink="">
      <xdr:nvSpPr>
        <xdr:cNvPr id="71" name="楕円 70"/>
        <xdr:cNvSpPr/>
      </xdr:nvSpPr>
      <xdr:spPr>
        <a:xfrm>
          <a:off x="5453380" y="30607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118110</xdr:rowOff>
    </xdr:from>
    <xdr:ext cx="761365" cy="259080"/>
    <xdr:sp macro="" textlink="">
      <xdr:nvSpPr>
        <xdr:cNvPr id="72" name="人口1人当たり決算額の推移該当値テキスト130"/>
        <xdr:cNvSpPr txBox="1"/>
      </xdr:nvSpPr>
      <xdr:spPr>
        <a:xfrm>
          <a:off x="558800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165735</xdr:rowOff>
    </xdr:from>
    <xdr:to xmlns:xdr="http://schemas.openxmlformats.org/drawingml/2006/spreadsheetDrawing">
      <xdr:col>26</xdr:col>
      <xdr:colOff>101600</xdr:colOff>
      <xdr:row>18</xdr:row>
      <xdr:rowOff>95885</xdr:rowOff>
    </xdr:to>
    <xdr:sp macro="" textlink="">
      <xdr:nvSpPr>
        <xdr:cNvPr id="73" name="楕円 72"/>
        <xdr:cNvSpPr/>
      </xdr:nvSpPr>
      <xdr:spPr>
        <a:xfrm>
          <a:off x="4820920" y="308038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80645</xdr:rowOff>
    </xdr:from>
    <xdr:ext cx="735965" cy="259080"/>
    <xdr:sp macro="" textlink="">
      <xdr:nvSpPr>
        <xdr:cNvPr id="74" name="テキスト ボックス 73"/>
        <xdr:cNvSpPr txBox="1"/>
      </xdr:nvSpPr>
      <xdr:spPr>
        <a:xfrm>
          <a:off x="4500880" y="31629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29845</xdr:rowOff>
    </xdr:from>
    <xdr:to xmlns:xdr="http://schemas.openxmlformats.org/drawingml/2006/spreadsheetDrawing">
      <xdr:col>22</xdr:col>
      <xdr:colOff>165100</xdr:colOff>
      <xdr:row>18</xdr:row>
      <xdr:rowOff>131445</xdr:rowOff>
    </xdr:to>
    <xdr:sp macro="" textlink="">
      <xdr:nvSpPr>
        <xdr:cNvPr id="75" name="楕円 74"/>
        <xdr:cNvSpPr/>
      </xdr:nvSpPr>
      <xdr:spPr>
        <a:xfrm>
          <a:off x="4142740" y="311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116205</xdr:rowOff>
    </xdr:from>
    <xdr:ext cx="762000" cy="259080"/>
    <xdr:sp macro="" textlink="">
      <xdr:nvSpPr>
        <xdr:cNvPr id="76" name="テキスト ボックス 75"/>
        <xdr:cNvSpPr txBox="1"/>
      </xdr:nvSpPr>
      <xdr:spPr>
        <a:xfrm>
          <a:off x="3822700" y="319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80010</xdr:rowOff>
    </xdr:from>
    <xdr:to xmlns:xdr="http://schemas.openxmlformats.org/drawingml/2006/spreadsheetDrawing">
      <xdr:col>19</xdr:col>
      <xdr:colOff>38100</xdr:colOff>
      <xdr:row>19</xdr:row>
      <xdr:rowOff>10160</xdr:rowOff>
    </xdr:to>
    <xdr:sp macro="" textlink="">
      <xdr:nvSpPr>
        <xdr:cNvPr id="77" name="楕円 76"/>
        <xdr:cNvSpPr/>
      </xdr:nvSpPr>
      <xdr:spPr>
        <a:xfrm>
          <a:off x="3464560" y="3162300"/>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166370</xdr:rowOff>
    </xdr:from>
    <xdr:ext cx="762000" cy="258445"/>
    <xdr:sp macro="" textlink="">
      <xdr:nvSpPr>
        <xdr:cNvPr id="78" name="テキスト ボックス 77"/>
        <xdr:cNvSpPr txBox="1"/>
      </xdr:nvSpPr>
      <xdr:spPr>
        <a:xfrm>
          <a:off x="3144520" y="3248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120015</xdr:rowOff>
    </xdr:from>
    <xdr:to xmlns:xdr="http://schemas.openxmlformats.org/drawingml/2006/spreadsheetDrawing">
      <xdr:col>15</xdr:col>
      <xdr:colOff>101600</xdr:colOff>
      <xdr:row>19</xdr:row>
      <xdr:rowOff>50165</xdr:rowOff>
    </xdr:to>
    <xdr:sp macro="" textlink="">
      <xdr:nvSpPr>
        <xdr:cNvPr id="79" name="楕円 78"/>
        <xdr:cNvSpPr/>
      </xdr:nvSpPr>
      <xdr:spPr>
        <a:xfrm>
          <a:off x="2781300" y="32023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34925</xdr:rowOff>
    </xdr:from>
    <xdr:ext cx="761365" cy="258445"/>
    <xdr:sp macro="" textlink="">
      <xdr:nvSpPr>
        <xdr:cNvPr id="80" name="テキスト ボックス 79"/>
        <xdr:cNvSpPr txBox="1"/>
      </xdr:nvSpPr>
      <xdr:spPr>
        <a:xfrm>
          <a:off x="2461260" y="3284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4" name="テキスト ボックス 93"/>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8" name="テキスト ボックス 97"/>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100" name="テキスト ボックス 99"/>
        <xdr:cNvSpPr txBox="1"/>
      </xdr:nvSpPr>
      <xdr:spPr>
        <a:xfrm>
          <a:off x="134874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2" name="テキスト ボックス 101"/>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4" name="テキスト ボックス 103"/>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6" name="テキスト ボックス 105"/>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220345</xdr:rowOff>
    </xdr:from>
    <xdr:to xmlns:xdr="http://schemas.openxmlformats.org/drawingml/2006/spreadsheetDrawing">
      <xdr:col>29</xdr:col>
      <xdr:colOff>127000</xdr:colOff>
      <xdr:row>37</xdr:row>
      <xdr:rowOff>189865</xdr:rowOff>
    </xdr:to>
    <xdr:cxnSp macro="">
      <xdr:nvCxnSpPr>
        <xdr:cNvPr id="108" name="直線コネクタ 107"/>
        <xdr:cNvCxnSpPr/>
      </xdr:nvCxnSpPr>
      <xdr:spPr>
        <a:xfrm flipV="1">
          <a:off x="5504180" y="6038215"/>
          <a:ext cx="0" cy="1169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161290</xdr:rowOff>
    </xdr:from>
    <xdr:ext cx="761365" cy="259080"/>
    <xdr:sp macro="" textlink="">
      <xdr:nvSpPr>
        <xdr:cNvPr id="109" name="人口1人当たり決算額の推移最小値テキスト445"/>
        <xdr:cNvSpPr txBox="1"/>
      </xdr:nvSpPr>
      <xdr:spPr>
        <a:xfrm>
          <a:off x="5588000" y="7179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189865</xdr:rowOff>
    </xdr:from>
    <xdr:to xmlns:xdr="http://schemas.openxmlformats.org/drawingml/2006/spreadsheetDrawing">
      <xdr:col>30</xdr:col>
      <xdr:colOff>25400</xdr:colOff>
      <xdr:row>37</xdr:row>
      <xdr:rowOff>189865</xdr:rowOff>
    </xdr:to>
    <xdr:cxnSp macro="">
      <xdr:nvCxnSpPr>
        <xdr:cNvPr id="110" name="直線コネクタ 109"/>
        <xdr:cNvCxnSpPr/>
      </xdr:nvCxnSpPr>
      <xdr:spPr>
        <a:xfrm>
          <a:off x="5415280" y="720788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135255</xdr:rowOff>
    </xdr:from>
    <xdr:ext cx="761365" cy="257810"/>
    <xdr:sp macro="" textlink="">
      <xdr:nvSpPr>
        <xdr:cNvPr id="111" name="人口1人当たり決算額の推移最大値テキスト445"/>
        <xdr:cNvSpPr txBox="1"/>
      </xdr:nvSpPr>
      <xdr:spPr>
        <a:xfrm>
          <a:off x="5588000" y="57816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220345</xdr:rowOff>
    </xdr:from>
    <xdr:to xmlns:xdr="http://schemas.openxmlformats.org/drawingml/2006/spreadsheetDrawing">
      <xdr:col>30</xdr:col>
      <xdr:colOff>25400</xdr:colOff>
      <xdr:row>33</xdr:row>
      <xdr:rowOff>220345</xdr:rowOff>
    </xdr:to>
    <xdr:cxnSp macro="">
      <xdr:nvCxnSpPr>
        <xdr:cNvPr id="112" name="直線コネクタ 111"/>
        <xdr:cNvCxnSpPr/>
      </xdr:nvCxnSpPr>
      <xdr:spPr>
        <a:xfrm>
          <a:off x="5415280" y="603821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81280</xdr:rowOff>
    </xdr:from>
    <xdr:to xmlns:xdr="http://schemas.openxmlformats.org/drawingml/2006/spreadsheetDrawing">
      <xdr:col>29</xdr:col>
      <xdr:colOff>127000</xdr:colOff>
      <xdr:row>37</xdr:row>
      <xdr:rowOff>32385</xdr:rowOff>
    </xdr:to>
    <xdr:cxnSp macro="">
      <xdr:nvCxnSpPr>
        <xdr:cNvPr id="113" name="直線コネクタ 112"/>
        <xdr:cNvCxnSpPr/>
      </xdr:nvCxnSpPr>
      <xdr:spPr>
        <a:xfrm>
          <a:off x="4871720" y="6927850"/>
          <a:ext cx="632460" cy="1225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81915</xdr:rowOff>
    </xdr:from>
    <xdr:ext cx="761365" cy="259715"/>
    <xdr:sp macro="" textlink="">
      <xdr:nvSpPr>
        <xdr:cNvPr id="114" name="人口1人当たり決算額の推移平均値テキスト445"/>
        <xdr:cNvSpPr txBox="1"/>
      </xdr:nvSpPr>
      <xdr:spPr>
        <a:xfrm>
          <a:off x="5588000" y="658558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236855</xdr:rowOff>
    </xdr:from>
    <xdr:to xmlns:xdr="http://schemas.openxmlformats.org/drawingml/2006/spreadsheetDrawing">
      <xdr:col>29</xdr:col>
      <xdr:colOff>177800</xdr:colOff>
      <xdr:row>35</xdr:row>
      <xdr:rowOff>339090</xdr:rowOff>
    </xdr:to>
    <xdr:sp macro="" textlink="">
      <xdr:nvSpPr>
        <xdr:cNvPr id="115" name="フローチャート: 判断 114"/>
        <xdr:cNvSpPr/>
      </xdr:nvSpPr>
      <xdr:spPr>
        <a:xfrm>
          <a:off x="5453380" y="67405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48895</xdr:rowOff>
    </xdr:from>
    <xdr:to xmlns:xdr="http://schemas.openxmlformats.org/drawingml/2006/spreadsheetDrawing">
      <xdr:col>26</xdr:col>
      <xdr:colOff>50800</xdr:colOff>
      <xdr:row>36</xdr:row>
      <xdr:rowOff>81280</xdr:rowOff>
    </xdr:to>
    <xdr:cxnSp macro="">
      <xdr:nvCxnSpPr>
        <xdr:cNvPr id="116" name="直線コネクタ 115"/>
        <xdr:cNvCxnSpPr/>
      </xdr:nvCxnSpPr>
      <xdr:spPr>
        <a:xfrm>
          <a:off x="4193540" y="6895465"/>
          <a:ext cx="67818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259715</xdr:rowOff>
    </xdr:from>
    <xdr:to xmlns:xdr="http://schemas.openxmlformats.org/drawingml/2006/spreadsheetDrawing">
      <xdr:col>26</xdr:col>
      <xdr:colOff>101600</xdr:colOff>
      <xdr:row>36</xdr:row>
      <xdr:rowOff>18415</xdr:rowOff>
    </xdr:to>
    <xdr:sp macro="" textlink="">
      <xdr:nvSpPr>
        <xdr:cNvPr id="117" name="フローチャート: 判断 116"/>
        <xdr:cNvSpPr/>
      </xdr:nvSpPr>
      <xdr:spPr>
        <a:xfrm>
          <a:off x="4820920" y="67633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27940</xdr:rowOff>
    </xdr:from>
    <xdr:ext cx="735965" cy="258445"/>
    <xdr:sp macro="" textlink="">
      <xdr:nvSpPr>
        <xdr:cNvPr id="118" name="テキスト ボックス 117"/>
        <xdr:cNvSpPr txBox="1"/>
      </xdr:nvSpPr>
      <xdr:spPr>
        <a:xfrm>
          <a:off x="4500880" y="65316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48895</xdr:rowOff>
    </xdr:from>
    <xdr:to xmlns:xdr="http://schemas.openxmlformats.org/drawingml/2006/spreadsheetDrawing">
      <xdr:col>22</xdr:col>
      <xdr:colOff>114300</xdr:colOff>
      <xdr:row>36</xdr:row>
      <xdr:rowOff>129540</xdr:rowOff>
    </xdr:to>
    <xdr:cxnSp macro="">
      <xdr:nvCxnSpPr>
        <xdr:cNvPr id="119" name="直線コネクタ 118"/>
        <xdr:cNvCxnSpPr/>
      </xdr:nvCxnSpPr>
      <xdr:spPr>
        <a:xfrm flipV="1">
          <a:off x="3515360" y="6895465"/>
          <a:ext cx="67818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276860</xdr:rowOff>
    </xdr:from>
    <xdr:to xmlns:xdr="http://schemas.openxmlformats.org/drawingml/2006/spreadsheetDrawing">
      <xdr:col>22</xdr:col>
      <xdr:colOff>165100</xdr:colOff>
      <xdr:row>36</xdr:row>
      <xdr:rowOff>36195</xdr:rowOff>
    </xdr:to>
    <xdr:sp macro="" textlink="">
      <xdr:nvSpPr>
        <xdr:cNvPr id="120" name="フローチャート: 判断 119"/>
        <xdr:cNvSpPr/>
      </xdr:nvSpPr>
      <xdr:spPr>
        <a:xfrm>
          <a:off x="4142740" y="67805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45720</xdr:rowOff>
    </xdr:from>
    <xdr:ext cx="762000" cy="259715"/>
    <xdr:sp macro="" textlink="">
      <xdr:nvSpPr>
        <xdr:cNvPr id="121" name="テキスト ボックス 120"/>
        <xdr:cNvSpPr txBox="1"/>
      </xdr:nvSpPr>
      <xdr:spPr>
        <a:xfrm>
          <a:off x="3822700" y="65493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129540</xdr:rowOff>
    </xdr:from>
    <xdr:to xmlns:xdr="http://schemas.openxmlformats.org/drawingml/2006/spreadsheetDrawing">
      <xdr:col>18</xdr:col>
      <xdr:colOff>177800</xdr:colOff>
      <xdr:row>36</xdr:row>
      <xdr:rowOff>136525</xdr:rowOff>
    </xdr:to>
    <xdr:cxnSp macro="">
      <xdr:nvCxnSpPr>
        <xdr:cNvPr id="122" name="直線コネクタ 121"/>
        <xdr:cNvCxnSpPr/>
      </xdr:nvCxnSpPr>
      <xdr:spPr>
        <a:xfrm flipV="1">
          <a:off x="2832100" y="6976110"/>
          <a:ext cx="68326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241935</xdr:rowOff>
    </xdr:from>
    <xdr:to xmlns:xdr="http://schemas.openxmlformats.org/drawingml/2006/spreadsheetDrawing">
      <xdr:col>19</xdr:col>
      <xdr:colOff>38100</xdr:colOff>
      <xdr:row>36</xdr:row>
      <xdr:rowOff>1270</xdr:rowOff>
    </xdr:to>
    <xdr:sp macro="" textlink="">
      <xdr:nvSpPr>
        <xdr:cNvPr id="123" name="フローチャート: 判断 122"/>
        <xdr:cNvSpPr/>
      </xdr:nvSpPr>
      <xdr:spPr>
        <a:xfrm>
          <a:off x="3464560" y="674560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12065</xdr:rowOff>
    </xdr:from>
    <xdr:ext cx="762000" cy="259715"/>
    <xdr:sp macro="" textlink="">
      <xdr:nvSpPr>
        <xdr:cNvPr id="124" name="テキスト ボックス 123"/>
        <xdr:cNvSpPr txBox="1"/>
      </xdr:nvSpPr>
      <xdr:spPr>
        <a:xfrm>
          <a:off x="3144520" y="65157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232410</xdr:rowOff>
    </xdr:from>
    <xdr:to xmlns:xdr="http://schemas.openxmlformats.org/drawingml/2006/spreadsheetDrawing">
      <xdr:col>15</xdr:col>
      <xdr:colOff>101600</xdr:colOff>
      <xdr:row>35</xdr:row>
      <xdr:rowOff>334645</xdr:rowOff>
    </xdr:to>
    <xdr:sp macro="" textlink="">
      <xdr:nvSpPr>
        <xdr:cNvPr id="125" name="フローチャート: 判断 124"/>
        <xdr:cNvSpPr/>
      </xdr:nvSpPr>
      <xdr:spPr>
        <a:xfrm>
          <a:off x="2781300" y="6736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1270</xdr:rowOff>
    </xdr:from>
    <xdr:ext cx="761365" cy="259715"/>
    <xdr:sp macro="" textlink="">
      <xdr:nvSpPr>
        <xdr:cNvPr id="126" name="テキスト ボックス 125"/>
        <xdr:cNvSpPr txBox="1"/>
      </xdr:nvSpPr>
      <xdr:spPr>
        <a:xfrm>
          <a:off x="2461260" y="650494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7" name="テキスト ボックス 126"/>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8" name="テキスト ボックス 127"/>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31" name="テキスト ボックス 130"/>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153035</xdr:rowOff>
    </xdr:from>
    <xdr:to xmlns:xdr="http://schemas.openxmlformats.org/drawingml/2006/spreadsheetDrawing">
      <xdr:col>29</xdr:col>
      <xdr:colOff>177800</xdr:colOff>
      <xdr:row>37</xdr:row>
      <xdr:rowOff>83185</xdr:rowOff>
    </xdr:to>
    <xdr:sp macro="" textlink="">
      <xdr:nvSpPr>
        <xdr:cNvPr id="132" name="楕円 131"/>
        <xdr:cNvSpPr/>
      </xdr:nvSpPr>
      <xdr:spPr>
        <a:xfrm>
          <a:off x="5453380" y="699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125095</xdr:rowOff>
    </xdr:from>
    <xdr:ext cx="761365" cy="259080"/>
    <xdr:sp macro="" textlink="">
      <xdr:nvSpPr>
        <xdr:cNvPr id="133" name="人口1人当たり決算額の推移該当値テキスト445"/>
        <xdr:cNvSpPr txBox="1"/>
      </xdr:nvSpPr>
      <xdr:spPr>
        <a:xfrm>
          <a:off x="5588000" y="6971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30480</xdr:rowOff>
    </xdr:from>
    <xdr:to xmlns:xdr="http://schemas.openxmlformats.org/drawingml/2006/spreadsheetDrawing">
      <xdr:col>26</xdr:col>
      <xdr:colOff>101600</xdr:colOff>
      <xdr:row>36</xdr:row>
      <xdr:rowOff>132080</xdr:rowOff>
    </xdr:to>
    <xdr:sp macro="" textlink="">
      <xdr:nvSpPr>
        <xdr:cNvPr id="134" name="楕円 133"/>
        <xdr:cNvSpPr/>
      </xdr:nvSpPr>
      <xdr:spPr>
        <a:xfrm>
          <a:off x="4820920" y="6877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116840</xdr:rowOff>
    </xdr:from>
    <xdr:ext cx="735965" cy="259080"/>
    <xdr:sp macro="" textlink="">
      <xdr:nvSpPr>
        <xdr:cNvPr id="135" name="テキスト ボックス 134"/>
        <xdr:cNvSpPr txBox="1"/>
      </xdr:nvSpPr>
      <xdr:spPr>
        <a:xfrm>
          <a:off x="4500880" y="69634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341630</xdr:rowOff>
    </xdr:from>
    <xdr:to xmlns:xdr="http://schemas.openxmlformats.org/drawingml/2006/spreadsheetDrawing">
      <xdr:col>22</xdr:col>
      <xdr:colOff>165100</xdr:colOff>
      <xdr:row>36</xdr:row>
      <xdr:rowOff>99695</xdr:rowOff>
    </xdr:to>
    <xdr:sp macro="" textlink="">
      <xdr:nvSpPr>
        <xdr:cNvPr id="136" name="楕円 135"/>
        <xdr:cNvSpPr/>
      </xdr:nvSpPr>
      <xdr:spPr>
        <a:xfrm>
          <a:off x="4142740" y="68453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84455</xdr:rowOff>
    </xdr:from>
    <xdr:ext cx="762000" cy="259080"/>
    <xdr:sp macro="" textlink="">
      <xdr:nvSpPr>
        <xdr:cNvPr id="137" name="テキスト ボックス 136"/>
        <xdr:cNvSpPr txBox="1"/>
      </xdr:nvSpPr>
      <xdr:spPr>
        <a:xfrm>
          <a:off x="38227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78740</xdr:rowOff>
    </xdr:from>
    <xdr:to xmlns:xdr="http://schemas.openxmlformats.org/drawingml/2006/spreadsheetDrawing">
      <xdr:col>19</xdr:col>
      <xdr:colOff>38100</xdr:colOff>
      <xdr:row>37</xdr:row>
      <xdr:rowOff>9525</xdr:rowOff>
    </xdr:to>
    <xdr:sp macro="" textlink="">
      <xdr:nvSpPr>
        <xdr:cNvPr id="138" name="楕円 137"/>
        <xdr:cNvSpPr/>
      </xdr:nvSpPr>
      <xdr:spPr>
        <a:xfrm>
          <a:off x="3464560" y="6925310"/>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165100</xdr:rowOff>
    </xdr:from>
    <xdr:ext cx="762000" cy="259080"/>
    <xdr:sp macro="" textlink="">
      <xdr:nvSpPr>
        <xdr:cNvPr id="139" name="テキスト ボックス 138"/>
        <xdr:cNvSpPr txBox="1"/>
      </xdr:nvSpPr>
      <xdr:spPr>
        <a:xfrm>
          <a:off x="314452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86360</xdr:rowOff>
    </xdr:from>
    <xdr:to xmlns:xdr="http://schemas.openxmlformats.org/drawingml/2006/spreadsheetDrawing">
      <xdr:col>15</xdr:col>
      <xdr:colOff>101600</xdr:colOff>
      <xdr:row>37</xdr:row>
      <xdr:rowOff>15875</xdr:rowOff>
    </xdr:to>
    <xdr:sp macro="" textlink="">
      <xdr:nvSpPr>
        <xdr:cNvPr id="140" name="楕円 139"/>
        <xdr:cNvSpPr/>
      </xdr:nvSpPr>
      <xdr:spPr>
        <a:xfrm>
          <a:off x="2781300" y="69329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0</xdr:rowOff>
    </xdr:from>
    <xdr:ext cx="761365" cy="259715"/>
    <xdr:sp macro="" textlink="">
      <xdr:nvSpPr>
        <xdr:cNvPr id="141" name="テキスト ボックス 140"/>
        <xdr:cNvSpPr txBox="1"/>
      </xdr:nvSpPr>
      <xdr:spPr>
        <a:xfrm>
          <a:off x="2461260" y="701802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4,488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43,553
43,077
26.63
17,154,002
16,550,405
552,576
10,045,957
2,582,892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9080"/>
    <xdr:sp macro="" textlink="">
      <xdr:nvSpPr>
        <xdr:cNvPr id="42" name="テキスト ボックス 41"/>
        <xdr:cNvSpPr txBox="1"/>
      </xdr:nvSpPr>
      <xdr:spPr>
        <a:xfrm>
          <a:off x="225425" y="6821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8445"/>
    <xdr:sp macro="" textlink="">
      <xdr:nvSpPr>
        <xdr:cNvPr id="44" name="テキスト ボックス 43"/>
        <xdr:cNvSpPr txBox="1"/>
      </xdr:nvSpPr>
      <xdr:spPr>
        <a:xfrm>
          <a:off x="225425" y="64477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8445"/>
    <xdr:sp macro="" textlink="">
      <xdr:nvSpPr>
        <xdr:cNvPr id="46" name="テキスト ボックス 45"/>
        <xdr:cNvSpPr txBox="1"/>
      </xdr:nvSpPr>
      <xdr:spPr>
        <a:xfrm>
          <a:off x="22542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167640</xdr:rowOff>
    </xdr:from>
    <xdr:ext cx="531495" cy="259080"/>
    <xdr:sp macro="" textlink="">
      <xdr:nvSpPr>
        <xdr:cNvPr id="48" name="テキスト ボックス 47"/>
        <xdr:cNvSpPr txBox="1"/>
      </xdr:nvSpPr>
      <xdr:spPr>
        <a:xfrm>
          <a:off x="225425" y="5703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50" name="テキスト ボックス 49"/>
        <xdr:cNvSpPr txBox="1"/>
      </xdr:nvSpPr>
      <xdr:spPr>
        <a:xfrm>
          <a:off x="166370" y="5331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8445"/>
    <xdr:sp macro="" textlink="">
      <xdr:nvSpPr>
        <xdr:cNvPr id="52" name="テキスト ボックス 51"/>
        <xdr:cNvSpPr txBox="1"/>
      </xdr:nvSpPr>
      <xdr:spPr>
        <a:xfrm>
          <a:off x="166370" y="49580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4" name="テキスト ボックス 53"/>
        <xdr:cNvSpPr txBox="1"/>
      </xdr:nvSpPr>
      <xdr:spPr>
        <a:xfrm>
          <a:off x="16637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125730</xdr:rowOff>
    </xdr:from>
    <xdr:to xmlns:xdr="http://schemas.openxmlformats.org/drawingml/2006/spreadsheetDrawing">
      <xdr:col>24</xdr:col>
      <xdr:colOff>62865</xdr:colOff>
      <xdr:row>38</xdr:row>
      <xdr:rowOff>164465</xdr:rowOff>
    </xdr:to>
    <xdr:cxnSp macro="">
      <xdr:nvCxnSpPr>
        <xdr:cNvPr id="56" name="直線コネクタ 55"/>
        <xdr:cNvCxnSpPr/>
      </xdr:nvCxnSpPr>
      <xdr:spPr>
        <a:xfrm flipV="1">
          <a:off x="4511675" y="499110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167640</xdr:rowOff>
    </xdr:from>
    <xdr:ext cx="534670" cy="259080"/>
    <xdr:sp macro="" textlink="">
      <xdr:nvSpPr>
        <xdr:cNvPr id="57" name="人件費最小値テキスト"/>
        <xdr:cNvSpPr txBox="1"/>
      </xdr:nvSpPr>
      <xdr:spPr>
        <a:xfrm>
          <a:off x="4564380" y="654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8" name="直線コネクタ 57"/>
        <xdr:cNvCxnSpPr/>
      </xdr:nvCxnSpPr>
      <xdr:spPr>
        <a:xfrm>
          <a:off x="4429760" y="6538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72390</xdr:rowOff>
    </xdr:from>
    <xdr:ext cx="598805" cy="258445"/>
    <xdr:sp macro="" textlink="">
      <xdr:nvSpPr>
        <xdr:cNvPr id="59" name="人件費最大値テキスト"/>
        <xdr:cNvSpPr txBox="1"/>
      </xdr:nvSpPr>
      <xdr:spPr>
        <a:xfrm>
          <a:off x="4564380" y="4770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125730</xdr:rowOff>
    </xdr:from>
    <xdr:to xmlns:xdr="http://schemas.openxmlformats.org/drawingml/2006/spreadsheetDrawing">
      <xdr:col>24</xdr:col>
      <xdr:colOff>152400</xdr:colOff>
      <xdr:row>29</xdr:row>
      <xdr:rowOff>125730</xdr:rowOff>
    </xdr:to>
    <xdr:cxnSp macro="">
      <xdr:nvCxnSpPr>
        <xdr:cNvPr id="60" name="直線コネクタ 59"/>
        <xdr:cNvCxnSpPr/>
      </xdr:nvCxnSpPr>
      <xdr:spPr>
        <a:xfrm>
          <a:off x="4429760" y="4991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113665</xdr:rowOff>
    </xdr:from>
    <xdr:to xmlns:xdr="http://schemas.openxmlformats.org/drawingml/2006/spreadsheetDrawing">
      <xdr:col>24</xdr:col>
      <xdr:colOff>63500</xdr:colOff>
      <xdr:row>37</xdr:row>
      <xdr:rowOff>130810</xdr:rowOff>
    </xdr:to>
    <xdr:cxnSp macro="">
      <xdr:nvCxnSpPr>
        <xdr:cNvPr id="61" name="直線コネクタ 60"/>
        <xdr:cNvCxnSpPr/>
      </xdr:nvCxnSpPr>
      <xdr:spPr>
        <a:xfrm flipV="1">
          <a:off x="3700780" y="632015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43815</xdr:rowOff>
    </xdr:from>
    <xdr:ext cx="534670" cy="259080"/>
    <xdr:sp macro="" textlink="">
      <xdr:nvSpPr>
        <xdr:cNvPr id="62" name="人件費平均値テキスト"/>
        <xdr:cNvSpPr txBox="1"/>
      </xdr:nvSpPr>
      <xdr:spPr>
        <a:xfrm>
          <a:off x="4564380" y="59150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20955</xdr:rowOff>
    </xdr:from>
    <xdr:to xmlns:xdr="http://schemas.openxmlformats.org/drawingml/2006/spreadsheetDrawing">
      <xdr:col>24</xdr:col>
      <xdr:colOff>114300</xdr:colOff>
      <xdr:row>36</xdr:row>
      <xdr:rowOff>122555</xdr:rowOff>
    </xdr:to>
    <xdr:sp macro="" textlink="">
      <xdr:nvSpPr>
        <xdr:cNvPr id="63" name="フローチャート: 判断 62"/>
        <xdr:cNvSpPr/>
      </xdr:nvSpPr>
      <xdr:spPr>
        <a:xfrm>
          <a:off x="446278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130810</xdr:rowOff>
    </xdr:from>
    <xdr:to xmlns:xdr="http://schemas.openxmlformats.org/drawingml/2006/spreadsheetDrawing">
      <xdr:col>19</xdr:col>
      <xdr:colOff>177800</xdr:colOff>
      <xdr:row>37</xdr:row>
      <xdr:rowOff>167005</xdr:rowOff>
    </xdr:to>
    <xdr:cxnSp macro="">
      <xdr:nvCxnSpPr>
        <xdr:cNvPr id="64" name="直線コネクタ 63"/>
        <xdr:cNvCxnSpPr/>
      </xdr:nvCxnSpPr>
      <xdr:spPr>
        <a:xfrm flipV="1">
          <a:off x="2832100" y="6337300"/>
          <a:ext cx="868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30480</xdr:rowOff>
    </xdr:from>
    <xdr:to xmlns:xdr="http://schemas.openxmlformats.org/drawingml/2006/spreadsheetDrawing">
      <xdr:col>20</xdr:col>
      <xdr:colOff>38100</xdr:colOff>
      <xdr:row>36</xdr:row>
      <xdr:rowOff>132080</xdr:rowOff>
    </xdr:to>
    <xdr:sp macro="" textlink="">
      <xdr:nvSpPr>
        <xdr:cNvPr id="65" name="フローチャート: 判断 64"/>
        <xdr:cNvSpPr/>
      </xdr:nvSpPr>
      <xdr:spPr>
        <a:xfrm>
          <a:off x="3649980" y="60693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148590</xdr:rowOff>
    </xdr:from>
    <xdr:ext cx="534035" cy="258445"/>
    <xdr:sp macro="" textlink="">
      <xdr:nvSpPr>
        <xdr:cNvPr id="66" name="テキスト ボックス 65"/>
        <xdr:cNvSpPr txBox="1"/>
      </xdr:nvSpPr>
      <xdr:spPr>
        <a:xfrm>
          <a:off x="3438525" y="5852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167005</xdr:rowOff>
    </xdr:from>
    <xdr:to xmlns:xdr="http://schemas.openxmlformats.org/drawingml/2006/spreadsheetDrawing">
      <xdr:col>15</xdr:col>
      <xdr:colOff>50800</xdr:colOff>
      <xdr:row>39</xdr:row>
      <xdr:rowOff>38100</xdr:rowOff>
    </xdr:to>
    <xdr:cxnSp macro="">
      <xdr:nvCxnSpPr>
        <xdr:cNvPr id="67" name="直線コネクタ 66"/>
        <xdr:cNvCxnSpPr/>
      </xdr:nvCxnSpPr>
      <xdr:spPr>
        <a:xfrm flipV="1">
          <a:off x="1968500" y="6373495"/>
          <a:ext cx="8636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86360</xdr:rowOff>
    </xdr:from>
    <xdr:to xmlns:xdr="http://schemas.openxmlformats.org/drawingml/2006/spreadsheetDrawing">
      <xdr:col>15</xdr:col>
      <xdr:colOff>101600</xdr:colOff>
      <xdr:row>36</xdr:row>
      <xdr:rowOff>16510</xdr:rowOff>
    </xdr:to>
    <xdr:sp macro="" textlink="">
      <xdr:nvSpPr>
        <xdr:cNvPr id="68" name="フローチャート: 判断 67"/>
        <xdr:cNvSpPr/>
      </xdr:nvSpPr>
      <xdr:spPr>
        <a:xfrm>
          <a:off x="2781300" y="595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33020</xdr:rowOff>
    </xdr:from>
    <xdr:ext cx="534035" cy="258445"/>
    <xdr:sp macro="" textlink="">
      <xdr:nvSpPr>
        <xdr:cNvPr id="69" name="テキスト ボックス 68"/>
        <xdr:cNvSpPr txBox="1"/>
      </xdr:nvSpPr>
      <xdr:spPr>
        <a:xfrm>
          <a:off x="2574925" y="5736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39</xdr:row>
      <xdr:rowOff>38100</xdr:rowOff>
    </xdr:from>
    <xdr:to xmlns:xdr="http://schemas.openxmlformats.org/drawingml/2006/spreadsheetDrawing">
      <xdr:col>10</xdr:col>
      <xdr:colOff>114300</xdr:colOff>
      <xdr:row>39</xdr:row>
      <xdr:rowOff>60960</xdr:rowOff>
    </xdr:to>
    <xdr:cxnSp macro="">
      <xdr:nvCxnSpPr>
        <xdr:cNvPr id="70" name="直線コネクタ 69"/>
        <xdr:cNvCxnSpPr/>
      </xdr:nvCxnSpPr>
      <xdr:spPr>
        <a:xfrm flipV="1">
          <a:off x="1104900" y="657987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70485</xdr:rowOff>
    </xdr:from>
    <xdr:to xmlns:xdr="http://schemas.openxmlformats.org/drawingml/2006/spreadsheetDrawing">
      <xdr:col>10</xdr:col>
      <xdr:colOff>165100</xdr:colOff>
      <xdr:row>37</xdr:row>
      <xdr:rowOff>635</xdr:rowOff>
    </xdr:to>
    <xdr:sp macro="" textlink="">
      <xdr:nvSpPr>
        <xdr:cNvPr id="71" name="フローチャート: 判断 70"/>
        <xdr:cNvSpPr/>
      </xdr:nvSpPr>
      <xdr:spPr>
        <a:xfrm>
          <a:off x="1917700" y="610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17145</xdr:rowOff>
    </xdr:from>
    <xdr:ext cx="534670" cy="258445"/>
    <xdr:sp macro="" textlink="">
      <xdr:nvSpPr>
        <xdr:cNvPr id="72" name="テキスト ボックス 71"/>
        <xdr:cNvSpPr txBox="1"/>
      </xdr:nvSpPr>
      <xdr:spPr>
        <a:xfrm>
          <a:off x="1706245" y="5888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68580</xdr:rowOff>
    </xdr:from>
    <xdr:to xmlns:xdr="http://schemas.openxmlformats.org/drawingml/2006/spreadsheetDrawing">
      <xdr:col>6</xdr:col>
      <xdr:colOff>38100</xdr:colOff>
      <xdr:row>36</xdr:row>
      <xdr:rowOff>167640</xdr:rowOff>
    </xdr:to>
    <xdr:sp macro="" textlink="">
      <xdr:nvSpPr>
        <xdr:cNvPr id="73" name="フローチャート: 判断 72"/>
        <xdr:cNvSpPr/>
      </xdr:nvSpPr>
      <xdr:spPr>
        <a:xfrm>
          <a:off x="1054100" y="610743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15240</xdr:rowOff>
    </xdr:from>
    <xdr:ext cx="534035" cy="258445"/>
    <xdr:sp macro="" textlink="">
      <xdr:nvSpPr>
        <xdr:cNvPr id="74" name="テキスト ボックス 73"/>
        <xdr:cNvSpPr txBox="1"/>
      </xdr:nvSpPr>
      <xdr:spPr>
        <a:xfrm>
          <a:off x="842645" y="5886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5" name="テキスト ボックス 74"/>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62865</xdr:rowOff>
    </xdr:from>
    <xdr:to xmlns:xdr="http://schemas.openxmlformats.org/drawingml/2006/spreadsheetDrawing">
      <xdr:col>24</xdr:col>
      <xdr:colOff>114300</xdr:colOff>
      <xdr:row>37</xdr:row>
      <xdr:rowOff>164465</xdr:rowOff>
    </xdr:to>
    <xdr:sp macro="" textlink="">
      <xdr:nvSpPr>
        <xdr:cNvPr id="80" name="楕円 79"/>
        <xdr:cNvSpPr/>
      </xdr:nvSpPr>
      <xdr:spPr>
        <a:xfrm>
          <a:off x="4462780" y="62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41275</xdr:rowOff>
    </xdr:from>
    <xdr:ext cx="534670" cy="259080"/>
    <xdr:sp macro="" textlink="">
      <xdr:nvSpPr>
        <xdr:cNvPr id="81" name="人件費該当値テキスト"/>
        <xdr:cNvSpPr txBox="1"/>
      </xdr:nvSpPr>
      <xdr:spPr>
        <a:xfrm>
          <a:off x="4564380" y="6247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80010</xdr:rowOff>
    </xdr:from>
    <xdr:to xmlns:xdr="http://schemas.openxmlformats.org/drawingml/2006/spreadsheetDrawing">
      <xdr:col>20</xdr:col>
      <xdr:colOff>38100</xdr:colOff>
      <xdr:row>38</xdr:row>
      <xdr:rowOff>10160</xdr:rowOff>
    </xdr:to>
    <xdr:sp macro="" textlink="">
      <xdr:nvSpPr>
        <xdr:cNvPr id="82" name="楕円 81"/>
        <xdr:cNvSpPr/>
      </xdr:nvSpPr>
      <xdr:spPr>
        <a:xfrm>
          <a:off x="3649980" y="62865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1270</xdr:rowOff>
    </xdr:from>
    <xdr:ext cx="534035" cy="259080"/>
    <xdr:sp macro="" textlink="">
      <xdr:nvSpPr>
        <xdr:cNvPr id="83" name="テキスト ボックス 82"/>
        <xdr:cNvSpPr txBox="1"/>
      </xdr:nvSpPr>
      <xdr:spPr>
        <a:xfrm>
          <a:off x="3438525" y="6375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116205</xdr:rowOff>
    </xdr:from>
    <xdr:to xmlns:xdr="http://schemas.openxmlformats.org/drawingml/2006/spreadsheetDrawing">
      <xdr:col>15</xdr:col>
      <xdr:colOff>101600</xdr:colOff>
      <xdr:row>38</xdr:row>
      <xdr:rowOff>46990</xdr:rowOff>
    </xdr:to>
    <xdr:sp macro="" textlink="">
      <xdr:nvSpPr>
        <xdr:cNvPr id="84" name="楕円 83"/>
        <xdr:cNvSpPr/>
      </xdr:nvSpPr>
      <xdr:spPr>
        <a:xfrm>
          <a:off x="2781300" y="6322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37465</xdr:rowOff>
    </xdr:from>
    <xdr:ext cx="534035" cy="259080"/>
    <xdr:sp macro="" textlink="">
      <xdr:nvSpPr>
        <xdr:cNvPr id="85" name="テキスト ボックス 84"/>
        <xdr:cNvSpPr txBox="1"/>
      </xdr:nvSpPr>
      <xdr:spPr>
        <a:xfrm>
          <a:off x="2574925" y="6411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158750</xdr:rowOff>
    </xdr:from>
    <xdr:to xmlns:xdr="http://schemas.openxmlformats.org/drawingml/2006/spreadsheetDrawing">
      <xdr:col>10</xdr:col>
      <xdr:colOff>165100</xdr:colOff>
      <xdr:row>39</xdr:row>
      <xdr:rowOff>88900</xdr:rowOff>
    </xdr:to>
    <xdr:sp macro="" textlink="">
      <xdr:nvSpPr>
        <xdr:cNvPr id="86" name="楕円 85"/>
        <xdr:cNvSpPr/>
      </xdr:nvSpPr>
      <xdr:spPr>
        <a:xfrm>
          <a:off x="191770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80010</xdr:rowOff>
    </xdr:from>
    <xdr:ext cx="534670" cy="259080"/>
    <xdr:sp macro="" textlink="">
      <xdr:nvSpPr>
        <xdr:cNvPr id="87" name="テキスト ボックス 86"/>
        <xdr:cNvSpPr txBox="1"/>
      </xdr:nvSpPr>
      <xdr:spPr>
        <a:xfrm>
          <a:off x="1706245" y="662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39</xdr:row>
      <xdr:rowOff>10160</xdr:rowOff>
    </xdr:from>
    <xdr:to xmlns:xdr="http://schemas.openxmlformats.org/drawingml/2006/spreadsheetDrawing">
      <xdr:col>6</xdr:col>
      <xdr:colOff>38100</xdr:colOff>
      <xdr:row>39</xdr:row>
      <xdr:rowOff>111760</xdr:rowOff>
    </xdr:to>
    <xdr:sp macro="" textlink="">
      <xdr:nvSpPr>
        <xdr:cNvPr id="88" name="楕円 87"/>
        <xdr:cNvSpPr/>
      </xdr:nvSpPr>
      <xdr:spPr>
        <a:xfrm>
          <a:off x="1054100" y="65519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102870</xdr:rowOff>
    </xdr:from>
    <xdr:ext cx="534035" cy="258445"/>
    <xdr:sp macro="" textlink="">
      <xdr:nvSpPr>
        <xdr:cNvPr id="89" name="テキスト ボックス 88"/>
        <xdr:cNvSpPr txBox="1"/>
      </xdr:nvSpPr>
      <xdr:spPr>
        <a:xfrm>
          <a:off x="842645" y="6644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9080"/>
    <xdr:sp macro="" textlink="">
      <xdr:nvSpPr>
        <xdr:cNvPr id="100" name="テキスト ボックス 99"/>
        <xdr:cNvSpPr txBox="1"/>
      </xdr:nvSpPr>
      <xdr:spPr>
        <a:xfrm>
          <a:off x="502920" y="101739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8445"/>
    <xdr:sp macro="" textlink="">
      <xdr:nvSpPr>
        <xdr:cNvPr id="102" name="テキスト ボックス 101"/>
        <xdr:cNvSpPr txBox="1"/>
      </xdr:nvSpPr>
      <xdr:spPr>
        <a:xfrm>
          <a:off x="225425" y="9800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8445"/>
    <xdr:sp macro="" textlink="">
      <xdr:nvSpPr>
        <xdr:cNvPr id="104" name="テキスト ボックス 103"/>
        <xdr:cNvSpPr txBox="1"/>
      </xdr:nvSpPr>
      <xdr:spPr>
        <a:xfrm>
          <a:off x="166370" y="94272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140335</xdr:rowOff>
    </xdr:from>
    <xdr:to xmlns:xdr="http://schemas.openxmlformats.org/drawingml/2006/spreadsheetDrawing">
      <xdr:col>28</xdr:col>
      <xdr:colOff>114300</xdr:colOff>
      <xdr:row>54</xdr:row>
      <xdr:rowOff>140335</xdr:rowOff>
    </xdr:to>
    <xdr:cxnSp macro="">
      <xdr:nvCxnSpPr>
        <xdr:cNvPr id="105" name="直線コネクタ 104"/>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167640</xdr:rowOff>
    </xdr:from>
    <xdr:ext cx="595630" cy="259080"/>
    <xdr:sp macro="" textlink="">
      <xdr:nvSpPr>
        <xdr:cNvPr id="106" name="テキスト ボックス 105"/>
        <xdr:cNvSpPr txBox="1"/>
      </xdr:nvSpPr>
      <xdr:spPr>
        <a:xfrm>
          <a:off x="166370" y="9056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8" name="テキスト ボックス 107"/>
        <xdr:cNvSpPr txBox="1"/>
      </xdr:nvSpPr>
      <xdr:spPr>
        <a:xfrm>
          <a:off x="166370" y="8684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8445"/>
    <xdr:sp macro="" textlink="">
      <xdr:nvSpPr>
        <xdr:cNvPr id="110" name="テキスト ボックス 109"/>
        <xdr:cNvSpPr txBox="1"/>
      </xdr:nvSpPr>
      <xdr:spPr>
        <a:xfrm>
          <a:off x="166370" y="83108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2" name="テキスト ボックス 111"/>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99060</xdr:rowOff>
    </xdr:from>
    <xdr:to xmlns:xdr="http://schemas.openxmlformats.org/drawingml/2006/spreadsheetDrawing">
      <xdr:col>24</xdr:col>
      <xdr:colOff>62865</xdr:colOff>
      <xdr:row>59</xdr:row>
      <xdr:rowOff>84455</xdr:rowOff>
    </xdr:to>
    <xdr:cxnSp macro="">
      <xdr:nvCxnSpPr>
        <xdr:cNvPr id="114" name="直線コネクタ 113"/>
        <xdr:cNvCxnSpPr/>
      </xdr:nvCxnSpPr>
      <xdr:spPr>
        <a:xfrm flipV="1">
          <a:off x="4511675" y="865251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87630</xdr:rowOff>
    </xdr:from>
    <xdr:ext cx="534670" cy="258445"/>
    <xdr:sp macro="" textlink="">
      <xdr:nvSpPr>
        <xdr:cNvPr id="115" name="物件費最小値テキスト"/>
        <xdr:cNvSpPr txBox="1"/>
      </xdr:nvSpPr>
      <xdr:spPr>
        <a:xfrm>
          <a:off x="4564380" y="9982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84455</xdr:rowOff>
    </xdr:from>
    <xdr:to xmlns:xdr="http://schemas.openxmlformats.org/drawingml/2006/spreadsheetDrawing">
      <xdr:col>24</xdr:col>
      <xdr:colOff>152400</xdr:colOff>
      <xdr:row>59</xdr:row>
      <xdr:rowOff>84455</xdr:rowOff>
    </xdr:to>
    <xdr:cxnSp macro="">
      <xdr:nvCxnSpPr>
        <xdr:cNvPr id="116" name="直線コネクタ 115"/>
        <xdr:cNvCxnSpPr/>
      </xdr:nvCxnSpPr>
      <xdr:spPr>
        <a:xfrm>
          <a:off x="4429760" y="9979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45720</xdr:rowOff>
    </xdr:from>
    <xdr:ext cx="598805" cy="259080"/>
    <xdr:sp macro="" textlink="">
      <xdr:nvSpPr>
        <xdr:cNvPr id="117" name="物件費最大値テキスト"/>
        <xdr:cNvSpPr txBox="1"/>
      </xdr:nvSpPr>
      <xdr:spPr>
        <a:xfrm>
          <a:off x="4564380" y="8431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99060</xdr:rowOff>
    </xdr:from>
    <xdr:to xmlns:xdr="http://schemas.openxmlformats.org/drawingml/2006/spreadsheetDrawing">
      <xdr:col>24</xdr:col>
      <xdr:colOff>152400</xdr:colOff>
      <xdr:row>51</xdr:row>
      <xdr:rowOff>99060</xdr:rowOff>
    </xdr:to>
    <xdr:cxnSp macro="">
      <xdr:nvCxnSpPr>
        <xdr:cNvPr id="118" name="直線コネクタ 117"/>
        <xdr:cNvCxnSpPr/>
      </xdr:nvCxnSpPr>
      <xdr:spPr>
        <a:xfrm>
          <a:off x="4429760" y="8652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54610</xdr:rowOff>
    </xdr:from>
    <xdr:to xmlns:xdr="http://schemas.openxmlformats.org/drawingml/2006/spreadsheetDrawing">
      <xdr:col>24</xdr:col>
      <xdr:colOff>63500</xdr:colOff>
      <xdr:row>57</xdr:row>
      <xdr:rowOff>76835</xdr:rowOff>
    </xdr:to>
    <xdr:cxnSp macro="">
      <xdr:nvCxnSpPr>
        <xdr:cNvPr id="119" name="直線コネクタ 118"/>
        <xdr:cNvCxnSpPr/>
      </xdr:nvCxnSpPr>
      <xdr:spPr>
        <a:xfrm flipV="1">
          <a:off x="3700780" y="9613900"/>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133350</xdr:rowOff>
    </xdr:from>
    <xdr:ext cx="534670" cy="259080"/>
    <xdr:sp macro="" textlink="">
      <xdr:nvSpPr>
        <xdr:cNvPr id="120" name="物件費平均値テキスト"/>
        <xdr:cNvSpPr txBox="1"/>
      </xdr:nvSpPr>
      <xdr:spPr>
        <a:xfrm>
          <a:off x="4564380" y="9692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154940</xdr:rowOff>
    </xdr:from>
    <xdr:to xmlns:xdr="http://schemas.openxmlformats.org/drawingml/2006/spreadsheetDrawing">
      <xdr:col>24</xdr:col>
      <xdr:colOff>114300</xdr:colOff>
      <xdr:row>58</xdr:row>
      <xdr:rowOff>85090</xdr:rowOff>
    </xdr:to>
    <xdr:sp macro="" textlink="">
      <xdr:nvSpPr>
        <xdr:cNvPr id="121" name="フローチャート: 判断 120"/>
        <xdr:cNvSpPr/>
      </xdr:nvSpPr>
      <xdr:spPr>
        <a:xfrm>
          <a:off x="4462780" y="971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76835</xdr:rowOff>
    </xdr:from>
    <xdr:to xmlns:xdr="http://schemas.openxmlformats.org/drawingml/2006/spreadsheetDrawing">
      <xdr:col>19</xdr:col>
      <xdr:colOff>177800</xdr:colOff>
      <xdr:row>57</xdr:row>
      <xdr:rowOff>165735</xdr:rowOff>
    </xdr:to>
    <xdr:cxnSp macro="">
      <xdr:nvCxnSpPr>
        <xdr:cNvPr id="122" name="直線コネクタ 121"/>
        <xdr:cNvCxnSpPr/>
      </xdr:nvCxnSpPr>
      <xdr:spPr>
        <a:xfrm flipV="1">
          <a:off x="2832100" y="9636125"/>
          <a:ext cx="8686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19685</xdr:rowOff>
    </xdr:from>
    <xdr:to xmlns:xdr="http://schemas.openxmlformats.org/drawingml/2006/spreadsheetDrawing">
      <xdr:col>20</xdr:col>
      <xdr:colOff>38100</xdr:colOff>
      <xdr:row>58</xdr:row>
      <xdr:rowOff>120650</xdr:rowOff>
    </xdr:to>
    <xdr:sp macro="" textlink="">
      <xdr:nvSpPr>
        <xdr:cNvPr id="123" name="フローチャート: 判断 122"/>
        <xdr:cNvSpPr/>
      </xdr:nvSpPr>
      <xdr:spPr>
        <a:xfrm>
          <a:off x="3649980" y="974661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112395</xdr:rowOff>
    </xdr:from>
    <xdr:ext cx="534035" cy="259080"/>
    <xdr:sp macro="" textlink="">
      <xdr:nvSpPr>
        <xdr:cNvPr id="124" name="テキスト ボックス 123"/>
        <xdr:cNvSpPr txBox="1"/>
      </xdr:nvSpPr>
      <xdr:spPr>
        <a:xfrm>
          <a:off x="3438525" y="9839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99695</xdr:rowOff>
    </xdr:from>
    <xdr:to xmlns:xdr="http://schemas.openxmlformats.org/drawingml/2006/spreadsheetDrawing">
      <xdr:col>15</xdr:col>
      <xdr:colOff>50800</xdr:colOff>
      <xdr:row>57</xdr:row>
      <xdr:rowOff>165735</xdr:rowOff>
    </xdr:to>
    <xdr:cxnSp macro="">
      <xdr:nvCxnSpPr>
        <xdr:cNvPr id="125" name="直線コネクタ 124"/>
        <xdr:cNvCxnSpPr/>
      </xdr:nvCxnSpPr>
      <xdr:spPr>
        <a:xfrm>
          <a:off x="1968500" y="9658985"/>
          <a:ext cx="8636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40005</xdr:rowOff>
    </xdr:from>
    <xdr:to xmlns:xdr="http://schemas.openxmlformats.org/drawingml/2006/spreadsheetDrawing">
      <xdr:col>15</xdr:col>
      <xdr:colOff>101600</xdr:colOff>
      <xdr:row>58</xdr:row>
      <xdr:rowOff>141605</xdr:rowOff>
    </xdr:to>
    <xdr:sp macro="" textlink="">
      <xdr:nvSpPr>
        <xdr:cNvPr id="126" name="フローチャート: 判断 125"/>
        <xdr:cNvSpPr/>
      </xdr:nvSpPr>
      <xdr:spPr>
        <a:xfrm>
          <a:off x="2781300" y="976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132715</xdr:rowOff>
    </xdr:from>
    <xdr:ext cx="534035" cy="259080"/>
    <xdr:sp macro="" textlink="">
      <xdr:nvSpPr>
        <xdr:cNvPr id="127" name="テキスト ボックス 126"/>
        <xdr:cNvSpPr txBox="1"/>
      </xdr:nvSpPr>
      <xdr:spPr>
        <a:xfrm>
          <a:off x="2574925" y="985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93345</xdr:rowOff>
    </xdr:from>
    <xdr:to xmlns:xdr="http://schemas.openxmlformats.org/drawingml/2006/spreadsheetDrawing">
      <xdr:col>10</xdr:col>
      <xdr:colOff>114300</xdr:colOff>
      <xdr:row>57</xdr:row>
      <xdr:rowOff>99695</xdr:rowOff>
    </xdr:to>
    <xdr:cxnSp macro="">
      <xdr:nvCxnSpPr>
        <xdr:cNvPr id="128" name="直線コネクタ 127"/>
        <xdr:cNvCxnSpPr/>
      </xdr:nvCxnSpPr>
      <xdr:spPr>
        <a:xfrm>
          <a:off x="1104900" y="965263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25400</xdr:rowOff>
    </xdr:from>
    <xdr:to xmlns:xdr="http://schemas.openxmlformats.org/drawingml/2006/spreadsheetDrawing">
      <xdr:col>10</xdr:col>
      <xdr:colOff>165100</xdr:colOff>
      <xdr:row>58</xdr:row>
      <xdr:rowOff>127000</xdr:rowOff>
    </xdr:to>
    <xdr:sp macro="" textlink="">
      <xdr:nvSpPr>
        <xdr:cNvPr id="129" name="フローチャート: 判断 128"/>
        <xdr:cNvSpPr/>
      </xdr:nvSpPr>
      <xdr:spPr>
        <a:xfrm>
          <a:off x="1917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118110</xdr:rowOff>
    </xdr:from>
    <xdr:ext cx="534670" cy="259080"/>
    <xdr:sp macro="" textlink="">
      <xdr:nvSpPr>
        <xdr:cNvPr id="130" name="テキスト ボックス 129"/>
        <xdr:cNvSpPr txBox="1"/>
      </xdr:nvSpPr>
      <xdr:spPr>
        <a:xfrm>
          <a:off x="1706245" y="9845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30480</xdr:rowOff>
    </xdr:from>
    <xdr:to xmlns:xdr="http://schemas.openxmlformats.org/drawingml/2006/spreadsheetDrawing">
      <xdr:col>6</xdr:col>
      <xdr:colOff>38100</xdr:colOff>
      <xdr:row>58</xdr:row>
      <xdr:rowOff>132080</xdr:rowOff>
    </xdr:to>
    <xdr:sp macro="" textlink="">
      <xdr:nvSpPr>
        <xdr:cNvPr id="131" name="フローチャート: 判断 130"/>
        <xdr:cNvSpPr/>
      </xdr:nvSpPr>
      <xdr:spPr>
        <a:xfrm>
          <a:off x="1054100" y="97574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123190</xdr:rowOff>
    </xdr:from>
    <xdr:ext cx="534035" cy="259080"/>
    <xdr:sp macro="" textlink="">
      <xdr:nvSpPr>
        <xdr:cNvPr id="132" name="テキスト ボックス 131"/>
        <xdr:cNvSpPr txBox="1"/>
      </xdr:nvSpPr>
      <xdr:spPr>
        <a:xfrm>
          <a:off x="842645" y="9850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3" name="テキスト ボックス 132"/>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5" name="テキスト ボックス 134"/>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3810</xdr:rowOff>
    </xdr:from>
    <xdr:to xmlns:xdr="http://schemas.openxmlformats.org/drawingml/2006/spreadsheetDrawing">
      <xdr:col>24</xdr:col>
      <xdr:colOff>114300</xdr:colOff>
      <xdr:row>57</xdr:row>
      <xdr:rowOff>105410</xdr:rowOff>
    </xdr:to>
    <xdr:sp macro="" textlink="">
      <xdr:nvSpPr>
        <xdr:cNvPr id="138" name="楕円 137"/>
        <xdr:cNvSpPr/>
      </xdr:nvSpPr>
      <xdr:spPr>
        <a:xfrm>
          <a:off x="446278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26670</xdr:rowOff>
    </xdr:from>
    <xdr:ext cx="534670" cy="259080"/>
    <xdr:sp macro="" textlink="">
      <xdr:nvSpPr>
        <xdr:cNvPr id="139" name="物件費該当値テキスト"/>
        <xdr:cNvSpPr txBox="1"/>
      </xdr:nvSpPr>
      <xdr:spPr>
        <a:xfrm>
          <a:off x="4564380" y="9418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26035</xdr:rowOff>
    </xdr:from>
    <xdr:to xmlns:xdr="http://schemas.openxmlformats.org/drawingml/2006/spreadsheetDrawing">
      <xdr:col>20</xdr:col>
      <xdr:colOff>38100</xdr:colOff>
      <xdr:row>57</xdr:row>
      <xdr:rowOff>127635</xdr:rowOff>
    </xdr:to>
    <xdr:sp macro="" textlink="">
      <xdr:nvSpPr>
        <xdr:cNvPr id="140" name="楕円 139"/>
        <xdr:cNvSpPr/>
      </xdr:nvSpPr>
      <xdr:spPr>
        <a:xfrm>
          <a:off x="3649980" y="95853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144145</xdr:rowOff>
    </xdr:from>
    <xdr:ext cx="534035" cy="258445"/>
    <xdr:sp macro="" textlink="">
      <xdr:nvSpPr>
        <xdr:cNvPr id="141" name="テキスト ボックス 140"/>
        <xdr:cNvSpPr txBox="1"/>
      </xdr:nvSpPr>
      <xdr:spPr>
        <a:xfrm>
          <a:off x="3438525" y="9368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114935</xdr:rowOff>
    </xdr:from>
    <xdr:to xmlns:xdr="http://schemas.openxmlformats.org/drawingml/2006/spreadsheetDrawing">
      <xdr:col>15</xdr:col>
      <xdr:colOff>101600</xdr:colOff>
      <xdr:row>58</xdr:row>
      <xdr:rowOff>45085</xdr:rowOff>
    </xdr:to>
    <xdr:sp macro="" textlink="">
      <xdr:nvSpPr>
        <xdr:cNvPr id="142" name="楕円 141"/>
        <xdr:cNvSpPr/>
      </xdr:nvSpPr>
      <xdr:spPr>
        <a:xfrm>
          <a:off x="2781300" y="96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61595</xdr:rowOff>
    </xdr:from>
    <xdr:ext cx="534035" cy="259080"/>
    <xdr:sp macro="" textlink="">
      <xdr:nvSpPr>
        <xdr:cNvPr id="143" name="テキスト ボックス 142"/>
        <xdr:cNvSpPr txBox="1"/>
      </xdr:nvSpPr>
      <xdr:spPr>
        <a:xfrm>
          <a:off x="2574925" y="9453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48895</xdr:rowOff>
    </xdr:from>
    <xdr:to xmlns:xdr="http://schemas.openxmlformats.org/drawingml/2006/spreadsheetDrawing">
      <xdr:col>10</xdr:col>
      <xdr:colOff>165100</xdr:colOff>
      <xdr:row>57</xdr:row>
      <xdr:rowOff>150495</xdr:rowOff>
    </xdr:to>
    <xdr:sp macro="" textlink="">
      <xdr:nvSpPr>
        <xdr:cNvPr id="144" name="楕円 143"/>
        <xdr:cNvSpPr/>
      </xdr:nvSpPr>
      <xdr:spPr>
        <a:xfrm>
          <a:off x="1917700" y="96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167005</xdr:rowOff>
    </xdr:from>
    <xdr:ext cx="534670" cy="258445"/>
    <xdr:sp macro="" textlink="">
      <xdr:nvSpPr>
        <xdr:cNvPr id="145" name="テキスト ボックス 144"/>
        <xdr:cNvSpPr txBox="1"/>
      </xdr:nvSpPr>
      <xdr:spPr>
        <a:xfrm>
          <a:off x="1706245" y="9391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42545</xdr:rowOff>
    </xdr:from>
    <xdr:to xmlns:xdr="http://schemas.openxmlformats.org/drawingml/2006/spreadsheetDrawing">
      <xdr:col>6</xdr:col>
      <xdr:colOff>38100</xdr:colOff>
      <xdr:row>57</xdr:row>
      <xdr:rowOff>144145</xdr:rowOff>
    </xdr:to>
    <xdr:sp macro="" textlink="">
      <xdr:nvSpPr>
        <xdr:cNvPr id="146" name="楕円 145"/>
        <xdr:cNvSpPr/>
      </xdr:nvSpPr>
      <xdr:spPr>
        <a:xfrm>
          <a:off x="1054100" y="96018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160655</xdr:rowOff>
    </xdr:from>
    <xdr:ext cx="534035" cy="259080"/>
    <xdr:sp macro="" textlink="">
      <xdr:nvSpPr>
        <xdr:cNvPr id="147" name="テキスト ボックス 146"/>
        <xdr:cNvSpPr txBox="1"/>
      </xdr:nvSpPr>
      <xdr:spPr>
        <a:xfrm>
          <a:off x="842645" y="9384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9" name="正方形/長方形 148"/>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1" name="正方形/長方形 150"/>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3" name="正方形/長方形 152"/>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6" name="テキスト ボックス 155"/>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58" name="直線コネクタ 157"/>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167640</xdr:rowOff>
    </xdr:from>
    <xdr:ext cx="248920" cy="259080"/>
    <xdr:sp macro="" textlink="">
      <xdr:nvSpPr>
        <xdr:cNvPr id="159" name="テキスト ボックス 158"/>
        <xdr:cNvSpPr txBox="1"/>
      </xdr:nvSpPr>
      <xdr:spPr>
        <a:xfrm>
          <a:off x="502920" y="130797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1" name="テキスト ボックス 160"/>
        <xdr:cNvSpPr txBox="1"/>
      </xdr:nvSpPr>
      <xdr:spPr>
        <a:xfrm>
          <a:off x="225425" y="126314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9080"/>
    <xdr:sp macro="" textlink="">
      <xdr:nvSpPr>
        <xdr:cNvPr id="163" name="テキスト ボックス 162"/>
        <xdr:cNvSpPr txBox="1"/>
      </xdr:nvSpPr>
      <xdr:spPr>
        <a:xfrm>
          <a:off x="225425" y="12185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4" name="直線コネクタ 163"/>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167640</xdr:rowOff>
    </xdr:from>
    <xdr:ext cx="531495" cy="259080"/>
    <xdr:sp macro="" textlink="">
      <xdr:nvSpPr>
        <xdr:cNvPr id="165" name="テキスト ボックス 164"/>
        <xdr:cNvSpPr txBox="1"/>
      </xdr:nvSpPr>
      <xdr:spPr>
        <a:xfrm>
          <a:off x="225425" y="1173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7" name="テキスト ボックス 166"/>
        <xdr:cNvSpPr txBox="1"/>
      </xdr:nvSpPr>
      <xdr:spPr>
        <a:xfrm>
          <a:off x="225425" y="11290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7620</xdr:rowOff>
    </xdr:from>
    <xdr:to xmlns:xdr="http://schemas.openxmlformats.org/drawingml/2006/spreadsheetDrawing">
      <xdr:col>24</xdr:col>
      <xdr:colOff>62865</xdr:colOff>
      <xdr:row>78</xdr:row>
      <xdr:rowOff>120650</xdr:rowOff>
    </xdr:to>
    <xdr:cxnSp macro="">
      <xdr:nvCxnSpPr>
        <xdr:cNvPr id="169" name="直線コネクタ 168"/>
        <xdr:cNvCxnSpPr/>
      </xdr:nvCxnSpPr>
      <xdr:spPr>
        <a:xfrm flipV="1">
          <a:off x="4511675" y="12081510"/>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124460</xdr:rowOff>
    </xdr:from>
    <xdr:ext cx="378460" cy="258445"/>
    <xdr:sp macro="" textlink="">
      <xdr:nvSpPr>
        <xdr:cNvPr id="170" name="維持補修費最小値テキスト"/>
        <xdr:cNvSpPr txBox="1"/>
      </xdr:nvSpPr>
      <xdr:spPr>
        <a:xfrm>
          <a:off x="4564380" y="132041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171" name="直線コネクタ 170"/>
        <xdr:cNvCxnSpPr/>
      </xdr:nvCxnSpPr>
      <xdr:spPr>
        <a:xfrm>
          <a:off x="4429760" y="13200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125730</xdr:rowOff>
    </xdr:from>
    <xdr:ext cx="534670" cy="258445"/>
    <xdr:sp macro="" textlink="">
      <xdr:nvSpPr>
        <xdr:cNvPr id="172" name="維持補修費最大値テキスト"/>
        <xdr:cNvSpPr txBox="1"/>
      </xdr:nvSpPr>
      <xdr:spPr>
        <a:xfrm>
          <a:off x="4564380" y="11864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7620</xdr:rowOff>
    </xdr:from>
    <xdr:to xmlns:xdr="http://schemas.openxmlformats.org/drawingml/2006/spreadsheetDrawing">
      <xdr:col>24</xdr:col>
      <xdr:colOff>152400</xdr:colOff>
      <xdr:row>72</xdr:row>
      <xdr:rowOff>7620</xdr:rowOff>
    </xdr:to>
    <xdr:cxnSp macro="">
      <xdr:nvCxnSpPr>
        <xdr:cNvPr id="173" name="直線コネクタ 172"/>
        <xdr:cNvCxnSpPr/>
      </xdr:nvCxnSpPr>
      <xdr:spPr>
        <a:xfrm>
          <a:off x="4429760" y="12081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66040</xdr:rowOff>
    </xdr:from>
    <xdr:to xmlns:xdr="http://schemas.openxmlformats.org/drawingml/2006/spreadsheetDrawing">
      <xdr:col>24</xdr:col>
      <xdr:colOff>63500</xdr:colOff>
      <xdr:row>77</xdr:row>
      <xdr:rowOff>125730</xdr:rowOff>
    </xdr:to>
    <xdr:cxnSp macro="">
      <xdr:nvCxnSpPr>
        <xdr:cNvPr id="174" name="直線コネクタ 173"/>
        <xdr:cNvCxnSpPr/>
      </xdr:nvCxnSpPr>
      <xdr:spPr>
        <a:xfrm flipV="1">
          <a:off x="3700780" y="12978130"/>
          <a:ext cx="8128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46990</xdr:rowOff>
    </xdr:from>
    <xdr:ext cx="469900" cy="258445"/>
    <xdr:sp macro="" textlink="">
      <xdr:nvSpPr>
        <xdr:cNvPr id="175" name="維持補修費平均値テキスト"/>
        <xdr:cNvSpPr txBox="1"/>
      </xdr:nvSpPr>
      <xdr:spPr>
        <a:xfrm>
          <a:off x="4564380" y="129590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68580</xdr:rowOff>
    </xdr:from>
    <xdr:to xmlns:xdr="http://schemas.openxmlformats.org/drawingml/2006/spreadsheetDrawing">
      <xdr:col>24</xdr:col>
      <xdr:colOff>114300</xdr:colOff>
      <xdr:row>77</xdr:row>
      <xdr:rowOff>167640</xdr:rowOff>
    </xdr:to>
    <xdr:sp macro="" textlink="">
      <xdr:nvSpPr>
        <xdr:cNvPr id="176" name="フローチャート: 判断 175"/>
        <xdr:cNvSpPr/>
      </xdr:nvSpPr>
      <xdr:spPr>
        <a:xfrm>
          <a:off x="4462780" y="12980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111760</xdr:rowOff>
    </xdr:from>
    <xdr:to xmlns:xdr="http://schemas.openxmlformats.org/drawingml/2006/spreadsheetDrawing">
      <xdr:col>19</xdr:col>
      <xdr:colOff>177800</xdr:colOff>
      <xdr:row>77</xdr:row>
      <xdr:rowOff>125730</xdr:rowOff>
    </xdr:to>
    <xdr:cxnSp macro="">
      <xdr:nvCxnSpPr>
        <xdr:cNvPr id="177" name="直線コネクタ 176"/>
        <xdr:cNvCxnSpPr/>
      </xdr:nvCxnSpPr>
      <xdr:spPr>
        <a:xfrm>
          <a:off x="2832100" y="13023850"/>
          <a:ext cx="8686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73660</xdr:rowOff>
    </xdr:from>
    <xdr:to xmlns:xdr="http://schemas.openxmlformats.org/drawingml/2006/spreadsheetDrawing">
      <xdr:col>20</xdr:col>
      <xdr:colOff>38100</xdr:colOff>
      <xdr:row>78</xdr:row>
      <xdr:rowOff>3810</xdr:rowOff>
    </xdr:to>
    <xdr:sp macro="" textlink="">
      <xdr:nvSpPr>
        <xdr:cNvPr id="178" name="フローチャート: 判断 177"/>
        <xdr:cNvSpPr/>
      </xdr:nvSpPr>
      <xdr:spPr>
        <a:xfrm>
          <a:off x="3649980" y="129857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20320</xdr:rowOff>
    </xdr:from>
    <xdr:ext cx="469900" cy="259080"/>
    <xdr:sp macro="" textlink="">
      <xdr:nvSpPr>
        <xdr:cNvPr id="179" name="テキスト ボックス 178"/>
        <xdr:cNvSpPr txBox="1"/>
      </xdr:nvSpPr>
      <xdr:spPr>
        <a:xfrm>
          <a:off x="3470910" y="12764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86360</xdr:rowOff>
    </xdr:from>
    <xdr:to xmlns:xdr="http://schemas.openxmlformats.org/drawingml/2006/spreadsheetDrawing">
      <xdr:col>15</xdr:col>
      <xdr:colOff>50800</xdr:colOff>
      <xdr:row>77</xdr:row>
      <xdr:rowOff>111760</xdr:rowOff>
    </xdr:to>
    <xdr:cxnSp macro="">
      <xdr:nvCxnSpPr>
        <xdr:cNvPr id="180" name="直線コネクタ 179"/>
        <xdr:cNvCxnSpPr/>
      </xdr:nvCxnSpPr>
      <xdr:spPr>
        <a:xfrm>
          <a:off x="1968500" y="1299845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57150</xdr:rowOff>
    </xdr:from>
    <xdr:to xmlns:xdr="http://schemas.openxmlformats.org/drawingml/2006/spreadsheetDrawing">
      <xdr:col>15</xdr:col>
      <xdr:colOff>101600</xdr:colOff>
      <xdr:row>77</xdr:row>
      <xdr:rowOff>158750</xdr:rowOff>
    </xdr:to>
    <xdr:sp macro="" textlink="">
      <xdr:nvSpPr>
        <xdr:cNvPr id="181" name="フローチャート: 判断 180"/>
        <xdr:cNvSpPr/>
      </xdr:nvSpPr>
      <xdr:spPr>
        <a:xfrm>
          <a:off x="27813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3810</xdr:rowOff>
    </xdr:from>
    <xdr:ext cx="469265" cy="259080"/>
    <xdr:sp macro="" textlink="">
      <xdr:nvSpPr>
        <xdr:cNvPr id="182" name="テキスト ボックス 181"/>
        <xdr:cNvSpPr txBox="1"/>
      </xdr:nvSpPr>
      <xdr:spPr>
        <a:xfrm>
          <a:off x="2602230" y="12748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68580</xdr:rowOff>
    </xdr:from>
    <xdr:to xmlns:xdr="http://schemas.openxmlformats.org/drawingml/2006/spreadsheetDrawing">
      <xdr:col>10</xdr:col>
      <xdr:colOff>114300</xdr:colOff>
      <xdr:row>77</xdr:row>
      <xdr:rowOff>86360</xdr:rowOff>
    </xdr:to>
    <xdr:cxnSp macro="">
      <xdr:nvCxnSpPr>
        <xdr:cNvPr id="183" name="直線コネクタ 182"/>
        <xdr:cNvCxnSpPr/>
      </xdr:nvCxnSpPr>
      <xdr:spPr>
        <a:xfrm>
          <a:off x="1104900" y="1298067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67945</xdr:rowOff>
    </xdr:from>
    <xdr:to xmlns:xdr="http://schemas.openxmlformats.org/drawingml/2006/spreadsheetDrawing">
      <xdr:col>10</xdr:col>
      <xdr:colOff>165100</xdr:colOff>
      <xdr:row>77</xdr:row>
      <xdr:rowOff>167640</xdr:rowOff>
    </xdr:to>
    <xdr:sp macro="" textlink="">
      <xdr:nvSpPr>
        <xdr:cNvPr id="184" name="フローチャート: 判断 183"/>
        <xdr:cNvSpPr/>
      </xdr:nvSpPr>
      <xdr:spPr>
        <a:xfrm>
          <a:off x="1917700" y="12980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160655</xdr:rowOff>
    </xdr:from>
    <xdr:ext cx="469265" cy="259080"/>
    <xdr:sp macro="" textlink="">
      <xdr:nvSpPr>
        <xdr:cNvPr id="185" name="テキスト ボックス 184"/>
        <xdr:cNvSpPr txBox="1"/>
      </xdr:nvSpPr>
      <xdr:spPr>
        <a:xfrm>
          <a:off x="1738630" y="13072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50800</xdr:rowOff>
    </xdr:from>
    <xdr:to xmlns:xdr="http://schemas.openxmlformats.org/drawingml/2006/spreadsheetDrawing">
      <xdr:col>6</xdr:col>
      <xdr:colOff>38100</xdr:colOff>
      <xdr:row>77</xdr:row>
      <xdr:rowOff>152400</xdr:rowOff>
    </xdr:to>
    <xdr:sp macro="" textlink="">
      <xdr:nvSpPr>
        <xdr:cNvPr id="186" name="フローチャート: 判断 185"/>
        <xdr:cNvSpPr/>
      </xdr:nvSpPr>
      <xdr:spPr>
        <a:xfrm>
          <a:off x="1054100" y="129628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143510</xdr:rowOff>
    </xdr:from>
    <xdr:ext cx="469900" cy="258445"/>
    <xdr:sp macro="" textlink="">
      <xdr:nvSpPr>
        <xdr:cNvPr id="187" name="テキスト ボックス 186"/>
        <xdr:cNvSpPr txBox="1"/>
      </xdr:nvSpPr>
      <xdr:spPr>
        <a:xfrm>
          <a:off x="875030" y="13055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88" name="テキスト ボックス 187"/>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0" name="テキスト ボックス 189"/>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15240</xdr:rowOff>
    </xdr:from>
    <xdr:to xmlns:xdr="http://schemas.openxmlformats.org/drawingml/2006/spreadsheetDrawing">
      <xdr:col>24</xdr:col>
      <xdr:colOff>114300</xdr:colOff>
      <xdr:row>77</xdr:row>
      <xdr:rowOff>116840</xdr:rowOff>
    </xdr:to>
    <xdr:sp macro="" textlink="">
      <xdr:nvSpPr>
        <xdr:cNvPr id="193" name="楕円 192"/>
        <xdr:cNvSpPr/>
      </xdr:nvSpPr>
      <xdr:spPr>
        <a:xfrm>
          <a:off x="446278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38100</xdr:rowOff>
    </xdr:from>
    <xdr:ext cx="469900" cy="259080"/>
    <xdr:sp macro="" textlink="">
      <xdr:nvSpPr>
        <xdr:cNvPr id="194" name="維持補修費該当値テキスト"/>
        <xdr:cNvSpPr txBox="1"/>
      </xdr:nvSpPr>
      <xdr:spPr>
        <a:xfrm>
          <a:off x="4564380" y="12782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74930</xdr:rowOff>
    </xdr:from>
    <xdr:to xmlns:xdr="http://schemas.openxmlformats.org/drawingml/2006/spreadsheetDrawing">
      <xdr:col>20</xdr:col>
      <xdr:colOff>38100</xdr:colOff>
      <xdr:row>78</xdr:row>
      <xdr:rowOff>5080</xdr:rowOff>
    </xdr:to>
    <xdr:sp macro="" textlink="">
      <xdr:nvSpPr>
        <xdr:cNvPr id="195" name="楕円 194"/>
        <xdr:cNvSpPr/>
      </xdr:nvSpPr>
      <xdr:spPr>
        <a:xfrm>
          <a:off x="3649980" y="129870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167640</xdr:rowOff>
    </xdr:from>
    <xdr:ext cx="469900" cy="259080"/>
    <xdr:sp macro="" textlink="">
      <xdr:nvSpPr>
        <xdr:cNvPr id="196" name="テキスト ボックス 195"/>
        <xdr:cNvSpPr txBox="1"/>
      </xdr:nvSpPr>
      <xdr:spPr>
        <a:xfrm>
          <a:off x="3470910" y="1307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97" name="楕円 196"/>
        <xdr:cNvSpPr/>
      </xdr:nvSpPr>
      <xdr:spPr>
        <a:xfrm>
          <a:off x="27813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153670</xdr:rowOff>
    </xdr:from>
    <xdr:ext cx="469265" cy="259080"/>
    <xdr:sp macro="" textlink="">
      <xdr:nvSpPr>
        <xdr:cNvPr id="198" name="テキスト ボックス 197"/>
        <xdr:cNvSpPr txBox="1"/>
      </xdr:nvSpPr>
      <xdr:spPr>
        <a:xfrm>
          <a:off x="2602230" y="13065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35560</xdr:rowOff>
    </xdr:from>
    <xdr:to xmlns:xdr="http://schemas.openxmlformats.org/drawingml/2006/spreadsheetDrawing">
      <xdr:col>10</xdr:col>
      <xdr:colOff>165100</xdr:colOff>
      <xdr:row>77</xdr:row>
      <xdr:rowOff>137160</xdr:rowOff>
    </xdr:to>
    <xdr:sp macro="" textlink="">
      <xdr:nvSpPr>
        <xdr:cNvPr id="199" name="楕円 198"/>
        <xdr:cNvSpPr/>
      </xdr:nvSpPr>
      <xdr:spPr>
        <a:xfrm>
          <a:off x="1917700" y="129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153670</xdr:rowOff>
    </xdr:from>
    <xdr:ext cx="469265" cy="259080"/>
    <xdr:sp macro="" textlink="">
      <xdr:nvSpPr>
        <xdr:cNvPr id="200" name="テキスト ボックス 199"/>
        <xdr:cNvSpPr txBox="1"/>
      </xdr:nvSpPr>
      <xdr:spPr>
        <a:xfrm>
          <a:off x="1738630" y="12730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17780</xdr:rowOff>
    </xdr:from>
    <xdr:to xmlns:xdr="http://schemas.openxmlformats.org/drawingml/2006/spreadsheetDrawing">
      <xdr:col>6</xdr:col>
      <xdr:colOff>38100</xdr:colOff>
      <xdr:row>77</xdr:row>
      <xdr:rowOff>119380</xdr:rowOff>
    </xdr:to>
    <xdr:sp macro="" textlink="">
      <xdr:nvSpPr>
        <xdr:cNvPr id="201" name="楕円 200"/>
        <xdr:cNvSpPr/>
      </xdr:nvSpPr>
      <xdr:spPr>
        <a:xfrm>
          <a:off x="1054100" y="129298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135890</xdr:rowOff>
    </xdr:from>
    <xdr:ext cx="469900" cy="259080"/>
    <xdr:sp macro="" textlink="">
      <xdr:nvSpPr>
        <xdr:cNvPr id="202" name="テキスト ボックス 201"/>
        <xdr:cNvSpPr txBox="1"/>
      </xdr:nvSpPr>
      <xdr:spPr>
        <a:xfrm>
          <a:off x="875030" y="12712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4" name="正方形/長方形 203"/>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6" name="正方形/長方形 205"/>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8" name="正方形/長方形 207"/>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1" name="テキスト ボックス 210"/>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3" name="テキスト ボックス 212"/>
        <xdr:cNvSpPr txBox="1"/>
      </xdr:nvSpPr>
      <xdr:spPr>
        <a:xfrm>
          <a:off x="502920" y="16913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7" name="テキスト ボックス 216"/>
        <xdr:cNvSpPr txBox="1"/>
      </xdr:nvSpPr>
      <xdr:spPr>
        <a:xfrm>
          <a:off x="225425"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9" name="テキスト ボックス 218"/>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21" name="テキスト ボックス 220"/>
        <xdr:cNvSpPr txBox="1"/>
      </xdr:nvSpPr>
      <xdr:spPr>
        <a:xfrm>
          <a:off x="16637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3" name="テキスト ボックス 222"/>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5" name="テキスト ボックス 224"/>
        <xdr:cNvSpPr txBox="1"/>
      </xdr:nvSpPr>
      <xdr:spPr>
        <a:xfrm>
          <a:off x="16637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7" name="テキスト ボックス 226"/>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33655</xdr:rowOff>
    </xdr:from>
    <xdr:to xmlns:xdr="http://schemas.openxmlformats.org/drawingml/2006/spreadsheetDrawing">
      <xdr:col>24</xdr:col>
      <xdr:colOff>62865</xdr:colOff>
      <xdr:row>98</xdr:row>
      <xdr:rowOff>61595</xdr:rowOff>
    </xdr:to>
    <xdr:cxnSp macro="">
      <xdr:nvCxnSpPr>
        <xdr:cNvPr id="229" name="直線コネクタ 228"/>
        <xdr:cNvCxnSpPr/>
      </xdr:nvCxnSpPr>
      <xdr:spPr>
        <a:xfrm flipV="1">
          <a:off x="4511675" y="1529270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65405</xdr:rowOff>
    </xdr:from>
    <xdr:ext cx="534670" cy="258445"/>
    <xdr:sp macro="" textlink="">
      <xdr:nvSpPr>
        <xdr:cNvPr id="230" name="扶助費最小値テキスト"/>
        <xdr:cNvSpPr txBox="1"/>
      </xdr:nvSpPr>
      <xdr:spPr>
        <a:xfrm>
          <a:off x="4564380" y="16524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61595</xdr:rowOff>
    </xdr:from>
    <xdr:to xmlns:xdr="http://schemas.openxmlformats.org/drawingml/2006/spreadsheetDrawing">
      <xdr:col>24</xdr:col>
      <xdr:colOff>152400</xdr:colOff>
      <xdr:row>98</xdr:row>
      <xdr:rowOff>61595</xdr:rowOff>
    </xdr:to>
    <xdr:cxnSp macro="">
      <xdr:nvCxnSpPr>
        <xdr:cNvPr id="231" name="直線コネクタ 230"/>
        <xdr:cNvCxnSpPr/>
      </xdr:nvCxnSpPr>
      <xdr:spPr>
        <a:xfrm>
          <a:off x="4429760" y="16520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151765</xdr:rowOff>
    </xdr:from>
    <xdr:ext cx="598805" cy="259080"/>
    <xdr:sp macro="" textlink="">
      <xdr:nvSpPr>
        <xdr:cNvPr id="232" name="扶助費最大値テキスト"/>
        <xdr:cNvSpPr txBox="1"/>
      </xdr:nvSpPr>
      <xdr:spPr>
        <a:xfrm>
          <a:off x="4564380" y="1507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33655</xdr:rowOff>
    </xdr:from>
    <xdr:to xmlns:xdr="http://schemas.openxmlformats.org/drawingml/2006/spreadsheetDrawing">
      <xdr:col>24</xdr:col>
      <xdr:colOff>152400</xdr:colOff>
      <xdr:row>91</xdr:row>
      <xdr:rowOff>33655</xdr:rowOff>
    </xdr:to>
    <xdr:cxnSp macro="">
      <xdr:nvCxnSpPr>
        <xdr:cNvPr id="233" name="直線コネクタ 232"/>
        <xdr:cNvCxnSpPr/>
      </xdr:nvCxnSpPr>
      <xdr:spPr>
        <a:xfrm>
          <a:off x="4429760" y="15292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59690</xdr:rowOff>
    </xdr:from>
    <xdr:to xmlns:xdr="http://schemas.openxmlformats.org/drawingml/2006/spreadsheetDrawing">
      <xdr:col>24</xdr:col>
      <xdr:colOff>63500</xdr:colOff>
      <xdr:row>96</xdr:row>
      <xdr:rowOff>27305</xdr:rowOff>
    </xdr:to>
    <xdr:cxnSp macro="">
      <xdr:nvCxnSpPr>
        <xdr:cNvPr id="234" name="直線コネクタ 233"/>
        <xdr:cNvCxnSpPr/>
      </xdr:nvCxnSpPr>
      <xdr:spPr>
        <a:xfrm>
          <a:off x="3700780" y="16004540"/>
          <a:ext cx="8128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117475</xdr:rowOff>
    </xdr:from>
    <xdr:ext cx="534670" cy="259080"/>
    <xdr:sp macro="" textlink="">
      <xdr:nvSpPr>
        <xdr:cNvPr id="235" name="扶助費平均値テキスト"/>
        <xdr:cNvSpPr txBox="1"/>
      </xdr:nvSpPr>
      <xdr:spPr>
        <a:xfrm>
          <a:off x="4564380" y="15890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94615</xdr:rowOff>
    </xdr:from>
    <xdr:to xmlns:xdr="http://schemas.openxmlformats.org/drawingml/2006/spreadsheetDrawing">
      <xdr:col>24</xdr:col>
      <xdr:colOff>114300</xdr:colOff>
      <xdr:row>96</xdr:row>
      <xdr:rowOff>24765</xdr:rowOff>
    </xdr:to>
    <xdr:sp macro="" textlink="">
      <xdr:nvSpPr>
        <xdr:cNvPr id="236" name="フローチャート: 判断 235"/>
        <xdr:cNvSpPr/>
      </xdr:nvSpPr>
      <xdr:spPr>
        <a:xfrm>
          <a:off x="4462780" y="160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59690</xdr:rowOff>
    </xdr:from>
    <xdr:to xmlns:xdr="http://schemas.openxmlformats.org/drawingml/2006/spreadsheetDrawing">
      <xdr:col>19</xdr:col>
      <xdr:colOff>177800</xdr:colOff>
      <xdr:row>96</xdr:row>
      <xdr:rowOff>137160</xdr:rowOff>
    </xdr:to>
    <xdr:cxnSp macro="">
      <xdr:nvCxnSpPr>
        <xdr:cNvPr id="237" name="直線コネクタ 236"/>
        <xdr:cNvCxnSpPr/>
      </xdr:nvCxnSpPr>
      <xdr:spPr>
        <a:xfrm flipV="1">
          <a:off x="2832100" y="16004540"/>
          <a:ext cx="86868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133985</xdr:rowOff>
    </xdr:from>
    <xdr:to xmlns:xdr="http://schemas.openxmlformats.org/drawingml/2006/spreadsheetDrawing">
      <xdr:col>20</xdr:col>
      <xdr:colOff>38100</xdr:colOff>
      <xdr:row>95</xdr:row>
      <xdr:rowOff>64135</xdr:rowOff>
    </xdr:to>
    <xdr:sp macro="" textlink="">
      <xdr:nvSpPr>
        <xdr:cNvPr id="238" name="フローチャート: 判断 237"/>
        <xdr:cNvSpPr/>
      </xdr:nvSpPr>
      <xdr:spPr>
        <a:xfrm>
          <a:off x="3649980" y="159073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80645</xdr:rowOff>
    </xdr:from>
    <xdr:ext cx="598170" cy="259080"/>
    <xdr:sp macro="" textlink="">
      <xdr:nvSpPr>
        <xdr:cNvPr id="239" name="テキスト ボックス 238"/>
        <xdr:cNvSpPr txBox="1"/>
      </xdr:nvSpPr>
      <xdr:spPr>
        <a:xfrm>
          <a:off x="3406140" y="15682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137160</xdr:rowOff>
    </xdr:from>
    <xdr:to xmlns:xdr="http://schemas.openxmlformats.org/drawingml/2006/spreadsheetDrawing">
      <xdr:col>15</xdr:col>
      <xdr:colOff>50800</xdr:colOff>
      <xdr:row>97</xdr:row>
      <xdr:rowOff>50800</xdr:rowOff>
    </xdr:to>
    <xdr:cxnSp macro="">
      <xdr:nvCxnSpPr>
        <xdr:cNvPr id="240" name="直線コネクタ 239"/>
        <xdr:cNvCxnSpPr/>
      </xdr:nvCxnSpPr>
      <xdr:spPr>
        <a:xfrm flipV="1">
          <a:off x="1968500" y="16253460"/>
          <a:ext cx="8636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144145</xdr:rowOff>
    </xdr:from>
    <xdr:to xmlns:xdr="http://schemas.openxmlformats.org/drawingml/2006/spreadsheetDrawing">
      <xdr:col>15</xdr:col>
      <xdr:colOff>101600</xdr:colOff>
      <xdr:row>97</xdr:row>
      <xdr:rowOff>74930</xdr:rowOff>
    </xdr:to>
    <xdr:sp macro="" textlink="">
      <xdr:nvSpPr>
        <xdr:cNvPr id="241" name="フローチャート: 判断 240"/>
        <xdr:cNvSpPr/>
      </xdr:nvSpPr>
      <xdr:spPr>
        <a:xfrm>
          <a:off x="2781300" y="16260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65405</xdr:rowOff>
    </xdr:from>
    <xdr:ext cx="534035" cy="258445"/>
    <xdr:sp macro="" textlink="">
      <xdr:nvSpPr>
        <xdr:cNvPr id="242" name="テキスト ボックス 241"/>
        <xdr:cNvSpPr txBox="1"/>
      </xdr:nvSpPr>
      <xdr:spPr>
        <a:xfrm>
          <a:off x="2574925" y="16353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50800</xdr:rowOff>
    </xdr:from>
    <xdr:to xmlns:xdr="http://schemas.openxmlformats.org/drawingml/2006/spreadsheetDrawing">
      <xdr:col>10</xdr:col>
      <xdr:colOff>114300</xdr:colOff>
      <xdr:row>97</xdr:row>
      <xdr:rowOff>78105</xdr:rowOff>
    </xdr:to>
    <xdr:cxnSp macro="">
      <xdr:nvCxnSpPr>
        <xdr:cNvPr id="243" name="直線コネクタ 242"/>
        <xdr:cNvCxnSpPr/>
      </xdr:nvCxnSpPr>
      <xdr:spPr>
        <a:xfrm flipV="1">
          <a:off x="1104900" y="1633855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8255</xdr:rowOff>
    </xdr:from>
    <xdr:to xmlns:xdr="http://schemas.openxmlformats.org/drawingml/2006/spreadsheetDrawing">
      <xdr:col>10</xdr:col>
      <xdr:colOff>165100</xdr:colOff>
      <xdr:row>97</xdr:row>
      <xdr:rowOff>109855</xdr:rowOff>
    </xdr:to>
    <xdr:sp macro="" textlink="">
      <xdr:nvSpPr>
        <xdr:cNvPr id="244" name="フローチャート: 判断 243"/>
        <xdr:cNvSpPr/>
      </xdr:nvSpPr>
      <xdr:spPr>
        <a:xfrm>
          <a:off x="1917700" y="1629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100965</xdr:rowOff>
    </xdr:from>
    <xdr:ext cx="534670" cy="258445"/>
    <xdr:sp macro="" textlink="">
      <xdr:nvSpPr>
        <xdr:cNvPr id="245" name="テキスト ボックス 244"/>
        <xdr:cNvSpPr txBox="1"/>
      </xdr:nvSpPr>
      <xdr:spPr>
        <a:xfrm>
          <a:off x="1706245" y="16388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38100</xdr:rowOff>
    </xdr:from>
    <xdr:to xmlns:xdr="http://schemas.openxmlformats.org/drawingml/2006/spreadsheetDrawing">
      <xdr:col>6</xdr:col>
      <xdr:colOff>38100</xdr:colOff>
      <xdr:row>97</xdr:row>
      <xdr:rowOff>139700</xdr:rowOff>
    </xdr:to>
    <xdr:sp macro="" textlink="">
      <xdr:nvSpPr>
        <xdr:cNvPr id="246" name="フローチャート: 判断 245"/>
        <xdr:cNvSpPr/>
      </xdr:nvSpPr>
      <xdr:spPr>
        <a:xfrm>
          <a:off x="1054100" y="163258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130810</xdr:rowOff>
    </xdr:from>
    <xdr:ext cx="534035" cy="259080"/>
    <xdr:sp macro="" textlink="">
      <xdr:nvSpPr>
        <xdr:cNvPr id="247" name="テキスト ボックス 246"/>
        <xdr:cNvSpPr txBox="1"/>
      </xdr:nvSpPr>
      <xdr:spPr>
        <a:xfrm>
          <a:off x="842645" y="16418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8" name="テキスト ボックス 247"/>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147955</xdr:rowOff>
    </xdr:from>
    <xdr:to xmlns:xdr="http://schemas.openxmlformats.org/drawingml/2006/spreadsheetDrawing">
      <xdr:col>24</xdr:col>
      <xdr:colOff>114300</xdr:colOff>
      <xdr:row>96</xdr:row>
      <xdr:rowOff>78105</xdr:rowOff>
    </xdr:to>
    <xdr:sp macro="" textlink="">
      <xdr:nvSpPr>
        <xdr:cNvPr id="253" name="楕円 252"/>
        <xdr:cNvSpPr/>
      </xdr:nvSpPr>
      <xdr:spPr>
        <a:xfrm>
          <a:off x="4462780" y="160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126365</xdr:rowOff>
    </xdr:from>
    <xdr:ext cx="534670" cy="259080"/>
    <xdr:sp macro="" textlink="">
      <xdr:nvSpPr>
        <xdr:cNvPr id="254" name="扶助費該当値テキスト"/>
        <xdr:cNvSpPr txBox="1"/>
      </xdr:nvSpPr>
      <xdr:spPr>
        <a:xfrm>
          <a:off x="4564380" y="1607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8890</xdr:rowOff>
    </xdr:from>
    <xdr:to xmlns:xdr="http://schemas.openxmlformats.org/drawingml/2006/spreadsheetDrawing">
      <xdr:col>20</xdr:col>
      <xdr:colOff>38100</xdr:colOff>
      <xdr:row>95</xdr:row>
      <xdr:rowOff>110490</xdr:rowOff>
    </xdr:to>
    <xdr:sp macro="" textlink="">
      <xdr:nvSpPr>
        <xdr:cNvPr id="255" name="楕円 254"/>
        <xdr:cNvSpPr/>
      </xdr:nvSpPr>
      <xdr:spPr>
        <a:xfrm>
          <a:off x="3649980" y="159537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101600</xdr:rowOff>
    </xdr:from>
    <xdr:ext cx="534035" cy="259080"/>
    <xdr:sp macro="" textlink="">
      <xdr:nvSpPr>
        <xdr:cNvPr id="256" name="テキスト ボックス 255"/>
        <xdr:cNvSpPr txBox="1"/>
      </xdr:nvSpPr>
      <xdr:spPr>
        <a:xfrm>
          <a:off x="3438525" y="16046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86360</xdr:rowOff>
    </xdr:from>
    <xdr:to xmlns:xdr="http://schemas.openxmlformats.org/drawingml/2006/spreadsheetDrawing">
      <xdr:col>15</xdr:col>
      <xdr:colOff>101600</xdr:colOff>
      <xdr:row>97</xdr:row>
      <xdr:rowOff>16510</xdr:rowOff>
    </xdr:to>
    <xdr:sp macro="" textlink="">
      <xdr:nvSpPr>
        <xdr:cNvPr id="257" name="楕円 256"/>
        <xdr:cNvSpPr/>
      </xdr:nvSpPr>
      <xdr:spPr>
        <a:xfrm>
          <a:off x="2781300" y="162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33020</xdr:rowOff>
    </xdr:from>
    <xdr:ext cx="534035" cy="259080"/>
    <xdr:sp macro="" textlink="">
      <xdr:nvSpPr>
        <xdr:cNvPr id="258" name="テキスト ボックス 257"/>
        <xdr:cNvSpPr txBox="1"/>
      </xdr:nvSpPr>
      <xdr:spPr>
        <a:xfrm>
          <a:off x="2574925" y="15977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59" name="楕円 258"/>
        <xdr:cNvSpPr/>
      </xdr:nvSpPr>
      <xdr:spPr>
        <a:xfrm>
          <a:off x="19177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118110</xdr:rowOff>
    </xdr:from>
    <xdr:ext cx="534670" cy="259080"/>
    <xdr:sp macro="" textlink="">
      <xdr:nvSpPr>
        <xdr:cNvPr id="260" name="テキスト ボックス 259"/>
        <xdr:cNvSpPr txBox="1"/>
      </xdr:nvSpPr>
      <xdr:spPr>
        <a:xfrm>
          <a:off x="1706245" y="16062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27305</xdr:rowOff>
    </xdr:from>
    <xdr:to xmlns:xdr="http://schemas.openxmlformats.org/drawingml/2006/spreadsheetDrawing">
      <xdr:col>6</xdr:col>
      <xdr:colOff>38100</xdr:colOff>
      <xdr:row>97</xdr:row>
      <xdr:rowOff>128905</xdr:rowOff>
    </xdr:to>
    <xdr:sp macro="" textlink="">
      <xdr:nvSpPr>
        <xdr:cNvPr id="261" name="楕円 260"/>
        <xdr:cNvSpPr/>
      </xdr:nvSpPr>
      <xdr:spPr>
        <a:xfrm>
          <a:off x="1054100" y="163150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145415</xdr:rowOff>
    </xdr:from>
    <xdr:ext cx="534035" cy="258445"/>
    <xdr:sp macro="" textlink="">
      <xdr:nvSpPr>
        <xdr:cNvPr id="262" name="テキスト ボックス 261"/>
        <xdr:cNvSpPr txBox="1"/>
      </xdr:nvSpPr>
      <xdr:spPr>
        <a:xfrm>
          <a:off x="842645" y="16090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4" name="正方形/長方形 263"/>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6" name="正方形/長方形 265"/>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8" name="正方形/長方形 267"/>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1" name="テキスト ボックス 270"/>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9080"/>
    <xdr:sp macro="" textlink="">
      <xdr:nvSpPr>
        <xdr:cNvPr id="273" name="テキスト ボックス 272"/>
        <xdr:cNvSpPr txBox="1"/>
      </xdr:nvSpPr>
      <xdr:spPr>
        <a:xfrm>
          <a:off x="6187440" y="68211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0860" cy="258445"/>
    <xdr:sp macro="" textlink="">
      <xdr:nvSpPr>
        <xdr:cNvPr id="275" name="テキスト ボックス 274"/>
        <xdr:cNvSpPr txBox="1"/>
      </xdr:nvSpPr>
      <xdr:spPr>
        <a:xfrm>
          <a:off x="5915025" y="65024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8445"/>
    <xdr:sp macro="" textlink="">
      <xdr:nvSpPr>
        <xdr:cNvPr id="277" name="テキスト ボックス 276"/>
        <xdr:cNvSpPr txBox="1"/>
      </xdr:nvSpPr>
      <xdr:spPr>
        <a:xfrm>
          <a:off x="591502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8" name="直線コネクタ 277"/>
        <xdr:cNvCxnSpPr/>
      </xdr:nvCxnSpPr>
      <xdr:spPr>
        <a:xfrm>
          <a:off x="6431280" y="60026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9080"/>
    <xdr:sp macro="" textlink="">
      <xdr:nvSpPr>
        <xdr:cNvPr id="279" name="テキスト ボックス 278"/>
        <xdr:cNvSpPr txBox="1"/>
      </xdr:nvSpPr>
      <xdr:spPr>
        <a:xfrm>
          <a:off x="591502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9080"/>
    <xdr:sp macro="" textlink="">
      <xdr:nvSpPr>
        <xdr:cNvPr id="281" name="テキスト ボックス 280"/>
        <xdr:cNvSpPr txBox="1"/>
      </xdr:nvSpPr>
      <xdr:spPr>
        <a:xfrm>
          <a:off x="5850890" y="55416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9080"/>
    <xdr:sp macro="" textlink="">
      <xdr:nvSpPr>
        <xdr:cNvPr id="283" name="テキスト ボックス 282"/>
        <xdr:cNvSpPr txBox="1"/>
      </xdr:nvSpPr>
      <xdr:spPr>
        <a:xfrm>
          <a:off x="5850890" y="5222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5" name="テキスト ボックス 284"/>
        <xdr:cNvSpPr txBox="1"/>
      </xdr:nvSpPr>
      <xdr:spPr>
        <a:xfrm>
          <a:off x="5850890" y="4903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7" name="テキスト ボックス 286"/>
        <xdr:cNvSpPr txBox="1"/>
      </xdr:nvSpPr>
      <xdr:spPr>
        <a:xfrm>
          <a:off x="585089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32</xdr:row>
      <xdr:rowOff>21590</xdr:rowOff>
    </xdr:from>
    <xdr:to xmlns:xdr="http://schemas.openxmlformats.org/drawingml/2006/spreadsheetDrawing">
      <xdr:col>54</xdr:col>
      <xdr:colOff>185420</xdr:colOff>
      <xdr:row>40</xdr:row>
      <xdr:rowOff>5080</xdr:rowOff>
    </xdr:to>
    <xdr:cxnSp macro="">
      <xdr:nvCxnSpPr>
        <xdr:cNvPr id="289" name="直線コネクタ 288"/>
        <xdr:cNvCxnSpPr/>
      </xdr:nvCxnSpPr>
      <xdr:spPr>
        <a:xfrm flipV="1">
          <a:off x="10198100" y="538988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40</xdr:row>
      <xdr:rowOff>8890</xdr:rowOff>
    </xdr:from>
    <xdr:ext cx="534035" cy="259080"/>
    <xdr:sp macro="" textlink="">
      <xdr:nvSpPr>
        <xdr:cNvPr id="290" name="補助費等最小値テキスト"/>
        <xdr:cNvSpPr txBox="1"/>
      </xdr:nvSpPr>
      <xdr:spPr>
        <a:xfrm>
          <a:off x="10248900" y="6718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5080</xdr:rowOff>
    </xdr:from>
    <xdr:to xmlns:xdr="http://schemas.openxmlformats.org/drawingml/2006/spreadsheetDrawing">
      <xdr:col>55</xdr:col>
      <xdr:colOff>88900</xdr:colOff>
      <xdr:row>40</xdr:row>
      <xdr:rowOff>5080</xdr:rowOff>
    </xdr:to>
    <xdr:cxnSp macro="">
      <xdr:nvCxnSpPr>
        <xdr:cNvPr id="291" name="直線コネクタ 290"/>
        <xdr:cNvCxnSpPr/>
      </xdr:nvCxnSpPr>
      <xdr:spPr>
        <a:xfrm>
          <a:off x="10114280" y="6714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140335</xdr:rowOff>
    </xdr:from>
    <xdr:ext cx="598170" cy="258445"/>
    <xdr:sp macro="" textlink="">
      <xdr:nvSpPr>
        <xdr:cNvPr id="292" name="補助費等最大値テキスト"/>
        <xdr:cNvSpPr txBox="1"/>
      </xdr:nvSpPr>
      <xdr:spPr>
        <a:xfrm>
          <a:off x="10248900" y="5173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21590</xdr:rowOff>
    </xdr:from>
    <xdr:to xmlns:xdr="http://schemas.openxmlformats.org/drawingml/2006/spreadsheetDrawing">
      <xdr:col>55</xdr:col>
      <xdr:colOff>88900</xdr:colOff>
      <xdr:row>32</xdr:row>
      <xdr:rowOff>21590</xdr:rowOff>
    </xdr:to>
    <xdr:cxnSp macro="">
      <xdr:nvCxnSpPr>
        <xdr:cNvPr id="293" name="直線コネクタ 292"/>
        <xdr:cNvCxnSpPr/>
      </xdr:nvCxnSpPr>
      <xdr:spPr>
        <a:xfrm>
          <a:off x="10114280" y="5389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19685</xdr:rowOff>
    </xdr:from>
    <xdr:to xmlns:xdr="http://schemas.openxmlformats.org/drawingml/2006/spreadsheetDrawing">
      <xdr:col>55</xdr:col>
      <xdr:colOff>0</xdr:colOff>
      <xdr:row>38</xdr:row>
      <xdr:rowOff>55245</xdr:rowOff>
    </xdr:to>
    <xdr:cxnSp macro="">
      <xdr:nvCxnSpPr>
        <xdr:cNvPr id="294" name="直線コネクタ 293"/>
        <xdr:cNvCxnSpPr/>
      </xdr:nvCxnSpPr>
      <xdr:spPr>
        <a:xfrm>
          <a:off x="9385300" y="639381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104775</xdr:rowOff>
    </xdr:from>
    <xdr:ext cx="534035" cy="259080"/>
    <xdr:sp macro="" textlink="">
      <xdr:nvSpPr>
        <xdr:cNvPr id="295" name="補助費等平均値テキスト"/>
        <xdr:cNvSpPr txBox="1"/>
      </xdr:nvSpPr>
      <xdr:spPr>
        <a:xfrm>
          <a:off x="10248900" y="61436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81915</xdr:rowOff>
    </xdr:from>
    <xdr:to xmlns:xdr="http://schemas.openxmlformats.org/drawingml/2006/spreadsheetDrawing">
      <xdr:col>55</xdr:col>
      <xdr:colOff>50800</xdr:colOff>
      <xdr:row>38</xdr:row>
      <xdr:rowOff>12065</xdr:rowOff>
    </xdr:to>
    <xdr:sp macro="" textlink="">
      <xdr:nvSpPr>
        <xdr:cNvPr id="296" name="フローチャート: 判断 295"/>
        <xdr:cNvSpPr/>
      </xdr:nvSpPr>
      <xdr:spPr>
        <a:xfrm>
          <a:off x="10152380" y="62884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164465</xdr:rowOff>
    </xdr:from>
    <xdr:to xmlns:xdr="http://schemas.openxmlformats.org/drawingml/2006/spreadsheetDrawing">
      <xdr:col>50</xdr:col>
      <xdr:colOff>114300</xdr:colOff>
      <xdr:row>38</xdr:row>
      <xdr:rowOff>19685</xdr:rowOff>
    </xdr:to>
    <xdr:cxnSp macro="">
      <xdr:nvCxnSpPr>
        <xdr:cNvPr id="297" name="直線コネクタ 296"/>
        <xdr:cNvCxnSpPr/>
      </xdr:nvCxnSpPr>
      <xdr:spPr>
        <a:xfrm>
          <a:off x="8521700" y="5197475"/>
          <a:ext cx="863600" cy="1196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124460</xdr:rowOff>
    </xdr:from>
    <xdr:to xmlns:xdr="http://schemas.openxmlformats.org/drawingml/2006/spreadsheetDrawing">
      <xdr:col>50</xdr:col>
      <xdr:colOff>165100</xdr:colOff>
      <xdr:row>38</xdr:row>
      <xdr:rowOff>54610</xdr:rowOff>
    </xdr:to>
    <xdr:sp macro="" textlink="">
      <xdr:nvSpPr>
        <xdr:cNvPr id="298" name="フローチャート: 判断 297"/>
        <xdr:cNvSpPr/>
      </xdr:nvSpPr>
      <xdr:spPr>
        <a:xfrm>
          <a:off x="933450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71120</xdr:rowOff>
    </xdr:from>
    <xdr:ext cx="534670" cy="258445"/>
    <xdr:sp macro="" textlink="">
      <xdr:nvSpPr>
        <xdr:cNvPr id="299" name="テキスト ボックス 298"/>
        <xdr:cNvSpPr txBox="1"/>
      </xdr:nvSpPr>
      <xdr:spPr>
        <a:xfrm>
          <a:off x="9123045" y="6109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164465</xdr:rowOff>
    </xdr:from>
    <xdr:to xmlns:xdr="http://schemas.openxmlformats.org/drawingml/2006/spreadsheetDrawing">
      <xdr:col>45</xdr:col>
      <xdr:colOff>177800</xdr:colOff>
      <xdr:row>38</xdr:row>
      <xdr:rowOff>31115</xdr:rowOff>
    </xdr:to>
    <xdr:cxnSp macro="">
      <xdr:nvCxnSpPr>
        <xdr:cNvPr id="300" name="直線コネクタ 299"/>
        <xdr:cNvCxnSpPr/>
      </xdr:nvCxnSpPr>
      <xdr:spPr>
        <a:xfrm flipV="1">
          <a:off x="7653020" y="5197475"/>
          <a:ext cx="868680" cy="1207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30</xdr:row>
      <xdr:rowOff>114300</xdr:rowOff>
    </xdr:from>
    <xdr:to xmlns:xdr="http://schemas.openxmlformats.org/drawingml/2006/spreadsheetDrawing">
      <xdr:col>46</xdr:col>
      <xdr:colOff>38100</xdr:colOff>
      <xdr:row>31</xdr:row>
      <xdr:rowOff>44450</xdr:rowOff>
    </xdr:to>
    <xdr:sp macro="" textlink="">
      <xdr:nvSpPr>
        <xdr:cNvPr id="301" name="フローチャート: 判断 300"/>
        <xdr:cNvSpPr/>
      </xdr:nvSpPr>
      <xdr:spPr>
        <a:xfrm>
          <a:off x="8470900" y="51473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35560</xdr:rowOff>
    </xdr:from>
    <xdr:ext cx="598170" cy="258445"/>
    <xdr:sp macro="" textlink="">
      <xdr:nvSpPr>
        <xdr:cNvPr id="302" name="テキスト ボックス 301"/>
        <xdr:cNvSpPr txBox="1"/>
      </xdr:nvSpPr>
      <xdr:spPr>
        <a:xfrm>
          <a:off x="8227060" y="5236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31115</xdr:rowOff>
    </xdr:from>
    <xdr:to xmlns:xdr="http://schemas.openxmlformats.org/drawingml/2006/spreadsheetDrawing">
      <xdr:col>41</xdr:col>
      <xdr:colOff>50800</xdr:colOff>
      <xdr:row>38</xdr:row>
      <xdr:rowOff>140335</xdr:rowOff>
    </xdr:to>
    <xdr:cxnSp macro="">
      <xdr:nvCxnSpPr>
        <xdr:cNvPr id="303" name="直線コネクタ 302"/>
        <xdr:cNvCxnSpPr/>
      </xdr:nvCxnSpPr>
      <xdr:spPr>
        <a:xfrm flipV="1">
          <a:off x="6789420" y="6405245"/>
          <a:ext cx="8636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68580</xdr:rowOff>
    </xdr:from>
    <xdr:to xmlns:xdr="http://schemas.openxmlformats.org/drawingml/2006/spreadsheetDrawing">
      <xdr:col>41</xdr:col>
      <xdr:colOff>101600</xdr:colOff>
      <xdr:row>37</xdr:row>
      <xdr:rowOff>167640</xdr:rowOff>
    </xdr:to>
    <xdr:sp macro="" textlink="">
      <xdr:nvSpPr>
        <xdr:cNvPr id="304" name="フローチャート: 判断 303"/>
        <xdr:cNvSpPr/>
      </xdr:nvSpPr>
      <xdr:spPr>
        <a:xfrm>
          <a:off x="7602220" y="6275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15240</xdr:rowOff>
    </xdr:from>
    <xdr:ext cx="534035" cy="258445"/>
    <xdr:sp macro="" textlink="">
      <xdr:nvSpPr>
        <xdr:cNvPr id="305" name="テキスト ボックス 304"/>
        <xdr:cNvSpPr txBox="1"/>
      </xdr:nvSpPr>
      <xdr:spPr>
        <a:xfrm>
          <a:off x="7395845" y="605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102870</xdr:rowOff>
    </xdr:from>
    <xdr:to xmlns:xdr="http://schemas.openxmlformats.org/drawingml/2006/spreadsheetDrawing">
      <xdr:col>36</xdr:col>
      <xdr:colOff>165100</xdr:colOff>
      <xdr:row>38</xdr:row>
      <xdr:rowOff>32385</xdr:rowOff>
    </xdr:to>
    <xdr:sp macro="" textlink="">
      <xdr:nvSpPr>
        <xdr:cNvPr id="306" name="フローチャート: 判断 305"/>
        <xdr:cNvSpPr/>
      </xdr:nvSpPr>
      <xdr:spPr>
        <a:xfrm>
          <a:off x="6738620" y="63093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48895</xdr:rowOff>
    </xdr:from>
    <xdr:ext cx="534670" cy="259080"/>
    <xdr:sp macro="" textlink="">
      <xdr:nvSpPr>
        <xdr:cNvPr id="307" name="テキスト ボックス 306"/>
        <xdr:cNvSpPr txBox="1"/>
      </xdr:nvSpPr>
      <xdr:spPr>
        <a:xfrm>
          <a:off x="6527165" y="6087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1" name="テキスト ボックス 310"/>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xdr:rowOff>
    </xdr:from>
    <xdr:to xmlns:xdr="http://schemas.openxmlformats.org/drawingml/2006/spreadsheetDrawing">
      <xdr:col>55</xdr:col>
      <xdr:colOff>50800</xdr:colOff>
      <xdr:row>38</xdr:row>
      <xdr:rowOff>106045</xdr:rowOff>
    </xdr:to>
    <xdr:sp macro="" textlink="">
      <xdr:nvSpPr>
        <xdr:cNvPr id="313" name="楕円 312"/>
        <xdr:cNvSpPr/>
      </xdr:nvSpPr>
      <xdr:spPr>
        <a:xfrm>
          <a:off x="10152380" y="63785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154305</xdr:rowOff>
    </xdr:from>
    <xdr:ext cx="534035" cy="259080"/>
    <xdr:sp macro="" textlink="">
      <xdr:nvSpPr>
        <xdr:cNvPr id="314" name="補助費等該当値テキスト"/>
        <xdr:cNvSpPr txBox="1"/>
      </xdr:nvSpPr>
      <xdr:spPr>
        <a:xfrm>
          <a:off x="10248900" y="636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140335</xdr:rowOff>
    </xdr:from>
    <xdr:to xmlns:xdr="http://schemas.openxmlformats.org/drawingml/2006/spreadsheetDrawing">
      <xdr:col>50</xdr:col>
      <xdr:colOff>165100</xdr:colOff>
      <xdr:row>38</xdr:row>
      <xdr:rowOff>70485</xdr:rowOff>
    </xdr:to>
    <xdr:sp macro="" textlink="">
      <xdr:nvSpPr>
        <xdr:cNvPr id="315" name="楕円 314"/>
        <xdr:cNvSpPr/>
      </xdr:nvSpPr>
      <xdr:spPr>
        <a:xfrm>
          <a:off x="9334500" y="6346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61595</xdr:rowOff>
    </xdr:from>
    <xdr:ext cx="534670" cy="259080"/>
    <xdr:sp macro="" textlink="">
      <xdr:nvSpPr>
        <xdr:cNvPr id="316" name="テキスト ボックス 315"/>
        <xdr:cNvSpPr txBox="1"/>
      </xdr:nvSpPr>
      <xdr:spPr>
        <a:xfrm>
          <a:off x="9123045" y="6435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113665</xdr:rowOff>
    </xdr:from>
    <xdr:to xmlns:xdr="http://schemas.openxmlformats.org/drawingml/2006/spreadsheetDrawing">
      <xdr:col>46</xdr:col>
      <xdr:colOff>38100</xdr:colOff>
      <xdr:row>31</xdr:row>
      <xdr:rowOff>43815</xdr:rowOff>
    </xdr:to>
    <xdr:sp macro="" textlink="">
      <xdr:nvSpPr>
        <xdr:cNvPr id="317" name="楕円 316"/>
        <xdr:cNvSpPr/>
      </xdr:nvSpPr>
      <xdr:spPr>
        <a:xfrm>
          <a:off x="8470900" y="51466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29</xdr:row>
      <xdr:rowOff>60325</xdr:rowOff>
    </xdr:from>
    <xdr:ext cx="598170" cy="259080"/>
    <xdr:sp macro="" textlink="">
      <xdr:nvSpPr>
        <xdr:cNvPr id="318" name="テキスト ボックス 317"/>
        <xdr:cNvSpPr txBox="1"/>
      </xdr:nvSpPr>
      <xdr:spPr>
        <a:xfrm>
          <a:off x="8227060" y="4925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151765</xdr:rowOff>
    </xdr:from>
    <xdr:to xmlns:xdr="http://schemas.openxmlformats.org/drawingml/2006/spreadsheetDrawing">
      <xdr:col>41</xdr:col>
      <xdr:colOff>101600</xdr:colOff>
      <xdr:row>38</xdr:row>
      <xdr:rowOff>81915</xdr:rowOff>
    </xdr:to>
    <xdr:sp macro="" textlink="">
      <xdr:nvSpPr>
        <xdr:cNvPr id="319" name="楕円 318"/>
        <xdr:cNvSpPr/>
      </xdr:nvSpPr>
      <xdr:spPr>
        <a:xfrm>
          <a:off x="7602220" y="6358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73025</xdr:rowOff>
    </xdr:from>
    <xdr:ext cx="534035" cy="258445"/>
    <xdr:sp macro="" textlink="">
      <xdr:nvSpPr>
        <xdr:cNvPr id="320" name="テキスト ボックス 319"/>
        <xdr:cNvSpPr txBox="1"/>
      </xdr:nvSpPr>
      <xdr:spPr>
        <a:xfrm>
          <a:off x="7395845" y="6447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21" name="楕円 320"/>
        <xdr:cNvSpPr/>
      </xdr:nvSpPr>
      <xdr:spPr>
        <a:xfrm>
          <a:off x="67386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10160</xdr:rowOff>
    </xdr:from>
    <xdr:ext cx="534670" cy="258445"/>
    <xdr:sp macro="" textlink="">
      <xdr:nvSpPr>
        <xdr:cNvPr id="322" name="テキスト ボックス 321"/>
        <xdr:cNvSpPr txBox="1"/>
      </xdr:nvSpPr>
      <xdr:spPr>
        <a:xfrm>
          <a:off x="6527165" y="6551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4" name="正方形/長方形 323"/>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6" name="正方形/長方形 325"/>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8" name="正方形/長方形 327"/>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1" name="テキスト ボックス 330"/>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3" name="直線コネクタ 332"/>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4" name="テキスト ボックス 333"/>
        <xdr:cNvSpPr txBox="1"/>
      </xdr:nvSpPr>
      <xdr:spPr>
        <a:xfrm>
          <a:off x="618744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5" name="直線コネクタ 334"/>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8445"/>
    <xdr:sp macro="" textlink="">
      <xdr:nvSpPr>
        <xdr:cNvPr id="336" name="テキスト ボックス 335"/>
        <xdr:cNvSpPr txBox="1"/>
      </xdr:nvSpPr>
      <xdr:spPr>
        <a:xfrm>
          <a:off x="591502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37" name="直線コネクタ 336"/>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167640</xdr:rowOff>
    </xdr:from>
    <xdr:ext cx="595630" cy="259080"/>
    <xdr:sp macro="" textlink="">
      <xdr:nvSpPr>
        <xdr:cNvPr id="338" name="テキスト ボックス 337"/>
        <xdr:cNvSpPr txBox="1"/>
      </xdr:nvSpPr>
      <xdr:spPr>
        <a:xfrm>
          <a:off x="5850890" y="9056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9" name="直線コネクタ 338"/>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5630" cy="259080"/>
    <xdr:sp macro="" textlink="">
      <xdr:nvSpPr>
        <xdr:cNvPr id="340" name="テキスト ボックス 339"/>
        <xdr:cNvSpPr txBox="1"/>
      </xdr:nvSpPr>
      <xdr:spPr>
        <a:xfrm>
          <a:off x="5850890" y="8684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1" name="直線コネクタ 340"/>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8445"/>
    <xdr:sp macro="" textlink="">
      <xdr:nvSpPr>
        <xdr:cNvPr id="342" name="テキスト ボックス 341"/>
        <xdr:cNvSpPr txBox="1"/>
      </xdr:nvSpPr>
      <xdr:spPr>
        <a:xfrm>
          <a:off x="5850890" y="83108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4" name="テキスト ボックス 343"/>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142875</xdr:rowOff>
    </xdr:from>
    <xdr:to xmlns:xdr="http://schemas.openxmlformats.org/drawingml/2006/spreadsheetDrawing">
      <xdr:col>54</xdr:col>
      <xdr:colOff>185420</xdr:colOff>
      <xdr:row>58</xdr:row>
      <xdr:rowOff>147955</xdr:rowOff>
    </xdr:to>
    <xdr:cxnSp macro="">
      <xdr:nvCxnSpPr>
        <xdr:cNvPr id="346" name="直線コネクタ 345"/>
        <xdr:cNvCxnSpPr/>
      </xdr:nvCxnSpPr>
      <xdr:spPr>
        <a:xfrm flipV="1">
          <a:off x="10198100" y="8696325"/>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151765</xdr:rowOff>
    </xdr:from>
    <xdr:ext cx="469265" cy="259080"/>
    <xdr:sp macro="" textlink="">
      <xdr:nvSpPr>
        <xdr:cNvPr id="347" name="普通建設事業費最小値テキスト"/>
        <xdr:cNvSpPr txBox="1"/>
      </xdr:nvSpPr>
      <xdr:spPr>
        <a:xfrm>
          <a:off x="10248900" y="9878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147955</xdr:rowOff>
    </xdr:from>
    <xdr:to xmlns:xdr="http://schemas.openxmlformats.org/drawingml/2006/spreadsheetDrawing">
      <xdr:col>55</xdr:col>
      <xdr:colOff>88900</xdr:colOff>
      <xdr:row>58</xdr:row>
      <xdr:rowOff>147955</xdr:rowOff>
    </xdr:to>
    <xdr:cxnSp macro="">
      <xdr:nvCxnSpPr>
        <xdr:cNvPr id="348" name="直線コネクタ 347"/>
        <xdr:cNvCxnSpPr/>
      </xdr:nvCxnSpPr>
      <xdr:spPr>
        <a:xfrm>
          <a:off x="10114280" y="9874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89535</xdr:rowOff>
    </xdr:from>
    <xdr:ext cx="598170" cy="258445"/>
    <xdr:sp macro="" textlink="">
      <xdr:nvSpPr>
        <xdr:cNvPr id="349" name="普通建設事業費最大値テキスト"/>
        <xdr:cNvSpPr txBox="1"/>
      </xdr:nvSpPr>
      <xdr:spPr>
        <a:xfrm>
          <a:off x="10248900" y="8475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142875</xdr:rowOff>
    </xdr:from>
    <xdr:to xmlns:xdr="http://schemas.openxmlformats.org/drawingml/2006/spreadsheetDrawing">
      <xdr:col>55</xdr:col>
      <xdr:colOff>88900</xdr:colOff>
      <xdr:row>51</xdr:row>
      <xdr:rowOff>142875</xdr:rowOff>
    </xdr:to>
    <xdr:cxnSp macro="">
      <xdr:nvCxnSpPr>
        <xdr:cNvPr id="350" name="直線コネクタ 349"/>
        <xdr:cNvCxnSpPr/>
      </xdr:nvCxnSpPr>
      <xdr:spPr>
        <a:xfrm>
          <a:off x="10114280" y="8696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146685</xdr:rowOff>
    </xdr:from>
    <xdr:to xmlns:xdr="http://schemas.openxmlformats.org/drawingml/2006/spreadsheetDrawing">
      <xdr:col>55</xdr:col>
      <xdr:colOff>0</xdr:colOff>
      <xdr:row>57</xdr:row>
      <xdr:rowOff>15240</xdr:rowOff>
    </xdr:to>
    <xdr:cxnSp macro="">
      <xdr:nvCxnSpPr>
        <xdr:cNvPr id="351" name="直線コネクタ 350"/>
        <xdr:cNvCxnSpPr/>
      </xdr:nvCxnSpPr>
      <xdr:spPr>
        <a:xfrm>
          <a:off x="9385300" y="953833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155575</xdr:rowOff>
    </xdr:from>
    <xdr:ext cx="534035" cy="259080"/>
    <xdr:sp macro="" textlink="">
      <xdr:nvSpPr>
        <xdr:cNvPr id="352" name="普通建設事業費平均値テキスト"/>
        <xdr:cNvSpPr txBox="1"/>
      </xdr:nvSpPr>
      <xdr:spPr>
        <a:xfrm>
          <a:off x="10248900" y="95472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5715</xdr:rowOff>
    </xdr:from>
    <xdr:to xmlns:xdr="http://schemas.openxmlformats.org/drawingml/2006/spreadsheetDrawing">
      <xdr:col>55</xdr:col>
      <xdr:colOff>50800</xdr:colOff>
      <xdr:row>57</xdr:row>
      <xdr:rowOff>107315</xdr:rowOff>
    </xdr:to>
    <xdr:sp macro="" textlink="">
      <xdr:nvSpPr>
        <xdr:cNvPr id="353" name="フローチャート: 判断 352"/>
        <xdr:cNvSpPr/>
      </xdr:nvSpPr>
      <xdr:spPr>
        <a:xfrm>
          <a:off x="10152380" y="95650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31750</xdr:rowOff>
    </xdr:from>
    <xdr:to xmlns:xdr="http://schemas.openxmlformats.org/drawingml/2006/spreadsheetDrawing">
      <xdr:col>50</xdr:col>
      <xdr:colOff>114300</xdr:colOff>
      <xdr:row>56</xdr:row>
      <xdr:rowOff>146685</xdr:rowOff>
    </xdr:to>
    <xdr:cxnSp macro="">
      <xdr:nvCxnSpPr>
        <xdr:cNvPr id="354" name="直線コネクタ 353"/>
        <xdr:cNvCxnSpPr/>
      </xdr:nvCxnSpPr>
      <xdr:spPr>
        <a:xfrm>
          <a:off x="8521700" y="9423400"/>
          <a:ext cx="8636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148590</xdr:rowOff>
    </xdr:from>
    <xdr:to xmlns:xdr="http://schemas.openxmlformats.org/drawingml/2006/spreadsheetDrawing">
      <xdr:col>50</xdr:col>
      <xdr:colOff>165100</xdr:colOff>
      <xdr:row>57</xdr:row>
      <xdr:rowOff>78740</xdr:rowOff>
    </xdr:to>
    <xdr:sp macro="" textlink="">
      <xdr:nvSpPr>
        <xdr:cNvPr id="355" name="フローチャート: 判断 354"/>
        <xdr:cNvSpPr/>
      </xdr:nvSpPr>
      <xdr:spPr>
        <a:xfrm>
          <a:off x="9334500" y="9540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69850</xdr:rowOff>
    </xdr:from>
    <xdr:ext cx="534670" cy="258445"/>
    <xdr:sp macro="" textlink="">
      <xdr:nvSpPr>
        <xdr:cNvPr id="356" name="テキスト ボックス 355"/>
        <xdr:cNvSpPr txBox="1"/>
      </xdr:nvSpPr>
      <xdr:spPr>
        <a:xfrm>
          <a:off x="9123045" y="9629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31750</xdr:rowOff>
    </xdr:from>
    <xdr:to xmlns:xdr="http://schemas.openxmlformats.org/drawingml/2006/spreadsheetDrawing">
      <xdr:col>45</xdr:col>
      <xdr:colOff>177800</xdr:colOff>
      <xdr:row>56</xdr:row>
      <xdr:rowOff>156845</xdr:rowOff>
    </xdr:to>
    <xdr:cxnSp macro="">
      <xdr:nvCxnSpPr>
        <xdr:cNvPr id="357" name="直線コネクタ 356"/>
        <xdr:cNvCxnSpPr/>
      </xdr:nvCxnSpPr>
      <xdr:spPr>
        <a:xfrm flipV="1">
          <a:off x="7653020" y="9423400"/>
          <a:ext cx="8686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97155</xdr:rowOff>
    </xdr:from>
    <xdr:to xmlns:xdr="http://schemas.openxmlformats.org/drawingml/2006/spreadsheetDrawing">
      <xdr:col>46</xdr:col>
      <xdr:colOff>38100</xdr:colOff>
      <xdr:row>57</xdr:row>
      <xdr:rowOff>27305</xdr:rowOff>
    </xdr:to>
    <xdr:sp macro="" textlink="">
      <xdr:nvSpPr>
        <xdr:cNvPr id="358" name="フローチャート: 判断 357"/>
        <xdr:cNvSpPr/>
      </xdr:nvSpPr>
      <xdr:spPr>
        <a:xfrm>
          <a:off x="8470900" y="94888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18415</xdr:rowOff>
    </xdr:from>
    <xdr:ext cx="534035" cy="258445"/>
    <xdr:sp macro="" textlink="">
      <xdr:nvSpPr>
        <xdr:cNvPr id="359" name="テキスト ボックス 358"/>
        <xdr:cNvSpPr txBox="1"/>
      </xdr:nvSpPr>
      <xdr:spPr>
        <a:xfrm>
          <a:off x="8259445" y="9577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113665</xdr:rowOff>
    </xdr:from>
    <xdr:to xmlns:xdr="http://schemas.openxmlformats.org/drawingml/2006/spreadsheetDrawing">
      <xdr:col>41</xdr:col>
      <xdr:colOff>50800</xdr:colOff>
      <xdr:row>56</xdr:row>
      <xdr:rowOff>156845</xdr:rowOff>
    </xdr:to>
    <xdr:cxnSp macro="">
      <xdr:nvCxnSpPr>
        <xdr:cNvPr id="360" name="直線コネクタ 359"/>
        <xdr:cNvCxnSpPr/>
      </xdr:nvCxnSpPr>
      <xdr:spPr>
        <a:xfrm>
          <a:off x="6789420" y="9505315"/>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57785</xdr:rowOff>
    </xdr:from>
    <xdr:to xmlns:xdr="http://schemas.openxmlformats.org/drawingml/2006/spreadsheetDrawing">
      <xdr:col>41</xdr:col>
      <xdr:colOff>101600</xdr:colOff>
      <xdr:row>56</xdr:row>
      <xdr:rowOff>159385</xdr:rowOff>
    </xdr:to>
    <xdr:sp macro="" textlink="">
      <xdr:nvSpPr>
        <xdr:cNvPr id="361" name="フローチャート: 判断 360"/>
        <xdr:cNvSpPr/>
      </xdr:nvSpPr>
      <xdr:spPr>
        <a:xfrm>
          <a:off x="7602220" y="94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4445</xdr:rowOff>
    </xdr:from>
    <xdr:ext cx="534035" cy="259080"/>
    <xdr:sp macro="" textlink="">
      <xdr:nvSpPr>
        <xdr:cNvPr id="362" name="テキスト ボックス 361"/>
        <xdr:cNvSpPr txBox="1"/>
      </xdr:nvSpPr>
      <xdr:spPr>
        <a:xfrm>
          <a:off x="7395845" y="9228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97790</xdr:rowOff>
    </xdr:from>
    <xdr:to xmlns:xdr="http://schemas.openxmlformats.org/drawingml/2006/spreadsheetDrawing">
      <xdr:col>36</xdr:col>
      <xdr:colOff>165100</xdr:colOff>
      <xdr:row>57</xdr:row>
      <xdr:rowOff>28575</xdr:rowOff>
    </xdr:to>
    <xdr:sp macro="" textlink="">
      <xdr:nvSpPr>
        <xdr:cNvPr id="363" name="フローチャート: 判断 362"/>
        <xdr:cNvSpPr/>
      </xdr:nvSpPr>
      <xdr:spPr>
        <a:xfrm>
          <a:off x="6738620" y="94894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19050</xdr:rowOff>
    </xdr:from>
    <xdr:ext cx="534670" cy="259080"/>
    <xdr:sp macro="" textlink="">
      <xdr:nvSpPr>
        <xdr:cNvPr id="364" name="テキスト ボックス 363"/>
        <xdr:cNvSpPr txBox="1"/>
      </xdr:nvSpPr>
      <xdr:spPr>
        <a:xfrm>
          <a:off x="6527165" y="957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8" name="テキスト ボックス 367"/>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135890</xdr:rowOff>
    </xdr:from>
    <xdr:to xmlns:xdr="http://schemas.openxmlformats.org/drawingml/2006/spreadsheetDrawing">
      <xdr:col>55</xdr:col>
      <xdr:colOff>50800</xdr:colOff>
      <xdr:row>57</xdr:row>
      <xdr:rowOff>66040</xdr:rowOff>
    </xdr:to>
    <xdr:sp macro="" textlink="">
      <xdr:nvSpPr>
        <xdr:cNvPr id="370" name="楕円 369"/>
        <xdr:cNvSpPr/>
      </xdr:nvSpPr>
      <xdr:spPr>
        <a:xfrm>
          <a:off x="10152380" y="9527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158750</xdr:rowOff>
    </xdr:from>
    <xdr:ext cx="534035" cy="258445"/>
    <xdr:sp macro="" textlink="">
      <xdr:nvSpPr>
        <xdr:cNvPr id="371" name="普通建設事業費該当値テキスト"/>
        <xdr:cNvSpPr txBox="1"/>
      </xdr:nvSpPr>
      <xdr:spPr>
        <a:xfrm>
          <a:off x="10248900" y="9382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95885</xdr:rowOff>
    </xdr:from>
    <xdr:to xmlns:xdr="http://schemas.openxmlformats.org/drawingml/2006/spreadsheetDrawing">
      <xdr:col>50</xdr:col>
      <xdr:colOff>165100</xdr:colOff>
      <xdr:row>57</xdr:row>
      <xdr:rowOff>26035</xdr:rowOff>
    </xdr:to>
    <xdr:sp macro="" textlink="">
      <xdr:nvSpPr>
        <xdr:cNvPr id="372" name="楕円 371"/>
        <xdr:cNvSpPr/>
      </xdr:nvSpPr>
      <xdr:spPr>
        <a:xfrm>
          <a:off x="9334500" y="9487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42545</xdr:rowOff>
    </xdr:from>
    <xdr:ext cx="534670" cy="259080"/>
    <xdr:sp macro="" textlink="">
      <xdr:nvSpPr>
        <xdr:cNvPr id="373" name="テキスト ボックス 372"/>
        <xdr:cNvSpPr txBox="1"/>
      </xdr:nvSpPr>
      <xdr:spPr>
        <a:xfrm>
          <a:off x="9123045" y="9266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152400</xdr:rowOff>
    </xdr:from>
    <xdr:to xmlns:xdr="http://schemas.openxmlformats.org/drawingml/2006/spreadsheetDrawing">
      <xdr:col>46</xdr:col>
      <xdr:colOff>38100</xdr:colOff>
      <xdr:row>56</xdr:row>
      <xdr:rowOff>82550</xdr:rowOff>
    </xdr:to>
    <xdr:sp macro="" textlink="">
      <xdr:nvSpPr>
        <xdr:cNvPr id="374" name="楕円 373"/>
        <xdr:cNvSpPr/>
      </xdr:nvSpPr>
      <xdr:spPr>
        <a:xfrm>
          <a:off x="8470900" y="93764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99060</xdr:rowOff>
    </xdr:from>
    <xdr:ext cx="534035" cy="259080"/>
    <xdr:sp macro="" textlink="">
      <xdr:nvSpPr>
        <xdr:cNvPr id="375" name="テキスト ボックス 374"/>
        <xdr:cNvSpPr txBox="1"/>
      </xdr:nvSpPr>
      <xdr:spPr>
        <a:xfrm>
          <a:off x="8259445" y="915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106045</xdr:rowOff>
    </xdr:from>
    <xdr:to xmlns:xdr="http://schemas.openxmlformats.org/drawingml/2006/spreadsheetDrawing">
      <xdr:col>41</xdr:col>
      <xdr:colOff>101600</xdr:colOff>
      <xdr:row>57</xdr:row>
      <xdr:rowOff>36195</xdr:rowOff>
    </xdr:to>
    <xdr:sp macro="" textlink="">
      <xdr:nvSpPr>
        <xdr:cNvPr id="376" name="楕円 375"/>
        <xdr:cNvSpPr/>
      </xdr:nvSpPr>
      <xdr:spPr>
        <a:xfrm>
          <a:off x="7602220" y="9497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27305</xdr:rowOff>
    </xdr:from>
    <xdr:ext cx="534035" cy="259080"/>
    <xdr:sp macro="" textlink="">
      <xdr:nvSpPr>
        <xdr:cNvPr id="377" name="テキスト ボックス 376"/>
        <xdr:cNvSpPr txBox="1"/>
      </xdr:nvSpPr>
      <xdr:spPr>
        <a:xfrm>
          <a:off x="7395845" y="958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62865</xdr:rowOff>
    </xdr:from>
    <xdr:to xmlns:xdr="http://schemas.openxmlformats.org/drawingml/2006/spreadsheetDrawing">
      <xdr:col>36</xdr:col>
      <xdr:colOff>165100</xdr:colOff>
      <xdr:row>56</xdr:row>
      <xdr:rowOff>164465</xdr:rowOff>
    </xdr:to>
    <xdr:sp macro="" textlink="">
      <xdr:nvSpPr>
        <xdr:cNvPr id="378" name="楕円 377"/>
        <xdr:cNvSpPr/>
      </xdr:nvSpPr>
      <xdr:spPr>
        <a:xfrm>
          <a:off x="673862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8890</xdr:rowOff>
    </xdr:from>
    <xdr:ext cx="534670" cy="259080"/>
    <xdr:sp macro="" textlink="">
      <xdr:nvSpPr>
        <xdr:cNvPr id="379" name="テキスト ボックス 378"/>
        <xdr:cNvSpPr txBox="1"/>
      </xdr:nvSpPr>
      <xdr:spPr>
        <a:xfrm>
          <a:off x="6527165" y="9232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81" name="正方形/長方形 380"/>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83" name="正方形/長方形 382"/>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5" name="正方形/長方形 384"/>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8" name="テキスト ボックス 387"/>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0" name="直線コネクタ 389"/>
        <xdr:cNvCxnSpPr/>
      </xdr:nvCxnSpPr>
      <xdr:spPr>
        <a:xfrm>
          <a:off x="6431280" y="13291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8445"/>
    <xdr:sp macro="" textlink="">
      <xdr:nvSpPr>
        <xdr:cNvPr id="391" name="テキスト ボックス 390"/>
        <xdr:cNvSpPr txBox="1"/>
      </xdr:nvSpPr>
      <xdr:spPr>
        <a:xfrm>
          <a:off x="618744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2" name="直線コネクタ 391"/>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8445"/>
    <xdr:sp macro="" textlink="">
      <xdr:nvSpPr>
        <xdr:cNvPr id="393" name="テキスト ボックス 392"/>
        <xdr:cNvSpPr txBox="1"/>
      </xdr:nvSpPr>
      <xdr:spPr>
        <a:xfrm>
          <a:off x="591502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94" name="直線コネクタ 393"/>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167640</xdr:rowOff>
    </xdr:from>
    <xdr:ext cx="530860" cy="259080"/>
    <xdr:sp macro="" textlink="">
      <xdr:nvSpPr>
        <xdr:cNvPr id="395" name="テキスト ボックス 394"/>
        <xdr:cNvSpPr txBox="1"/>
      </xdr:nvSpPr>
      <xdr:spPr>
        <a:xfrm>
          <a:off x="591502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6" name="直線コネクタ 395"/>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9080"/>
    <xdr:sp macro="" textlink="">
      <xdr:nvSpPr>
        <xdr:cNvPr id="397" name="テキスト ボックス 396"/>
        <xdr:cNvSpPr txBox="1"/>
      </xdr:nvSpPr>
      <xdr:spPr>
        <a:xfrm>
          <a:off x="591502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8" name="直線コネクタ 397"/>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99" name="テキスト ボックス 398"/>
        <xdr:cNvSpPr txBox="1"/>
      </xdr:nvSpPr>
      <xdr:spPr>
        <a:xfrm>
          <a:off x="591502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401" name="テキスト ボックス 400"/>
        <xdr:cNvSpPr txBox="1"/>
      </xdr:nvSpPr>
      <xdr:spPr>
        <a:xfrm>
          <a:off x="585089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69</xdr:row>
      <xdr:rowOff>127000</xdr:rowOff>
    </xdr:from>
    <xdr:to xmlns:xdr="http://schemas.openxmlformats.org/drawingml/2006/spreadsheetDrawing">
      <xdr:col>54</xdr:col>
      <xdr:colOff>185420</xdr:colOff>
      <xdr:row>79</xdr:row>
      <xdr:rowOff>44450</xdr:rowOff>
    </xdr:to>
    <xdr:cxnSp macro="">
      <xdr:nvCxnSpPr>
        <xdr:cNvPr id="403" name="直線コネクタ 402"/>
        <xdr:cNvCxnSpPr/>
      </xdr:nvCxnSpPr>
      <xdr:spPr>
        <a:xfrm flipV="1">
          <a:off x="10198100" y="1169797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8920" cy="258445"/>
    <xdr:sp macro="" textlink="">
      <xdr:nvSpPr>
        <xdr:cNvPr id="404" name="普通建設事業費 （ うち新規整備　）最小値テキスト"/>
        <xdr:cNvSpPr txBox="1"/>
      </xdr:nvSpPr>
      <xdr:spPr>
        <a:xfrm>
          <a:off x="10248900" y="132956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5" name="直線コネクタ 404"/>
        <xdr:cNvCxnSpPr/>
      </xdr:nvCxnSpPr>
      <xdr:spPr>
        <a:xfrm>
          <a:off x="1011428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73660</xdr:rowOff>
    </xdr:from>
    <xdr:ext cx="534035" cy="258445"/>
    <xdr:sp macro="" textlink="">
      <xdr:nvSpPr>
        <xdr:cNvPr id="406" name="普通建設事業費 （ うち新規整備　）最大値テキスト"/>
        <xdr:cNvSpPr txBox="1"/>
      </xdr:nvSpPr>
      <xdr:spPr>
        <a:xfrm>
          <a:off x="10248900" y="1147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69</xdr:row>
      <xdr:rowOff>127000</xdr:rowOff>
    </xdr:from>
    <xdr:to xmlns:xdr="http://schemas.openxmlformats.org/drawingml/2006/spreadsheetDrawing">
      <xdr:col>55</xdr:col>
      <xdr:colOff>88900</xdr:colOff>
      <xdr:row>69</xdr:row>
      <xdr:rowOff>127000</xdr:rowOff>
    </xdr:to>
    <xdr:cxnSp macro="">
      <xdr:nvCxnSpPr>
        <xdr:cNvPr id="407" name="直線コネクタ 406"/>
        <xdr:cNvCxnSpPr/>
      </xdr:nvCxnSpPr>
      <xdr:spPr>
        <a:xfrm>
          <a:off x="10114280" y="11697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15240</xdr:rowOff>
    </xdr:from>
    <xdr:to xmlns:xdr="http://schemas.openxmlformats.org/drawingml/2006/spreadsheetDrawing">
      <xdr:col>55</xdr:col>
      <xdr:colOff>0</xdr:colOff>
      <xdr:row>77</xdr:row>
      <xdr:rowOff>16510</xdr:rowOff>
    </xdr:to>
    <xdr:cxnSp macro="">
      <xdr:nvCxnSpPr>
        <xdr:cNvPr id="408" name="直線コネクタ 407"/>
        <xdr:cNvCxnSpPr/>
      </xdr:nvCxnSpPr>
      <xdr:spPr>
        <a:xfrm>
          <a:off x="9385300" y="1292733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120650</xdr:rowOff>
    </xdr:from>
    <xdr:ext cx="534035" cy="259080"/>
    <xdr:sp macro="" textlink="">
      <xdr:nvSpPr>
        <xdr:cNvPr id="409" name="普通建設事業費 （ うち新規整備　）平均値テキスト"/>
        <xdr:cNvSpPr txBox="1"/>
      </xdr:nvSpPr>
      <xdr:spPr>
        <a:xfrm>
          <a:off x="10248900" y="130327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142875</xdr:rowOff>
    </xdr:from>
    <xdr:to xmlns:xdr="http://schemas.openxmlformats.org/drawingml/2006/spreadsheetDrawing">
      <xdr:col>55</xdr:col>
      <xdr:colOff>50800</xdr:colOff>
      <xdr:row>78</xdr:row>
      <xdr:rowOff>73025</xdr:rowOff>
    </xdr:to>
    <xdr:sp macro="" textlink="">
      <xdr:nvSpPr>
        <xdr:cNvPr id="410" name="フローチャート: 判断 409"/>
        <xdr:cNvSpPr/>
      </xdr:nvSpPr>
      <xdr:spPr>
        <a:xfrm>
          <a:off x="10152380" y="130549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15240</xdr:rowOff>
    </xdr:from>
    <xdr:to xmlns:xdr="http://schemas.openxmlformats.org/drawingml/2006/spreadsheetDrawing">
      <xdr:col>50</xdr:col>
      <xdr:colOff>114300</xdr:colOff>
      <xdr:row>77</xdr:row>
      <xdr:rowOff>156210</xdr:rowOff>
    </xdr:to>
    <xdr:cxnSp macro="">
      <xdr:nvCxnSpPr>
        <xdr:cNvPr id="411" name="直線コネクタ 410"/>
        <xdr:cNvCxnSpPr/>
      </xdr:nvCxnSpPr>
      <xdr:spPr>
        <a:xfrm flipV="1">
          <a:off x="8521700" y="12927330"/>
          <a:ext cx="8636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116205</xdr:rowOff>
    </xdr:from>
    <xdr:to xmlns:xdr="http://schemas.openxmlformats.org/drawingml/2006/spreadsheetDrawing">
      <xdr:col>50</xdr:col>
      <xdr:colOff>165100</xdr:colOff>
      <xdr:row>78</xdr:row>
      <xdr:rowOff>46990</xdr:rowOff>
    </xdr:to>
    <xdr:sp macro="" textlink="">
      <xdr:nvSpPr>
        <xdr:cNvPr id="412" name="フローチャート: 判断 411"/>
        <xdr:cNvSpPr/>
      </xdr:nvSpPr>
      <xdr:spPr>
        <a:xfrm>
          <a:off x="9334500" y="130282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37465</xdr:rowOff>
    </xdr:from>
    <xdr:ext cx="534670" cy="259080"/>
    <xdr:sp macro="" textlink="">
      <xdr:nvSpPr>
        <xdr:cNvPr id="413" name="テキスト ボックス 412"/>
        <xdr:cNvSpPr txBox="1"/>
      </xdr:nvSpPr>
      <xdr:spPr>
        <a:xfrm>
          <a:off x="9123045" y="13117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156210</xdr:rowOff>
    </xdr:from>
    <xdr:to xmlns:xdr="http://schemas.openxmlformats.org/drawingml/2006/spreadsheetDrawing">
      <xdr:col>45</xdr:col>
      <xdr:colOff>177800</xdr:colOff>
      <xdr:row>78</xdr:row>
      <xdr:rowOff>93345</xdr:rowOff>
    </xdr:to>
    <xdr:cxnSp macro="">
      <xdr:nvCxnSpPr>
        <xdr:cNvPr id="414" name="直線コネクタ 413"/>
        <xdr:cNvCxnSpPr/>
      </xdr:nvCxnSpPr>
      <xdr:spPr>
        <a:xfrm flipV="1">
          <a:off x="7653020" y="13068300"/>
          <a:ext cx="86868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86995</xdr:rowOff>
    </xdr:from>
    <xdr:to xmlns:xdr="http://schemas.openxmlformats.org/drawingml/2006/spreadsheetDrawing">
      <xdr:col>46</xdr:col>
      <xdr:colOff>38100</xdr:colOff>
      <xdr:row>78</xdr:row>
      <xdr:rowOff>17145</xdr:rowOff>
    </xdr:to>
    <xdr:sp macro="" textlink="">
      <xdr:nvSpPr>
        <xdr:cNvPr id="415" name="フローチャート: 判断 414"/>
        <xdr:cNvSpPr/>
      </xdr:nvSpPr>
      <xdr:spPr>
        <a:xfrm>
          <a:off x="8470900" y="129990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33655</xdr:rowOff>
    </xdr:from>
    <xdr:ext cx="534035" cy="258445"/>
    <xdr:sp macro="" textlink="">
      <xdr:nvSpPr>
        <xdr:cNvPr id="416" name="テキスト ボックス 415"/>
        <xdr:cNvSpPr txBox="1"/>
      </xdr:nvSpPr>
      <xdr:spPr>
        <a:xfrm>
          <a:off x="8259445" y="12778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1905</xdr:rowOff>
    </xdr:from>
    <xdr:to xmlns:xdr="http://schemas.openxmlformats.org/drawingml/2006/spreadsheetDrawing">
      <xdr:col>41</xdr:col>
      <xdr:colOff>50800</xdr:colOff>
      <xdr:row>78</xdr:row>
      <xdr:rowOff>93345</xdr:rowOff>
    </xdr:to>
    <xdr:cxnSp macro="">
      <xdr:nvCxnSpPr>
        <xdr:cNvPr id="417" name="直線コネクタ 416"/>
        <xdr:cNvCxnSpPr/>
      </xdr:nvCxnSpPr>
      <xdr:spPr>
        <a:xfrm>
          <a:off x="6789420" y="13081635"/>
          <a:ext cx="8636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32385</xdr:rowOff>
    </xdr:from>
    <xdr:to xmlns:xdr="http://schemas.openxmlformats.org/drawingml/2006/spreadsheetDrawing">
      <xdr:col>41</xdr:col>
      <xdr:colOff>101600</xdr:colOff>
      <xdr:row>77</xdr:row>
      <xdr:rowOff>133985</xdr:rowOff>
    </xdr:to>
    <xdr:sp macro="" textlink="">
      <xdr:nvSpPr>
        <xdr:cNvPr id="418" name="フローチャート: 判断 417"/>
        <xdr:cNvSpPr/>
      </xdr:nvSpPr>
      <xdr:spPr>
        <a:xfrm>
          <a:off x="760222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150495</xdr:rowOff>
    </xdr:from>
    <xdr:ext cx="534035" cy="259080"/>
    <xdr:sp macro="" textlink="">
      <xdr:nvSpPr>
        <xdr:cNvPr id="419" name="テキスト ボックス 418"/>
        <xdr:cNvSpPr txBox="1"/>
      </xdr:nvSpPr>
      <xdr:spPr>
        <a:xfrm>
          <a:off x="7395845" y="12727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57150</xdr:rowOff>
    </xdr:from>
    <xdr:to xmlns:xdr="http://schemas.openxmlformats.org/drawingml/2006/spreadsheetDrawing">
      <xdr:col>36</xdr:col>
      <xdr:colOff>165100</xdr:colOff>
      <xdr:row>77</xdr:row>
      <xdr:rowOff>158750</xdr:rowOff>
    </xdr:to>
    <xdr:sp macro="" textlink="">
      <xdr:nvSpPr>
        <xdr:cNvPr id="420" name="フローチャート: 判断 419"/>
        <xdr:cNvSpPr/>
      </xdr:nvSpPr>
      <xdr:spPr>
        <a:xfrm>
          <a:off x="673862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3810</xdr:rowOff>
    </xdr:from>
    <xdr:ext cx="534670" cy="259080"/>
    <xdr:sp macro="" textlink="">
      <xdr:nvSpPr>
        <xdr:cNvPr id="421" name="テキスト ボックス 420"/>
        <xdr:cNvSpPr txBox="1"/>
      </xdr:nvSpPr>
      <xdr:spPr>
        <a:xfrm>
          <a:off x="6527165" y="12748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5" name="テキスト ボックス 424"/>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137160</xdr:rowOff>
    </xdr:from>
    <xdr:to xmlns:xdr="http://schemas.openxmlformats.org/drawingml/2006/spreadsheetDrawing">
      <xdr:col>55</xdr:col>
      <xdr:colOff>50800</xdr:colOff>
      <xdr:row>77</xdr:row>
      <xdr:rowOff>67310</xdr:rowOff>
    </xdr:to>
    <xdr:sp macro="" textlink="">
      <xdr:nvSpPr>
        <xdr:cNvPr id="427" name="楕円 426"/>
        <xdr:cNvSpPr/>
      </xdr:nvSpPr>
      <xdr:spPr>
        <a:xfrm>
          <a:off x="10152380" y="128816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160020</xdr:rowOff>
    </xdr:from>
    <xdr:ext cx="534035" cy="258445"/>
    <xdr:sp macro="" textlink="">
      <xdr:nvSpPr>
        <xdr:cNvPr id="428" name="普通建設事業費 （ うち新規整備　）該当値テキスト"/>
        <xdr:cNvSpPr txBox="1"/>
      </xdr:nvSpPr>
      <xdr:spPr>
        <a:xfrm>
          <a:off x="10248900" y="1273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135890</xdr:rowOff>
    </xdr:from>
    <xdr:to xmlns:xdr="http://schemas.openxmlformats.org/drawingml/2006/spreadsheetDrawing">
      <xdr:col>50</xdr:col>
      <xdr:colOff>165100</xdr:colOff>
      <xdr:row>77</xdr:row>
      <xdr:rowOff>66040</xdr:rowOff>
    </xdr:to>
    <xdr:sp macro="" textlink="">
      <xdr:nvSpPr>
        <xdr:cNvPr id="429" name="楕円 428"/>
        <xdr:cNvSpPr/>
      </xdr:nvSpPr>
      <xdr:spPr>
        <a:xfrm>
          <a:off x="9334500" y="1288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82550</xdr:rowOff>
    </xdr:from>
    <xdr:ext cx="534670" cy="259080"/>
    <xdr:sp macro="" textlink="">
      <xdr:nvSpPr>
        <xdr:cNvPr id="430" name="テキスト ボックス 429"/>
        <xdr:cNvSpPr txBox="1"/>
      </xdr:nvSpPr>
      <xdr:spPr>
        <a:xfrm>
          <a:off x="9123045" y="1265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105410</xdr:rowOff>
    </xdr:from>
    <xdr:to xmlns:xdr="http://schemas.openxmlformats.org/drawingml/2006/spreadsheetDrawing">
      <xdr:col>46</xdr:col>
      <xdr:colOff>38100</xdr:colOff>
      <xdr:row>78</xdr:row>
      <xdr:rowOff>35560</xdr:rowOff>
    </xdr:to>
    <xdr:sp macro="" textlink="">
      <xdr:nvSpPr>
        <xdr:cNvPr id="431" name="楕円 430"/>
        <xdr:cNvSpPr/>
      </xdr:nvSpPr>
      <xdr:spPr>
        <a:xfrm>
          <a:off x="8470900" y="130175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26670</xdr:rowOff>
    </xdr:from>
    <xdr:ext cx="534035" cy="259080"/>
    <xdr:sp macro="" textlink="">
      <xdr:nvSpPr>
        <xdr:cNvPr id="432" name="テキスト ボックス 431"/>
        <xdr:cNvSpPr txBox="1"/>
      </xdr:nvSpPr>
      <xdr:spPr>
        <a:xfrm>
          <a:off x="8259445" y="13106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42545</xdr:rowOff>
    </xdr:from>
    <xdr:to xmlns:xdr="http://schemas.openxmlformats.org/drawingml/2006/spreadsheetDrawing">
      <xdr:col>41</xdr:col>
      <xdr:colOff>101600</xdr:colOff>
      <xdr:row>78</xdr:row>
      <xdr:rowOff>144145</xdr:rowOff>
    </xdr:to>
    <xdr:sp macro="" textlink="">
      <xdr:nvSpPr>
        <xdr:cNvPr id="433" name="楕円 432"/>
        <xdr:cNvSpPr/>
      </xdr:nvSpPr>
      <xdr:spPr>
        <a:xfrm>
          <a:off x="760222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135255</xdr:rowOff>
    </xdr:from>
    <xdr:ext cx="469265" cy="259080"/>
    <xdr:sp macro="" textlink="">
      <xdr:nvSpPr>
        <xdr:cNvPr id="434" name="テキスト ボックス 433"/>
        <xdr:cNvSpPr txBox="1"/>
      </xdr:nvSpPr>
      <xdr:spPr>
        <a:xfrm>
          <a:off x="7423150" y="13214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122555</xdr:rowOff>
    </xdr:from>
    <xdr:to xmlns:xdr="http://schemas.openxmlformats.org/drawingml/2006/spreadsheetDrawing">
      <xdr:col>36</xdr:col>
      <xdr:colOff>165100</xdr:colOff>
      <xdr:row>78</xdr:row>
      <xdr:rowOff>52705</xdr:rowOff>
    </xdr:to>
    <xdr:sp macro="" textlink="">
      <xdr:nvSpPr>
        <xdr:cNvPr id="435" name="楕円 434"/>
        <xdr:cNvSpPr/>
      </xdr:nvSpPr>
      <xdr:spPr>
        <a:xfrm>
          <a:off x="6738620" y="13034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43815</xdr:rowOff>
    </xdr:from>
    <xdr:ext cx="534670" cy="259080"/>
    <xdr:sp macro="" textlink="">
      <xdr:nvSpPr>
        <xdr:cNvPr id="436" name="テキスト ボックス 435"/>
        <xdr:cNvSpPr txBox="1"/>
      </xdr:nvSpPr>
      <xdr:spPr>
        <a:xfrm>
          <a:off x="6527165" y="13123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8" name="正方形/長方形 437"/>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40" name="正方形/長方形 439"/>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42" name="正方形/長方形 441"/>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5" name="テキスト ボックス 444"/>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7" name="直線コネクタ 446"/>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8" name="テキスト ボックス 447"/>
        <xdr:cNvSpPr txBox="1"/>
      </xdr:nvSpPr>
      <xdr:spPr>
        <a:xfrm>
          <a:off x="618744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9" name="直線コネクタ 448"/>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50" name="テキスト ボックス 449"/>
        <xdr:cNvSpPr txBox="1"/>
      </xdr:nvSpPr>
      <xdr:spPr>
        <a:xfrm>
          <a:off x="591502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1" name="直線コネクタ 450"/>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52" name="テキスト ボックス 451"/>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3" name="直線コネクタ 452"/>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54" name="テキスト ボックス 453"/>
        <xdr:cNvSpPr txBox="1"/>
      </xdr:nvSpPr>
      <xdr:spPr>
        <a:xfrm>
          <a:off x="591502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5" name="直線コネクタ 454"/>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0860" cy="258445"/>
    <xdr:sp macro="" textlink="">
      <xdr:nvSpPr>
        <xdr:cNvPr id="456" name="テキスト ボックス 455"/>
        <xdr:cNvSpPr txBox="1"/>
      </xdr:nvSpPr>
      <xdr:spPr>
        <a:xfrm>
          <a:off x="5915025" y="152812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7" name="直線コネクタ 456"/>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58" name="テキスト ボックス 457"/>
        <xdr:cNvSpPr txBox="1"/>
      </xdr:nvSpPr>
      <xdr:spPr>
        <a:xfrm>
          <a:off x="585089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0" name="テキスト ボックス 459"/>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76200</xdr:rowOff>
    </xdr:from>
    <xdr:to xmlns:xdr="http://schemas.openxmlformats.org/drawingml/2006/spreadsheetDrawing">
      <xdr:col>54</xdr:col>
      <xdr:colOff>185420</xdr:colOff>
      <xdr:row>99</xdr:row>
      <xdr:rowOff>40640</xdr:rowOff>
    </xdr:to>
    <xdr:cxnSp macro="">
      <xdr:nvCxnSpPr>
        <xdr:cNvPr id="462" name="直線コネクタ 461"/>
        <xdr:cNvCxnSpPr/>
      </xdr:nvCxnSpPr>
      <xdr:spPr>
        <a:xfrm flipV="1">
          <a:off x="10198100" y="15167610"/>
          <a:ext cx="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44450</xdr:rowOff>
    </xdr:from>
    <xdr:ext cx="469265" cy="259080"/>
    <xdr:sp macro="" textlink="">
      <xdr:nvSpPr>
        <xdr:cNvPr id="463" name="普通建設事業費 （ うち更新整備　）最小値テキスト"/>
        <xdr:cNvSpPr txBox="1"/>
      </xdr:nvSpPr>
      <xdr:spPr>
        <a:xfrm>
          <a:off x="10248900" y="16675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40640</xdr:rowOff>
    </xdr:from>
    <xdr:to xmlns:xdr="http://schemas.openxmlformats.org/drawingml/2006/spreadsheetDrawing">
      <xdr:col>55</xdr:col>
      <xdr:colOff>88900</xdr:colOff>
      <xdr:row>99</xdr:row>
      <xdr:rowOff>40640</xdr:rowOff>
    </xdr:to>
    <xdr:cxnSp macro="">
      <xdr:nvCxnSpPr>
        <xdr:cNvPr id="464" name="直線コネクタ 463"/>
        <xdr:cNvCxnSpPr/>
      </xdr:nvCxnSpPr>
      <xdr:spPr>
        <a:xfrm>
          <a:off x="10114280" y="16671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22860</xdr:rowOff>
    </xdr:from>
    <xdr:ext cx="534035" cy="259080"/>
    <xdr:sp macro="" textlink="">
      <xdr:nvSpPr>
        <xdr:cNvPr id="465" name="普通建設事業費 （ うち更新整備　）最大値テキスト"/>
        <xdr:cNvSpPr txBox="1"/>
      </xdr:nvSpPr>
      <xdr:spPr>
        <a:xfrm>
          <a:off x="10248900" y="14946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76200</xdr:rowOff>
    </xdr:from>
    <xdr:to xmlns:xdr="http://schemas.openxmlformats.org/drawingml/2006/spreadsheetDrawing">
      <xdr:col>55</xdr:col>
      <xdr:colOff>88900</xdr:colOff>
      <xdr:row>90</xdr:row>
      <xdr:rowOff>76200</xdr:rowOff>
    </xdr:to>
    <xdr:cxnSp macro="">
      <xdr:nvCxnSpPr>
        <xdr:cNvPr id="466" name="直線コネクタ 465"/>
        <xdr:cNvCxnSpPr/>
      </xdr:nvCxnSpPr>
      <xdr:spPr>
        <a:xfrm>
          <a:off x="10114280" y="15167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27305</xdr:rowOff>
    </xdr:from>
    <xdr:to xmlns:xdr="http://schemas.openxmlformats.org/drawingml/2006/spreadsheetDrawing">
      <xdr:col>55</xdr:col>
      <xdr:colOff>0</xdr:colOff>
      <xdr:row>97</xdr:row>
      <xdr:rowOff>80645</xdr:rowOff>
    </xdr:to>
    <xdr:cxnSp macro="">
      <xdr:nvCxnSpPr>
        <xdr:cNvPr id="467" name="直線コネクタ 466"/>
        <xdr:cNvCxnSpPr/>
      </xdr:nvCxnSpPr>
      <xdr:spPr>
        <a:xfrm flipV="1">
          <a:off x="9385300" y="16315055"/>
          <a:ext cx="8128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163195</xdr:rowOff>
    </xdr:from>
    <xdr:ext cx="534035" cy="259080"/>
    <xdr:sp macro="" textlink="">
      <xdr:nvSpPr>
        <xdr:cNvPr id="468" name="普通建設事業費 （ うち更新整備　）平均値テキスト"/>
        <xdr:cNvSpPr txBox="1"/>
      </xdr:nvSpPr>
      <xdr:spPr>
        <a:xfrm>
          <a:off x="10248900" y="1610804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140335</xdr:rowOff>
    </xdr:from>
    <xdr:to xmlns:xdr="http://schemas.openxmlformats.org/drawingml/2006/spreadsheetDrawing">
      <xdr:col>55</xdr:col>
      <xdr:colOff>50800</xdr:colOff>
      <xdr:row>97</xdr:row>
      <xdr:rowOff>70485</xdr:rowOff>
    </xdr:to>
    <xdr:sp macro="" textlink="">
      <xdr:nvSpPr>
        <xdr:cNvPr id="469" name="フローチャート: 判断 468"/>
        <xdr:cNvSpPr/>
      </xdr:nvSpPr>
      <xdr:spPr>
        <a:xfrm>
          <a:off x="10152380" y="162566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133350</xdr:rowOff>
    </xdr:from>
    <xdr:to xmlns:xdr="http://schemas.openxmlformats.org/drawingml/2006/spreadsheetDrawing">
      <xdr:col>50</xdr:col>
      <xdr:colOff>114300</xdr:colOff>
      <xdr:row>97</xdr:row>
      <xdr:rowOff>80645</xdr:rowOff>
    </xdr:to>
    <xdr:cxnSp macro="">
      <xdr:nvCxnSpPr>
        <xdr:cNvPr id="470" name="直線コネクタ 469"/>
        <xdr:cNvCxnSpPr/>
      </xdr:nvCxnSpPr>
      <xdr:spPr>
        <a:xfrm>
          <a:off x="8521700" y="16078200"/>
          <a:ext cx="8636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133985</xdr:rowOff>
    </xdr:from>
    <xdr:to xmlns:xdr="http://schemas.openxmlformats.org/drawingml/2006/spreadsheetDrawing">
      <xdr:col>50</xdr:col>
      <xdr:colOff>165100</xdr:colOff>
      <xdr:row>97</xdr:row>
      <xdr:rowOff>64135</xdr:rowOff>
    </xdr:to>
    <xdr:sp macro="" textlink="">
      <xdr:nvSpPr>
        <xdr:cNvPr id="471" name="フローチャート: 判断 470"/>
        <xdr:cNvSpPr/>
      </xdr:nvSpPr>
      <xdr:spPr>
        <a:xfrm>
          <a:off x="9334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80645</xdr:rowOff>
    </xdr:from>
    <xdr:ext cx="534670" cy="259080"/>
    <xdr:sp macro="" textlink="">
      <xdr:nvSpPr>
        <xdr:cNvPr id="472" name="テキスト ボックス 471"/>
        <xdr:cNvSpPr txBox="1"/>
      </xdr:nvSpPr>
      <xdr:spPr>
        <a:xfrm>
          <a:off x="9123045" y="16025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133350</xdr:rowOff>
    </xdr:from>
    <xdr:to xmlns:xdr="http://schemas.openxmlformats.org/drawingml/2006/spreadsheetDrawing">
      <xdr:col>45</xdr:col>
      <xdr:colOff>177800</xdr:colOff>
      <xdr:row>96</xdr:row>
      <xdr:rowOff>33655</xdr:rowOff>
    </xdr:to>
    <xdr:cxnSp macro="">
      <xdr:nvCxnSpPr>
        <xdr:cNvPr id="473" name="直線コネクタ 472"/>
        <xdr:cNvCxnSpPr/>
      </xdr:nvCxnSpPr>
      <xdr:spPr>
        <a:xfrm flipV="1">
          <a:off x="7653020" y="16078200"/>
          <a:ext cx="86868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71755</xdr:rowOff>
    </xdr:from>
    <xdr:to xmlns:xdr="http://schemas.openxmlformats.org/drawingml/2006/spreadsheetDrawing">
      <xdr:col>46</xdr:col>
      <xdr:colOff>38100</xdr:colOff>
      <xdr:row>97</xdr:row>
      <xdr:rowOff>1905</xdr:rowOff>
    </xdr:to>
    <xdr:sp macro="" textlink="">
      <xdr:nvSpPr>
        <xdr:cNvPr id="474" name="フローチャート: 判断 473"/>
        <xdr:cNvSpPr/>
      </xdr:nvSpPr>
      <xdr:spPr>
        <a:xfrm>
          <a:off x="8470900" y="161880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164465</xdr:rowOff>
    </xdr:from>
    <xdr:ext cx="534035" cy="259080"/>
    <xdr:sp macro="" textlink="">
      <xdr:nvSpPr>
        <xdr:cNvPr id="475" name="テキスト ボックス 474"/>
        <xdr:cNvSpPr txBox="1"/>
      </xdr:nvSpPr>
      <xdr:spPr>
        <a:xfrm>
          <a:off x="8259445" y="16280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33655</xdr:rowOff>
    </xdr:from>
    <xdr:to xmlns:xdr="http://schemas.openxmlformats.org/drawingml/2006/spreadsheetDrawing">
      <xdr:col>41</xdr:col>
      <xdr:colOff>50800</xdr:colOff>
      <xdr:row>96</xdr:row>
      <xdr:rowOff>74930</xdr:rowOff>
    </xdr:to>
    <xdr:cxnSp macro="">
      <xdr:nvCxnSpPr>
        <xdr:cNvPr id="476" name="直線コネクタ 475"/>
        <xdr:cNvCxnSpPr/>
      </xdr:nvCxnSpPr>
      <xdr:spPr>
        <a:xfrm flipV="1">
          <a:off x="6789420" y="16149955"/>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31750</xdr:rowOff>
    </xdr:from>
    <xdr:to xmlns:xdr="http://schemas.openxmlformats.org/drawingml/2006/spreadsheetDrawing">
      <xdr:col>41</xdr:col>
      <xdr:colOff>101600</xdr:colOff>
      <xdr:row>96</xdr:row>
      <xdr:rowOff>133350</xdr:rowOff>
    </xdr:to>
    <xdr:sp macro="" textlink="">
      <xdr:nvSpPr>
        <xdr:cNvPr id="477" name="フローチャート: 判断 476"/>
        <xdr:cNvSpPr/>
      </xdr:nvSpPr>
      <xdr:spPr>
        <a:xfrm>
          <a:off x="7602220" y="161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124460</xdr:rowOff>
    </xdr:from>
    <xdr:ext cx="534035" cy="259080"/>
    <xdr:sp macro="" textlink="">
      <xdr:nvSpPr>
        <xdr:cNvPr id="478" name="テキスト ボックス 477"/>
        <xdr:cNvSpPr txBox="1"/>
      </xdr:nvSpPr>
      <xdr:spPr>
        <a:xfrm>
          <a:off x="7395845" y="16240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72390</xdr:rowOff>
    </xdr:from>
    <xdr:to xmlns:xdr="http://schemas.openxmlformats.org/drawingml/2006/spreadsheetDrawing">
      <xdr:col>36</xdr:col>
      <xdr:colOff>165100</xdr:colOff>
      <xdr:row>97</xdr:row>
      <xdr:rowOff>2540</xdr:rowOff>
    </xdr:to>
    <xdr:sp macro="" textlink="">
      <xdr:nvSpPr>
        <xdr:cNvPr id="479" name="フローチャート: 判断 478"/>
        <xdr:cNvSpPr/>
      </xdr:nvSpPr>
      <xdr:spPr>
        <a:xfrm>
          <a:off x="6738620" y="1618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165100</xdr:rowOff>
    </xdr:from>
    <xdr:ext cx="534670" cy="259080"/>
    <xdr:sp macro="" textlink="">
      <xdr:nvSpPr>
        <xdr:cNvPr id="480" name="テキスト ボックス 479"/>
        <xdr:cNvSpPr txBox="1"/>
      </xdr:nvSpPr>
      <xdr:spPr>
        <a:xfrm>
          <a:off x="6527165" y="16281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4" name="テキスト ボックス 483"/>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147955</xdr:rowOff>
    </xdr:from>
    <xdr:to xmlns:xdr="http://schemas.openxmlformats.org/drawingml/2006/spreadsheetDrawing">
      <xdr:col>55</xdr:col>
      <xdr:colOff>50800</xdr:colOff>
      <xdr:row>97</xdr:row>
      <xdr:rowOff>78105</xdr:rowOff>
    </xdr:to>
    <xdr:sp macro="" textlink="">
      <xdr:nvSpPr>
        <xdr:cNvPr id="486" name="楕円 485"/>
        <xdr:cNvSpPr/>
      </xdr:nvSpPr>
      <xdr:spPr>
        <a:xfrm>
          <a:off x="10152380" y="162642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126365</xdr:rowOff>
    </xdr:from>
    <xdr:ext cx="534035" cy="259080"/>
    <xdr:sp macro="" textlink="">
      <xdr:nvSpPr>
        <xdr:cNvPr id="487" name="普通建設事業費 （ うち更新整備　）該当値テキスト"/>
        <xdr:cNvSpPr txBox="1"/>
      </xdr:nvSpPr>
      <xdr:spPr>
        <a:xfrm>
          <a:off x="10248900" y="16242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29845</xdr:rowOff>
    </xdr:from>
    <xdr:to xmlns:xdr="http://schemas.openxmlformats.org/drawingml/2006/spreadsheetDrawing">
      <xdr:col>50</xdr:col>
      <xdr:colOff>165100</xdr:colOff>
      <xdr:row>97</xdr:row>
      <xdr:rowOff>132080</xdr:rowOff>
    </xdr:to>
    <xdr:sp macro="" textlink="">
      <xdr:nvSpPr>
        <xdr:cNvPr id="488" name="楕円 487"/>
        <xdr:cNvSpPr/>
      </xdr:nvSpPr>
      <xdr:spPr>
        <a:xfrm>
          <a:off x="9334500" y="16317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122555</xdr:rowOff>
    </xdr:from>
    <xdr:ext cx="534670" cy="258445"/>
    <xdr:sp macro="" textlink="">
      <xdr:nvSpPr>
        <xdr:cNvPr id="489" name="テキスト ボックス 488"/>
        <xdr:cNvSpPr txBox="1"/>
      </xdr:nvSpPr>
      <xdr:spPr>
        <a:xfrm>
          <a:off x="9123045" y="16410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82550</xdr:rowOff>
    </xdr:from>
    <xdr:to xmlns:xdr="http://schemas.openxmlformats.org/drawingml/2006/spreadsheetDrawing">
      <xdr:col>46</xdr:col>
      <xdr:colOff>38100</xdr:colOff>
      <xdr:row>96</xdr:row>
      <xdr:rowOff>12700</xdr:rowOff>
    </xdr:to>
    <xdr:sp macro="" textlink="">
      <xdr:nvSpPr>
        <xdr:cNvPr id="490" name="楕円 489"/>
        <xdr:cNvSpPr/>
      </xdr:nvSpPr>
      <xdr:spPr>
        <a:xfrm>
          <a:off x="8470900" y="160274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29210</xdr:rowOff>
    </xdr:from>
    <xdr:ext cx="534035" cy="258445"/>
    <xdr:sp macro="" textlink="">
      <xdr:nvSpPr>
        <xdr:cNvPr id="491" name="テキスト ボックス 490"/>
        <xdr:cNvSpPr txBox="1"/>
      </xdr:nvSpPr>
      <xdr:spPr>
        <a:xfrm>
          <a:off x="8259445" y="15802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154940</xdr:rowOff>
    </xdr:from>
    <xdr:to xmlns:xdr="http://schemas.openxmlformats.org/drawingml/2006/spreadsheetDrawing">
      <xdr:col>41</xdr:col>
      <xdr:colOff>101600</xdr:colOff>
      <xdr:row>96</xdr:row>
      <xdr:rowOff>84455</xdr:rowOff>
    </xdr:to>
    <xdr:sp macro="" textlink="">
      <xdr:nvSpPr>
        <xdr:cNvPr id="492" name="楕円 491"/>
        <xdr:cNvSpPr/>
      </xdr:nvSpPr>
      <xdr:spPr>
        <a:xfrm>
          <a:off x="760222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100965</xdr:rowOff>
    </xdr:from>
    <xdr:ext cx="534035" cy="258445"/>
    <xdr:sp macro="" textlink="">
      <xdr:nvSpPr>
        <xdr:cNvPr id="493" name="テキスト ボックス 492"/>
        <xdr:cNvSpPr txBox="1"/>
      </xdr:nvSpPr>
      <xdr:spPr>
        <a:xfrm>
          <a:off x="7395845" y="15874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24130</xdr:rowOff>
    </xdr:from>
    <xdr:to xmlns:xdr="http://schemas.openxmlformats.org/drawingml/2006/spreadsheetDrawing">
      <xdr:col>36</xdr:col>
      <xdr:colOff>165100</xdr:colOff>
      <xdr:row>96</xdr:row>
      <xdr:rowOff>125730</xdr:rowOff>
    </xdr:to>
    <xdr:sp macro="" textlink="">
      <xdr:nvSpPr>
        <xdr:cNvPr id="494" name="楕円 493"/>
        <xdr:cNvSpPr/>
      </xdr:nvSpPr>
      <xdr:spPr>
        <a:xfrm>
          <a:off x="6738620" y="161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142240</xdr:rowOff>
    </xdr:from>
    <xdr:ext cx="534670" cy="259080"/>
    <xdr:sp macro="" textlink="">
      <xdr:nvSpPr>
        <xdr:cNvPr id="495" name="テキスト ボックス 494"/>
        <xdr:cNvSpPr txBox="1"/>
      </xdr:nvSpPr>
      <xdr:spPr>
        <a:xfrm>
          <a:off x="6527165" y="15915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7" name="正方形/長方形 496"/>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9" name="正方形/長方形 498"/>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501" name="正方形/長方形 500"/>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4" name="テキスト ボックス 503"/>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8445"/>
    <xdr:sp macro="" textlink="">
      <xdr:nvSpPr>
        <xdr:cNvPr id="507" name="テキスト ボックス 506"/>
        <xdr:cNvSpPr txBox="1"/>
      </xdr:nvSpPr>
      <xdr:spPr>
        <a:xfrm>
          <a:off x="1187196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8445"/>
    <xdr:sp macro="" textlink="">
      <xdr:nvSpPr>
        <xdr:cNvPr id="509" name="テキスト ボックス 508"/>
        <xdr:cNvSpPr txBox="1"/>
      </xdr:nvSpPr>
      <xdr:spPr>
        <a:xfrm>
          <a:off x="1159954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177800</xdr:colOff>
      <xdr:row>35</xdr:row>
      <xdr:rowOff>131445</xdr:rowOff>
    </xdr:to>
    <xdr:cxnSp macro="">
      <xdr:nvCxnSpPr>
        <xdr:cNvPr id="510" name="直線コネクタ 509"/>
        <xdr:cNvCxnSpPr/>
      </xdr:nvCxnSpPr>
      <xdr:spPr>
        <a:xfrm>
          <a:off x="1211580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9080"/>
    <xdr:sp macro="" textlink="">
      <xdr:nvSpPr>
        <xdr:cNvPr id="511" name="テキスト ボックス 510"/>
        <xdr:cNvSpPr txBox="1"/>
      </xdr:nvSpPr>
      <xdr:spPr>
        <a:xfrm>
          <a:off x="1159954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0860" cy="259080"/>
    <xdr:sp macro="" textlink="">
      <xdr:nvSpPr>
        <xdr:cNvPr id="513" name="テキスト ボックス 512"/>
        <xdr:cNvSpPr txBox="1"/>
      </xdr:nvSpPr>
      <xdr:spPr>
        <a:xfrm>
          <a:off x="11599545" y="5541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0860" cy="259080"/>
    <xdr:sp macro="" textlink="">
      <xdr:nvSpPr>
        <xdr:cNvPr id="515" name="テキスト ボックス 514"/>
        <xdr:cNvSpPr txBox="1"/>
      </xdr:nvSpPr>
      <xdr:spPr>
        <a:xfrm>
          <a:off x="11599545" y="5222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7" name="テキスト ボックス 516"/>
        <xdr:cNvSpPr txBox="1"/>
      </xdr:nvSpPr>
      <xdr:spPr>
        <a:xfrm>
          <a:off x="11535410" y="4903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9" name="テキスト ボックス 518"/>
        <xdr:cNvSpPr txBox="1"/>
      </xdr:nvSpPr>
      <xdr:spPr>
        <a:xfrm>
          <a:off x="1153541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39</xdr:row>
      <xdr:rowOff>99060</xdr:rowOff>
    </xdr:to>
    <xdr:cxnSp macro="">
      <xdr:nvCxnSpPr>
        <xdr:cNvPr id="521" name="直線コネクタ 520"/>
        <xdr:cNvCxnSpPr/>
      </xdr:nvCxnSpPr>
      <xdr:spPr>
        <a:xfrm flipV="1">
          <a:off x="15885795" y="520954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125095</xdr:rowOff>
    </xdr:from>
    <xdr:ext cx="249555" cy="258445"/>
    <xdr:sp macro="" textlink="">
      <xdr:nvSpPr>
        <xdr:cNvPr id="522" name="災害復旧事業費最小値テキスト"/>
        <xdr:cNvSpPr txBox="1"/>
      </xdr:nvSpPr>
      <xdr:spPr>
        <a:xfrm>
          <a:off x="15938500" y="66668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3" name="直線コネクタ 522"/>
        <xdr:cNvCxnSpPr/>
      </xdr:nvCxnSpPr>
      <xdr:spPr>
        <a:xfrm>
          <a:off x="1579880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128270</xdr:rowOff>
    </xdr:from>
    <xdr:ext cx="534670" cy="258445"/>
    <xdr:sp macro="" textlink="">
      <xdr:nvSpPr>
        <xdr:cNvPr id="524" name="災害復旧事業費最大値テキスト"/>
        <xdr:cNvSpPr txBox="1"/>
      </xdr:nvSpPr>
      <xdr:spPr>
        <a:xfrm>
          <a:off x="15938500" y="49936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25" name="直線コネクタ 524"/>
        <xdr:cNvCxnSpPr/>
      </xdr:nvCxnSpPr>
      <xdr:spPr>
        <a:xfrm>
          <a:off x="15798800" y="5209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27305</xdr:rowOff>
    </xdr:from>
    <xdr:to xmlns:xdr="http://schemas.openxmlformats.org/drawingml/2006/spreadsheetDrawing">
      <xdr:col>85</xdr:col>
      <xdr:colOff>127000</xdr:colOff>
      <xdr:row>39</xdr:row>
      <xdr:rowOff>67945</xdr:rowOff>
    </xdr:to>
    <xdr:cxnSp macro="">
      <xdr:nvCxnSpPr>
        <xdr:cNvPr id="526" name="直線コネクタ 525"/>
        <xdr:cNvCxnSpPr/>
      </xdr:nvCxnSpPr>
      <xdr:spPr>
        <a:xfrm>
          <a:off x="15069820" y="6569075"/>
          <a:ext cx="8178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167640</xdr:rowOff>
    </xdr:from>
    <xdr:ext cx="469900" cy="259080"/>
    <xdr:sp macro="" textlink="">
      <xdr:nvSpPr>
        <xdr:cNvPr id="527" name="災害復旧事業費平均値テキスト"/>
        <xdr:cNvSpPr txBox="1"/>
      </xdr:nvSpPr>
      <xdr:spPr>
        <a:xfrm>
          <a:off x="15938500" y="654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19685</xdr:rowOff>
    </xdr:from>
    <xdr:to xmlns:xdr="http://schemas.openxmlformats.org/drawingml/2006/spreadsheetDrawing">
      <xdr:col>85</xdr:col>
      <xdr:colOff>177800</xdr:colOff>
      <xdr:row>39</xdr:row>
      <xdr:rowOff>120650</xdr:rowOff>
    </xdr:to>
    <xdr:sp macro="" textlink="">
      <xdr:nvSpPr>
        <xdr:cNvPr id="528" name="フローチャート: 判断 527"/>
        <xdr:cNvSpPr/>
      </xdr:nvSpPr>
      <xdr:spPr>
        <a:xfrm>
          <a:off x="15836900" y="65614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27305</xdr:rowOff>
    </xdr:from>
    <xdr:to xmlns:xdr="http://schemas.openxmlformats.org/drawingml/2006/spreadsheetDrawing">
      <xdr:col>81</xdr:col>
      <xdr:colOff>50800</xdr:colOff>
      <xdr:row>39</xdr:row>
      <xdr:rowOff>99060</xdr:rowOff>
    </xdr:to>
    <xdr:cxnSp macro="">
      <xdr:nvCxnSpPr>
        <xdr:cNvPr id="529" name="直線コネクタ 528"/>
        <xdr:cNvCxnSpPr/>
      </xdr:nvCxnSpPr>
      <xdr:spPr>
        <a:xfrm flipV="1">
          <a:off x="14206220" y="6569075"/>
          <a:ext cx="8636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12065</xdr:rowOff>
    </xdr:from>
    <xdr:to xmlns:xdr="http://schemas.openxmlformats.org/drawingml/2006/spreadsheetDrawing">
      <xdr:col>81</xdr:col>
      <xdr:colOff>101600</xdr:colOff>
      <xdr:row>39</xdr:row>
      <xdr:rowOff>113665</xdr:rowOff>
    </xdr:to>
    <xdr:sp macro="" textlink="">
      <xdr:nvSpPr>
        <xdr:cNvPr id="530" name="フローチャート: 判断 529"/>
        <xdr:cNvSpPr/>
      </xdr:nvSpPr>
      <xdr:spPr>
        <a:xfrm>
          <a:off x="1501902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104775</xdr:rowOff>
    </xdr:from>
    <xdr:ext cx="469265" cy="259080"/>
    <xdr:sp macro="" textlink="">
      <xdr:nvSpPr>
        <xdr:cNvPr id="531" name="テキスト ボックス 530"/>
        <xdr:cNvSpPr txBox="1"/>
      </xdr:nvSpPr>
      <xdr:spPr>
        <a:xfrm>
          <a:off x="14839950" y="6646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32" name="直線コネクタ 531"/>
        <xdr:cNvCxnSpPr/>
      </xdr:nvCxnSpPr>
      <xdr:spPr>
        <a:xfrm>
          <a:off x="133426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156845</xdr:rowOff>
    </xdr:from>
    <xdr:to xmlns:xdr="http://schemas.openxmlformats.org/drawingml/2006/spreadsheetDrawing">
      <xdr:col>76</xdr:col>
      <xdr:colOff>165100</xdr:colOff>
      <xdr:row>39</xdr:row>
      <xdr:rowOff>86995</xdr:rowOff>
    </xdr:to>
    <xdr:sp macro="" textlink="">
      <xdr:nvSpPr>
        <xdr:cNvPr id="533" name="フローチャート: 判断 532"/>
        <xdr:cNvSpPr/>
      </xdr:nvSpPr>
      <xdr:spPr>
        <a:xfrm>
          <a:off x="14155420" y="6530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103505</xdr:rowOff>
    </xdr:from>
    <xdr:ext cx="469265" cy="258445"/>
    <xdr:sp macro="" textlink="">
      <xdr:nvSpPr>
        <xdr:cNvPr id="534" name="テキスト ボックス 533"/>
        <xdr:cNvSpPr txBox="1"/>
      </xdr:nvSpPr>
      <xdr:spPr>
        <a:xfrm>
          <a:off x="13976350" y="6309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35" name="直線コネクタ 534"/>
        <xdr:cNvCxnSpPr/>
      </xdr:nvCxnSpPr>
      <xdr:spPr>
        <a:xfrm>
          <a:off x="12473940" y="66408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160655</xdr:rowOff>
    </xdr:from>
    <xdr:to xmlns:xdr="http://schemas.openxmlformats.org/drawingml/2006/spreadsheetDrawing">
      <xdr:col>72</xdr:col>
      <xdr:colOff>38100</xdr:colOff>
      <xdr:row>39</xdr:row>
      <xdr:rowOff>90805</xdr:rowOff>
    </xdr:to>
    <xdr:sp macro="" textlink="">
      <xdr:nvSpPr>
        <xdr:cNvPr id="536" name="フローチャート: 判断 535"/>
        <xdr:cNvSpPr/>
      </xdr:nvSpPr>
      <xdr:spPr>
        <a:xfrm>
          <a:off x="13291820" y="65347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107315</xdr:rowOff>
    </xdr:from>
    <xdr:ext cx="469900" cy="258445"/>
    <xdr:sp macro="" textlink="">
      <xdr:nvSpPr>
        <xdr:cNvPr id="537" name="テキスト ボックス 536"/>
        <xdr:cNvSpPr txBox="1"/>
      </xdr:nvSpPr>
      <xdr:spPr>
        <a:xfrm>
          <a:off x="13112750" y="6313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10160</xdr:rowOff>
    </xdr:from>
    <xdr:to xmlns:xdr="http://schemas.openxmlformats.org/drawingml/2006/spreadsheetDrawing">
      <xdr:col>67</xdr:col>
      <xdr:colOff>101600</xdr:colOff>
      <xdr:row>39</xdr:row>
      <xdr:rowOff>111760</xdr:rowOff>
    </xdr:to>
    <xdr:sp macro="" textlink="">
      <xdr:nvSpPr>
        <xdr:cNvPr id="538" name="フローチャート: 判断 537"/>
        <xdr:cNvSpPr/>
      </xdr:nvSpPr>
      <xdr:spPr>
        <a:xfrm>
          <a:off x="124231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128270</xdr:rowOff>
    </xdr:from>
    <xdr:ext cx="469265" cy="258445"/>
    <xdr:sp macro="" textlink="">
      <xdr:nvSpPr>
        <xdr:cNvPr id="539" name="テキスト ボックス 538"/>
        <xdr:cNvSpPr txBox="1"/>
      </xdr:nvSpPr>
      <xdr:spPr>
        <a:xfrm>
          <a:off x="12244070" y="6334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41" name="テキスト ボックス 540"/>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4" name="テキスト ボックス 543"/>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17145</xdr:rowOff>
    </xdr:from>
    <xdr:to xmlns:xdr="http://schemas.openxmlformats.org/drawingml/2006/spreadsheetDrawing">
      <xdr:col>85</xdr:col>
      <xdr:colOff>177800</xdr:colOff>
      <xdr:row>39</xdr:row>
      <xdr:rowOff>118745</xdr:rowOff>
    </xdr:to>
    <xdr:sp macro="" textlink="">
      <xdr:nvSpPr>
        <xdr:cNvPr id="545" name="楕円 544"/>
        <xdr:cNvSpPr/>
      </xdr:nvSpPr>
      <xdr:spPr>
        <a:xfrm>
          <a:off x="158369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147955</xdr:rowOff>
    </xdr:from>
    <xdr:ext cx="469900" cy="258445"/>
    <xdr:sp macro="" textlink="">
      <xdr:nvSpPr>
        <xdr:cNvPr id="546" name="災害復旧事業費該当値テキスト"/>
        <xdr:cNvSpPr txBox="1"/>
      </xdr:nvSpPr>
      <xdr:spPr>
        <a:xfrm>
          <a:off x="15938500" y="6354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147955</xdr:rowOff>
    </xdr:from>
    <xdr:to xmlns:xdr="http://schemas.openxmlformats.org/drawingml/2006/spreadsheetDrawing">
      <xdr:col>81</xdr:col>
      <xdr:colOff>101600</xdr:colOff>
      <xdr:row>39</xdr:row>
      <xdr:rowOff>78105</xdr:rowOff>
    </xdr:to>
    <xdr:sp macro="" textlink="">
      <xdr:nvSpPr>
        <xdr:cNvPr id="547" name="楕円 546"/>
        <xdr:cNvSpPr/>
      </xdr:nvSpPr>
      <xdr:spPr>
        <a:xfrm>
          <a:off x="15019020" y="6522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94615</xdr:rowOff>
    </xdr:from>
    <xdr:ext cx="469265" cy="259080"/>
    <xdr:sp macro="" textlink="">
      <xdr:nvSpPr>
        <xdr:cNvPr id="548" name="テキスト ボックス 547"/>
        <xdr:cNvSpPr txBox="1"/>
      </xdr:nvSpPr>
      <xdr:spPr>
        <a:xfrm>
          <a:off x="14839950" y="6301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9" name="楕円 548"/>
        <xdr:cNvSpPr/>
      </xdr:nvSpPr>
      <xdr:spPr>
        <a:xfrm>
          <a:off x="141554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9555" cy="258445"/>
    <xdr:sp macro="" textlink="">
      <xdr:nvSpPr>
        <xdr:cNvPr id="550" name="テキスト ボックス 549"/>
        <xdr:cNvSpPr txBox="1"/>
      </xdr:nvSpPr>
      <xdr:spPr>
        <a:xfrm>
          <a:off x="1408684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51" name="楕円 550"/>
        <xdr:cNvSpPr/>
      </xdr:nvSpPr>
      <xdr:spPr>
        <a:xfrm>
          <a:off x="1329182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8920" cy="258445"/>
    <xdr:sp macro="" textlink="">
      <xdr:nvSpPr>
        <xdr:cNvPr id="552" name="テキスト ボックス 551"/>
        <xdr:cNvSpPr txBox="1"/>
      </xdr:nvSpPr>
      <xdr:spPr>
        <a:xfrm>
          <a:off x="1321816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53" name="楕円 552"/>
        <xdr:cNvSpPr/>
      </xdr:nvSpPr>
      <xdr:spPr>
        <a:xfrm>
          <a:off x="124231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9555" cy="258445"/>
    <xdr:sp macro="" textlink="">
      <xdr:nvSpPr>
        <xdr:cNvPr id="554" name="テキスト ボックス 553"/>
        <xdr:cNvSpPr txBox="1"/>
      </xdr:nvSpPr>
      <xdr:spPr>
        <a:xfrm>
          <a:off x="1235456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56" name="正方形/長方形 555"/>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58" name="正方形/長方形 557"/>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60" name="正方形/長方形 559"/>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3" name="テキスト ボックス 562"/>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65" name="直線コネクタ 564"/>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8285" cy="259080"/>
    <xdr:sp macro="" textlink="">
      <xdr:nvSpPr>
        <xdr:cNvPr id="566" name="テキスト ボックス 565"/>
        <xdr:cNvSpPr txBox="1"/>
      </xdr:nvSpPr>
      <xdr:spPr>
        <a:xfrm>
          <a:off x="1187196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8" name="テキスト ボックス 567"/>
        <xdr:cNvSpPr txBox="1"/>
      </xdr:nvSpPr>
      <xdr:spPr>
        <a:xfrm>
          <a:off x="1187196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70" name="直線コネクタ 569"/>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8445"/>
    <xdr:sp macro="" textlink="">
      <xdr:nvSpPr>
        <xdr:cNvPr id="571"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72" name="直線コネクタ 571"/>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8445"/>
    <xdr:sp macro="" textlink="">
      <xdr:nvSpPr>
        <xdr:cNvPr id="573"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74" name="直線コネクタ 573"/>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75" name="直線コネクタ 574"/>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6"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78" name="直線コネクタ 577"/>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8445"/>
    <xdr:sp macro="" textlink="">
      <xdr:nvSpPr>
        <xdr:cNvPr id="580" name="テキスト ボックス 579"/>
        <xdr:cNvSpPr txBox="1"/>
      </xdr:nvSpPr>
      <xdr:spPr>
        <a:xfrm>
          <a:off x="149504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140335</xdr:rowOff>
    </xdr:from>
    <xdr:to xmlns:xdr="http://schemas.openxmlformats.org/drawingml/2006/spreadsheetDrawing">
      <xdr:col>76</xdr:col>
      <xdr:colOff>114300</xdr:colOff>
      <xdr:row>54</xdr:row>
      <xdr:rowOff>140335</xdr:rowOff>
    </xdr:to>
    <xdr:cxnSp macro="">
      <xdr:nvCxnSpPr>
        <xdr:cNvPr id="581" name="直線コネクタ 580"/>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9555" cy="258445"/>
    <xdr:sp macro="" textlink="">
      <xdr:nvSpPr>
        <xdr:cNvPr id="583" name="テキスト ボックス 582"/>
        <xdr:cNvSpPr txBox="1"/>
      </xdr:nvSpPr>
      <xdr:spPr>
        <a:xfrm>
          <a:off x="140868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177800</xdr:colOff>
      <xdr:row>54</xdr:row>
      <xdr:rowOff>140335</xdr:rowOff>
    </xdr:to>
    <xdr:cxnSp macro="">
      <xdr:nvCxnSpPr>
        <xdr:cNvPr id="584" name="直線コネクタ 583"/>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8445"/>
    <xdr:sp macro="" textlink="">
      <xdr:nvSpPr>
        <xdr:cNvPr id="586" name="テキスト ボックス 585"/>
        <xdr:cNvSpPr txBox="1"/>
      </xdr:nvSpPr>
      <xdr:spPr>
        <a:xfrm>
          <a:off x="132181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8445"/>
    <xdr:sp macro="" textlink="">
      <xdr:nvSpPr>
        <xdr:cNvPr id="588" name="テキスト ボックス 587"/>
        <xdr:cNvSpPr txBox="1"/>
      </xdr:nvSpPr>
      <xdr:spPr>
        <a:xfrm>
          <a:off x="123545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0" name="テキスト ボックス 589"/>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3" name="テキスト ボックス 592"/>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8445"/>
    <xdr:sp macro="" textlink="">
      <xdr:nvSpPr>
        <xdr:cNvPr id="595"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8445"/>
    <xdr:sp macro="" textlink="">
      <xdr:nvSpPr>
        <xdr:cNvPr id="597" name="テキスト ボックス 596"/>
        <xdr:cNvSpPr txBox="1"/>
      </xdr:nvSpPr>
      <xdr:spPr>
        <a:xfrm>
          <a:off x="149504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9555" cy="258445"/>
    <xdr:sp macro="" textlink="">
      <xdr:nvSpPr>
        <xdr:cNvPr id="599" name="テキスト ボックス 598"/>
        <xdr:cNvSpPr txBox="1"/>
      </xdr:nvSpPr>
      <xdr:spPr>
        <a:xfrm>
          <a:off x="140868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8445"/>
    <xdr:sp macro="" textlink="">
      <xdr:nvSpPr>
        <xdr:cNvPr id="601" name="テキスト ボックス 600"/>
        <xdr:cNvSpPr txBox="1"/>
      </xdr:nvSpPr>
      <xdr:spPr>
        <a:xfrm>
          <a:off x="132181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8445"/>
    <xdr:sp macro="" textlink="">
      <xdr:nvSpPr>
        <xdr:cNvPr id="603" name="テキスト ボックス 602"/>
        <xdr:cNvSpPr txBox="1"/>
      </xdr:nvSpPr>
      <xdr:spPr>
        <a:xfrm>
          <a:off x="123545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5" name="正方形/長方形 604"/>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7" name="正方形/長方形 606"/>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09" name="正方形/長方形 608"/>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2" name="テキスト ボックス 611"/>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8445"/>
    <xdr:sp macro="" textlink="">
      <xdr:nvSpPr>
        <xdr:cNvPr id="615" name="テキスト ボックス 614"/>
        <xdr:cNvSpPr txBox="1"/>
      </xdr:nvSpPr>
      <xdr:spPr>
        <a:xfrm>
          <a:off x="1187196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8445"/>
    <xdr:sp macro="" textlink="">
      <xdr:nvSpPr>
        <xdr:cNvPr id="617" name="テキスト ボックス 616"/>
        <xdr:cNvSpPr txBox="1"/>
      </xdr:nvSpPr>
      <xdr:spPr>
        <a:xfrm>
          <a:off x="11599545"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18" name="直線コネクタ 617"/>
        <xdr:cNvCxnSpPr/>
      </xdr:nvCxnSpPr>
      <xdr:spPr>
        <a:xfrm>
          <a:off x="1211580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9080"/>
    <xdr:sp macro="" textlink="">
      <xdr:nvSpPr>
        <xdr:cNvPr id="619" name="テキスト ボックス 618"/>
        <xdr:cNvSpPr txBox="1"/>
      </xdr:nvSpPr>
      <xdr:spPr>
        <a:xfrm>
          <a:off x="1159954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9080"/>
    <xdr:sp macro="" textlink="">
      <xdr:nvSpPr>
        <xdr:cNvPr id="621" name="テキスト ボックス 620"/>
        <xdr:cNvSpPr txBox="1"/>
      </xdr:nvSpPr>
      <xdr:spPr>
        <a:xfrm>
          <a:off x="11599545" y="12247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860" cy="259080"/>
    <xdr:sp macro="" textlink="">
      <xdr:nvSpPr>
        <xdr:cNvPr id="623" name="テキスト ボックス 622"/>
        <xdr:cNvSpPr txBox="1"/>
      </xdr:nvSpPr>
      <xdr:spPr>
        <a:xfrm>
          <a:off x="11599545" y="11928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5" name="テキスト ボックス 624"/>
        <xdr:cNvSpPr txBox="1"/>
      </xdr:nvSpPr>
      <xdr:spPr>
        <a:xfrm>
          <a:off x="1153541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7" name="テキスト ボックス 626"/>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109220</xdr:rowOff>
    </xdr:from>
    <xdr:to xmlns:xdr="http://schemas.openxmlformats.org/drawingml/2006/spreadsheetDrawing">
      <xdr:col>85</xdr:col>
      <xdr:colOff>126365</xdr:colOff>
      <xdr:row>78</xdr:row>
      <xdr:rowOff>133350</xdr:rowOff>
    </xdr:to>
    <xdr:cxnSp macro="">
      <xdr:nvCxnSpPr>
        <xdr:cNvPr id="629" name="直線コネクタ 628"/>
        <xdr:cNvCxnSpPr/>
      </xdr:nvCxnSpPr>
      <xdr:spPr>
        <a:xfrm flipV="1">
          <a:off x="15885795" y="11680190"/>
          <a:ext cx="127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137160</xdr:rowOff>
    </xdr:from>
    <xdr:ext cx="469900" cy="259080"/>
    <xdr:sp macro="" textlink="">
      <xdr:nvSpPr>
        <xdr:cNvPr id="630" name="公債費最小値テキスト"/>
        <xdr:cNvSpPr txBox="1"/>
      </xdr:nvSpPr>
      <xdr:spPr>
        <a:xfrm>
          <a:off x="15938500" y="1321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133350</xdr:rowOff>
    </xdr:from>
    <xdr:to xmlns:xdr="http://schemas.openxmlformats.org/drawingml/2006/spreadsheetDrawing">
      <xdr:col>86</xdr:col>
      <xdr:colOff>25400</xdr:colOff>
      <xdr:row>78</xdr:row>
      <xdr:rowOff>133350</xdr:rowOff>
    </xdr:to>
    <xdr:cxnSp macro="">
      <xdr:nvCxnSpPr>
        <xdr:cNvPr id="631" name="直線コネクタ 630"/>
        <xdr:cNvCxnSpPr/>
      </xdr:nvCxnSpPr>
      <xdr:spPr>
        <a:xfrm>
          <a:off x="15798800" y="13213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55880</xdr:rowOff>
    </xdr:from>
    <xdr:ext cx="598805" cy="259080"/>
    <xdr:sp macro="" textlink="">
      <xdr:nvSpPr>
        <xdr:cNvPr id="632" name="公債費最大値テキスト"/>
        <xdr:cNvSpPr txBox="1"/>
      </xdr:nvSpPr>
      <xdr:spPr>
        <a:xfrm>
          <a:off x="15938500" y="11459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109220</xdr:rowOff>
    </xdr:from>
    <xdr:to xmlns:xdr="http://schemas.openxmlformats.org/drawingml/2006/spreadsheetDrawing">
      <xdr:col>86</xdr:col>
      <xdr:colOff>25400</xdr:colOff>
      <xdr:row>69</xdr:row>
      <xdr:rowOff>109220</xdr:rowOff>
    </xdr:to>
    <xdr:cxnSp macro="">
      <xdr:nvCxnSpPr>
        <xdr:cNvPr id="633" name="直線コネクタ 632"/>
        <xdr:cNvCxnSpPr/>
      </xdr:nvCxnSpPr>
      <xdr:spPr>
        <a:xfrm>
          <a:off x="15798800" y="11680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132715</xdr:rowOff>
    </xdr:from>
    <xdr:to xmlns:xdr="http://schemas.openxmlformats.org/drawingml/2006/spreadsheetDrawing">
      <xdr:col>85</xdr:col>
      <xdr:colOff>127000</xdr:colOff>
      <xdr:row>78</xdr:row>
      <xdr:rowOff>136525</xdr:rowOff>
    </xdr:to>
    <xdr:cxnSp macro="">
      <xdr:nvCxnSpPr>
        <xdr:cNvPr id="634" name="直線コネクタ 633"/>
        <xdr:cNvCxnSpPr/>
      </xdr:nvCxnSpPr>
      <xdr:spPr>
        <a:xfrm flipV="1">
          <a:off x="15069820" y="13212445"/>
          <a:ext cx="8178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38100</xdr:rowOff>
    </xdr:from>
    <xdr:ext cx="534670" cy="259080"/>
    <xdr:sp macro="" textlink="">
      <xdr:nvSpPr>
        <xdr:cNvPr id="635" name="公債費平均値テキスト"/>
        <xdr:cNvSpPr txBox="1"/>
      </xdr:nvSpPr>
      <xdr:spPr>
        <a:xfrm>
          <a:off x="15938500" y="1261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15240</xdr:rowOff>
    </xdr:from>
    <xdr:to xmlns:xdr="http://schemas.openxmlformats.org/drawingml/2006/spreadsheetDrawing">
      <xdr:col>85</xdr:col>
      <xdr:colOff>177800</xdr:colOff>
      <xdr:row>76</xdr:row>
      <xdr:rowOff>116840</xdr:rowOff>
    </xdr:to>
    <xdr:sp macro="" textlink="">
      <xdr:nvSpPr>
        <xdr:cNvPr id="636" name="フローチャート: 判断 635"/>
        <xdr:cNvSpPr/>
      </xdr:nvSpPr>
      <xdr:spPr>
        <a:xfrm>
          <a:off x="15836900" y="1275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136525</xdr:rowOff>
    </xdr:from>
    <xdr:to xmlns:xdr="http://schemas.openxmlformats.org/drawingml/2006/spreadsheetDrawing">
      <xdr:col>81</xdr:col>
      <xdr:colOff>50800</xdr:colOff>
      <xdr:row>78</xdr:row>
      <xdr:rowOff>141605</xdr:rowOff>
    </xdr:to>
    <xdr:cxnSp macro="">
      <xdr:nvCxnSpPr>
        <xdr:cNvPr id="637" name="直線コネクタ 636"/>
        <xdr:cNvCxnSpPr/>
      </xdr:nvCxnSpPr>
      <xdr:spPr>
        <a:xfrm flipV="1">
          <a:off x="14206220" y="1321625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31115</xdr:rowOff>
    </xdr:from>
    <xdr:to xmlns:xdr="http://schemas.openxmlformats.org/drawingml/2006/spreadsheetDrawing">
      <xdr:col>81</xdr:col>
      <xdr:colOff>101600</xdr:colOff>
      <xdr:row>76</xdr:row>
      <xdr:rowOff>132715</xdr:rowOff>
    </xdr:to>
    <xdr:sp macro="" textlink="">
      <xdr:nvSpPr>
        <xdr:cNvPr id="638" name="フローチャート: 判断 637"/>
        <xdr:cNvSpPr/>
      </xdr:nvSpPr>
      <xdr:spPr>
        <a:xfrm>
          <a:off x="1501902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149225</xdr:rowOff>
    </xdr:from>
    <xdr:ext cx="534035" cy="259080"/>
    <xdr:sp macro="" textlink="">
      <xdr:nvSpPr>
        <xdr:cNvPr id="639" name="テキスト ボックス 638"/>
        <xdr:cNvSpPr txBox="1"/>
      </xdr:nvSpPr>
      <xdr:spPr>
        <a:xfrm>
          <a:off x="14812645" y="12558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134620</xdr:rowOff>
    </xdr:from>
    <xdr:to xmlns:xdr="http://schemas.openxmlformats.org/drawingml/2006/spreadsheetDrawing">
      <xdr:col>76</xdr:col>
      <xdr:colOff>114300</xdr:colOff>
      <xdr:row>78</xdr:row>
      <xdr:rowOff>141605</xdr:rowOff>
    </xdr:to>
    <xdr:cxnSp macro="">
      <xdr:nvCxnSpPr>
        <xdr:cNvPr id="640" name="直線コネクタ 639"/>
        <xdr:cNvCxnSpPr/>
      </xdr:nvCxnSpPr>
      <xdr:spPr>
        <a:xfrm>
          <a:off x="13342620" y="1321435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52705</xdr:rowOff>
    </xdr:from>
    <xdr:to xmlns:xdr="http://schemas.openxmlformats.org/drawingml/2006/spreadsheetDrawing">
      <xdr:col>76</xdr:col>
      <xdr:colOff>165100</xdr:colOff>
      <xdr:row>76</xdr:row>
      <xdr:rowOff>154305</xdr:rowOff>
    </xdr:to>
    <xdr:sp macro="" textlink="">
      <xdr:nvSpPr>
        <xdr:cNvPr id="641" name="フローチャート: 判断 640"/>
        <xdr:cNvSpPr/>
      </xdr:nvSpPr>
      <xdr:spPr>
        <a:xfrm>
          <a:off x="14155420" y="1279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167640</xdr:rowOff>
    </xdr:from>
    <xdr:ext cx="534670" cy="259080"/>
    <xdr:sp macro="" textlink="">
      <xdr:nvSpPr>
        <xdr:cNvPr id="642" name="テキスト ボックス 641"/>
        <xdr:cNvSpPr txBox="1"/>
      </xdr:nvSpPr>
      <xdr:spPr>
        <a:xfrm>
          <a:off x="13943965" y="12576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120650</xdr:rowOff>
    </xdr:from>
    <xdr:to xmlns:xdr="http://schemas.openxmlformats.org/drawingml/2006/spreadsheetDrawing">
      <xdr:col>71</xdr:col>
      <xdr:colOff>177800</xdr:colOff>
      <xdr:row>78</xdr:row>
      <xdr:rowOff>134620</xdr:rowOff>
    </xdr:to>
    <xdr:cxnSp macro="">
      <xdr:nvCxnSpPr>
        <xdr:cNvPr id="643" name="直線コネクタ 642"/>
        <xdr:cNvCxnSpPr/>
      </xdr:nvCxnSpPr>
      <xdr:spPr>
        <a:xfrm>
          <a:off x="12473940" y="13200380"/>
          <a:ext cx="8686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163195</xdr:rowOff>
    </xdr:from>
    <xdr:to xmlns:xdr="http://schemas.openxmlformats.org/drawingml/2006/spreadsheetDrawing">
      <xdr:col>72</xdr:col>
      <xdr:colOff>38100</xdr:colOff>
      <xdr:row>76</xdr:row>
      <xdr:rowOff>93345</xdr:rowOff>
    </xdr:to>
    <xdr:sp macro="" textlink="">
      <xdr:nvSpPr>
        <xdr:cNvPr id="644" name="フローチャート: 判断 643"/>
        <xdr:cNvSpPr/>
      </xdr:nvSpPr>
      <xdr:spPr>
        <a:xfrm>
          <a:off x="13291820" y="127400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109855</xdr:rowOff>
    </xdr:from>
    <xdr:ext cx="534035" cy="258445"/>
    <xdr:sp macro="" textlink="">
      <xdr:nvSpPr>
        <xdr:cNvPr id="645" name="テキスト ボックス 644"/>
        <xdr:cNvSpPr txBox="1"/>
      </xdr:nvSpPr>
      <xdr:spPr>
        <a:xfrm>
          <a:off x="13080365" y="1251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158750</xdr:rowOff>
    </xdr:from>
    <xdr:to xmlns:xdr="http://schemas.openxmlformats.org/drawingml/2006/spreadsheetDrawing">
      <xdr:col>67</xdr:col>
      <xdr:colOff>101600</xdr:colOff>
      <xdr:row>76</xdr:row>
      <xdr:rowOff>88265</xdr:rowOff>
    </xdr:to>
    <xdr:sp macro="" textlink="">
      <xdr:nvSpPr>
        <xdr:cNvPr id="646" name="フローチャート: 判断 645"/>
        <xdr:cNvSpPr/>
      </xdr:nvSpPr>
      <xdr:spPr>
        <a:xfrm>
          <a:off x="12423140" y="127355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104775</xdr:rowOff>
    </xdr:from>
    <xdr:ext cx="534035" cy="259080"/>
    <xdr:sp macro="" textlink="">
      <xdr:nvSpPr>
        <xdr:cNvPr id="647" name="テキスト ボックス 646"/>
        <xdr:cNvSpPr txBox="1"/>
      </xdr:nvSpPr>
      <xdr:spPr>
        <a:xfrm>
          <a:off x="12216765" y="12513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9" name="テキスト ボックス 648"/>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2" name="テキスト ボックス 651"/>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81915</xdr:rowOff>
    </xdr:from>
    <xdr:to xmlns:xdr="http://schemas.openxmlformats.org/drawingml/2006/spreadsheetDrawing">
      <xdr:col>85</xdr:col>
      <xdr:colOff>177800</xdr:colOff>
      <xdr:row>79</xdr:row>
      <xdr:rowOff>12065</xdr:rowOff>
    </xdr:to>
    <xdr:sp macro="" textlink="">
      <xdr:nvSpPr>
        <xdr:cNvPr id="653" name="楕円 652"/>
        <xdr:cNvSpPr/>
      </xdr:nvSpPr>
      <xdr:spPr>
        <a:xfrm>
          <a:off x="15836900" y="13161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167640</xdr:rowOff>
    </xdr:from>
    <xdr:ext cx="469900" cy="259080"/>
    <xdr:sp macro="" textlink="">
      <xdr:nvSpPr>
        <xdr:cNvPr id="654" name="公債費該当値テキスト"/>
        <xdr:cNvSpPr txBox="1"/>
      </xdr:nvSpPr>
      <xdr:spPr>
        <a:xfrm>
          <a:off x="15938500" y="1307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85725</xdr:rowOff>
    </xdr:from>
    <xdr:to xmlns:xdr="http://schemas.openxmlformats.org/drawingml/2006/spreadsheetDrawing">
      <xdr:col>81</xdr:col>
      <xdr:colOff>101600</xdr:colOff>
      <xdr:row>79</xdr:row>
      <xdr:rowOff>15875</xdr:rowOff>
    </xdr:to>
    <xdr:sp macro="" textlink="">
      <xdr:nvSpPr>
        <xdr:cNvPr id="655" name="楕円 654"/>
        <xdr:cNvSpPr/>
      </xdr:nvSpPr>
      <xdr:spPr>
        <a:xfrm>
          <a:off x="15019020" y="13165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6985</xdr:rowOff>
    </xdr:from>
    <xdr:ext cx="469265" cy="259080"/>
    <xdr:sp macro="" textlink="">
      <xdr:nvSpPr>
        <xdr:cNvPr id="656" name="テキスト ボックス 655"/>
        <xdr:cNvSpPr txBox="1"/>
      </xdr:nvSpPr>
      <xdr:spPr>
        <a:xfrm>
          <a:off x="14839950" y="13254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90805</xdr:rowOff>
    </xdr:from>
    <xdr:to xmlns:xdr="http://schemas.openxmlformats.org/drawingml/2006/spreadsheetDrawing">
      <xdr:col>76</xdr:col>
      <xdr:colOff>165100</xdr:colOff>
      <xdr:row>79</xdr:row>
      <xdr:rowOff>20955</xdr:rowOff>
    </xdr:to>
    <xdr:sp macro="" textlink="">
      <xdr:nvSpPr>
        <xdr:cNvPr id="657" name="楕円 656"/>
        <xdr:cNvSpPr/>
      </xdr:nvSpPr>
      <xdr:spPr>
        <a:xfrm>
          <a:off x="14155420" y="1317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12065</xdr:rowOff>
    </xdr:from>
    <xdr:ext cx="469265" cy="258445"/>
    <xdr:sp macro="" textlink="">
      <xdr:nvSpPr>
        <xdr:cNvPr id="658" name="テキスト ボックス 657"/>
        <xdr:cNvSpPr txBox="1"/>
      </xdr:nvSpPr>
      <xdr:spPr>
        <a:xfrm>
          <a:off x="13976350" y="13259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84455</xdr:rowOff>
    </xdr:from>
    <xdr:to xmlns:xdr="http://schemas.openxmlformats.org/drawingml/2006/spreadsheetDrawing">
      <xdr:col>72</xdr:col>
      <xdr:colOff>38100</xdr:colOff>
      <xdr:row>79</xdr:row>
      <xdr:rowOff>13970</xdr:rowOff>
    </xdr:to>
    <xdr:sp macro="" textlink="">
      <xdr:nvSpPr>
        <xdr:cNvPr id="659" name="楕円 658"/>
        <xdr:cNvSpPr/>
      </xdr:nvSpPr>
      <xdr:spPr>
        <a:xfrm>
          <a:off x="13291820" y="1316418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5715</xdr:rowOff>
    </xdr:from>
    <xdr:ext cx="469900" cy="259080"/>
    <xdr:sp macro="" textlink="">
      <xdr:nvSpPr>
        <xdr:cNvPr id="660" name="テキスト ボックス 659"/>
        <xdr:cNvSpPr txBox="1"/>
      </xdr:nvSpPr>
      <xdr:spPr>
        <a:xfrm>
          <a:off x="13112750" y="13253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61" name="楕円 660"/>
        <xdr:cNvSpPr/>
      </xdr:nvSpPr>
      <xdr:spPr>
        <a:xfrm>
          <a:off x="12423140" y="13150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163195</xdr:rowOff>
    </xdr:from>
    <xdr:ext cx="469265" cy="258445"/>
    <xdr:sp macro="" textlink="">
      <xdr:nvSpPr>
        <xdr:cNvPr id="662" name="テキスト ボックス 661"/>
        <xdr:cNvSpPr txBox="1"/>
      </xdr:nvSpPr>
      <xdr:spPr>
        <a:xfrm>
          <a:off x="12244070" y="13242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4" name="正方形/長方形 663"/>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6" name="正方形/長方形 665"/>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8" name="正方形/長方形 667"/>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1" name="テキスト ボックス 670"/>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11580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4" name="テキスト ボックス 673"/>
        <xdr:cNvSpPr txBox="1"/>
      </xdr:nvSpPr>
      <xdr:spPr>
        <a:xfrm>
          <a:off x="1187196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11580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6" name="テキスト ボックス 675"/>
        <xdr:cNvSpPr txBox="1"/>
      </xdr:nvSpPr>
      <xdr:spPr>
        <a:xfrm>
          <a:off x="11535410"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11580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8" name="テキスト ボックス 677"/>
        <xdr:cNvSpPr txBox="1"/>
      </xdr:nvSpPr>
      <xdr:spPr>
        <a:xfrm>
          <a:off x="1153541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140335</xdr:rowOff>
    </xdr:from>
    <xdr:to xmlns:xdr="http://schemas.openxmlformats.org/drawingml/2006/spreadsheetDrawing">
      <xdr:col>89</xdr:col>
      <xdr:colOff>177800</xdr:colOff>
      <xdr:row>90</xdr:row>
      <xdr:rowOff>140335</xdr:rowOff>
    </xdr:to>
    <xdr:cxnSp macro="">
      <xdr:nvCxnSpPr>
        <xdr:cNvPr id="679" name="直線コネクタ 678"/>
        <xdr:cNvCxnSpPr/>
      </xdr:nvCxnSpPr>
      <xdr:spPr>
        <a:xfrm>
          <a:off x="1211580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167640</xdr:rowOff>
    </xdr:from>
    <xdr:ext cx="594995" cy="259080"/>
    <xdr:sp macro="" textlink="">
      <xdr:nvSpPr>
        <xdr:cNvPr id="680" name="テキスト ボックス 679"/>
        <xdr:cNvSpPr txBox="1"/>
      </xdr:nvSpPr>
      <xdr:spPr>
        <a:xfrm>
          <a:off x="11535410"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2" name="テキスト ボックス 681"/>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80010</xdr:rowOff>
    </xdr:from>
    <xdr:to xmlns:xdr="http://schemas.openxmlformats.org/drawingml/2006/spreadsheetDrawing">
      <xdr:col>85</xdr:col>
      <xdr:colOff>126365</xdr:colOff>
      <xdr:row>98</xdr:row>
      <xdr:rowOff>139065</xdr:rowOff>
    </xdr:to>
    <xdr:cxnSp macro="">
      <xdr:nvCxnSpPr>
        <xdr:cNvPr id="684" name="直線コネクタ 683"/>
        <xdr:cNvCxnSpPr/>
      </xdr:nvCxnSpPr>
      <xdr:spPr>
        <a:xfrm flipV="1">
          <a:off x="15885795" y="15339060"/>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8445"/>
    <xdr:sp macro="" textlink="">
      <xdr:nvSpPr>
        <xdr:cNvPr id="685" name="積立金最小値テキスト"/>
        <xdr:cNvSpPr txBox="1"/>
      </xdr:nvSpPr>
      <xdr:spPr>
        <a:xfrm>
          <a:off x="15938500" y="166027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6" name="直線コネクタ 685"/>
        <xdr:cNvCxnSpPr/>
      </xdr:nvCxnSpPr>
      <xdr:spPr>
        <a:xfrm>
          <a:off x="15798800" y="16598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26670</xdr:rowOff>
    </xdr:from>
    <xdr:ext cx="598805" cy="259080"/>
    <xdr:sp macro="" textlink="">
      <xdr:nvSpPr>
        <xdr:cNvPr id="687" name="積立金最大値テキスト"/>
        <xdr:cNvSpPr txBox="1"/>
      </xdr:nvSpPr>
      <xdr:spPr>
        <a:xfrm>
          <a:off x="15938500" y="15118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80010</xdr:rowOff>
    </xdr:from>
    <xdr:to xmlns:xdr="http://schemas.openxmlformats.org/drawingml/2006/spreadsheetDrawing">
      <xdr:col>86</xdr:col>
      <xdr:colOff>25400</xdr:colOff>
      <xdr:row>91</xdr:row>
      <xdr:rowOff>80010</xdr:rowOff>
    </xdr:to>
    <xdr:cxnSp macro="">
      <xdr:nvCxnSpPr>
        <xdr:cNvPr id="688" name="直線コネクタ 687"/>
        <xdr:cNvCxnSpPr/>
      </xdr:nvCxnSpPr>
      <xdr:spPr>
        <a:xfrm>
          <a:off x="15798800" y="15339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107315</xdr:rowOff>
    </xdr:from>
    <xdr:to xmlns:xdr="http://schemas.openxmlformats.org/drawingml/2006/spreadsheetDrawing">
      <xdr:col>85</xdr:col>
      <xdr:colOff>127000</xdr:colOff>
      <xdr:row>98</xdr:row>
      <xdr:rowOff>111125</xdr:rowOff>
    </xdr:to>
    <xdr:cxnSp macro="">
      <xdr:nvCxnSpPr>
        <xdr:cNvPr id="689" name="直線コネクタ 688"/>
        <xdr:cNvCxnSpPr/>
      </xdr:nvCxnSpPr>
      <xdr:spPr>
        <a:xfrm>
          <a:off x="15069820" y="16566515"/>
          <a:ext cx="8178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1905</xdr:rowOff>
    </xdr:from>
    <xdr:ext cx="534670" cy="259080"/>
    <xdr:sp macro="" textlink="">
      <xdr:nvSpPr>
        <xdr:cNvPr id="690" name="積立金平均値テキスト"/>
        <xdr:cNvSpPr txBox="1"/>
      </xdr:nvSpPr>
      <xdr:spPr>
        <a:xfrm>
          <a:off x="15938500" y="16289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150495</xdr:rowOff>
    </xdr:from>
    <xdr:to xmlns:xdr="http://schemas.openxmlformats.org/drawingml/2006/spreadsheetDrawing">
      <xdr:col>85</xdr:col>
      <xdr:colOff>177800</xdr:colOff>
      <xdr:row>98</xdr:row>
      <xdr:rowOff>80645</xdr:rowOff>
    </xdr:to>
    <xdr:sp macro="" textlink="">
      <xdr:nvSpPr>
        <xdr:cNvPr id="691" name="フローチャート: 判断 690"/>
        <xdr:cNvSpPr/>
      </xdr:nvSpPr>
      <xdr:spPr>
        <a:xfrm>
          <a:off x="158369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83820</xdr:rowOff>
    </xdr:from>
    <xdr:to xmlns:xdr="http://schemas.openxmlformats.org/drawingml/2006/spreadsheetDrawing">
      <xdr:col>81</xdr:col>
      <xdr:colOff>50800</xdr:colOff>
      <xdr:row>98</xdr:row>
      <xdr:rowOff>107315</xdr:rowOff>
    </xdr:to>
    <xdr:cxnSp macro="">
      <xdr:nvCxnSpPr>
        <xdr:cNvPr id="692" name="直線コネクタ 691"/>
        <xdr:cNvCxnSpPr/>
      </xdr:nvCxnSpPr>
      <xdr:spPr>
        <a:xfrm>
          <a:off x="14206220" y="16543020"/>
          <a:ext cx="863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136525</xdr:rowOff>
    </xdr:from>
    <xdr:to xmlns:xdr="http://schemas.openxmlformats.org/drawingml/2006/spreadsheetDrawing">
      <xdr:col>81</xdr:col>
      <xdr:colOff>101600</xdr:colOff>
      <xdr:row>98</xdr:row>
      <xdr:rowOff>66675</xdr:rowOff>
    </xdr:to>
    <xdr:sp macro="" textlink="">
      <xdr:nvSpPr>
        <xdr:cNvPr id="693" name="フローチャート: 判断 692"/>
        <xdr:cNvSpPr/>
      </xdr:nvSpPr>
      <xdr:spPr>
        <a:xfrm>
          <a:off x="1501902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83185</xdr:rowOff>
    </xdr:from>
    <xdr:ext cx="534035" cy="259080"/>
    <xdr:sp macro="" textlink="">
      <xdr:nvSpPr>
        <xdr:cNvPr id="694" name="テキスト ボックス 693"/>
        <xdr:cNvSpPr txBox="1"/>
      </xdr:nvSpPr>
      <xdr:spPr>
        <a:xfrm>
          <a:off x="14812645" y="16199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83820</xdr:rowOff>
    </xdr:from>
    <xdr:to xmlns:xdr="http://schemas.openxmlformats.org/drawingml/2006/spreadsheetDrawing">
      <xdr:col>76</xdr:col>
      <xdr:colOff>114300</xdr:colOff>
      <xdr:row>98</xdr:row>
      <xdr:rowOff>113030</xdr:rowOff>
    </xdr:to>
    <xdr:cxnSp macro="">
      <xdr:nvCxnSpPr>
        <xdr:cNvPr id="695" name="直線コネクタ 694"/>
        <xdr:cNvCxnSpPr/>
      </xdr:nvCxnSpPr>
      <xdr:spPr>
        <a:xfrm flipV="1">
          <a:off x="13342620" y="16543020"/>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12065</xdr:rowOff>
    </xdr:from>
    <xdr:to xmlns:xdr="http://schemas.openxmlformats.org/drawingml/2006/spreadsheetDrawing">
      <xdr:col>76</xdr:col>
      <xdr:colOff>165100</xdr:colOff>
      <xdr:row>98</xdr:row>
      <xdr:rowOff>113665</xdr:rowOff>
    </xdr:to>
    <xdr:sp macro="" textlink="">
      <xdr:nvSpPr>
        <xdr:cNvPr id="696" name="フローチャート: 判断 695"/>
        <xdr:cNvSpPr/>
      </xdr:nvSpPr>
      <xdr:spPr>
        <a:xfrm>
          <a:off x="1415542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130175</xdr:rowOff>
    </xdr:from>
    <xdr:ext cx="534670" cy="259080"/>
    <xdr:sp macro="" textlink="">
      <xdr:nvSpPr>
        <xdr:cNvPr id="697" name="テキスト ボックス 696"/>
        <xdr:cNvSpPr txBox="1"/>
      </xdr:nvSpPr>
      <xdr:spPr>
        <a:xfrm>
          <a:off x="13943965" y="1624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61595</xdr:rowOff>
    </xdr:from>
    <xdr:to xmlns:xdr="http://schemas.openxmlformats.org/drawingml/2006/spreadsheetDrawing">
      <xdr:col>71</xdr:col>
      <xdr:colOff>177800</xdr:colOff>
      <xdr:row>98</xdr:row>
      <xdr:rowOff>113030</xdr:rowOff>
    </xdr:to>
    <xdr:cxnSp macro="">
      <xdr:nvCxnSpPr>
        <xdr:cNvPr id="698" name="直線コネクタ 697"/>
        <xdr:cNvCxnSpPr/>
      </xdr:nvCxnSpPr>
      <xdr:spPr>
        <a:xfrm>
          <a:off x="12473940" y="16520795"/>
          <a:ext cx="8686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22860</xdr:rowOff>
    </xdr:from>
    <xdr:to xmlns:xdr="http://schemas.openxmlformats.org/drawingml/2006/spreadsheetDrawing">
      <xdr:col>72</xdr:col>
      <xdr:colOff>38100</xdr:colOff>
      <xdr:row>98</xdr:row>
      <xdr:rowOff>124460</xdr:rowOff>
    </xdr:to>
    <xdr:sp macro="" textlink="">
      <xdr:nvSpPr>
        <xdr:cNvPr id="699" name="フローチャート: 判断 698"/>
        <xdr:cNvSpPr/>
      </xdr:nvSpPr>
      <xdr:spPr>
        <a:xfrm>
          <a:off x="13291820" y="16482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140970</xdr:rowOff>
    </xdr:from>
    <xdr:ext cx="534035" cy="259080"/>
    <xdr:sp macro="" textlink="">
      <xdr:nvSpPr>
        <xdr:cNvPr id="700" name="テキスト ボックス 699"/>
        <xdr:cNvSpPr txBox="1"/>
      </xdr:nvSpPr>
      <xdr:spPr>
        <a:xfrm>
          <a:off x="13080365" y="16257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6985</xdr:rowOff>
    </xdr:from>
    <xdr:to xmlns:xdr="http://schemas.openxmlformats.org/drawingml/2006/spreadsheetDrawing">
      <xdr:col>67</xdr:col>
      <xdr:colOff>101600</xdr:colOff>
      <xdr:row>98</xdr:row>
      <xdr:rowOff>109220</xdr:rowOff>
    </xdr:to>
    <xdr:sp macro="" textlink="">
      <xdr:nvSpPr>
        <xdr:cNvPr id="701" name="フローチャート: 判断 700"/>
        <xdr:cNvSpPr/>
      </xdr:nvSpPr>
      <xdr:spPr>
        <a:xfrm>
          <a:off x="1242314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125095</xdr:rowOff>
    </xdr:from>
    <xdr:ext cx="534035" cy="258445"/>
    <xdr:sp macro="" textlink="">
      <xdr:nvSpPr>
        <xdr:cNvPr id="702" name="テキスト ボックス 701"/>
        <xdr:cNvSpPr txBox="1"/>
      </xdr:nvSpPr>
      <xdr:spPr>
        <a:xfrm>
          <a:off x="12216765" y="16241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4" name="テキスト ボックス 703"/>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7" name="テキスト ボックス 706"/>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60325</xdr:rowOff>
    </xdr:from>
    <xdr:to xmlns:xdr="http://schemas.openxmlformats.org/drawingml/2006/spreadsheetDrawing">
      <xdr:col>85</xdr:col>
      <xdr:colOff>177800</xdr:colOff>
      <xdr:row>98</xdr:row>
      <xdr:rowOff>161925</xdr:rowOff>
    </xdr:to>
    <xdr:sp macro="" textlink="">
      <xdr:nvSpPr>
        <xdr:cNvPr id="708" name="楕円 707"/>
        <xdr:cNvSpPr/>
      </xdr:nvSpPr>
      <xdr:spPr>
        <a:xfrm>
          <a:off x="158369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146685</xdr:rowOff>
    </xdr:from>
    <xdr:ext cx="469900" cy="258445"/>
    <xdr:sp macro="" textlink="">
      <xdr:nvSpPr>
        <xdr:cNvPr id="709" name="積立金該当値テキスト"/>
        <xdr:cNvSpPr txBox="1"/>
      </xdr:nvSpPr>
      <xdr:spPr>
        <a:xfrm>
          <a:off x="15938500" y="16434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56515</xdr:rowOff>
    </xdr:from>
    <xdr:to xmlns:xdr="http://schemas.openxmlformats.org/drawingml/2006/spreadsheetDrawing">
      <xdr:col>81</xdr:col>
      <xdr:colOff>101600</xdr:colOff>
      <xdr:row>98</xdr:row>
      <xdr:rowOff>158115</xdr:rowOff>
    </xdr:to>
    <xdr:sp macro="" textlink="">
      <xdr:nvSpPr>
        <xdr:cNvPr id="710" name="楕円 709"/>
        <xdr:cNvSpPr/>
      </xdr:nvSpPr>
      <xdr:spPr>
        <a:xfrm>
          <a:off x="1501902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149225</xdr:rowOff>
    </xdr:from>
    <xdr:ext cx="469265" cy="259080"/>
    <xdr:sp macro="" textlink="">
      <xdr:nvSpPr>
        <xdr:cNvPr id="711" name="テキスト ボックス 710"/>
        <xdr:cNvSpPr txBox="1"/>
      </xdr:nvSpPr>
      <xdr:spPr>
        <a:xfrm>
          <a:off x="14839950" y="16608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33020</xdr:rowOff>
    </xdr:from>
    <xdr:to xmlns:xdr="http://schemas.openxmlformats.org/drawingml/2006/spreadsheetDrawing">
      <xdr:col>76</xdr:col>
      <xdr:colOff>165100</xdr:colOff>
      <xdr:row>98</xdr:row>
      <xdr:rowOff>134620</xdr:rowOff>
    </xdr:to>
    <xdr:sp macro="" textlink="">
      <xdr:nvSpPr>
        <xdr:cNvPr id="712" name="楕円 711"/>
        <xdr:cNvSpPr/>
      </xdr:nvSpPr>
      <xdr:spPr>
        <a:xfrm>
          <a:off x="1415542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125730</xdr:rowOff>
    </xdr:from>
    <xdr:ext cx="534670" cy="259080"/>
    <xdr:sp macro="" textlink="">
      <xdr:nvSpPr>
        <xdr:cNvPr id="713" name="テキスト ボックス 712"/>
        <xdr:cNvSpPr txBox="1"/>
      </xdr:nvSpPr>
      <xdr:spPr>
        <a:xfrm>
          <a:off x="13943965" y="1658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62230</xdr:rowOff>
    </xdr:from>
    <xdr:to xmlns:xdr="http://schemas.openxmlformats.org/drawingml/2006/spreadsheetDrawing">
      <xdr:col>72</xdr:col>
      <xdr:colOff>38100</xdr:colOff>
      <xdr:row>98</xdr:row>
      <xdr:rowOff>163830</xdr:rowOff>
    </xdr:to>
    <xdr:sp macro="" textlink="">
      <xdr:nvSpPr>
        <xdr:cNvPr id="714" name="楕円 713"/>
        <xdr:cNvSpPr/>
      </xdr:nvSpPr>
      <xdr:spPr>
        <a:xfrm>
          <a:off x="13291820" y="165214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154940</xdr:rowOff>
    </xdr:from>
    <xdr:ext cx="469900" cy="258445"/>
    <xdr:sp macro="" textlink="">
      <xdr:nvSpPr>
        <xdr:cNvPr id="715" name="テキスト ボックス 714"/>
        <xdr:cNvSpPr txBox="1"/>
      </xdr:nvSpPr>
      <xdr:spPr>
        <a:xfrm>
          <a:off x="13112750" y="16614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10795</xdr:rowOff>
    </xdr:from>
    <xdr:to xmlns:xdr="http://schemas.openxmlformats.org/drawingml/2006/spreadsheetDrawing">
      <xdr:col>67</xdr:col>
      <xdr:colOff>101600</xdr:colOff>
      <xdr:row>98</xdr:row>
      <xdr:rowOff>112395</xdr:rowOff>
    </xdr:to>
    <xdr:sp macro="" textlink="">
      <xdr:nvSpPr>
        <xdr:cNvPr id="716" name="楕円 715"/>
        <xdr:cNvSpPr/>
      </xdr:nvSpPr>
      <xdr:spPr>
        <a:xfrm>
          <a:off x="12423140"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103505</xdr:rowOff>
    </xdr:from>
    <xdr:ext cx="534035" cy="259080"/>
    <xdr:sp macro="" textlink="">
      <xdr:nvSpPr>
        <xdr:cNvPr id="717" name="テキスト ボックス 716"/>
        <xdr:cNvSpPr txBox="1"/>
      </xdr:nvSpPr>
      <xdr:spPr>
        <a:xfrm>
          <a:off x="12216765" y="1656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9" name="正方形/長方形 718"/>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21" name="正方形/長方形 720"/>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23" name="正方形/長方形 722"/>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6" name="テキスト ボックス 725"/>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28" name="直線コネクタ 727"/>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920" cy="259080"/>
    <xdr:sp macro="" textlink="">
      <xdr:nvSpPr>
        <xdr:cNvPr id="729" name="テキスト ボックス 728"/>
        <xdr:cNvSpPr txBox="1"/>
      </xdr:nvSpPr>
      <xdr:spPr>
        <a:xfrm>
          <a:off x="17561560" y="63741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7360" cy="258445"/>
    <xdr:sp macro="" textlink="">
      <xdr:nvSpPr>
        <xdr:cNvPr id="731" name="テキスト ボックス 730"/>
        <xdr:cNvSpPr txBox="1"/>
      </xdr:nvSpPr>
      <xdr:spPr>
        <a:xfrm>
          <a:off x="17348200" y="59258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9080"/>
    <xdr:sp macro="" textlink="">
      <xdr:nvSpPr>
        <xdr:cNvPr id="733" name="テキスト ボックス 732"/>
        <xdr:cNvSpPr txBox="1"/>
      </xdr:nvSpPr>
      <xdr:spPr>
        <a:xfrm>
          <a:off x="17284065" y="548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34" name="直線コネクタ 733"/>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1495" cy="259080"/>
    <xdr:sp macro="" textlink="">
      <xdr:nvSpPr>
        <xdr:cNvPr id="735" name="テキスト ボックス 734"/>
        <xdr:cNvSpPr txBox="1"/>
      </xdr:nvSpPr>
      <xdr:spPr>
        <a:xfrm>
          <a:off x="17284065" y="5033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110490</xdr:rowOff>
    </xdr:from>
    <xdr:to xmlns:xdr="http://schemas.openxmlformats.org/drawingml/2006/spreadsheetDrawing">
      <xdr:col>116</xdr:col>
      <xdr:colOff>62865</xdr:colOff>
      <xdr:row>38</xdr:row>
      <xdr:rowOff>140335</xdr:rowOff>
    </xdr:to>
    <xdr:cxnSp macro="">
      <xdr:nvCxnSpPr>
        <xdr:cNvPr id="739" name="直線コネクタ 738"/>
        <xdr:cNvCxnSpPr/>
      </xdr:nvCxnSpPr>
      <xdr:spPr>
        <a:xfrm flipV="1">
          <a:off x="21570315" y="5143500"/>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40" name="投資及び出資金最小値テキスト"/>
        <xdr:cNvSpPr txBox="1"/>
      </xdr:nvSpPr>
      <xdr:spPr>
        <a:xfrm>
          <a:off x="21623020" y="6517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41" name="直線コネクタ 740"/>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57150</xdr:rowOff>
    </xdr:from>
    <xdr:ext cx="534670" cy="259080"/>
    <xdr:sp macro="" textlink="">
      <xdr:nvSpPr>
        <xdr:cNvPr id="742" name="投資及び出資金最大値テキスト"/>
        <xdr:cNvSpPr txBox="1"/>
      </xdr:nvSpPr>
      <xdr:spPr>
        <a:xfrm>
          <a:off x="21623020" y="4922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110490</xdr:rowOff>
    </xdr:from>
    <xdr:to xmlns:xdr="http://schemas.openxmlformats.org/drawingml/2006/spreadsheetDrawing">
      <xdr:col>116</xdr:col>
      <xdr:colOff>152400</xdr:colOff>
      <xdr:row>30</xdr:row>
      <xdr:rowOff>110490</xdr:rowOff>
    </xdr:to>
    <xdr:cxnSp macro="">
      <xdr:nvCxnSpPr>
        <xdr:cNvPr id="743" name="直線コネクタ 742"/>
        <xdr:cNvCxnSpPr/>
      </xdr:nvCxnSpPr>
      <xdr:spPr>
        <a:xfrm>
          <a:off x="21488400" y="5143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140335</xdr:rowOff>
    </xdr:from>
    <xdr:to xmlns:xdr="http://schemas.openxmlformats.org/drawingml/2006/spreadsheetDrawing">
      <xdr:col>116</xdr:col>
      <xdr:colOff>63500</xdr:colOff>
      <xdr:row>38</xdr:row>
      <xdr:rowOff>140335</xdr:rowOff>
    </xdr:to>
    <xdr:cxnSp macro="">
      <xdr:nvCxnSpPr>
        <xdr:cNvPr id="744" name="直線コネクタ 743"/>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94615</xdr:rowOff>
    </xdr:from>
    <xdr:ext cx="469900" cy="259080"/>
    <xdr:sp macro="" textlink="">
      <xdr:nvSpPr>
        <xdr:cNvPr id="745" name="投資及び出資金平均値テキスト"/>
        <xdr:cNvSpPr txBox="1"/>
      </xdr:nvSpPr>
      <xdr:spPr>
        <a:xfrm>
          <a:off x="21623020" y="6133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71755</xdr:rowOff>
    </xdr:from>
    <xdr:to xmlns:xdr="http://schemas.openxmlformats.org/drawingml/2006/spreadsheetDrawing">
      <xdr:col>116</xdr:col>
      <xdr:colOff>114300</xdr:colOff>
      <xdr:row>38</xdr:row>
      <xdr:rowOff>1905</xdr:rowOff>
    </xdr:to>
    <xdr:sp macro="" textlink="">
      <xdr:nvSpPr>
        <xdr:cNvPr id="746" name="フローチャート: 判断 745"/>
        <xdr:cNvSpPr/>
      </xdr:nvSpPr>
      <xdr:spPr>
        <a:xfrm>
          <a:off x="21521420" y="6278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118110</xdr:rowOff>
    </xdr:from>
    <xdr:to xmlns:xdr="http://schemas.openxmlformats.org/drawingml/2006/spreadsheetDrawing">
      <xdr:col>111</xdr:col>
      <xdr:colOff>177800</xdr:colOff>
      <xdr:row>38</xdr:row>
      <xdr:rowOff>140335</xdr:rowOff>
    </xdr:to>
    <xdr:cxnSp macro="">
      <xdr:nvCxnSpPr>
        <xdr:cNvPr id="747" name="直線コネクタ 746"/>
        <xdr:cNvCxnSpPr/>
      </xdr:nvCxnSpPr>
      <xdr:spPr>
        <a:xfrm>
          <a:off x="19890740" y="6156960"/>
          <a:ext cx="86868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93345</xdr:rowOff>
    </xdr:from>
    <xdr:to xmlns:xdr="http://schemas.openxmlformats.org/drawingml/2006/spreadsheetDrawing">
      <xdr:col>112</xdr:col>
      <xdr:colOff>38100</xdr:colOff>
      <xdr:row>38</xdr:row>
      <xdr:rowOff>23495</xdr:rowOff>
    </xdr:to>
    <xdr:sp macro="" textlink="">
      <xdr:nvSpPr>
        <xdr:cNvPr id="748" name="フローチャート: 判断 747"/>
        <xdr:cNvSpPr/>
      </xdr:nvSpPr>
      <xdr:spPr>
        <a:xfrm>
          <a:off x="20708620" y="62998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40640</xdr:rowOff>
    </xdr:from>
    <xdr:ext cx="469900" cy="259080"/>
    <xdr:sp macro="" textlink="">
      <xdr:nvSpPr>
        <xdr:cNvPr id="749" name="テキスト ボックス 748"/>
        <xdr:cNvSpPr txBox="1"/>
      </xdr:nvSpPr>
      <xdr:spPr>
        <a:xfrm>
          <a:off x="20529550" y="6079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118110</xdr:rowOff>
    </xdr:from>
    <xdr:to xmlns:xdr="http://schemas.openxmlformats.org/drawingml/2006/spreadsheetDrawing">
      <xdr:col>107</xdr:col>
      <xdr:colOff>50800</xdr:colOff>
      <xdr:row>38</xdr:row>
      <xdr:rowOff>140335</xdr:rowOff>
    </xdr:to>
    <xdr:cxnSp macro="">
      <xdr:nvCxnSpPr>
        <xdr:cNvPr id="750" name="直線コネクタ 749"/>
        <xdr:cNvCxnSpPr/>
      </xdr:nvCxnSpPr>
      <xdr:spPr>
        <a:xfrm flipV="1">
          <a:off x="19027140" y="6156960"/>
          <a:ext cx="8636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52070</xdr:rowOff>
    </xdr:from>
    <xdr:to xmlns:xdr="http://schemas.openxmlformats.org/drawingml/2006/spreadsheetDrawing">
      <xdr:col>107</xdr:col>
      <xdr:colOff>101600</xdr:colOff>
      <xdr:row>37</xdr:row>
      <xdr:rowOff>153670</xdr:rowOff>
    </xdr:to>
    <xdr:sp macro="" textlink="">
      <xdr:nvSpPr>
        <xdr:cNvPr id="751" name="フローチャート: 判断 750"/>
        <xdr:cNvSpPr/>
      </xdr:nvSpPr>
      <xdr:spPr>
        <a:xfrm>
          <a:off x="1983994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144780</xdr:rowOff>
    </xdr:from>
    <xdr:ext cx="469265" cy="258445"/>
    <xdr:sp macro="" textlink="">
      <xdr:nvSpPr>
        <xdr:cNvPr id="752" name="テキスト ボックス 751"/>
        <xdr:cNvSpPr txBox="1"/>
      </xdr:nvSpPr>
      <xdr:spPr>
        <a:xfrm>
          <a:off x="19660870" y="6351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140335</xdr:rowOff>
    </xdr:from>
    <xdr:to xmlns:xdr="http://schemas.openxmlformats.org/drawingml/2006/spreadsheetDrawing">
      <xdr:col>102</xdr:col>
      <xdr:colOff>114300</xdr:colOff>
      <xdr:row>38</xdr:row>
      <xdr:rowOff>140335</xdr:rowOff>
    </xdr:to>
    <xdr:cxnSp macro="">
      <xdr:nvCxnSpPr>
        <xdr:cNvPr id="753" name="直線コネクタ 752"/>
        <xdr:cNvCxnSpPr/>
      </xdr:nvCxnSpPr>
      <xdr:spPr>
        <a:xfrm>
          <a:off x="181635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140970</xdr:rowOff>
    </xdr:from>
    <xdr:to xmlns:xdr="http://schemas.openxmlformats.org/drawingml/2006/spreadsheetDrawing">
      <xdr:col>102</xdr:col>
      <xdr:colOff>165100</xdr:colOff>
      <xdr:row>38</xdr:row>
      <xdr:rowOff>71120</xdr:rowOff>
    </xdr:to>
    <xdr:sp macro="" textlink="">
      <xdr:nvSpPr>
        <xdr:cNvPr id="754" name="フローチャート: 判断 753"/>
        <xdr:cNvSpPr/>
      </xdr:nvSpPr>
      <xdr:spPr>
        <a:xfrm>
          <a:off x="18976340" y="6347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87630</xdr:rowOff>
    </xdr:from>
    <xdr:ext cx="469265" cy="258445"/>
    <xdr:sp macro="" textlink="">
      <xdr:nvSpPr>
        <xdr:cNvPr id="755" name="テキスト ボックス 754"/>
        <xdr:cNvSpPr txBox="1"/>
      </xdr:nvSpPr>
      <xdr:spPr>
        <a:xfrm>
          <a:off x="18797270" y="6126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164465</xdr:rowOff>
    </xdr:from>
    <xdr:to xmlns:xdr="http://schemas.openxmlformats.org/drawingml/2006/spreadsheetDrawing">
      <xdr:col>98</xdr:col>
      <xdr:colOff>38100</xdr:colOff>
      <xdr:row>38</xdr:row>
      <xdr:rowOff>94615</xdr:rowOff>
    </xdr:to>
    <xdr:sp macro="" textlink="">
      <xdr:nvSpPr>
        <xdr:cNvPr id="756" name="フローチャート: 判断 755"/>
        <xdr:cNvSpPr/>
      </xdr:nvSpPr>
      <xdr:spPr>
        <a:xfrm>
          <a:off x="18112740" y="63709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111125</xdr:rowOff>
    </xdr:from>
    <xdr:ext cx="469900" cy="258445"/>
    <xdr:sp macro="" textlink="">
      <xdr:nvSpPr>
        <xdr:cNvPr id="757" name="テキスト ボックス 756"/>
        <xdr:cNvSpPr txBox="1"/>
      </xdr:nvSpPr>
      <xdr:spPr>
        <a:xfrm>
          <a:off x="17933670" y="6149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58" name="テキスト ボックス 757"/>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0" name="テキスト ボックス 759"/>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4" name="投資及び出資金該当値テキスト"/>
        <xdr:cNvSpPr txBox="1"/>
      </xdr:nvSpPr>
      <xdr:spPr>
        <a:xfrm>
          <a:off x="21623020" y="6377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8445"/>
    <xdr:sp macro="" textlink="">
      <xdr:nvSpPr>
        <xdr:cNvPr id="766" name="テキスト ボックス 765"/>
        <xdr:cNvSpPr txBox="1"/>
      </xdr:nvSpPr>
      <xdr:spPr>
        <a:xfrm>
          <a:off x="2063496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67310</xdr:rowOff>
    </xdr:from>
    <xdr:to xmlns:xdr="http://schemas.openxmlformats.org/drawingml/2006/spreadsheetDrawing">
      <xdr:col>107</xdr:col>
      <xdr:colOff>101600</xdr:colOff>
      <xdr:row>36</xdr:row>
      <xdr:rowOff>167640</xdr:rowOff>
    </xdr:to>
    <xdr:sp macro="" textlink="">
      <xdr:nvSpPr>
        <xdr:cNvPr id="767" name="楕円 766"/>
        <xdr:cNvSpPr/>
      </xdr:nvSpPr>
      <xdr:spPr>
        <a:xfrm>
          <a:off x="19839940" y="6106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13970</xdr:rowOff>
    </xdr:from>
    <xdr:ext cx="469265" cy="258445"/>
    <xdr:sp macro="" textlink="">
      <xdr:nvSpPr>
        <xdr:cNvPr id="768" name="テキスト ボックス 767"/>
        <xdr:cNvSpPr txBox="1"/>
      </xdr:nvSpPr>
      <xdr:spPr>
        <a:xfrm>
          <a:off x="19660870" y="5885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9555" cy="258445"/>
    <xdr:sp macro="" textlink="">
      <xdr:nvSpPr>
        <xdr:cNvPr id="770" name="テキスト ボックス 769"/>
        <xdr:cNvSpPr txBox="1"/>
      </xdr:nvSpPr>
      <xdr:spPr>
        <a:xfrm>
          <a:off x="189077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11274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8445"/>
    <xdr:sp macro="" textlink="">
      <xdr:nvSpPr>
        <xdr:cNvPr id="772" name="テキスト ボックス 771"/>
        <xdr:cNvSpPr txBox="1"/>
      </xdr:nvSpPr>
      <xdr:spPr>
        <a:xfrm>
          <a:off x="1803908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74" name="正方形/長方形 773"/>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76" name="正方形/長方形 775"/>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78" name="正方形/長方形 777"/>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81" name="テキスト ボックス 780"/>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3" name="直線コネクタ 782"/>
        <xdr:cNvCxnSpPr/>
      </xdr:nvCxnSpPr>
      <xdr:spPr>
        <a:xfrm>
          <a:off x="1780032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8445"/>
    <xdr:sp macro="" textlink="">
      <xdr:nvSpPr>
        <xdr:cNvPr id="784" name="テキスト ボックス 783"/>
        <xdr:cNvSpPr txBox="1"/>
      </xdr:nvSpPr>
      <xdr:spPr>
        <a:xfrm>
          <a:off x="17561560" y="98005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5" name="直線コネクタ 784"/>
        <xdr:cNvCxnSpPr/>
      </xdr:nvCxnSpPr>
      <xdr:spPr>
        <a:xfrm>
          <a:off x="1780032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7360" cy="258445"/>
    <xdr:sp macro="" textlink="">
      <xdr:nvSpPr>
        <xdr:cNvPr id="786" name="テキスト ボックス 785"/>
        <xdr:cNvSpPr txBox="1"/>
      </xdr:nvSpPr>
      <xdr:spPr>
        <a:xfrm>
          <a:off x="17348200" y="9427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87" name="直線コネクタ 786"/>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167640</xdr:rowOff>
    </xdr:from>
    <xdr:ext cx="531495" cy="259080"/>
    <xdr:sp macro="" textlink="">
      <xdr:nvSpPr>
        <xdr:cNvPr id="788" name="テキスト ボックス 787"/>
        <xdr:cNvSpPr txBox="1"/>
      </xdr:nvSpPr>
      <xdr:spPr>
        <a:xfrm>
          <a:off x="17284065"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9" name="直線コネクタ 788"/>
        <xdr:cNvCxnSpPr/>
      </xdr:nvCxnSpPr>
      <xdr:spPr>
        <a:xfrm>
          <a:off x="1780032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0" name="テキスト ボックス 789"/>
        <xdr:cNvSpPr txBox="1"/>
      </xdr:nvSpPr>
      <xdr:spPr>
        <a:xfrm>
          <a:off x="17284065"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1" name="直線コネクタ 790"/>
        <xdr:cNvCxnSpPr/>
      </xdr:nvCxnSpPr>
      <xdr:spPr>
        <a:xfrm>
          <a:off x="1780032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8445"/>
    <xdr:sp macro="" textlink="">
      <xdr:nvSpPr>
        <xdr:cNvPr id="792" name="テキスト ボックス 791"/>
        <xdr:cNvSpPr txBox="1"/>
      </xdr:nvSpPr>
      <xdr:spPr>
        <a:xfrm>
          <a:off x="17284065" y="83108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4" name="テキスト ボックス 793"/>
        <xdr:cNvSpPr txBox="1"/>
      </xdr:nvSpPr>
      <xdr:spPr>
        <a:xfrm>
          <a:off x="17284065" y="79375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796" name="直線コネクタ 795"/>
        <xdr:cNvCxnSpPr/>
      </xdr:nvCxnSpPr>
      <xdr:spPr>
        <a:xfrm flipV="1">
          <a:off x="21570315" y="8594090"/>
          <a:ext cx="127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8445"/>
    <xdr:sp macro="" textlink="">
      <xdr:nvSpPr>
        <xdr:cNvPr id="797" name="貸付金最小値テキスト"/>
        <xdr:cNvSpPr txBox="1"/>
      </xdr:nvSpPr>
      <xdr:spPr>
        <a:xfrm>
          <a:off x="21623020" y="99428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8" name="直線コネクタ 797"/>
        <xdr:cNvCxnSpPr/>
      </xdr:nvCxnSpPr>
      <xdr:spPr>
        <a:xfrm>
          <a:off x="2148840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34670" cy="258445"/>
    <xdr:sp macro="" textlink="">
      <xdr:nvSpPr>
        <xdr:cNvPr id="799" name="貸付金最大値テキスト"/>
        <xdr:cNvSpPr txBox="1"/>
      </xdr:nvSpPr>
      <xdr:spPr>
        <a:xfrm>
          <a:off x="21623020" y="83769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0" name="直線コネクタ 799"/>
        <xdr:cNvCxnSpPr/>
      </xdr:nvCxnSpPr>
      <xdr:spPr>
        <a:xfrm>
          <a:off x="21488400" y="8594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1" name="直線コネクタ 800"/>
        <xdr:cNvCxnSpPr/>
      </xdr:nvCxnSpPr>
      <xdr:spPr>
        <a:xfrm>
          <a:off x="20759420" y="99390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114300</xdr:rowOff>
    </xdr:from>
    <xdr:ext cx="378460" cy="259080"/>
    <xdr:sp macro="" textlink="">
      <xdr:nvSpPr>
        <xdr:cNvPr id="802" name="貸付金平均値テキスト"/>
        <xdr:cNvSpPr txBox="1"/>
      </xdr:nvSpPr>
      <xdr:spPr>
        <a:xfrm>
          <a:off x="21623020" y="96735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91440</xdr:rowOff>
    </xdr:from>
    <xdr:to xmlns:xdr="http://schemas.openxmlformats.org/drawingml/2006/spreadsheetDrawing">
      <xdr:col>116</xdr:col>
      <xdr:colOff>114300</xdr:colOff>
      <xdr:row>59</xdr:row>
      <xdr:rowOff>21590</xdr:rowOff>
    </xdr:to>
    <xdr:sp macro="" textlink="">
      <xdr:nvSpPr>
        <xdr:cNvPr id="803" name="フローチャート: 判断 802"/>
        <xdr:cNvSpPr/>
      </xdr:nvSpPr>
      <xdr:spPr>
        <a:xfrm>
          <a:off x="21521420" y="9818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4" name="直線コネクタ 803"/>
        <xdr:cNvCxnSpPr/>
      </xdr:nvCxnSpPr>
      <xdr:spPr>
        <a:xfrm>
          <a:off x="19890740" y="99390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81915</xdr:rowOff>
    </xdr:from>
    <xdr:to xmlns:xdr="http://schemas.openxmlformats.org/drawingml/2006/spreadsheetDrawing">
      <xdr:col>112</xdr:col>
      <xdr:colOff>38100</xdr:colOff>
      <xdr:row>59</xdr:row>
      <xdr:rowOff>12065</xdr:rowOff>
    </xdr:to>
    <xdr:sp macro="" textlink="">
      <xdr:nvSpPr>
        <xdr:cNvPr id="805" name="フローチャート: 判断 804"/>
        <xdr:cNvSpPr/>
      </xdr:nvSpPr>
      <xdr:spPr>
        <a:xfrm>
          <a:off x="20708620" y="98088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28575</xdr:rowOff>
    </xdr:from>
    <xdr:ext cx="469900" cy="258445"/>
    <xdr:sp macro="" textlink="">
      <xdr:nvSpPr>
        <xdr:cNvPr id="806" name="テキスト ボックス 805"/>
        <xdr:cNvSpPr txBox="1"/>
      </xdr:nvSpPr>
      <xdr:spPr>
        <a:xfrm>
          <a:off x="20529550" y="9587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7" name="直線コネクタ 806"/>
        <xdr:cNvCxnSpPr/>
      </xdr:nvCxnSpPr>
      <xdr:spPr>
        <a:xfrm>
          <a:off x="19027140" y="99390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132715</xdr:rowOff>
    </xdr:from>
    <xdr:to xmlns:xdr="http://schemas.openxmlformats.org/drawingml/2006/spreadsheetDrawing">
      <xdr:col>107</xdr:col>
      <xdr:colOff>101600</xdr:colOff>
      <xdr:row>58</xdr:row>
      <xdr:rowOff>62865</xdr:rowOff>
    </xdr:to>
    <xdr:sp macro="" textlink="">
      <xdr:nvSpPr>
        <xdr:cNvPr id="808" name="フローチャート: 判断 807"/>
        <xdr:cNvSpPr/>
      </xdr:nvSpPr>
      <xdr:spPr>
        <a:xfrm>
          <a:off x="19839940" y="969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79375</xdr:rowOff>
    </xdr:from>
    <xdr:ext cx="469265" cy="259080"/>
    <xdr:sp macro="" textlink="">
      <xdr:nvSpPr>
        <xdr:cNvPr id="809" name="テキスト ボックス 808"/>
        <xdr:cNvSpPr txBox="1"/>
      </xdr:nvSpPr>
      <xdr:spPr>
        <a:xfrm>
          <a:off x="19660870" y="9471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0" name="直線コネクタ 809"/>
        <xdr:cNvCxnSpPr/>
      </xdr:nvCxnSpPr>
      <xdr:spPr>
        <a:xfrm>
          <a:off x="18163540" y="99390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1905</xdr:rowOff>
    </xdr:from>
    <xdr:to xmlns:xdr="http://schemas.openxmlformats.org/drawingml/2006/spreadsheetDrawing">
      <xdr:col>102</xdr:col>
      <xdr:colOff>165100</xdr:colOff>
      <xdr:row>58</xdr:row>
      <xdr:rowOff>103505</xdr:rowOff>
    </xdr:to>
    <xdr:sp macro="" textlink="">
      <xdr:nvSpPr>
        <xdr:cNvPr id="811" name="フローチャート: 判断 810"/>
        <xdr:cNvSpPr/>
      </xdr:nvSpPr>
      <xdr:spPr>
        <a:xfrm>
          <a:off x="1897634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120015</xdr:rowOff>
    </xdr:from>
    <xdr:ext cx="469265" cy="259080"/>
    <xdr:sp macro="" textlink="">
      <xdr:nvSpPr>
        <xdr:cNvPr id="812" name="テキスト ボックス 811"/>
        <xdr:cNvSpPr txBox="1"/>
      </xdr:nvSpPr>
      <xdr:spPr>
        <a:xfrm>
          <a:off x="18797270" y="9511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151765</xdr:rowOff>
    </xdr:from>
    <xdr:to xmlns:xdr="http://schemas.openxmlformats.org/drawingml/2006/spreadsheetDrawing">
      <xdr:col>98</xdr:col>
      <xdr:colOff>38100</xdr:colOff>
      <xdr:row>58</xdr:row>
      <xdr:rowOff>81915</xdr:rowOff>
    </xdr:to>
    <xdr:sp macro="" textlink="">
      <xdr:nvSpPr>
        <xdr:cNvPr id="813" name="フローチャート: 判断 812"/>
        <xdr:cNvSpPr/>
      </xdr:nvSpPr>
      <xdr:spPr>
        <a:xfrm>
          <a:off x="18112740" y="97110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98425</xdr:rowOff>
    </xdr:from>
    <xdr:ext cx="469900" cy="259080"/>
    <xdr:sp macro="" textlink="">
      <xdr:nvSpPr>
        <xdr:cNvPr id="814" name="テキスト ボックス 813"/>
        <xdr:cNvSpPr txBox="1"/>
      </xdr:nvSpPr>
      <xdr:spPr>
        <a:xfrm>
          <a:off x="17933670" y="9490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15" name="テキスト ボックス 814"/>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7" name="テキスト ボックス 816"/>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0" name="楕円 819"/>
        <xdr:cNvSpPr/>
      </xdr:nvSpPr>
      <xdr:spPr>
        <a:xfrm>
          <a:off x="21521420" y="989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21" name="貸付金該当値テキスト"/>
        <xdr:cNvSpPr txBox="1"/>
      </xdr:nvSpPr>
      <xdr:spPr>
        <a:xfrm>
          <a:off x="21623020" y="9806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2" name="楕円 821"/>
        <xdr:cNvSpPr/>
      </xdr:nvSpPr>
      <xdr:spPr>
        <a:xfrm>
          <a:off x="20708620" y="9892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7810"/>
    <xdr:sp macro="" textlink="">
      <xdr:nvSpPr>
        <xdr:cNvPr id="823" name="テキスト ボックス 822"/>
        <xdr:cNvSpPr txBox="1"/>
      </xdr:nvSpPr>
      <xdr:spPr>
        <a:xfrm>
          <a:off x="20634960" y="99809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4" name="楕円 823"/>
        <xdr:cNvSpPr/>
      </xdr:nvSpPr>
      <xdr:spPr>
        <a:xfrm>
          <a:off x="19839940" y="989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9555" cy="257810"/>
    <xdr:sp macro="" textlink="">
      <xdr:nvSpPr>
        <xdr:cNvPr id="825" name="テキスト ボックス 824"/>
        <xdr:cNvSpPr txBox="1"/>
      </xdr:nvSpPr>
      <xdr:spPr>
        <a:xfrm>
          <a:off x="19771360" y="9980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6" name="楕円 825"/>
        <xdr:cNvSpPr/>
      </xdr:nvSpPr>
      <xdr:spPr>
        <a:xfrm>
          <a:off x="18976340" y="989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9555" cy="257810"/>
    <xdr:sp macro="" textlink="">
      <xdr:nvSpPr>
        <xdr:cNvPr id="827" name="テキスト ボックス 826"/>
        <xdr:cNvSpPr txBox="1"/>
      </xdr:nvSpPr>
      <xdr:spPr>
        <a:xfrm>
          <a:off x="18907760" y="9980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8" name="楕円 827"/>
        <xdr:cNvSpPr/>
      </xdr:nvSpPr>
      <xdr:spPr>
        <a:xfrm>
          <a:off x="18112740" y="9892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7810"/>
    <xdr:sp macro="" textlink="">
      <xdr:nvSpPr>
        <xdr:cNvPr id="829" name="テキスト ボックス 828"/>
        <xdr:cNvSpPr txBox="1"/>
      </xdr:nvSpPr>
      <xdr:spPr>
        <a:xfrm>
          <a:off x="18039080" y="99809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31" name="正方形/長方形 830"/>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33" name="正方形/長方形 832"/>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35" name="正方形/長方形 834"/>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38" name="テキスト ボックス 837"/>
        <xdr:cNvSpPr txBox="1"/>
      </xdr:nvSpPr>
      <xdr:spPr>
        <a:xfrm>
          <a:off x="1776730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9080"/>
    <xdr:sp macro="" textlink="">
      <xdr:nvSpPr>
        <xdr:cNvPr id="840" name="テキスト ボックス 839"/>
        <xdr:cNvSpPr txBox="1"/>
      </xdr:nvSpPr>
      <xdr:spPr>
        <a:xfrm>
          <a:off x="17561560" y="135267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8445"/>
    <xdr:sp macro="" textlink="">
      <xdr:nvSpPr>
        <xdr:cNvPr id="842" name="テキスト ボックス 841"/>
        <xdr:cNvSpPr txBox="1"/>
      </xdr:nvSpPr>
      <xdr:spPr>
        <a:xfrm>
          <a:off x="17284065" y="131533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8445"/>
    <xdr:sp macro="" textlink="">
      <xdr:nvSpPr>
        <xdr:cNvPr id="844" name="テキスト ボックス 843"/>
        <xdr:cNvSpPr txBox="1"/>
      </xdr:nvSpPr>
      <xdr:spPr>
        <a:xfrm>
          <a:off x="1728406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140335</xdr:rowOff>
    </xdr:from>
    <xdr:to xmlns:xdr="http://schemas.openxmlformats.org/drawingml/2006/spreadsheetDrawing">
      <xdr:col>120</xdr:col>
      <xdr:colOff>114300</xdr:colOff>
      <xdr:row>74</xdr:row>
      <xdr:rowOff>140335</xdr:rowOff>
    </xdr:to>
    <xdr:cxnSp macro="">
      <xdr:nvCxnSpPr>
        <xdr:cNvPr id="845" name="直線コネクタ 844"/>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167640</xdr:rowOff>
    </xdr:from>
    <xdr:ext cx="531495" cy="259080"/>
    <xdr:sp macro="" textlink="">
      <xdr:nvSpPr>
        <xdr:cNvPr id="846" name="テキスト ボックス 845"/>
        <xdr:cNvSpPr txBox="1"/>
      </xdr:nvSpPr>
      <xdr:spPr>
        <a:xfrm>
          <a:off x="17284065" y="1240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5630" cy="258445"/>
    <xdr:sp macro="" textlink="">
      <xdr:nvSpPr>
        <xdr:cNvPr id="850" name="テキスト ボックス 849"/>
        <xdr:cNvSpPr txBox="1"/>
      </xdr:nvSpPr>
      <xdr:spPr>
        <a:xfrm>
          <a:off x="17225010" y="11663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52" name="テキスト ボックス 851"/>
        <xdr:cNvSpPr txBox="1"/>
      </xdr:nvSpPr>
      <xdr:spPr>
        <a:xfrm>
          <a:off x="1722501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43815</xdr:rowOff>
    </xdr:from>
    <xdr:to xmlns:xdr="http://schemas.openxmlformats.org/drawingml/2006/spreadsheetDrawing">
      <xdr:col>116</xdr:col>
      <xdr:colOff>62865</xdr:colOff>
      <xdr:row>78</xdr:row>
      <xdr:rowOff>139065</xdr:rowOff>
    </xdr:to>
    <xdr:cxnSp macro="">
      <xdr:nvCxnSpPr>
        <xdr:cNvPr id="854" name="直線コネクタ 853"/>
        <xdr:cNvCxnSpPr/>
      </xdr:nvCxnSpPr>
      <xdr:spPr>
        <a:xfrm flipV="1">
          <a:off x="21570315" y="11782425"/>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142875</xdr:rowOff>
    </xdr:from>
    <xdr:ext cx="534670" cy="258445"/>
    <xdr:sp macro="" textlink="">
      <xdr:nvSpPr>
        <xdr:cNvPr id="855" name="繰出金最小値テキスト"/>
        <xdr:cNvSpPr txBox="1"/>
      </xdr:nvSpPr>
      <xdr:spPr>
        <a:xfrm>
          <a:off x="21623020" y="13222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139065</xdr:rowOff>
    </xdr:from>
    <xdr:to xmlns:xdr="http://schemas.openxmlformats.org/drawingml/2006/spreadsheetDrawing">
      <xdr:col>116</xdr:col>
      <xdr:colOff>152400</xdr:colOff>
      <xdr:row>78</xdr:row>
      <xdr:rowOff>139065</xdr:rowOff>
    </xdr:to>
    <xdr:cxnSp macro="">
      <xdr:nvCxnSpPr>
        <xdr:cNvPr id="856" name="直線コネクタ 855"/>
        <xdr:cNvCxnSpPr/>
      </xdr:nvCxnSpPr>
      <xdr:spPr>
        <a:xfrm>
          <a:off x="21488400" y="13218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161925</xdr:rowOff>
    </xdr:from>
    <xdr:ext cx="598805" cy="258445"/>
    <xdr:sp macro="" textlink="">
      <xdr:nvSpPr>
        <xdr:cNvPr id="857" name="繰出金最大値テキスト"/>
        <xdr:cNvSpPr txBox="1"/>
      </xdr:nvSpPr>
      <xdr:spPr>
        <a:xfrm>
          <a:off x="21623020" y="115652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43815</xdr:rowOff>
    </xdr:from>
    <xdr:to xmlns:xdr="http://schemas.openxmlformats.org/drawingml/2006/spreadsheetDrawing">
      <xdr:col>116</xdr:col>
      <xdr:colOff>152400</xdr:colOff>
      <xdr:row>70</xdr:row>
      <xdr:rowOff>43815</xdr:rowOff>
    </xdr:to>
    <xdr:cxnSp macro="">
      <xdr:nvCxnSpPr>
        <xdr:cNvPr id="858" name="直線コネクタ 857"/>
        <xdr:cNvCxnSpPr/>
      </xdr:nvCxnSpPr>
      <xdr:spPr>
        <a:xfrm>
          <a:off x="21488400" y="11782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69850</xdr:rowOff>
    </xdr:from>
    <xdr:to xmlns:xdr="http://schemas.openxmlformats.org/drawingml/2006/spreadsheetDrawing">
      <xdr:col>116</xdr:col>
      <xdr:colOff>63500</xdr:colOff>
      <xdr:row>78</xdr:row>
      <xdr:rowOff>79375</xdr:rowOff>
    </xdr:to>
    <xdr:cxnSp macro="">
      <xdr:nvCxnSpPr>
        <xdr:cNvPr id="859" name="直線コネクタ 858"/>
        <xdr:cNvCxnSpPr/>
      </xdr:nvCxnSpPr>
      <xdr:spPr>
        <a:xfrm flipV="1">
          <a:off x="20759420" y="1314958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21590</xdr:rowOff>
    </xdr:from>
    <xdr:ext cx="534670" cy="259080"/>
    <xdr:sp macro="" textlink="">
      <xdr:nvSpPr>
        <xdr:cNvPr id="860" name="繰出金平均値テキスト"/>
        <xdr:cNvSpPr txBox="1"/>
      </xdr:nvSpPr>
      <xdr:spPr>
        <a:xfrm>
          <a:off x="21623020" y="12766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167640</xdr:rowOff>
    </xdr:from>
    <xdr:to xmlns:xdr="http://schemas.openxmlformats.org/drawingml/2006/spreadsheetDrawing">
      <xdr:col>116</xdr:col>
      <xdr:colOff>114300</xdr:colOff>
      <xdr:row>77</xdr:row>
      <xdr:rowOff>100330</xdr:rowOff>
    </xdr:to>
    <xdr:sp macro="" textlink="">
      <xdr:nvSpPr>
        <xdr:cNvPr id="861" name="フローチャート: 判断 860"/>
        <xdr:cNvSpPr/>
      </xdr:nvSpPr>
      <xdr:spPr>
        <a:xfrm>
          <a:off x="21521420" y="129120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79375</xdr:rowOff>
    </xdr:from>
    <xdr:to xmlns:xdr="http://schemas.openxmlformats.org/drawingml/2006/spreadsheetDrawing">
      <xdr:col>111</xdr:col>
      <xdr:colOff>177800</xdr:colOff>
      <xdr:row>78</xdr:row>
      <xdr:rowOff>98425</xdr:rowOff>
    </xdr:to>
    <xdr:cxnSp macro="">
      <xdr:nvCxnSpPr>
        <xdr:cNvPr id="862" name="直線コネクタ 861"/>
        <xdr:cNvCxnSpPr/>
      </xdr:nvCxnSpPr>
      <xdr:spPr>
        <a:xfrm flipV="1">
          <a:off x="19890740" y="13159105"/>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16510</xdr:rowOff>
    </xdr:from>
    <xdr:to xmlns:xdr="http://schemas.openxmlformats.org/drawingml/2006/spreadsheetDrawing">
      <xdr:col>112</xdr:col>
      <xdr:colOff>38100</xdr:colOff>
      <xdr:row>77</xdr:row>
      <xdr:rowOff>118110</xdr:rowOff>
    </xdr:to>
    <xdr:sp macro="" textlink="">
      <xdr:nvSpPr>
        <xdr:cNvPr id="863" name="フローチャート: 判断 862"/>
        <xdr:cNvSpPr/>
      </xdr:nvSpPr>
      <xdr:spPr>
        <a:xfrm>
          <a:off x="20708620" y="12928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134620</xdr:rowOff>
    </xdr:from>
    <xdr:ext cx="534035" cy="259080"/>
    <xdr:sp macro="" textlink="">
      <xdr:nvSpPr>
        <xdr:cNvPr id="864" name="テキスト ボックス 863"/>
        <xdr:cNvSpPr txBox="1"/>
      </xdr:nvSpPr>
      <xdr:spPr>
        <a:xfrm>
          <a:off x="20497165" y="12711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98425</xdr:rowOff>
    </xdr:from>
    <xdr:to xmlns:xdr="http://schemas.openxmlformats.org/drawingml/2006/spreadsheetDrawing">
      <xdr:col>107</xdr:col>
      <xdr:colOff>50800</xdr:colOff>
      <xdr:row>78</xdr:row>
      <xdr:rowOff>117475</xdr:rowOff>
    </xdr:to>
    <xdr:cxnSp macro="">
      <xdr:nvCxnSpPr>
        <xdr:cNvPr id="865" name="直線コネクタ 864"/>
        <xdr:cNvCxnSpPr/>
      </xdr:nvCxnSpPr>
      <xdr:spPr>
        <a:xfrm flipV="1">
          <a:off x="19027140" y="1317815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153670</xdr:rowOff>
    </xdr:from>
    <xdr:to xmlns:xdr="http://schemas.openxmlformats.org/drawingml/2006/spreadsheetDrawing">
      <xdr:col>107</xdr:col>
      <xdr:colOff>101600</xdr:colOff>
      <xdr:row>77</xdr:row>
      <xdr:rowOff>84455</xdr:rowOff>
    </xdr:to>
    <xdr:sp macro="" textlink="">
      <xdr:nvSpPr>
        <xdr:cNvPr id="866" name="フローチャート: 判断 865"/>
        <xdr:cNvSpPr/>
      </xdr:nvSpPr>
      <xdr:spPr>
        <a:xfrm>
          <a:off x="19839940" y="128981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100330</xdr:rowOff>
    </xdr:from>
    <xdr:ext cx="534035" cy="259080"/>
    <xdr:sp macro="" textlink="">
      <xdr:nvSpPr>
        <xdr:cNvPr id="867" name="テキスト ボックス 866"/>
        <xdr:cNvSpPr txBox="1"/>
      </xdr:nvSpPr>
      <xdr:spPr>
        <a:xfrm>
          <a:off x="19633565" y="12677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117475</xdr:rowOff>
    </xdr:from>
    <xdr:to xmlns:xdr="http://schemas.openxmlformats.org/drawingml/2006/spreadsheetDrawing">
      <xdr:col>102</xdr:col>
      <xdr:colOff>114300</xdr:colOff>
      <xdr:row>78</xdr:row>
      <xdr:rowOff>120650</xdr:rowOff>
    </xdr:to>
    <xdr:cxnSp macro="">
      <xdr:nvCxnSpPr>
        <xdr:cNvPr id="868" name="直線コネクタ 867"/>
        <xdr:cNvCxnSpPr/>
      </xdr:nvCxnSpPr>
      <xdr:spPr>
        <a:xfrm flipV="1">
          <a:off x="18163540" y="1319720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54610</xdr:rowOff>
    </xdr:from>
    <xdr:to xmlns:xdr="http://schemas.openxmlformats.org/drawingml/2006/spreadsheetDrawing">
      <xdr:col>102</xdr:col>
      <xdr:colOff>165100</xdr:colOff>
      <xdr:row>76</xdr:row>
      <xdr:rowOff>156210</xdr:rowOff>
    </xdr:to>
    <xdr:sp macro="" textlink="">
      <xdr:nvSpPr>
        <xdr:cNvPr id="869" name="フローチャート: 判断 868"/>
        <xdr:cNvSpPr/>
      </xdr:nvSpPr>
      <xdr:spPr>
        <a:xfrm>
          <a:off x="1897634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1270</xdr:rowOff>
    </xdr:from>
    <xdr:ext cx="534670" cy="259080"/>
    <xdr:sp macro="" textlink="">
      <xdr:nvSpPr>
        <xdr:cNvPr id="870" name="テキスト ボックス 869"/>
        <xdr:cNvSpPr txBox="1"/>
      </xdr:nvSpPr>
      <xdr:spPr>
        <a:xfrm>
          <a:off x="18764885" y="12578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8890</xdr:rowOff>
    </xdr:from>
    <xdr:to xmlns:xdr="http://schemas.openxmlformats.org/drawingml/2006/spreadsheetDrawing">
      <xdr:col>98</xdr:col>
      <xdr:colOff>38100</xdr:colOff>
      <xdr:row>76</xdr:row>
      <xdr:rowOff>111125</xdr:rowOff>
    </xdr:to>
    <xdr:sp macro="" textlink="">
      <xdr:nvSpPr>
        <xdr:cNvPr id="871" name="フローチャート: 判断 870"/>
        <xdr:cNvSpPr/>
      </xdr:nvSpPr>
      <xdr:spPr>
        <a:xfrm>
          <a:off x="18112740" y="1275334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127635</xdr:rowOff>
    </xdr:from>
    <xdr:ext cx="534035" cy="258445"/>
    <xdr:sp macro="" textlink="">
      <xdr:nvSpPr>
        <xdr:cNvPr id="872" name="テキスト ボックス 871"/>
        <xdr:cNvSpPr txBox="1"/>
      </xdr:nvSpPr>
      <xdr:spPr>
        <a:xfrm>
          <a:off x="17901285" y="12536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1365" cy="259080"/>
    <xdr:sp macro="" textlink="">
      <xdr:nvSpPr>
        <xdr:cNvPr id="873" name="テキスト ボックス 872"/>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75" name="テキスト ボックス 874"/>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19050</xdr:rowOff>
    </xdr:from>
    <xdr:to xmlns:xdr="http://schemas.openxmlformats.org/drawingml/2006/spreadsheetDrawing">
      <xdr:col>116</xdr:col>
      <xdr:colOff>114300</xdr:colOff>
      <xdr:row>78</xdr:row>
      <xdr:rowOff>120650</xdr:rowOff>
    </xdr:to>
    <xdr:sp macro="" textlink="">
      <xdr:nvSpPr>
        <xdr:cNvPr id="878" name="楕円 877"/>
        <xdr:cNvSpPr/>
      </xdr:nvSpPr>
      <xdr:spPr>
        <a:xfrm>
          <a:off x="2152142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105410</xdr:rowOff>
    </xdr:from>
    <xdr:ext cx="534670" cy="258445"/>
    <xdr:sp macro="" textlink="">
      <xdr:nvSpPr>
        <xdr:cNvPr id="879" name="繰出金該当値テキスト"/>
        <xdr:cNvSpPr txBox="1"/>
      </xdr:nvSpPr>
      <xdr:spPr>
        <a:xfrm>
          <a:off x="21623020" y="13017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28575</xdr:rowOff>
    </xdr:from>
    <xdr:to xmlns:xdr="http://schemas.openxmlformats.org/drawingml/2006/spreadsheetDrawing">
      <xdr:col>112</xdr:col>
      <xdr:colOff>38100</xdr:colOff>
      <xdr:row>78</xdr:row>
      <xdr:rowOff>130175</xdr:rowOff>
    </xdr:to>
    <xdr:sp macro="" textlink="">
      <xdr:nvSpPr>
        <xdr:cNvPr id="880" name="楕円 879"/>
        <xdr:cNvSpPr/>
      </xdr:nvSpPr>
      <xdr:spPr>
        <a:xfrm>
          <a:off x="20708620" y="131083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120650</xdr:rowOff>
    </xdr:from>
    <xdr:ext cx="534035" cy="259080"/>
    <xdr:sp macro="" textlink="">
      <xdr:nvSpPr>
        <xdr:cNvPr id="881" name="テキスト ボックス 880"/>
        <xdr:cNvSpPr txBox="1"/>
      </xdr:nvSpPr>
      <xdr:spPr>
        <a:xfrm>
          <a:off x="20497165" y="13200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47625</xdr:rowOff>
    </xdr:from>
    <xdr:to xmlns:xdr="http://schemas.openxmlformats.org/drawingml/2006/spreadsheetDrawing">
      <xdr:col>107</xdr:col>
      <xdr:colOff>101600</xdr:colOff>
      <xdr:row>78</xdr:row>
      <xdr:rowOff>149225</xdr:rowOff>
    </xdr:to>
    <xdr:sp macro="" textlink="">
      <xdr:nvSpPr>
        <xdr:cNvPr id="882" name="楕円 881"/>
        <xdr:cNvSpPr/>
      </xdr:nvSpPr>
      <xdr:spPr>
        <a:xfrm>
          <a:off x="19839940" y="131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140335</xdr:rowOff>
    </xdr:from>
    <xdr:ext cx="534035" cy="258445"/>
    <xdr:sp macro="" textlink="">
      <xdr:nvSpPr>
        <xdr:cNvPr id="883" name="テキスト ボックス 882"/>
        <xdr:cNvSpPr txBox="1"/>
      </xdr:nvSpPr>
      <xdr:spPr>
        <a:xfrm>
          <a:off x="19633565" y="13220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66675</xdr:rowOff>
    </xdr:from>
    <xdr:to xmlns:xdr="http://schemas.openxmlformats.org/drawingml/2006/spreadsheetDrawing">
      <xdr:col>102</xdr:col>
      <xdr:colOff>165100</xdr:colOff>
      <xdr:row>78</xdr:row>
      <xdr:rowOff>167640</xdr:rowOff>
    </xdr:to>
    <xdr:sp macro="" textlink="">
      <xdr:nvSpPr>
        <xdr:cNvPr id="884" name="楕円 883"/>
        <xdr:cNvSpPr/>
      </xdr:nvSpPr>
      <xdr:spPr>
        <a:xfrm>
          <a:off x="18976340" y="131464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159385</xdr:rowOff>
    </xdr:from>
    <xdr:ext cx="534670" cy="258445"/>
    <xdr:sp macro="" textlink="">
      <xdr:nvSpPr>
        <xdr:cNvPr id="885" name="テキスト ボックス 884"/>
        <xdr:cNvSpPr txBox="1"/>
      </xdr:nvSpPr>
      <xdr:spPr>
        <a:xfrm>
          <a:off x="18764885" y="13239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70485</xdr:rowOff>
    </xdr:from>
    <xdr:to xmlns:xdr="http://schemas.openxmlformats.org/drawingml/2006/spreadsheetDrawing">
      <xdr:col>98</xdr:col>
      <xdr:colOff>38100</xdr:colOff>
      <xdr:row>79</xdr:row>
      <xdr:rowOff>635</xdr:rowOff>
    </xdr:to>
    <xdr:sp macro="" textlink="">
      <xdr:nvSpPr>
        <xdr:cNvPr id="886" name="楕円 885"/>
        <xdr:cNvSpPr/>
      </xdr:nvSpPr>
      <xdr:spPr>
        <a:xfrm>
          <a:off x="18112740" y="131502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163195</xdr:rowOff>
    </xdr:from>
    <xdr:ext cx="534035" cy="258445"/>
    <xdr:sp macro="" textlink="">
      <xdr:nvSpPr>
        <xdr:cNvPr id="887" name="テキスト ボックス 886"/>
        <xdr:cNvSpPr txBox="1"/>
      </xdr:nvSpPr>
      <xdr:spPr>
        <a:xfrm>
          <a:off x="17901285" y="13242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89" name="正方形/長方形 888"/>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91" name="正方形/長方形 890"/>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893" name="正方形/長方形 892"/>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896" name="テキスト ボックス 895"/>
        <xdr:cNvSpPr txBox="1"/>
      </xdr:nvSpPr>
      <xdr:spPr>
        <a:xfrm>
          <a:off x="1776730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9" name="テキスト ボックス 898"/>
        <xdr:cNvSpPr txBox="1"/>
      </xdr:nvSpPr>
      <xdr:spPr>
        <a:xfrm>
          <a:off x="17561560" y="15770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901" name="テキスト ボックス 900"/>
        <xdr:cNvSpPr txBox="1"/>
      </xdr:nvSpPr>
      <xdr:spPr>
        <a:xfrm>
          <a:off x="17561560" y="146431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3" name="テキスト ボックス 912"/>
        <xdr:cNvSpPr txBox="1"/>
      </xdr:nvSpPr>
      <xdr:spPr>
        <a:xfrm>
          <a:off x="2063496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16" name="テキスト ボックス 915"/>
        <xdr:cNvSpPr txBox="1"/>
      </xdr:nvSpPr>
      <xdr:spPr>
        <a:xfrm>
          <a:off x="197713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19" name="テキスト ボックス 918"/>
        <xdr:cNvSpPr txBox="1"/>
      </xdr:nvSpPr>
      <xdr:spPr>
        <a:xfrm>
          <a:off x="189077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1" name="テキスト ボックス 920"/>
        <xdr:cNvSpPr txBox="1"/>
      </xdr:nvSpPr>
      <xdr:spPr>
        <a:xfrm>
          <a:off x="180390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22" name="テキスト ボックス 921"/>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4" name="テキスト ボックス 923"/>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0" name="テキスト ボックス 929"/>
        <xdr:cNvSpPr txBox="1"/>
      </xdr:nvSpPr>
      <xdr:spPr>
        <a:xfrm>
          <a:off x="2063496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32" name="テキスト ボックス 931"/>
        <xdr:cNvSpPr txBox="1"/>
      </xdr:nvSpPr>
      <xdr:spPr>
        <a:xfrm>
          <a:off x="197713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34" name="テキスト ボックス 933"/>
        <xdr:cNvSpPr txBox="1"/>
      </xdr:nvSpPr>
      <xdr:spPr>
        <a:xfrm>
          <a:off x="189077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6" name="テキスト ボックス 935"/>
        <xdr:cNvSpPr txBox="1"/>
      </xdr:nvSpPr>
      <xdr:spPr>
        <a:xfrm>
          <a:off x="1803908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令和２年度に会計年度任用職員制度の導入に伴い大幅に増加しており、令和３年度にも町立幼稚園こども園化により会計年度任用職員が増加したことから増加しているものの類似団体平均を下回っている。</a:t>
          </a:r>
        </a:p>
        <a:p>
          <a:r>
            <a:rPr kumimoji="1" lang="ja-JP" altLang="en-US" sz="1300">
              <a:latin typeface="ＭＳ Ｐゴシック"/>
              <a:ea typeface="ＭＳ Ｐゴシック"/>
            </a:rPr>
            <a:t>・物件費は、近年、こども交流センターや放課後児童会、防災センターなど新たな施設の整備が行われ、その運営管理に係る経費の発生などにより増加傾向にあり、類似団体平均と比較して高い状況となっている。令和４年度についても、デジタル化推進事業の実施などにより増加しており、依然として類似団体平均を上回っている。</a:t>
          </a:r>
        </a:p>
        <a:p>
          <a:r>
            <a:rPr kumimoji="1" lang="ja-JP" altLang="en-US" sz="1300">
              <a:latin typeface="ＭＳ Ｐゴシック"/>
              <a:ea typeface="ＭＳ Ｐゴシック"/>
            </a:rPr>
            <a:t>・公債費は、平成</a:t>
          </a:r>
          <a:r>
            <a:rPr kumimoji="1" lang="en-US" altLang="ja-JP" sz="1300">
              <a:latin typeface="ＭＳ Ｐゴシック"/>
              <a:ea typeface="ＭＳ Ｐゴシック"/>
            </a:rPr>
            <a:t>14</a:t>
          </a:r>
          <a:r>
            <a:rPr kumimoji="1" lang="ja-JP" altLang="en-US" sz="1300">
              <a:latin typeface="ＭＳ Ｐゴシック"/>
              <a:ea typeface="ＭＳ Ｐゴシック"/>
            </a:rPr>
            <a:t>年度より起債額を元金償還額以下に抑制する予算編成を行うことで地方債残高を減少させてきたため、類似団体平均に比べ低い水準を保っている。</a:t>
          </a:r>
        </a:p>
        <a:p>
          <a:r>
            <a:rPr kumimoji="1" lang="ja-JP" altLang="en-US" sz="1300">
              <a:latin typeface="ＭＳ Ｐゴシック"/>
              <a:ea typeface="ＭＳ Ｐゴシック"/>
            </a:rPr>
            <a:t>・普通建設事業費は、新たに整備を進めているパークゴルフ場整備事業などに係る事業費の増などにより増加しており、類似団体平均を上回っている。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静岡県長泉町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43,553
43,077
26.63
17,154,002
16,550,405
552,576
10,045,957
2,582,892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89560"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8445"/>
    <xdr:sp macro="" textlink="">
      <xdr:nvSpPr>
        <xdr:cNvPr id="44" name="テキスト ボックス 43"/>
        <xdr:cNvSpPr txBox="1"/>
      </xdr:nvSpPr>
      <xdr:spPr>
        <a:xfrm>
          <a:off x="289560" y="64477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8445"/>
    <xdr:sp macro="" textlink="">
      <xdr:nvSpPr>
        <xdr:cNvPr id="46" name="テキスト ボックス 45"/>
        <xdr:cNvSpPr txBox="1"/>
      </xdr:nvSpPr>
      <xdr:spPr>
        <a:xfrm>
          <a:off x="28956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167640</xdr:rowOff>
    </xdr:from>
    <xdr:ext cx="467360" cy="259080"/>
    <xdr:sp macro="" textlink="">
      <xdr:nvSpPr>
        <xdr:cNvPr id="48" name="テキスト ボックス 47"/>
        <xdr:cNvSpPr txBox="1"/>
      </xdr:nvSpPr>
      <xdr:spPr>
        <a:xfrm>
          <a:off x="28956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7360" cy="259080"/>
    <xdr:sp macro="" textlink="">
      <xdr:nvSpPr>
        <xdr:cNvPr id="50" name="テキスト ボックス 49"/>
        <xdr:cNvSpPr txBox="1"/>
      </xdr:nvSpPr>
      <xdr:spPr>
        <a:xfrm>
          <a:off x="28956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7360" cy="258445"/>
    <xdr:sp macro="" textlink="">
      <xdr:nvSpPr>
        <xdr:cNvPr id="52" name="テキスト ボックス 51"/>
        <xdr:cNvSpPr txBox="1"/>
      </xdr:nvSpPr>
      <xdr:spPr>
        <a:xfrm>
          <a:off x="28956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8445"/>
    <xdr:sp macro="" textlink="">
      <xdr:nvSpPr>
        <xdr:cNvPr id="54" name="テキスト ボックス 53"/>
        <xdr:cNvSpPr txBox="1"/>
      </xdr:nvSpPr>
      <xdr:spPr>
        <a:xfrm>
          <a:off x="28956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62865</xdr:rowOff>
    </xdr:from>
    <xdr:to xmlns:xdr="http://schemas.openxmlformats.org/drawingml/2006/spreadsheetDrawing">
      <xdr:col>24</xdr:col>
      <xdr:colOff>62865</xdr:colOff>
      <xdr:row>38</xdr:row>
      <xdr:rowOff>53975</xdr:rowOff>
    </xdr:to>
    <xdr:cxnSp macro="">
      <xdr:nvCxnSpPr>
        <xdr:cNvPr id="56" name="直線コネクタ 55"/>
        <xdr:cNvCxnSpPr/>
      </xdr:nvCxnSpPr>
      <xdr:spPr>
        <a:xfrm flipV="1">
          <a:off x="4511675" y="509587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57785</xdr:rowOff>
    </xdr:from>
    <xdr:ext cx="469900" cy="259080"/>
    <xdr:sp macro="" textlink="">
      <xdr:nvSpPr>
        <xdr:cNvPr id="57" name="議会費最小値テキスト"/>
        <xdr:cNvSpPr txBox="1"/>
      </xdr:nvSpPr>
      <xdr:spPr>
        <a:xfrm>
          <a:off x="4564380" y="6431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53975</xdr:rowOff>
    </xdr:from>
    <xdr:to xmlns:xdr="http://schemas.openxmlformats.org/drawingml/2006/spreadsheetDrawing">
      <xdr:col>24</xdr:col>
      <xdr:colOff>152400</xdr:colOff>
      <xdr:row>38</xdr:row>
      <xdr:rowOff>53975</xdr:rowOff>
    </xdr:to>
    <xdr:cxnSp macro="">
      <xdr:nvCxnSpPr>
        <xdr:cNvPr id="58" name="直線コネクタ 57"/>
        <xdr:cNvCxnSpPr/>
      </xdr:nvCxnSpPr>
      <xdr:spPr>
        <a:xfrm>
          <a:off x="4429760" y="6428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8890</xdr:rowOff>
    </xdr:from>
    <xdr:ext cx="469900" cy="259080"/>
    <xdr:sp macro="" textlink="">
      <xdr:nvSpPr>
        <xdr:cNvPr id="59" name="議会費最大値テキスト"/>
        <xdr:cNvSpPr txBox="1"/>
      </xdr:nvSpPr>
      <xdr:spPr>
        <a:xfrm>
          <a:off x="4564380" y="4874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6,002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62865</xdr:rowOff>
    </xdr:from>
    <xdr:to xmlns:xdr="http://schemas.openxmlformats.org/drawingml/2006/spreadsheetDrawing">
      <xdr:col>24</xdr:col>
      <xdr:colOff>152400</xdr:colOff>
      <xdr:row>30</xdr:row>
      <xdr:rowOff>62865</xdr:rowOff>
    </xdr:to>
    <xdr:cxnSp macro="">
      <xdr:nvCxnSpPr>
        <xdr:cNvPr id="60" name="直線コネクタ 59"/>
        <xdr:cNvCxnSpPr/>
      </xdr:nvCxnSpPr>
      <xdr:spPr>
        <a:xfrm>
          <a:off x="4429760" y="50958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167005</xdr:rowOff>
    </xdr:from>
    <xdr:to xmlns:xdr="http://schemas.openxmlformats.org/drawingml/2006/spreadsheetDrawing">
      <xdr:col>24</xdr:col>
      <xdr:colOff>63500</xdr:colOff>
      <xdr:row>37</xdr:row>
      <xdr:rowOff>92710</xdr:rowOff>
    </xdr:to>
    <xdr:cxnSp macro="">
      <xdr:nvCxnSpPr>
        <xdr:cNvPr id="61" name="直線コネクタ 60"/>
        <xdr:cNvCxnSpPr/>
      </xdr:nvCxnSpPr>
      <xdr:spPr>
        <a:xfrm flipV="1">
          <a:off x="3700780" y="6205855"/>
          <a:ext cx="8128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52705</xdr:rowOff>
    </xdr:from>
    <xdr:ext cx="469900" cy="258445"/>
    <xdr:sp macro="" textlink="">
      <xdr:nvSpPr>
        <xdr:cNvPr id="62" name="議会費平均値テキスト"/>
        <xdr:cNvSpPr txBox="1"/>
      </xdr:nvSpPr>
      <xdr:spPr>
        <a:xfrm>
          <a:off x="4564380" y="57562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29845</xdr:rowOff>
    </xdr:from>
    <xdr:to xmlns:xdr="http://schemas.openxmlformats.org/drawingml/2006/spreadsheetDrawing">
      <xdr:col>24</xdr:col>
      <xdr:colOff>114300</xdr:colOff>
      <xdr:row>35</xdr:row>
      <xdr:rowOff>131445</xdr:rowOff>
    </xdr:to>
    <xdr:sp macro="" textlink="">
      <xdr:nvSpPr>
        <xdr:cNvPr id="63" name="フローチャート: 判断 62"/>
        <xdr:cNvSpPr/>
      </xdr:nvSpPr>
      <xdr:spPr>
        <a:xfrm>
          <a:off x="446278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161925</xdr:rowOff>
    </xdr:from>
    <xdr:to xmlns:xdr="http://schemas.openxmlformats.org/drawingml/2006/spreadsheetDrawing">
      <xdr:col>19</xdr:col>
      <xdr:colOff>177800</xdr:colOff>
      <xdr:row>37</xdr:row>
      <xdr:rowOff>92710</xdr:rowOff>
    </xdr:to>
    <xdr:cxnSp macro="">
      <xdr:nvCxnSpPr>
        <xdr:cNvPr id="64" name="直線コネクタ 63"/>
        <xdr:cNvCxnSpPr/>
      </xdr:nvCxnSpPr>
      <xdr:spPr>
        <a:xfrm>
          <a:off x="2832100" y="5865495"/>
          <a:ext cx="86868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30480</xdr:rowOff>
    </xdr:from>
    <xdr:to xmlns:xdr="http://schemas.openxmlformats.org/drawingml/2006/spreadsheetDrawing">
      <xdr:col>20</xdr:col>
      <xdr:colOff>38100</xdr:colOff>
      <xdr:row>35</xdr:row>
      <xdr:rowOff>132080</xdr:rowOff>
    </xdr:to>
    <xdr:sp macro="" textlink="">
      <xdr:nvSpPr>
        <xdr:cNvPr id="65" name="フローチャート: 判断 64"/>
        <xdr:cNvSpPr/>
      </xdr:nvSpPr>
      <xdr:spPr>
        <a:xfrm>
          <a:off x="3649980" y="59016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148590</xdr:rowOff>
    </xdr:from>
    <xdr:ext cx="469900" cy="258445"/>
    <xdr:sp macro="" textlink="">
      <xdr:nvSpPr>
        <xdr:cNvPr id="66" name="テキスト ボックス 65"/>
        <xdr:cNvSpPr txBox="1"/>
      </xdr:nvSpPr>
      <xdr:spPr>
        <a:xfrm>
          <a:off x="3470910" y="5684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161925</xdr:rowOff>
    </xdr:from>
    <xdr:to xmlns:xdr="http://schemas.openxmlformats.org/drawingml/2006/spreadsheetDrawing">
      <xdr:col>15</xdr:col>
      <xdr:colOff>50800</xdr:colOff>
      <xdr:row>37</xdr:row>
      <xdr:rowOff>39370</xdr:rowOff>
    </xdr:to>
    <xdr:cxnSp macro="">
      <xdr:nvCxnSpPr>
        <xdr:cNvPr id="67" name="直線コネクタ 66"/>
        <xdr:cNvCxnSpPr/>
      </xdr:nvCxnSpPr>
      <xdr:spPr>
        <a:xfrm flipV="1">
          <a:off x="1968500" y="5865495"/>
          <a:ext cx="86360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125730</xdr:rowOff>
    </xdr:from>
    <xdr:to xmlns:xdr="http://schemas.openxmlformats.org/drawingml/2006/spreadsheetDrawing">
      <xdr:col>15</xdr:col>
      <xdr:colOff>101600</xdr:colOff>
      <xdr:row>35</xdr:row>
      <xdr:rowOff>55880</xdr:rowOff>
    </xdr:to>
    <xdr:sp macro="" textlink="">
      <xdr:nvSpPr>
        <xdr:cNvPr id="68" name="フローチャート: 判断 67"/>
        <xdr:cNvSpPr/>
      </xdr:nvSpPr>
      <xdr:spPr>
        <a:xfrm>
          <a:off x="2781300" y="5829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46990</xdr:rowOff>
    </xdr:from>
    <xdr:ext cx="469265" cy="258445"/>
    <xdr:sp macro="" textlink="">
      <xdr:nvSpPr>
        <xdr:cNvPr id="69" name="テキスト ボックス 68"/>
        <xdr:cNvSpPr txBox="1"/>
      </xdr:nvSpPr>
      <xdr:spPr>
        <a:xfrm>
          <a:off x="2602230" y="5918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167640</xdr:rowOff>
    </xdr:from>
    <xdr:to xmlns:xdr="http://schemas.openxmlformats.org/drawingml/2006/spreadsheetDrawing">
      <xdr:col>10</xdr:col>
      <xdr:colOff>114300</xdr:colOff>
      <xdr:row>37</xdr:row>
      <xdr:rowOff>39370</xdr:rowOff>
    </xdr:to>
    <xdr:cxnSp macro="">
      <xdr:nvCxnSpPr>
        <xdr:cNvPr id="70" name="直線コネクタ 69"/>
        <xdr:cNvCxnSpPr/>
      </xdr:nvCxnSpPr>
      <xdr:spPr>
        <a:xfrm>
          <a:off x="1104900" y="620649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58420</xdr:rowOff>
    </xdr:from>
    <xdr:to xmlns:xdr="http://schemas.openxmlformats.org/drawingml/2006/spreadsheetDrawing">
      <xdr:col>10</xdr:col>
      <xdr:colOff>165100</xdr:colOff>
      <xdr:row>34</xdr:row>
      <xdr:rowOff>160020</xdr:rowOff>
    </xdr:to>
    <xdr:sp macro="" textlink="">
      <xdr:nvSpPr>
        <xdr:cNvPr id="71" name="フローチャート: 判断 70"/>
        <xdr:cNvSpPr/>
      </xdr:nvSpPr>
      <xdr:spPr>
        <a:xfrm>
          <a:off x="1917700" y="576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5080</xdr:rowOff>
    </xdr:from>
    <xdr:ext cx="469265" cy="259080"/>
    <xdr:sp macro="" textlink="">
      <xdr:nvSpPr>
        <xdr:cNvPr id="72" name="テキスト ボックス 71"/>
        <xdr:cNvSpPr txBox="1"/>
      </xdr:nvSpPr>
      <xdr:spPr>
        <a:xfrm>
          <a:off x="1738630" y="5541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24130</xdr:rowOff>
    </xdr:from>
    <xdr:to xmlns:xdr="http://schemas.openxmlformats.org/drawingml/2006/spreadsheetDrawing">
      <xdr:col>6</xdr:col>
      <xdr:colOff>38100</xdr:colOff>
      <xdr:row>34</xdr:row>
      <xdr:rowOff>125730</xdr:rowOff>
    </xdr:to>
    <xdr:sp macro="" textlink="">
      <xdr:nvSpPr>
        <xdr:cNvPr id="73" name="フローチャート: 判断 72"/>
        <xdr:cNvSpPr/>
      </xdr:nvSpPr>
      <xdr:spPr>
        <a:xfrm>
          <a:off x="1054100" y="57277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142240</xdr:rowOff>
    </xdr:from>
    <xdr:ext cx="469900" cy="257810"/>
    <xdr:sp macro="" textlink="">
      <xdr:nvSpPr>
        <xdr:cNvPr id="74" name="テキスト ボックス 73"/>
        <xdr:cNvSpPr txBox="1"/>
      </xdr:nvSpPr>
      <xdr:spPr>
        <a:xfrm>
          <a:off x="875030" y="55105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5" name="テキスト ボックス 74"/>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116205</xdr:rowOff>
    </xdr:from>
    <xdr:to xmlns:xdr="http://schemas.openxmlformats.org/drawingml/2006/spreadsheetDrawing">
      <xdr:col>24</xdr:col>
      <xdr:colOff>114300</xdr:colOff>
      <xdr:row>37</xdr:row>
      <xdr:rowOff>46990</xdr:rowOff>
    </xdr:to>
    <xdr:sp macro="" textlink="">
      <xdr:nvSpPr>
        <xdr:cNvPr id="80" name="楕円 79"/>
        <xdr:cNvSpPr/>
      </xdr:nvSpPr>
      <xdr:spPr>
        <a:xfrm>
          <a:off x="4462780" y="61550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94615</xdr:rowOff>
    </xdr:from>
    <xdr:ext cx="469900" cy="259080"/>
    <xdr:sp macro="" textlink="">
      <xdr:nvSpPr>
        <xdr:cNvPr id="81" name="議会費該当値テキスト"/>
        <xdr:cNvSpPr txBox="1"/>
      </xdr:nvSpPr>
      <xdr:spPr>
        <a:xfrm>
          <a:off x="4564380" y="6133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41910</xdr:rowOff>
    </xdr:from>
    <xdr:to xmlns:xdr="http://schemas.openxmlformats.org/drawingml/2006/spreadsheetDrawing">
      <xdr:col>20</xdr:col>
      <xdr:colOff>38100</xdr:colOff>
      <xdr:row>37</xdr:row>
      <xdr:rowOff>143510</xdr:rowOff>
    </xdr:to>
    <xdr:sp macro="" textlink="">
      <xdr:nvSpPr>
        <xdr:cNvPr id="82" name="楕円 81"/>
        <xdr:cNvSpPr/>
      </xdr:nvSpPr>
      <xdr:spPr>
        <a:xfrm>
          <a:off x="3649980" y="62484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134620</xdr:rowOff>
    </xdr:from>
    <xdr:ext cx="469900" cy="259080"/>
    <xdr:sp macro="" textlink="">
      <xdr:nvSpPr>
        <xdr:cNvPr id="83" name="テキスト ボックス 82"/>
        <xdr:cNvSpPr txBox="1"/>
      </xdr:nvSpPr>
      <xdr:spPr>
        <a:xfrm>
          <a:off x="3470910" y="6341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111125</xdr:rowOff>
    </xdr:from>
    <xdr:to xmlns:xdr="http://schemas.openxmlformats.org/drawingml/2006/spreadsheetDrawing">
      <xdr:col>15</xdr:col>
      <xdr:colOff>101600</xdr:colOff>
      <xdr:row>35</xdr:row>
      <xdr:rowOff>41275</xdr:rowOff>
    </xdr:to>
    <xdr:sp macro="" textlink="">
      <xdr:nvSpPr>
        <xdr:cNvPr id="84" name="楕円 83"/>
        <xdr:cNvSpPr/>
      </xdr:nvSpPr>
      <xdr:spPr>
        <a:xfrm>
          <a:off x="2781300" y="581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57785</xdr:rowOff>
    </xdr:from>
    <xdr:ext cx="469265" cy="259080"/>
    <xdr:sp macro="" textlink="">
      <xdr:nvSpPr>
        <xdr:cNvPr id="85" name="テキスト ボックス 84"/>
        <xdr:cNvSpPr txBox="1"/>
      </xdr:nvSpPr>
      <xdr:spPr>
        <a:xfrm>
          <a:off x="2602230" y="5593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160020</xdr:rowOff>
    </xdr:from>
    <xdr:to xmlns:xdr="http://schemas.openxmlformats.org/drawingml/2006/spreadsheetDrawing">
      <xdr:col>10</xdr:col>
      <xdr:colOff>165100</xdr:colOff>
      <xdr:row>37</xdr:row>
      <xdr:rowOff>90170</xdr:rowOff>
    </xdr:to>
    <xdr:sp macro="" textlink="">
      <xdr:nvSpPr>
        <xdr:cNvPr id="86" name="楕円 85"/>
        <xdr:cNvSpPr/>
      </xdr:nvSpPr>
      <xdr:spPr>
        <a:xfrm>
          <a:off x="1917700" y="6198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81280</xdr:rowOff>
    </xdr:from>
    <xdr:ext cx="469265" cy="259080"/>
    <xdr:sp macro="" textlink="">
      <xdr:nvSpPr>
        <xdr:cNvPr id="87" name="テキスト ボックス 86"/>
        <xdr:cNvSpPr txBox="1"/>
      </xdr:nvSpPr>
      <xdr:spPr>
        <a:xfrm>
          <a:off x="1738630" y="628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120015</xdr:rowOff>
    </xdr:from>
    <xdr:to xmlns:xdr="http://schemas.openxmlformats.org/drawingml/2006/spreadsheetDrawing">
      <xdr:col>6</xdr:col>
      <xdr:colOff>38100</xdr:colOff>
      <xdr:row>37</xdr:row>
      <xdr:rowOff>50165</xdr:rowOff>
    </xdr:to>
    <xdr:sp macro="" textlink="">
      <xdr:nvSpPr>
        <xdr:cNvPr id="88" name="楕円 87"/>
        <xdr:cNvSpPr/>
      </xdr:nvSpPr>
      <xdr:spPr>
        <a:xfrm>
          <a:off x="1054100" y="61588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41275</xdr:rowOff>
    </xdr:from>
    <xdr:ext cx="469900" cy="259080"/>
    <xdr:sp macro="" textlink="">
      <xdr:nvSpPr>
        <xdr:cNvPr id="89" name="テキスト ボックス 88"/>
        <xdr:cNvSpPr txBox="1"/>
      </xdr:nvSpPr>
      <xdr:spPr>
        <a:xfrm>
          <a:off x="875030" y="6247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8445"/>
    <xdr:sp macro="" textlink="">
      <xdr:nvSpPr>
        <xdr:cNvPr id="101" name="テキスト ボックス 100"/>
        <xdr:cNvSpPr txBox="1"/>
      </xdr:nvSpPr>
      <xdr:spPr>
        <a:xfrm>
          <a:off x="502920" y="98005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8445"/>
    <xdr:sp macro="" textlink="">
      <xdr:nvSpPr>
        <xdr:cNvPr id="103" name="テキスト ボックス 102"/>
        <xdr:cNvSpPr txBox="1"/>
      </xdr:nvSpPr>
      <xdr:spPr>
        <a:xfrm>
          <a:off x="166370" y="94272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140335</xdr:rowOff>
    </xdr:from>
    <xdr:to xmlns:xdr="http://schemas.openxmlformats.org/drawingml/2006/spreadsheetDrawing">
      <xdr:col>28</xdr:col>
      <xdr:colOff>114300</xdr:colOff>
      <xdr:row>54</xdr:row>
      <xdr:rowOff>140335</xdr:rowOff>
    </xdr:to>
    <xdr:cxnSp macro="">
      <xdr:nvCxnSpPr>
        <xdr:cNvPr id="104" name="直線コネクタ 103"/>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167640</xdr:rowOff>
    </xdr:from>
    <xdr:ext cx="595630" cy="259080"/>
    <xdr:sp macro="" textlink="">
      <xdr:nvSpPr>
        <xdr:cNvPr id="105" name="テキスト ボックス 104"/>
        <xdr:cNvSpPr txBox="1"/>
      </xdr:nvSpPr>
      <xdr:spPr>
        <a:xfrm>
          <a:off x="166370" y="9056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7" name="テキスト ボックス 106"/>
        <xdr:cNvSpPr txBox="1"/>
      </xdr:nvSpPr>
      <xdr:spPr>
        <a:xfrm>
          <a:off x="166370" y="8684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8445"/>
    <xdr:sp macro="" textlink="">
      <xdr:nvSpPr>
        <xdr:cNvPr id="109" name="テキスト ボックス 108"/>
        <xdr:cNvSpPr txBox="1"/>
      </xdr:nvSpPr>
      <xdr:spPr>
        <a:xfrm>
          <a:off x="166370" y="83108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1" name="テキスト ボックス 110"/>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xdr:rowOff>
    </xdr:from>
    <xdr:to xmlns:xdr="http://schemas.openxmlformats.org/drawingml/2006/spreadsheetDrawing">
      <xdr:col>24</xdr:col>
      <xdr:colOff>62865</xdr:colOff>
      <xdr:row>58</xdr:row>
      <xdr:rowOff>114935</xdr:rowOff>
    </xdr:to>
    <xdr:cxnSp macro="">
      <xdr:nvCxnSpPr>
        <xdr:cNvPr id="113" name="直線コネクタ 112"/>
        <xdr:cNvCxnSpPr/>
      </xdr:nvCxnSpPr>
      <xdr:spPr>
        <a:xfrm flipV="1">
          <a:off x="4511675" y="8393430"/>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118745</xdr:rowOff>
    </xdr:from>
    <xdr:ext cx="534670" cy="259080"/>
    <xdr:sp macro="" textlink="">
      <xdr:nvSpPr>
        <xdr:cNvPr id="114" name="総務費最小値テキスト"/>
        <xdr:cNvSpPr txBox="1"/>
      </xdr:nvSpPr>
      <xdr:spPr>
        <a:xfrm>
          <a:off x="4564380" y="9845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114935</xdr:rowOff>
    </xdr:from>
    <xdr:to xmlns:xdr="http://schemas.openxmlformats.org/drawingml/2006/spreadsheetDrawing">
      <xdr:col>24</xdr:col>
      <xdr:colOff>152400</xdr:colOff>
      <xdr:row>58</xdr:row>
      <xdr:rowOff>114935</xdr:rowOff>
    </xdr:to>
    <xdr:cxnSp macro="">
      <xdr:nvCxnSpPr>
        <xdr:cNvPr id="115" name="直線コネクタ 114"/>
        <xdr:cNvCxnSpPr/>
      </xdr:nvCxnSpPr>
      <xdr:spPr>
        <a:xfrm>
          <a:off x="4429760" y="9841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125730</xdr:rowOff>
    </xdr:from>
    <xdr:ext cx="598805" cy="258445"/>
    <xdr:sp macro="" textlink="">
      <xdr:nvSpPr>
        <xdr:cNvPr id="116" name="総務費最大値テキスト"/>
        <xdr:cNvSpPr txBox="1"/>
      </xdr:nvSpPr>
      <xdr:spPr>
        <a:xfrm>
          <a:off x="4564380" y="8176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414,678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xdr:rowOff>
    </xdr:from>
    <xdr:to xmlns:xdr="http://schemas.openxmlformats.org/drawingml/2006/spreadsheetDrawing">
      <xdr:col>24</xdr:col>
      <xdr:colOff>152400</xdr:colOff>
      <xdr:row>50</xdr:row>
      <xdr:rowOff>7620</xdr:rowOff>
    </xdr:to>
    <xdr:cxnSp macro="">
      <xdr:nvCxnSpPr>
        <xdr:cNvPr id="117" name="直線コネクタ 116"/>
        <xdr:cNvCxnSpPr/>
      </xdr:nvCxnSpPr>
      <xdr:spPr>
        <a:xfrm>
          <a:off x="4429760" y="8393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59690</xdr:rowOff>
    </xdr:from>
    <xdr:to xmlns:xdr="http://schemas.openxmlformats.org/drawingml/2006/spreadsheetDrawing">
      <xdr:col>24</xdr:col>
      <xdr:colOff>63500</xdr:colOff>
      <xdr:row>58</xdr:row>
      <xdr:rowOff>70485</xdr:rowOff>
    </xdr:to>
    <xdr:cxnSp macro="">
      <xdr:nvCxnSpPr>
        <xdr:cNvPr id="118" name="直線コネクタ 117"/>
        <xdr:cNvCxnSpPr/>
      </xdr:nvCxnSpPr>
      <xdr:spPr>
        <a:xfrm>
          <a:off x="3700780" y="978662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91440</xdr:rowOff>
    </xdr:from>
    <xdr:ext cx="534670" cy="258445"/>
    <xdr:sp macro="" textlink="">
      <xdr:nvSpPr>
        <xdr:cNvPr id="119" name="総務費平均値テキスト"/>
        <xdr:cNvSpPr txBox="1"/>
      </xdr:nvSpPr>
      <xdr:spPr>
        <a:xfrm>
          <a:off x="4564380" y="94830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68580</xdr:rowOff>
    </xdr:from>
    <xdr:to xmlns:xdr="http://schemas.openxmlformats.org/drawingml/2006/spreadsheetDrawing">
      <xdr:col>24</xdr:col>
      <xdr:colOff>114300</xdr:colOff>
      <xdr:row>57</xdr:row>
      <xdr:rowOff>167640</xdr:rowOff>
    </xdr:to>
    <xdr:sp macro="" textlink="">
      <xdr:nvSpPr>
        <xdr:cNvPr id="120" name="フローチャート: 判断 119"/>
        <xdr:cNvSpPr/>
      </xdr:nvSpPr>
      <xdr:spPr>
        <a:xfrm>
          <a:off x="4462780" y="9627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11430</xdr:rowOff>
    </xdr:from>
    <xdr:to xmlns:xdr="http://schemas.openxmlformats.org/drawingml/2006/spreadsheetDrawing">
      <xdr:col>19</xdr:col>
      <xdr:colOff>177800</xdr:colOff>
      <xdr:row>58</xdr:row>
      <xdr:rowOff>59690</xdr:rowOff>
    </xdr:to>
    <xdr:cxnSp macro="">
      <xdr:nvCxnSpPr>
        <xdr:cNvPr id="121" name="直線コネクタ 120"/>
        <xdr:cNvCxnSpPr/>
      </xdr:nvCxnSpPr>
      <xdr:spPr>
        <a:xfrm>
          <a:off x="2832100" y="9403080"/>
          <a:ext cx="86868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60960</xdr:rowOff>
    </xdr:from>
    <xdr:to xmlns:xdr="http://schemas.openxmlformats.org/drawingml/2006/spreadsheetDrawing">
      <xdr:col>20</xdr:col>
      <xdr:colOff>38100</xdr:colOff>
      <xdr:row>57</xdr:row>
      <xdr:rowOff>162560</xdr:rowOff>
    </xdr:to>
    <xdr:sp macro="" textlink="">
      <xdr:nvSpPr>
        <xdr:cNvPr id="122" name="フローチャート: 判断 121"/>
        <xdr:cNvSpPr/>
      </xdr:nvSpPr>
      <xdr:spPr>
        <a:xfrm>
          <a:off x="3649980" y="96202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7620</xdr:rowOff>
    </xdr:from>
    <xdr:ext cx="534035" cy="259080"/>
    <xdr:sp macro="" textlink="">
      <xdr:nvSpPr>
        <xdr:cNvPr id="123" name="テキスト ボックス 122"/>
        <xdr:cNvSpPr txBox="1"/>
      </xdr:nvSpPr>
      <xdr:spPr>
        <a:xfrm>
          <a:off x="3438525" y="9399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11430</xdr:rowOff>
    </xdr:from>
    <xdr:to xmlns:xdr="http://schemas.openxmlformats.org/drawingml/2006/spreadsheetDrawing">
      <xdr:col>15</xdr:col>
      <xdr:colOff>50800</xdr:colOff>
      <xdr:row>58</xdr:row>
      <xdr:rowOff>76835</xdr:rowOff>
    </xdr:to>
    <xdr:cxnSp macro="">
      <xdr:nvCxnSpPr>
        <xdr:cNvPr id="124" name="直線コネクタ 123"/>
        <xdr:cNvCxnSpPr/>
      </xdr:nvCxnSpPr>
      <xdr:spPr>
        <a:xfrm flipV="1">
          <a:off x="1968500" y="9403080"/>
          <a:ext cx="86360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43180</xdr:rowOff>
    </xdr:from>
    <xdr:to xmlns:xdr="http://schemas.openxmlformats.org/drawingml/2006/spreadsheetDrawing">
      <xdr:col>15</xdr:col>
      <xdr:colOff>101600</xdr:colOff>
      <xdr:row>55</xdr:row>
      <xdr:rowOff>144780</xdr:rowOff>
    </xdr:to>
    <xdr:sp macro="" textlink="">
      <xdr:nvSpPr>
        <xdr:cNvPr id="125" name="フローチャート: 判断 124"/>
        <xdr:cNvSpPr/>
      </xdr:nvSpPr>
      <xdr:spPr>
        <a:xfrm>
          <a:off x="2781300" y="926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161290</xdr:rowOff>
    </xdr:from>
    <xdr:ext cx="598805" cy="258445"/>
    <xdr:sp macro="" textlink="">
      <xdr:nvSpPr>
        <xdr:cNvPr id="126" name="テキスト ボックス 125"/>
        <xdr:cNvSpPr txBox="1"/>
      </xdr:nvSpPr>
      <xdr:spPr>
        <a:xfrm>
          <a:off x="2542540" y="90500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24765</xdr:rowOff>
    </xdr:from>
    <xdr:to xmlns:xdr="http://schemas.openxmlformats.org/drawingml/2006/spreadsheetDrawing">
      <xdr:col>10</xdr:col>
      <xdr:colOff>114300</xdr:colOff>
      <xdr:row>58</xdr:row>
      <xdr:rowOff>76835</xdr:rowOff>
    </xdr:to>
    <xdr:cxnSp macro="">
      <xdr:nvCxnSpPr>
        <xdr:cNvPr id="127" name="直線コネクタ 126"/>
        <xdr:cNvCxnSpPr/>
      </xdr:nvCxnSpPr>
      <xdr:spPr>
        <a:xfrm>
          <a:off x="1104900" y="9751695"/>
          <a:ext cx="8636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87630</xdr:rowOff>
    </xdr:from>
    <xdr:to xmlns:xdr="http://schemas.openxmlformats.org/drawingml/2006/spreadsheetDrawing">
      <xdr:col>10</xdr:col>
      <xdr:colOff>165100</xdr:colOff>
      <xdr:row>58</xdr:row>
      <xdr:rowOff>17780</xdr:rowOff>
    </xdr:to>
    <xdr:sp macro="" textlink="">
      <xdr:nvSpPr>
        <xdr:cNvPr id="128" name="フローチャート: 判断 127"/>
        <xdr:cNvSpPr/>
      </xdr:nvSpPr>
      <xdr:spPr>
        <a:xfrm>
          <a:off x="1917700" y="9646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34290</xdr:rowOff>
    </xdr:from>
    <xdr:ext cx="534670" cy="258445"/>
    <xdr:sp macro="" textlink="">
      <xdr:nvSpPr>
        <xdr:cNvPr id="129" name="テキスト ボックス 128"/>
        <xdr:cNvSpPr txBox="1"/>
      </xdr:nvSpPr>
      <xdr:spPr>
        <a:xfrm>
          <a:off x="1706245" y="9425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66675</xdr:rowOff>
    </xdr:from>
    <xdr:to xmlns:xdr="http://schemas.openxmlformats.org/drawingml/2006/spreadsheetDrawing">
      <xdr:col>6</xdr:col>
      <xdr:colOff>38100</xdr:colOff>
      <xdr:row>57</xdr:row>
      <xdr:rowOff>167640</xdr:rowOff>
    </xdr:to>
    <xdr:sp macro="" textlink="">
      <xdr:nvSpPr>
        <xdr:cNvPr id="130" name="フローチャート: 判断 129"/>
        <xdr:cNvSpPr/>
      </xdr:nvSpPr>
      <xdr:spPr>
        <a:xfrm>
          <a:off x="1054100" y="962596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13335</xdr:rowOff>
    </xdr:from>
    <xdr:ext cx="534035" cy="258445"/>
    <xdr:sp macro="" textlink="">
      <xdr:nvSpPr>
        <xdr:cNvPr id="131" name="テキスト ボックス 130"/>
        <xdr:cNvSpPr txBox="1"/>
      </xdr:nvSpPr>
      <xdr:spPr>
        <a:xfrm>
          <a:off x="842645" y="9404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2" name="テキスト ボックス 131"/>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4" name="テキスト ボックス 133"/>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19685</xdr:rowOff>
    </xdr:from>
    <xdr:to xmlns:xdr="http://schemas.openxmlformats.org/drawingml/2006/spreadsheetDrawing">
      <xdr:col>24</xdr:col>
      <xdr:colOff>114300</xdr:colOff>
      <xdr:row>58</xdr:row>
      <xdr:rowOff>120650</xdr:rowOff>
    </xdr:to>
    <xdr:sp macro="" textlink="">
      <xdr:nvSpPr>
        <xdr:cNvPr id="137" name="楕円 136"/>
        <xdr:cNvSpPr/>
      </xdr:nvSpPr>
      <xdr:spPr>
        <a:xfrm>
          <a:off x="4462780" y="97466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106045</xdr:rowOff>
    </xdr:from>
    <xdr:ext cx="534670" cy="258445"/>
    <xdr:sp macro="" textlink="">
      <xdr:nvSpPr>
        <xdr:cNvPr id="138" name="総務費該当値テキスト"/>
        <xdr:cNvSpPr txBox="1"/>
      </xdr:nvSpPr>
      <xdr:spPr>
        <a:xfrm>
          <a:off x="4564380" y="9665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8890</xdr:rowOff>
    </xdr:from>
    <xdr:to xmlns:xdr="http://schemas.openxmlformats.org/drawingml/2006/spreadsheetDrawing">
      <xdr:col>20</xdr:col>
      <xdr:colOff>38100</xdr:colOff>
      <xdr:row>58</xdr:row>
      <xdr:rowOff>110490</xdr:rowOff>
    </xdr:to>
    <xdr:sp macro="" textlink="">
      <xdr:nvSpPr>
        <xdr:cNvPr id="139" name="楕円 138"/>
        <xdr:cNvSpPr/>
      </xdr:nvSpPr>
      <xdr:spPr>
        <a:xfrm>
          <a:off x="3649980" y="97358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101600</xdr:rowOff>
    </xdr:from>
    <xdr:ext cx="534035" cy="259080"/>
    <xdr:sp macro="" textlink="">
      <xdr:nvSpPr>
        <xdr:cNvPr id="140" name="テキスト ボックス 139"/>
        <xdr:cNvSpPr txBox="1"/>
      </xdr:nvSpPr>
      <xdr:spPr>
        <a:xfrm>
          <a:off x="3438525" y="9828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132080</xdr:rowOff>
    </xdr:from>
    <xdr:to xmlns:xdr="http://schemas.openxmlformats.org/drawingml/2006/spreadsheetDrawing">
      <xdr:col>15</xdr:col>
      <xdr:colOff>101600</xdr:colOff>
      <xdr:row>56</xdr:row>
      <xdr:rowOff>62230</xdr:rowOff>
    </xdr:to>
    <xdr:sp macro="" textlink="">
      <xdr:nvSpPr>
        <xdr:cNvPr id="141" name="楕円 140"/>
        <xdr:cNvSpPr/>
      </xdr:nvSpPr>
      <xdr:spPr>
        <a:xfrm>
          <a:off x="2781300" y="935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53340</xdr:rowOff>
    </xdr:from>
    <xdr:ext cx="598805" cy="258445"/>
    <xdr:sp macro="" textlink="">
      <xdr:nvSpPr>
        <xdr:cNvPr id="142" name="テキスト ボックス 141"/>
        <xdr:cNvSpPr txBox="1"/>
      </xdr:nvSpPr>
      <xdr:spPr>
        <a:xfrm>
          <a:off x="2542540" y="94449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26035</xdr:rowOff>
    </xdr:from>
    <xdr:to xmlns:xdr="http://schemas.openxmlformats.org/drawingml/2006/spreadsheetDrawing">
      <xdr:col>10</xdr:col>
      <xdr:colOff>165100</xdr:colOff>
      <xdr:row>58</xdr:row>
      <xdr:rowOff>127635</xdr:rowOff>
    </xdr:to>
    <xdr:sp macro="" textlink="">
      <xdr:nvSpPr>
        <xdr:cNvPr id="143" name="楕円 142"/>
        <xdr:cNvSpPr/>
      </xdr:nvSpPr>
      <xdr:spPr>
        <a:xfrm>
          <a:off x="19177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118745</xdr:rowOff>
    </xdr:from>
    <xdr:ext cx="534670" cy="259080"/>
    <xdr:sp macro="" textlink="">
      <xdr:nvSpPr>
        <xdr:cNvPr id="144" name="テキスト ボックス 143"/>
        <xdr:cNvSpPr txBox="1"/>
      </xdr:nvSpPr>
      <xdr:spPr>
        <a:xfrm>
          <a:off x="1706245" y="9845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145415</xdr:rowOff>
    </xdr:from>
    <xdr:to xmlns:xdr="http://schemas.openxmlformats.org/drawingml/2006/spreadsheetDrawing">
      <xdr:col>6</xdr:col>
      <xdr:colOff>38100</xdr:colOff>
      <xdr:row>58</xdr:row>
      <xdr:rowOff>75565</xdr:rowOff>
    </xdr:to>
    <xdr:sp macro="" textlink="">
      <xdr:nvSpPr>
        <xdr:cNvPr id="145" name="楕円 144"/>
        <xdr:cNvSpPr/>
      </xdr:nvSpPr>
      <xdr:spPr>
        <a:xfrm>
          <a:off x="1054100" y="97047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66675</xdr:rowOff>
    </xdr:from>
    <xdr:ext cx="534035" cy="258445"/>
    <xdr:sp macro="" textlink="">
      <xdr:nvSpPr>
        <xdr:cNvPr id="146" name="テキスト ボックス 145"/>
        <xdr:cNvSpPr txBox="1"/>
      </xdr:nvSpPr>
      <xdr:spPr>
        <a:xfrm>
          <a:off x="842645" y="9793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8" name="正方形/長方形 147"/>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0" name="正方形/長方形 149"/>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2" name="正方形/長方形 151"/>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5" name="テキスト ボックス 154"/>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9080"/>
    <xdr:sp macro="" textlink="">
      <xdr:nvSpPr>
        <xdr:cNvPr id="157" name="テキスト ボックス 156"/>
        <xdr:cNvSpPr txBox="1"/>
      </xdr:nvSpPr>
      <xdr:spPr>
        <a:xfrm>
          <a:off x="225425" y="13526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5630" cy="258445"/>
    <xdr:sp macro="" textlink="">
      <xdr:nvSpPr>
        <xdr:cNvPr id="159" name="テキスト ボックス 158"/>
        <xdr:cNvSpPr txBox="1"/>
      </xdr:nvSpPr>
      <xdr:spPr>
        <a:xfrm>
          <a:off x="166370" y="131533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8445"/>
    <xdr:sp macro="" textlink="">
      <xdr:nvSpPr>
        <xdr:cNvPr id="161" name="テキスト ボックス 160"/>
        <xdr:cNvSpPr txBox="1"/>
      </xdr:nvSpPr>
      <xdr:spPr>
        <a:xfrm>
          <a:off x="166370" y="12780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140335</xdr:rowOff>
    </xdr:from>
    <xdr:to xmlns:xdr="http://schemas.openxmlformats.org/drawingml/2006/spreadsheetDrawing">
      <xdr:col>28</xdr:col>
      <xdr:colOff>114300</xdr:colOff>
      <xdr:row>74</xdr:row>
      <xdr:rowOff>140335</xdr:rowOff>
    </xdr:to>
    <xdr:cxnSp macro="">
      <xdr:nvCxnSpPr>
        <xdr:cNvPr id="162" name="直線コネクタ 161"/>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167640</xdr:rowOff>
    </xdr:from>
    <xdr:ext cx="595630" cy="259080"/>
    <xdr:sp macro="" textlink="">
      <xdr:nvSpPr>
        <xdr:cNvPr id="163" name="テキスト ボックス 162"/>
        <xdr:cNvSpPr txBox="1"/>
      </xdr:nvSpPr>
      <xdr:spPr>
        <a:xfrm>
          <a:off x="166370" y="12409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9080"/>
    <xdr:sp macro="" textlink="">
      <xdr:nvSpPr>
        <xdr:cNvPr id="165" name="テキスト ボックス 164"/>
        <xdr:cNvSpPr txBox="1"/>
      </xdr:nvSpPr>
      <xdr:spPr>
        <a:xfrm>
          <a:off x="166370" y="12037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5630" cy="258445"/>
    <xdr:sp macro="" textlink="">
      <xdr:nvSpPr>
        <xdr:cNvPr id="167" name="テキスト ボックス 166"/>
        <xdr:cNvSpPr txBox="1"/>
      </xdr:nvSpPr>
      <xdr:spPr>
        <a:xfrm>
          <a:off x="166370" y="11663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9" name="テキスト ボックス 168"/>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154940</xdr:rowOff>
    </xdr:from>
    <xdr:to xmlns:xdr="http://schemas.openxmlformats.org/drawingml/2006/spreadsheetDrawing">
      <xdr:col>24</xdr:col>
      <xdr:colOff>62865</xdr:colOff>
      <xdr:row>78</xdr:row>
      <xdr:rowOff>99695</xdr:rowOff>
    </xdr:to>
    <xdr:cxnSp macro="">
      <xdr:nvCxnSpPr>
        <xdr:cNvPr id="171" name="直線コネクタ 170"/>
        <xdr:cNvCxnSpPr/>
      </xdr:nvCxnSpPr>
      <xdr:spPr>
        <a:xfrm flipV="1">
          <a:off x="4511675" y="1206119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103505</xdr:rowOff>
    </xdr:from>
    <xdr:ext cx="598805" cy="258445"/>
    <xdr:sp macro="" textlink="">
      <xdr:nvSpPr>
        <xdr:cNvPr id="172" name="民生費最小値テキスト"/>
        <xdr:cNvSpPr txBox="1"/>
      </xdr:nvSpPr>
      <xdr:spPr>
        <a:xfrm>
          <a:off x="4564380" y="131832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99695</xdr:rowOff>
    </xdr:from>
    <xdr:to xmlns:xdr="http://schemas.openxmlformats.org/drawingml/2006/spreadsheetDrawing">
      <xdr:col>24</xdr:col>
      <xdr:colOff>152400</xdr:colOff>
      <xdr:row>78</xdr:row>
      <xdr:rowOff>99695</xdr:rowOff>
    </xdr:to>
    <xdr:cxnSp macro="">
      <xdr:nvCxnSpPr>
        <xdr:cNvPr id="173" name="直線コネクタ 172"/>
        <xdr:cNvCxnSpPr/>
      </xdr:nvCxnSpPr>
      <xdr:spPr>
        <a:xfrm>
          <a:off x="4429760" y="13179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101600</xdr:rowOff>
    </xdr:from>
    <xdr:ext cx="598805" cy="259080"/>
    <xdr:sp macro="" textlink="">
      <xdr:nvSpPr>
        <xdr:cNvPr id="174" name="民生費最大値テキスト"/>
        <xdr:cNvSpPr txBox="1"/>
      </xdr:nvSpPr>
      <xdr:spPr>
        <a:xfrm>
          <a:off x="4564380" y="1184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265,472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154940</xdr:rowOff>
    </xdr:from>
    <xdr:to xmlns:xdr="http://schemas.openxmlformats.org/drawingml/2006/spreadsheetDrawing">
      <xdr:col>24</xdr:col>
      <xdr:colOff>152400</xdr:colOff>
      <xdr:row>71</xdr:row>
      <xdr:rowOff>154940</xdr:rowOff>
    </xdr:to>
    <xdr:cxnSp macro="">
      <xdr:nvCxnSpPr>
        <xdr:cNvPr id="175" name="直線コネクタ 174"/>
        <xdr:cNvCxnSpPr/>
      </xdr:nvCxnSpPr>
      <xdr:spPr>
        <a:xfrm>
          <a:off x="4429760" y="12061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108585</xdr:rowOff>
    </xdr:from>
    <xdr:to xmlns:xdr="http://schemas.openxmlformats.org/drawingml/2006/spreadsheetDrawing">
      <xdr:col>24</xdr:col>
      <xdr:colOff>63500</xdr:colOff>
      <xdr:row>77</xdr:row>
      <xdr:rowOff>17780</xdr:rowOff>
    </xdr:to>
    <xdr:cxnSp macro="">
      <xdr:nvCxnSpPr>
        <xdr:cNvPr id="176" name="直線コネクタ 175"/>
        <xdr:cNvCxnSpPr/>
      </xdr:nvCxnSpPr>
      <xdr:spPr>
        <a:xfrm>
          <a:off x="3700780" y="12853035"/>
          <a:ext cx="8128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127635</xdr:rowOff>
    </xdr:from>
    <xdr:ext cx="598805" cy="258445"/>
    <xdr:sp macro="" textlink="">
      <xdr:nvSpPr>
        <xdr:cNvPr id="177" name="民生費平均値テキスト"/>
        <xdr:cNvSpPr txBox="1"/>
      </xdr:nvSpPr>
      <xdr:spPr>
        <a:xfrm>
          <a:off x="4564380" y="127044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104775</xdr:rowOff>
    </xdr:from>
    <xdr:to xmlns:xdr="http://schemas.openxmlformats.org/drawingml/2006/spreadsheetDrawing">
      <xdr:col>24</xdr:col>
      <xdr:colOff>114300</xdr:colOff>
      <xdr:row>77</xdr:row>
      <xdr:rowOff>34925</xdr:rowOff>
    </xdr:to>
    <xdr:sp macro="" textlink="">
      <xdr:nvSpPr>
        <xdr:cNvPr id="178" name="フローチャート: 判断 177"/>
        <xdr:cNvSpPr/>
      </xdr:nvSpPr>
      <xdr:spPr>
        <a:xfrm>
          <a:off x="4462780" y="12849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108585</xdr:rowOff>
    </xdr:from>
    <xdr:to xmlns:xdr="http://schemas.openxmlformats.org/drawingml/2006/spreadsheetDrawing">
      <xdr:col>19</xdr:col>
      <xdr:colOff>177800</xdr:colOff>
      <xdr:row>77</xdr:row>
      <xdr:rowOff>140970</xdr:rowOff>
    </xdr:to>
    <xdr:cxnSp macro="">
      <xdr:nvCxnSpPr>
        <xdr:cNvPr id="179" name="直線コネクタ 178"/>
        <xdr:cNvCxnSpPr/>
      </xdr:nvCxnSpPr>
      <xdr:spPr>
        <a:xfrm flipV="1">
          <a:off x="2832100" y="12853035"/>
          <a:ext cx="86868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26670</xdr:rowOff>
    </xdr:from>
    <xdr:to xmlns:xdr="http://schemas.openxmlformats.org/drawingml/2006/spreadsheetDrawing">
      <xdr:col>20</xdr:col>
      <xdr:colOff>38100</xdr:colOff>
      <xdr:row>76</xdr:row>
      <xdr:rowOff>128270</xdr:rowOff>
    </xdr:to>
    <xdr:sp macro="" textlink="">
      <xdr:nvSpPr>
        <xdr:cNvPr id="180" name="フローチャート: 判断 179"/>
        <xdr:cNvSpPr/>
      </xdr:nvSpPr>
      <xdr:spPr>
        <a:xfrm>
          <a:off x="3649980" y="127711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144780</xdr:rowOff>
    </xdr:from>
    <xdr:ext cx="598170" cy="258445"/>
    <xdr:sp macro="" textlink="">
      <xdr:nvSpPr>
        <xdr:cNvPr id="181" name="テキスト ボックス 180"/>
        <xdr:cNvSpPr txBox="1"/>
      </xdr:nvSpPr>
      <xdr:spPr>
        <a:xfrm>
          <a:off x="3406140" y="12553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140970</xdr:rowOff>
    </xdr:from>
    <xdr:to xmlns:xdr="http://schemas.openxmlformats.org/drawingml/2006/spreadsheetDrawing">
      <xdr:col>15</xdr:col>
      <xdr:colOff>50800</xdr:colOff>
      <xdr:row>78</xdr:row>
      <xdr:rowOff>43180</xdr:rowOff>
    </xdr:to>
    <xdr:cxnSp macro="">
      <xdr:nvCxnSpPr>
        <xdr:cNvPr id="182" name="直線コネクタ 181"/>
        <xdr:cNvCxnSpPr/>
      </xdr:nvCxnSpPr>
      <xdr:spPr>
        <a:xfrm flipV="1">
          <a:off x="1968500" y="13053060"/>
          <a:ext cx="8636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84455</xdr:rowOff>
    </xdr:from>
    <xdr:to xmlns:xdr="http://schemas.openxmlformats.org/drawingml/2006/spreadsheetDrawing">
      <xdr:col>15</xdr:col>
      <xdr:colOff>101600</xdr:colOff>
      <xdr:row>78</xdr:row>
      <xdr:rowOff>13970</xdr:rowOff>
    </xdr:to>
    <xdr:sp macro="" textlink="">
      <xdr:nvSpPr>
        <xdr:cNvPr id="183" name="フローチャート: 判断 182"/>
        <xdr:cNvSpPr/>
      </xdr:nvSpPr>
      <xdr:spPr>
        <a:xfrm>
          <a:off x="2781300" y="129965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31115</xdr:rowOff>
    </xdr:from>
    <xdr:ext cx="598805" cy="258445"/>
    <xdr:sp macro="" textlink="">
      <xdr:nvSpPr>
        <xdr:cNvPr id="184" name="テキスト ボックス 183"/>
        <xdr:cNvSpPr txBox="1"/>
      </xdr:nvSpPr>
      <xdr:spPr>
        <a:xfrm>
          <a:off x="2542540" y="12775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43180</xdr:rowOff>
    </xdr:from>
    <xdr:to xmlns:xdr="http://schemas.openxmlformats.org/drawingml/2006/spreadsheetDrawing">
      <xdr:col>10</xdr:col>
      <xdr:colOff>114300</xdr:colOff>
      <xdr:row>78</xdr:row>
      <xdr:rowOff>49530</xdr:rowOff>
    </xdr:to>
    <xdr:cxnSp macro="">
      <xdr:nvCxnSpPr>
        <xdr:cNvPr id="185" name="直線コネクタ 184"/>
        <xdr:cNvCxnSpPr/>
      </xdr:nvCxnSpPr>
      <xdr:spPr>
        <a:xfrm flipV="1">
          <a:off x="1104900" y="1312291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109220</xdr:rowOff>
    </xdr:from>
    <xdr:to xmlns:xdr="http://schemas.openxmlformats.org/drawingml/2006/spreadsheetDrawing">
      <xdr:col>10</xdr:col>
      <xdr:colOff>165100</xdr:colOff>
      <xdr:row>78</xdr:row>
      <xdr:rowOff>39370</xdr:rowOff>
    </xdr:to>
    <xdr:sp macro="" textlink="">
      <xdr:nvSpPr>
        <xdr:cNvPr id="186" name="フローチャート: 判断 185"/>
        <xdr:cNvSpPr/>
      </xdr:nvSpPr>
      <xdr:spPr>
        <a:xfrm>
          <a:off x="1917700" y="1302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55880</xdr:rowOff>
    </xdr:from>
    <xdr:ext cx="598170" cy="259080"/>
    <xdr:sp macro="" textlink="">
      <xdr:nvSpPr>
        <xdr:cNvPr id="187" name="テキスト ボックス 186"/>
        <xdr:cNvSpPr txBox="1"/>
      </xdr:nvSpPr>
      <xdr:spPr>
        <a:xfrm>
          <a:off x="1673860" y="12800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77470</xdr:rowOff>
    </xdr:to>
    <xdr:sp macro="" textlink="">
      <xdr:nvSpPr>
        <xdr:cNvPr id="188" name="フローチャート: 判断 187"/>
        <xdr:cNvSpPr/>
      </xdr:nvSpPr>
      <xdr:spPr>
        <a:xfrm>
          <a:off x="1054100" y="130594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93980</xdr:rowOff>
    </xdr:from>
    <xdr:ext cx="598170" cy="259080"/>
    <xdr:sp macro="" textlink="">
      <xdr:nvSpPr>
        <xdr:cNvPr id="189" name="テキスト ボックス 188"/>
        <xdr:cNvSpPr txBox="1"/>
      </xdr:nvSpPr>
      <xdr:spPr>
        <a:xfrm>
          <a:off x="810260" y="1283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90" name="テキスト ボックス 189"/>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138430</xdr:rowOff>
    </xdr:from>
    <xdr:to xmlns:xdr="http://schemas.openxmlformats.org/drawingml/2006/spreadsheetDrawing">
      <xdr:col>24</xdr:col>
      <xdr:colOff>114300</xdr:colOff>
      <xdr:row>77</xdr:row>
      <xdr:rowOff>68580</xdr:rowOff>
    </xdr:to>
    <xdr:sp macro="" textlink="">
      <xdr:nvSpPr>
        <xdr:cNvPr id="195" name="楕円 194"/>
        <xdr:cNvSpPr/>
      </xdr:nvSpPr>
      <xdr:spPr>
        <a:xfrm>
          <a:off x="4462780" y="1288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116840</xdr:rowOff>
    </xdr:from>
    <xdr:ext cx="598805" cy="259080"/>
    <xdr:sp macro="" textlink="">
      <xdr:nvSpPr>
        <xdr:cNvPr id="196" name="民生費該当値テキスト"/>
        <xdr:cNvSpPr txBox="1"/>
      </xdr:nvSpPr>
      <xdr:spPr>
        <a:xfrm>
          <a:off x="4564380" y="1286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57785</xdr:rowOff>
    </xdr:from>
    <xdr:to xmlns:xdr="http://schemas.openxmlformats.org/drawingml/2006/spreadsheetDrawing">
      <xdr:col>20</xdr:col>
      <xdr:colOff>38100</xdr:colOff>
      <xdr:row>76</xdr:row>
      <xdr:rowOff>159385</xdr:rowOff>
    </xdr:to>
    <xdr:sp macro="" textlink="">
      <xdr:nvSpPr>
        <xdr:cNvPr id="197" name="楕円 196"/>
        <xdr:cNvSpPr/>
      </xdr:nvSpPr>
      <xdr:spPr>
        <a:xfrm>
          <a:off x="3649980" y="128022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150495</xdr:rowOff>
    </xdr:from>
    <xdr:ext cx="598170" cy="259080"/>
    <xdr:sp macro="" textlink="">
      <xdr:nvSpPr>
        <xdr:cNvPr id="198" name="テキスト ボックス 197"/>
        <xdr:cNvSpPr txBox="1"/>
      </xdr:nvSpPr>
      <xdr:spPr>
        <a:xfrm>
          <a:off x="3406140" y="12894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90170</xdr:rowOff>
    </xdr:from>
    <xdr:to xmlns:xdr="http://schemas.openxmlformats.org/drawingml/2006/spreadsheetDrawing">
      <xdr:col>15</xdr:col>
      <xdr:colOff>101600</xdr:colOff>
      <xdr:row>78</xdr:row>
      <xdr:rowOff>20320</xdr:rowOff>
    </xdr:to>
    <xdr:sp macro="" textlink="">
      <xdr:nvSpPr>
        <xdr:cNvPr id="199" name="楕円 198"/>
        <xdr:cNvSpPr/>
      </xdr:nvSpPr>
      <xdr:spPr>
        <a:xfrm>
          <a:off x="2781300" y="13002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11430</xdr:rowOff>
    </xdr:from>
    <xdr:ext cx="598805" cy="259080"/>
    <xdr:sp macro="" textlink="">
      <xdr:nvSpPr>
        <xdr:cNvPr id="200" name="テキスト ボックス 199"/>
        <xdr:cNvSpPr txBox="1"/>
      </xdr:nvSpPr>
      <xdr:spPr>
        <a:xfrm>
          <a:off x="2542540" y="13091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163830</xdr:rowOff>
    </xdr:from>
    <xdr:to xmlns:xdr="http://schemas.openxmlformats.org/drawingml/2006/spreadsheetDrawing">
      <xdr:col>10</xdr:col>
      <xdr:colOff>165100</xdr:colOff>
      <xdr:row>78</xdr:row>
      <xdr:rowOff>93980</xdr:rowOff>
    </xdr:to>
    <xdr:sp macro="" textlink="">
      <xdr:nvSpPr>
        <xdr:cNvPr id="201" name="楕円 200"/>
        <xdr:cNvSpPr/>
      </xdr:nvSpPr>
      <xdr:spPr>
        <a:xfrm>
          <a:off x="1917700" y="13075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85090</xdr:rowOff>
    </xdr:from>
    <xdr:ext cx="598170" cy="258445"/>
    <xdr:sp macro="" textlink="">
      <xdr:nvSpPr>
        <xdr:cNvPr id="202" name="テキスト ボックス 201"/>
        <xdr:cNvSpPr txBox="1"/>
      </xdr:nvSpPr>
      <xdr:spPr>
        <a:xfrm>
          <a:off x="1673860" y="13164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100330</xdr:rowOff>
    </xdr:to>
    <xdr:sp macro="" textlink="">
      <xdr:nvSpPr>
        <xdr:cNvPr id="203" name="楕円 202"/>
        <xdr:cNvSpPr/>
      </xdr:nvSpPr>
      <xdr:spPr>
        <a:xfrm>
          <a:off x="1054100" y="130797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91440</xdr:rowOff>
    </xdr:from>
    <xdr:ext cx="598170" cy="258445"/>
    <xdr:sp macro="" textlink="">
      <xdr:nvSpPr>
        <xdr:cNvPr id="204" name="テキスト ボックス 203"/>
        <xdr:cNvSpPr txBox="1"/>
      </xdr:nvSpPr>
      <xdr:spPr>
        <a:xfrm>
          <a:off x="810260" y="13171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3" name="テキスト ボックス 212"/>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5" name="テキスト ボックス 214"/>
        <xdr:cNvSpPr txBox="1"/>
      </xdr:nvSpPr>
      <xdr:spPr>
        <a:xfrm>
          <a:off x="502920" y="16913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9" name="テキスト ボックス 218"/>
        <xdr:cNvSpPr txBox="1"/>
      </xdr:nvSpPr>
      <xdr:spPr>
        <a:xfrm>
          <a:off x="225425"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1" name="テキスト ボックス 220"/>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3" name="テキスト ボックス 222"/>
        <xdr:cNvSpPr txBox="1"/>
      </xdr:nvSpPr>
      <xdr:spPr>
        <a:xfrm>
          <a:off x="225425" y="15608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7" name="テキスト ボックス 226"/>
        <xdr:cNvSpPr txBox="1"/>
      </xdr:nvSpPr>
      <xdr:spPr>
        <a:xfrm>
          <a:off x="16637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9" name="テキスト ボックス 228"/>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142875</xdr:rowOff>
    </xdr:from>
    <xdr:to xmlns:xdr="http://schemas.openxmlformats.org/drawingml/2006/spreadsheetDrawing">
      <xdr:col>24</xdr:col>
      <xdr:colOff>62865</xdr:colOff>
      <xdr:row>98</xdr:row>
      <xdr:rowOff>150495</xdr:rowOff>
    </xdr:to>
    <xdr:cxnSp macro="">
      <xdr:nvCxnSpPr>
        <xdr:cNvPr id="231" name="直線コネクタ 230"/>
        <xdr:cNvCxnSpPr/>
      </xdr:nvCxnSpPr>
      <xdr:spPr>
        <a:xfrm flipV="1">
          <a:off x="4511675" y="15234285"/>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154940</xdr:rowOff>
    </xdr:from>
    <xdr:ext cx="534670" cy="258445"/>
    <xdr:sp macro="" textlink="">
      <xdr:nvSpPr>
        <xdr:cNvPr id="232" name="衛生費最小値テキスト"/>
        <xdr:cNvSpPr txBox="1"/>
      </xdr:nvSpPr>
      <xdr:spPr>
        <a:xfrm>
          <a:off x="4564380" y="16614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150495</xdr:rowOff>
    </xdr:from>
    <xdr:to xmlns:xdr="http://schemas.openxmlformats.org/drawingml/2006/spreadsheetDrawing">
      <xdr:col>24</xdr:col>
      <xdr:colOff>152400</xdr:colOff>
      <xdr:row>98</xdr:row>
      <xdr:rowOff>150495</xdr:rowOff>
    </xdr:to>
    <xdr:cxnSp macro="">
      <xdr:nvCxnSpPr>
        <xdr:cNvPr id="233" name="直線コネクタ 232"/>
        <xdr:cNvCxnSpPr/>
      </xdr:nvCxnSpPr>
      <xdr:spPr>
        <a:xfrm>
          <a:off x="4429760" y="16609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89535</xdr:rowOff>
    </xdr:from>
    <xdr:ext cx="598805" cy="258445"/>
    <xdr:sp macro="" textlink="">
      <xdr:nvSpPr>
        <xdr:cNvPr id="234" name="衛生費最大値テキスト"/>
        <xdr:cNvSpPr txBox="1"/>
      </xdr:nvSpPr>
      <xdr:spPr>
        <a:xfrm>
          <a:off x="4564380" y="15013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111,810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142875</xdr:rowOff>
    </xdr:from>
    <xdr:to xmlns:xdr="http://schemas.openxmlformats.org/drawingml/2006/spreadsheetDrawing">
      <xdr:col>24</xdr:col>
      <xdr:colOff>152400</xdr:colOff>
      <xdr:row>90</xdr:row>
      <xdr:rowOff>142875</xdr:rowOff>
    </xdr:to>
    <xdr:cxnSp macro="">
      <xdr:nvCxnSpPr>
        <xdr:cNvPr id="235" name="直線コネクタ 234"/>
        <xdr:cNvCxnSpPr/>
      </xdr:nvCxnSpPr>
      <xdr:spPr>
        <a:xfrm>
          <a:off x="4429760" y="152342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4445</xdr:rowOff>
    </xdr:from>
    <xdr:to xmlns:xdr="http://schemas.openxmlformats.org/drawingml/2006/spreadsheetDrawing">
      <xdr:col>24</xdr:col>
      <xdr:colOff>63500</xdr:colOff>
      <xdr:row>96</xdr:row>
      <xdr:rowOff>19685</xdr:rowOff>
    </xdr:to>
    <xdr:cxnSp macro="">
      <xdr:nvCxnSpPr>
        <xdr:cNvPr id="236" name="直線コネクタ 235"/>
        <xdr:cNvCxnSpPr/>
      </xdr:nvCxnSpPr>
      <xdr:spPr>
        <a:xfrm>
          <a:off x="3700780" y="1612074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163830</xdr:rowOff>
    </xdr:from>
    <xdr:ext cx="534670" cy="259080"/>
    <xdr:sp macro="" textlink="">
      <xdr:nvSpPr>
        <xdr:cNvPr id="237" name="衛生費平均値テキスト"/>
        <xdr:cNvSpPr txBox="1"/>
      </xdr:nvSpPr>
      <xdr:spPr>
        <a:xfrm>
          <a:off x="4564380" y="1628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13970</xdr:rowOff>
    </xdr:from>
    <xdr:to xmlns:xdr="http://schemas.openxmlformats.org/drawingml/2006/spreadsheetDrawing">
      <xdr:col>24</xdr:col>
      <xdr:colOff>114300</xdr:colOff>
      <xdr:row>97</xdr:row>
      <xdr:rowOff>115570</xdr:rowOff>
    </xdr:to>
    <xdr:sp macro="" textlink="">
      <xdr:nvSpPr>
        <xdr:cNvPr id="238" name="フローチャート: 判断 237"/>
        <xdr:cNvSpPr/>
      </xdr:nvSpPr>
      <xdr:spPr>
        <a:xfrm>
          <a:off x="446278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58420</xdr:rowOff>
    </xdr:from>
    <xdr:to xmlns:xdr="http://schemas.openxmlformats.org/drawingml/2006/spreadsheetDrawing">
      <xdr:col>19</xdr:col>
      <xdr:colOff>177800</xdr:colOff>
      <xdr:row>96</xdr:row>
      <xdr:rowOff>4445</xdr:rowOff>
    </xdr:to>
    <xdr:cxnSp macro="">
      <xdr:nvCxnSpPr>
        <xdr:cNvPr id="239" name="直線コネクタ 238"/>
        <xdr:cNvCxnSpPr/>
      </xdr:nvCxnSpPr>
      <xdr:spPr>
        <a:xfrm>
          <a:off x="2832100" y="16003270"/>
          <a:ext cx="86868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26035</xdr:rowOff>
    </xdr:from>
    <xdr:to xmlns:xdr="http://schemas.openxmlformats.org/drawingml/2006/spreadsheetDrawing">
      <xdr:col>20</xdr:col>
      <xdr:colOff>38100</xdr:colOff>
      <xdr:row>97</xdr:row>
      <xdr:rowOff>127635</xdr:rowOff>
    </xdr:to>
    <xdr:sp macro="" textlink="">
      <xdr:nvSpPr>
        <xdr:cNvPr id="240" name="フローチャート: 判断 239"/>
        <xdr:cNvSpPr/>
      </xdr:nvSpPr>
      <xdr:spPr>
        <a:xfrm>
          <a:off x="3649980" y="163137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118745</xdr:rowOff>
    </xdr:from>
    <xdr:ext cx="534035" cy="259080"/>
    <xdr:sp macro="" textlink="">
      <xdr:nvSpPr>
        <xdr:cNvPr id="241" name="テキスト ボックス 240"/>
        <xdr:cNvSpPr txBox="1"/>
      </xdr:nvSpPr>
      <xdr:spPr>
        <a:xfrm>
          <a:off x="343852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58420</xdr:rowOff>
    </xdr:from>
    <xdr:to xmlns:xdr="http://schemas.openxmlformats.org/drawingml/2006/spreadsheetDrawing">
      <xdr:col>15</xdr:col>
      <xdr:colOff>50800</xdr:colOff>
      <xdr:row>96</xdr:row>
      <xdr:rowOff>89535</xdr:rowOff>
    </xdr:to>
    <xdr:cxnSp macro="">
      <xdr:nvCxnSpPr>
        <xdr:cNvPr id="242" name="直線コネクタ 241"/>
        <xdr:cNvCxnSpPr/>
      </xdr:nvCxnSpPr>
      <xdr:spPr>
        <a:xfrm flipV="1">
          <a:off x="1968500" y="16003270"/>
          <a:ext cx="8636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107950</xdr:rowOff>
    </xdr:from>
    <xdr:to xmlns:xdr="http://schemas.openxmlformats.org/drawingml/2006/spreadsheetDrawing">
      <xdr:col>15</xdr:col>
      <xdr:colOff>101600</xdr:colOff>
      <xdr:row>98</xdr:row>
      <xdr:rowOff>38100</xdr:rowOff>
    </xdr:to>
    <xdr:sp macro="" textlink="">
      <xdr:nvSpPr>
        <xdr:cNvPr id="243" name="フローチャート: 判断 242"/>
        <xdr:cNvSpPr/>
      </xdr:nvSpPr>
      <xdr:spPr>
        <a:xfrm>
          <a:off x="27813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29210</xdr:rowOff>
    </xdr:from>
    <xdr:ext cx="534035" cy="258445"/>
    <xdr:sp macro="" textlink="">
      <xdr:nvSpPr>
        <xdr:cNvPr id="244" name="テキスト ボックス 243"/>
        <xdr:cNvSpPr txBox="1"/>
      </xdr:nvSpPr>
      <xdr:spPr>
        <a:xfrm>
          <a:off x="2574925" y="16488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89535</xdr:rowOff>
    </xdr:from>
    <xdr:to xmlns:xdr="http://schemas.openxmlformats.org/drawingml/2006/spreadsheetDrawing">
      <xdr:col>10</xdr:col>
      <xdr:colOff>114300</xdr:colOff>
      <xdr:row>97</xdr:row>
      <xdr:rowOff>48260</xdr:rowOff>
    </xdr:to>
    <xdr:cxnSp macro="">
      <xdr:nvCxnSpPr>
        <xdr:cNvPr id="245" name="直線コネクタ 244"/>
        <xdr:cNvCxnSpPr/>
      </xdr:nvCxnSpPr>
      <xdr:spPr>
        <a:xfrm flipV="1">
          <a:off x="1104900" y="16205835"/>
          <a:ext cx="8636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111125</xdr:rowOff>
    </xdr:from>
    <xdr:to xmlns:xdr="http://schemas.openxmlformats.org/drawingml/2006/spreadsheetDrawing">
      <xdr:col>10</xdr:col>
      <xdr:colOff>165100</xdr:colOff>
      <xdr:row>98</xdr:row>
      <xdr:rowOff>41275</xdr:rowOff>
    </xdr:to>
    <xdr:sp macro="" textlink="">
      <xdr:nvSpPr>
        <xdr:cNvPr id="246" name="フローチャート: 判断 245"/>
        <xdr:cNvSpPr/>
      </xdr:nvSpPr>
      <xdr:spPr>
        <a:xfrm>
          <a:off x="1917700" y="163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32385</xdr:rowOff>
    </xdr:from>
    <xdr:ext cx="534670" cy="258445"/>
    <xdr:sp macro="" textlink="">
      <xdr:nvSpPr>
        <xdr:cNvPr id="247" name="テキスト ボックス 246"/>
        <xdr:cNvSpPr txBox="1"/>
      </xdr:nvSpPr>
      <xdr:spPr>
        <a:xfrm>
          <a:off x="1706245" y="16491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140335</xdr:rowOff>
    </xdr:from>
    <xdr:to xmlns:xdr="http://schemas.openxmlformats.org/drawingml/2006/spreadsheetDrawing">
      <xdr:col>6</xdr:col>
      <xdr:colOff>38100</xdr:colOff>
      <xdr:row>98</xdr:row>
      <xdr:rowOff>70485</xdr:rowOff>
    </xdr:to>
    <xdr:sp macro="" textlink="">
      <xdr:nvSpPr>
        <xdr:cNvPr id="248" name="フローチャート: 判断 247"/>
        <xdr:cNvSpPr/>
      </xdr:nvSpPr>
      <xdr:spPr>
        <a:xfrm>
          <a:off x="1054100" y="164280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61595</xdr:rowOff>
    </xdr:from>
    <xdr:ext cx="534035" cy="259080"/>
    <xdr:sp macro="" textlink="">
      <xdr:nvSpPr>
        <xdr:cNvPr id="249" name="テキスト ボックス 248"/>
        <xdr:cNvSpPr txBox="1"/>
      </xdr:nvSpPr>
      <xdr:spPr>
        <a:xfrm>
          <a:off x="842645" y="1652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0" name="テキスト ボックス 249"/>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2" name="テキスト ボックス 251"/>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140335</xdr:rowOff>
    </xdr:from>
    <xdr:to xmlns:xdr="http://schemas.openxmlformats.org/drawingml/2006/spreadsheetDrawing">
      <xdr:col>24</xdr:col>
      <xdr:colOff>114300</xdr:colOff>
      <xdr:row>96</xdr:row>
      <xdr:rowOff>70485</xdr:rowOff>
    </xdr:to>
    <xdr:sp macro="" textlink="">
      <xdr:nvSpPr>
        <xdr:cNvPr id="255" name="楕円 254"/>
        <xdr:cNvSpPr/>
      </xdr:nvSpPr>
      <xdr:spPr>
        <a:xfrm>
          <a:off x="4462780" y="160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163195</xdr:rowOff>
    </xdr:from>
    <xdr:ext cx="534670" cy="259080"/>
    <xdr:sp macro="" textlink="">
      <xdr:nvSpPr>
        <xdr:cNvPr id="256" name="衛生費該当値テキスト"/>
        <xdr:cNvSpPr txBox="1"/>
      </xdr:nvSpPr>
      <xdr:spPr>
        <a:xfrm>
          <a:off x="4564380" y="15936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125095</xdr:rowOff>
    </xdr:from>
    <xdr:to xmlns:xdr="http://schemas.openxmlformats.org/drawingml/2006/spreadsheetDrawing">
      <xdr:col>20</xdr:col>
      <xdr:colOff>38100</xdr:colOff>
      <xdr:row>96</xdr:row>
      <xdr:rowOff>55245</xdr:rowOff>
    </xdr:to>
    <xdr:sp macro="" textlink="">
      <xdr:nvSpPr>
        <xdr:cNvPr id="257" name="楕円 256"/>
        <xdr:cNvSpPr/>
      </xdr:nvSpPr>
      <xdr:spPr>
        <a:xfrm>
          <a:off x="3649980" y="160699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71755</xdr:rowOff>
    </xdr:from>
    <xdr:ext cx="534035" cy="259080"/>
    <xdr:sp macro="" textlink="">
      <xdr:nvSpPr>
        <xdr:cNvPr id="258" name="テキスト ボックス 257"/>
        <xdr:cNvSpPr txBox="1"/>
      </xdr:nvSpPr>
      <xdr:spPr>
        <a:xfrm>
          <a:off x="3438525" y="15845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7620</xdr:rowOff>
    </xdr:from>
    <xdr:to xmlns:xdr="http://schemas.openxmlformats.org/drawingml/2006/spreadsheetDrawing">
      <xdr:col>15</xdr:col>
      <xdr:colOff>101600</xdr:colOff>
      <xdr:row>95</xdr:row>
      <xdr:rowOff>109220</xdr:rowOff>
    </xdr:to>
    <xdr:sp macro="" textlink="">
      <xdr:nvSpPr>
        <xdr:cNvPr id="259" name="楕円 258"/>
        <xdr:cNvSpPr/>
      </xdr:nvSpPr>
      <xdr:spPr>
        <a:xfrm>
          <a:off x="2781300" y="1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126365</xdr:rowOff>
    </xdr:from>
    <xdr:ext cx="534035" cy="259080"/>
    <xdr:sp macro="" textlink="">
      <xdr:nvSpPr>
        <xdr:cNvPr id="260" name="テキスト ボックス 259"/>
        <xdr:cNvSpPr txBox="1"/>
      </xdr:nvSpPr>
      <xdr:spPr>
        <a:xfrm>
          <a:off x="2574925" y="15728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38735</xdr:rowOff>
    </xdr:from>
    <xdr:to xmlns:xdr="http://schemas.openxmlformats.org/drawingml/2006/spreadsheetDrawing">
      <xdr:col>10</xdr:col>
      <xdr:colOff>165100</xdr:colOff>
      <xdr:row>96</xdr:row>
      <xdr:rowOff>140335</xdr:rowOff>
    </xdr:to>
    <xdr:sp macro="" textlink="">
      <xdr:nvSpPr>
        <xdr:cNvPr id="261" name="楕円 260"/>
        <xdr:cNvSpPr/>
      </xdr:nvSpPr>
      <xdr:spPr>
        <a:xfrm>
          <a:off x="191770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156845</xdr:rowOff>
    </xdr:from>
    <xdr:ext cx="534670" cy="258445"/>
    <xdr:sp macro="" textlink="">
      <xdr:nvSpPr>
        <xdr:cNvPr id="262" name="テキスト ボックス 261"/>
        <xdr:cNvSpPr txBox="1"/>
      </xdr:nvSpPr>
      <xdr:spPr>
        <a:xfrm>
          <a:off x="1706245" y="15930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168910</xdr:rowOff>
    </xdr:from>
    <xdr:to xmlns:xdr="http://schemas.openxmlformats.org/drawingml/2006/spreadsheetDrawing">
      <xdr:col>6</xdr:col>
      <xdr:colOff>38100</xdr:colOff>
      <xdr:row>97</xdr:row>
      <xdr:rowOff>99060</xdr:rowOff>
    </xdr:to>
    <xdr:sp macro="" textlink="">
      <xdr:nvSpPr>
        <xdr:cNvPr id="263" name="楕円 262"/>
        <xdr:cNvSpPr/>
      </xdr:nvSpPr>
      <xdr:spPr>
        <a:xfrm>
          <a:off x="1054100" y="162852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115570</xdr:rowOff>
    </xdr:from>
    <xdr:ext cx="534035" cy="259080"/>
    <xdr:sp macro="" textlink="">
      <xdr:nvSpPr>
        <xdr:cNvPr id="264" name="テキスト ボックス 263"/>
        <xdr:cNvSpPr txBox="1"/>
      </xdr:nvSpPr>
      <xdr:spPr>
        <a:xfrm>
          <a:off x="842645" y="1606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6" name="正方形/長方形 265"/>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8" name="正方形/長方形 267"/>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70" name="正方形/長方形 269"/>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3" name="テキスト ボックス 272"/>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8445"/>
    <xdr:sp macro="" textlink="">
      <xdr:nvSpPr>
        <xdr:cNvPr id="276" name="テキスト ボックス 275"/>
        <xdr:cNvSpPr txBox="1"/>
      </xdr:nvSpPr>
      <xdr:spPr>
        <a:xfrm>
          <a:off x="618744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8" name="テキスト ボックス 277"/>
        <xdr:cNvSpPr txBox="1"/>
      </xdr:nvSpPr>
      <xdr:spPr>
        <a:xfrm>
          <a:off x="5974080" y="61829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9" name="直線コネクタ 278"/>
        <xdr:cNvCxnSpPr/>
      </xdr:nvCxnSpPr>
      <xdr:spPr>
        <a:xfrm>
          <a:off x="6431280" y="60026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0" name="テキスト ボックス 279"/>
        <xdr:cNvSpPr txBox="1"/>
      </xdr:nvSpPr>
      <xdr:spPr>
        <a:xfrm>
          <a:off x="5974080" y="58642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6725" cy="259080"/>
    <xdr:sp macro="" textlink="">
      <xdr:nvSpPr>
        <xdr:cNvPr id="282" name="テキスト ボックス 281"/>
        <xdr:cNvSpPr txBox="1"/>
      </xdr:nvSpPr>
      <xdr:spPr>
        <a:xfrm>
          <a:off x="5974080" y="55416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9080"/>
    <xdr:sp macro="" textlink="">
      <xdr:nvSpPr>
        <xdr:cNvPr id="284" name="テキスト ボックス 283"/>
        <xdr:cNvSpPr txBox="1"/>
      </xdr:nvSpPr>
      <xdr:spPr>
        <a:xfrm>
          <a:off x="5974080" y="5222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6" name="テキスト ボックス 285"/>
        <xdr:cNvSpPr txBox="1"/>
      </xdr:nvSpPr>
      <xdr:spPr>
        <a:xfrm>
          <a:off x="5974080" y="4903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8" name="テキスト ボックス 287"/>
        <xdr:cNvSpPr txBox="1"/>
      </xdr:nvSpPr>
      <xdr:spPr>
        <a:xfrm>
          <a:off x="5974080" y="45847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31</xdr:row>
      <xdr:rowOff>48260</xdr:rowOff>
    </xdr:from>
    <xdr:to xmlns:xdr="http://schemas.openxmlformats.org/drawingml/2006/spreadsheetDrawing">
      <xdr:col>54</xdr:col>
      <xdr:colOff>185420</xdr:colOff>
      <xdr:row>39</xdr:row>
      <xdr:rowOff>99060</xdr:rowOff>
    </xdr:to>
    <xdr:cxnSp macro="">
      <xdr:nvCxnSpPr>
        <xdr:cNvPr id="290" name="直線コネクタ 289"/>
        <xdr:cNvCxnSpPr/>
      </xdr:nvCxnSpPr>
      <xdr:spPr>
        <a:xfrm flipV="1">
          <a:off x="10198100" y="524891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8920" cy="258445"/>
    <xdr:sp macro="" textlink="">
      <xdr:nvSpPr>
        <xdr:cNvPr id="291" name="労働費最小値テキスト"/>
        <xdr:cNvSpPr txBox="1"/>
      </xdr:nvSpPr>
      <xdr:spPr>
        <a:xfrm>
          <a:off x="10248900" y="66446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11428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166370</xdr:rowOff>
    </xdr:from>
    <xdr:ext cx="469265" cy="258445"/>
    <xdr:sp macro="" textlink="">
      <xdr:nvSpPr>
        <xdr:cNvPr id="293" name="労働費最大値テキスト"/>
        <xdr:cNvSpPr txBox="1"/>
      </xdr:nvSpPr>
      <xdr:spPr>
        <a:xfrm>
          <a:off x="10248900" y="5031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48260</xdr:rowOff>
    </xdr:from>
    <xdr:to xmlns:xdr="http://schemas.openxmlformats.org/drawingml/2006/spreadsheetDrawing">
      <xdr:col>55</xdr:col>
      <xdr:colOff>88900</xdr:colOff>
      <xdr:row>31</xdr:row>
      <xdr:rowOff>48260</xdr:rowOff>
    </xdr:to>
    <xdr:cxnSp macro="">
      <xdr:nvCxnSpPr>
        <xdr:cNvPr id="294" name="直線コネクタ 293"/>
        <xdr:cNvCxnSpPr/>
      </xdr:nvCxnSpPr>
      <xdr:spPr>
        <a:xfrm>
          <a:off x="10114280" y="5248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126365</xdr:rowOff>
    </xdr:from>
    <xdr:to xmlns:xdr="http://schemas.openxmlformats.org/drawingml/2006/spreadsheetDrawing">
      <xdr:col>55</xdr:col>
      <xdr:colOff>0</xdr:colOff>
      <xdr:row>37</xdr:row>
      <xdr:rowOff>144145</xdr:rowOff>
    </xdr:to>
    <xdr:cxnSp macro="">
      <xdr:nvCxnSpPr>
        <xdr:cNvPr id="295" name="直線コネクタ 294"/>
        <xdr:cNvCxnSpPr/>
      </xdr:nvCxnSpPr>
      <xdr:spPr>
        <a:xfrm flipV="1">
          <a:off x="9385300" y="633285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70485</xdr:rowOff>
    </xdr:from>
    <xdr:ext cx="377825" cy="258445"/>
    <xdr:sp macro="" textlink="">
      <xdr:nvSpPr>
        <xdr:cNvPr id="296" name="労働費平均値テキスト"/>
        <xdr:cNvSpPr txBox="1"/>
      </xdr:nvSpPr>
      <xdr:spPr>
        <a:xfrm>
          <a:off x="10248900" y="6444615"/>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92075</xdr:rowOff>
    </xdr:from>
    <xdr:to xmlns:xdr="http://schemas.openxmlformats.org/drawingml/2006/spreadsheetDrawing">
      <xdr:col>55</xdr:col>
      <xdr:colOff>50800</xdr:colOff>
      <xdr:row>39</xdr:row>
      <xdr:rowOff>22225</xdr:rowOff>
    </xdr:to>
    <xdr:sp macro="" textlink="">
      <xdr:nvSpPr>
        <xdr:cNvPr id="297" name="フローチャート: 判断 296"/>
        <xdr:cNvSpPr/>
      </xdr:nvSpPr>
      <xdr:spPr>
        <a:xfrm>
          <a:off x="10152380" y="64662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144145</xdr:rowOff>
    </xdr:from>
    <xdr:to xmlns:xdr="http://schemas.openxmlformats.org/drawingml/2006/spreadsheetDrawing">
      <xdr:col>50</xdr:col>
      <xdr:colOff>114300</xdr:colOff>
      <xdr:row>37</xdr:row>
      <xdr:rowOff>162560</xdr:rowOff>
    </xdr:to>
    <xdr:cxnSp macro="">
      <xdr:nvCxnSpPr>
        <xdr:cNvPr id="298" name="直線コネクタ 297"/>
        <xdr:cNvCxnSpPr/>
      </xdr:nvCxnSpPr>
      <xdr:spPr>
        <a:xfrm flipV="1">
          <a:off x="8521700" y="6350635"/>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9" name="フローチャート: 判断 298"/>
        <xdr:cNvSpPr/>
      </xdr:nvSpPr>
      <xdr:spPr>
        <a:xfrm>
          <a:off x="9334500" y="6465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12700</xdr:rowOff>
    </xdr:from>
    <xdr:ext cx="378460" cy="258445"/>
    <xdr:sp macro="" textlink="">
      <xdr:nvSpPr>
        <xdr:cNvPr id="300" name="テキスト ボックス 299"/>
        <xdr:cNvSpPr txBox="1"/>
      </xdr:nvSpPr>
      <xdr:spPr>
        <a:xfrm>
          <a:off x="9201150" y="65544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162560</xdr:rowOff>
    </xdr:from>
    <xdr:to xmlns:xdr="http://schemas.openxmlformats.org/drawingml/2006/spreadsheetDrawing">
      <xdr:col>45</xdr:col>
      <xdr:colOff>177800</xdr:colOff>
      <xdr:row>38</xdr:row>
      <xdr:rowOff>1270</xdr:rowOff>
    </xdr:to>
    <xdr:cxnSp macro="">
      <xdr:nvCxnSpPr>
        <xdr:cNvPr id="301" name="直線コネクタ 300"/>
        <xdr:cNvCxnSpPr/>
      </xdr:nvCxnSpPr>
      <xdr:spPr>
        <a:xfrm flipV="1">
          <a:off x="7653020" y="636905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161290</xdr:rowOff>
    </xdr:from>
    <xdr:to xmlns:xdr="http://schemas.openxmlformats.org/drawingml/2006/spreadsheetDrawing">
      <xdr:col>46</xdr:col>
      <xdr:colOff>38100</xdr:colOff>
      <xdr:row>38</xdr:row>
      <xdr:rowOff>91440</xdr:rowOff>
    </xdr:to>
    <xdr:sp macro="" textlink="">
      <xdr:nvSpPr>
        <xdr:cNvPr id="302" name="フローチャート: 判断 301"/>
        <xdr:cNvSpPr/>
      </xdr:nvSpPr>
      <xdr:spPr>
        <a:xfrm>
          <a:off x="8470900" y="63677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82550</xdr:rowOff>
    </xdr:from>
    <xdr:ext cx="378460" cy="259080"/>
    <xdr:sp macro="" textlink="">
      <xdr:nvSpPr>
        <xdr:cNvPr id="303" name="テキスト ボックス 302"/>
        <xdr:cNvSpPr txBox="1"/>
      </xdr:nvSpPr>
      <xdr:spPr>
        <a:xfrm>
          <a:off x="8337550" y="6456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1270</xdr:rowOff>
    </xdr:from>
    <xdr:to xmlns:xdr="http://schemas.openxmlformats.org/drawingml/2006/spreadsheetDrawing">
      <xdr:col>41</xdr:col>
      <xdr:colOff>50800</xdr:colOff>
      <xdr:row>38</xdr:row>
      <xdr:rowOff>21590</xdr:rowOff>
    </xdr:to>
    <xdr:cxnSp macro="">
      <xdr:nvCxnSpPr>
        <xdr:cNvPr id="304" name="直線コネクタ 303"/>
        <xdr:cNvCxnSpPr/>
      </xdr:nvCxnSpPr>
      <xdr:spPr>
        <a:xfrm flipV="1">
          <a:off x="6789420" y="6375400"/>
          <a:ext cx="8636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131445</xdr:rowOff>
    </xdr:from>
    <xdr:to xmlns:xdr="http://schemas.openxmlformats.org/drawingml/2006/spreadsheetDrawing">
      <xdr:col>41</xdr:col>
      <xdr:colOff>101600</xdr:colOff>
      <xdr:row>38</xdr:row>
      <xdr:rowOff>61595</xdr:rowOff>
    </xdr:to>
    <xdr:sp macro="" textlink="">
      <xdr:nvSpPr>
        <xdr:cNvPr id="305" name="フローチャート: 判断 304"/>
        <xdr:cNvSpPr/>
      </xdr:nvSpPr>
      <xdr:spPr>
        <a:xfrm>
          <a:off x="7602220" y="6337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52705</xdr:rowOff>
    </xdr:from>
    <xdr:ext cx="377825" cy="258445"/>
    <xdr:sp macro="" textlink="">
      <xdr:nvSpPr>
        <xdr:cNvPr id="306" name="テキスト ボックス 305"/>
        <xdr:cNvSpPr txBox="1"/>
      </xdr:nvSpPr>
      <xdr:spPr>
        <a:xfrm>
          <a:off x="7468870" y="64268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147955</xdr:rowOff>
    </xdr:from>
    <xdr:to xmlns:xdr="http://schemas.openxmlformats.org/drawingml/2006/spreadsheetDrawing">
      <xdr:col>36</xdr:col>
      <xdr:colOff>165100</xdr:colOff>
      <xdr:row>38</xdr:row>
      <xdr:rowOff>78105</xdr:rowOff>
    </xdr:to>
    <xdr:sp macro="" textlink="">
      <xdr:nvSpPr>
        <xdr:cNvPr id="307" name="フローチャート: 判断 306"/>
        <xdr:cNvSpPr/>
      </xdr:nvSpPr>
      <xdr:spPr>
        <a:xfrm>
          <a:off x="6738620" y="6354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69215</xdr:rowOff>
    </xdr:from>
    <xdr:ext cx="378460" cy="258445"/>
    <xdr:sp macro="" textlink="">
      <xdr:nvSpPr>
        <xdr:cNvPr id="308" name="テキスト ボックス 307"/>
        <xdr:cNvSpPr txBox="1"/>
      </xdr:nvSpPr>
      <xdr:spPr>
        <a:xfrm>
          <a:off x="6605270" y="6443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2" name="テキスト ボックス 311"/>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75565</xdr:rowOff>
    </xdr:from>
    <xdr:to xmlns:xdr="http://schemas.openxmlformats.org/drawingml/2006/spreadsheetDrawing">
      <xdr:col>55</xdr:col>
      <xdr:colOff>50800</xdr:colOff>
      <xdr:row>38</xdr:row>
      <xdr:rowOff>5715</xdr:rowOff>
    </xdr:to>
    <xdr:sp macro="" textlink="">
      <xdr:nvSpPr>
        <xdr:cNvPr id="314" name="楕円 313"/>
        <xdr:cNvSpPr/>
      </xdr:nvSpPr>
      <xdr:spPr>
        <a:xfrm>
          <a:off x="10152380" y="62820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98425</xdr:rowOff>
    </xdr:from>
    <xdr:ext cx="377825" cy="259080"/>
    <xdr:sp macro="" textlink="">
      <xdr:nvSpPr>
        <xdr:cNvPr id="315" name="労働費該当値テキスト"/>
        <xdr:cNvSpPr txBox="1"/>
      </xdr:nvSpPr>
      <xdr:spPr>
        <a:xfrm>
          <a:off x="10248900" y="61372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93345</xdr:rowOff>
    </xdr:from>
    <xdr:to xmlns:xdr="http://schemas.openxmlformats.org/drawingml/2006/spreadsheetDrawing">
      <xdr:col>50</xdr:col>
      <xdr:colOff>165100</xdr:colOff>
      <xdr:row>38</xdr:row>
      <xdr:rowOff>23495</xdr:rowOff>
    </xdr:to>
    <xdr:sp macro="" textlink="">
      <xdr:nvSpPr>
        <xdr:cNvPr id="316" name="楕円 315"/>
        <xdr:cNvSpPr/>
      </xdr:nvSpPr>
      <xdr:spPr>
        <a:xfrm>
          <a:off x="9334500" y="629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40005</xdr:rowOff>
    </xdr:from>
    <xdr:ext cx="378460" cy="259080"/>
    <xdr:sp macro="" textlink="">
      <xdr:nvSpPr>
        <xdr:cNvPr id="317" name="テキスト ボックス 316"/>
        <xdr:cNvSpPr txBox="1"/>
      </xdr:nvSpPr>
      <xdr:spPr>
        <a:xfrm>
          <a:off x="9201150" y="6078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111760</xdr:rowOff>
    </xdr:from>
    <xdr:to xmlns:xdr="http://schemas.openxmlformats.org/drawingml/2006/spreadsheetDrawing">
      <xdr:col>46</xdr:col>
      <xdr:colOff>38100</xdr:colOff>
      <xdr:row>38</xdr:row>
      <xdr:rowOff>41910</xdr:rowOff>
    </xdr:to>
    <xdr:sp macro="" textlink="">
      <xdr:nvSpPr>
        <xdr:cNvPr id="318" name="楕円 317"/>
        <xdr:cNvSpPr/>
      </xdr:nvSpPr>
      <xdr:spPr>
        <a:xfrm>
          <a:off x="8470900" y="63182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58420</xdr:rowOff>
    </xdr:from>
    <xdr:ext cx="378460" cy="259080"/>
    <xdr:sp macro="" textlink="">
      <xdr:nvSpPr>
        <xdr:cNvPr id="319" name="テキスト ボックス 318"/>
        <xdr:cNvSpPr txBox="1"/>
      </xdr:nvSpPr>
      <xdr:spPr>
        <a:xfrm>
          <a:off x="8337550" y="6097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121920</xdr:rowOff>
    </xdr:from>
    <xdr:to xmlns:xdr="http://schemas.openxmlformats.org/drawingml/2006/spreadsheetDrawing">
      <xdr:col>41</xdr:col>
      <xdr:colOff>101600</xdr:colOff>
      <xdr:row>38</xdr:row>
      <xdr:rowOff>52070</xdr:rowOff>
    </xdr:to>
    <xdr:sp macro="" textlink="">
      <xdr:nvSpPr>
        <xdr:cNvPr id="320" name="楕円 319"/>
        <xdr:cNvSpPr/>
      </xdr:nvSpPr>
      <xdr:spPr>
        <a:xfrm>
          <a:off x="7602220" y="632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68580</xdr:rowOff>
    </xdr:from>
    <xdr:ext cx="377825" cy="258445"/>
    <xdr:sp macro="" textlink="">
      <xdr:nvSpPr>
        <xdr:cNvPr id="321" name="テキスト ボックス 320"/>
        <xdr:cNvSpPr txBox="1"/>
      </xdr:nvSpPr>
      <xdr:spPr>
        <a:xfrm>
          <a:off x="7468870" y="61074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142240</xdr:rowOff>
    </xdr:from>
    <xdr:to xmlns:xdr="http://schemas.openxmlformats.org/drawingml/2006/spreadsheetDrawing">
      <xdr:col>36</xdr:col>
      <xdr:colOff>165100</xdr:colOff>
      <xdr:row>38</xdr:row>
      <xdr:rowOff>72390</xdr:rowOff>
    </xdr:to>
    <xdr:sp macro="" textlink="">
      <xdr:nvSpPr>
        <xdr:cNvPr id="322" name="楕円 321"/>
        <xdr:cNvSpPr/>
      </xdr:nvSpPr>
      <xdr:spPr>
        <a:xfrm>
          <a:off x="673862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88900</xdr:rowOff>
    </xdr:from>
    <xdr:ext cx="378460" cy="258445"/>
    <xdr:sp macro="" textlink="">
      <xdr:nvSpPr>
        <xdr:cNvPr id="323" name="テキスト ボックス 322"/>
        <xdr:cNvSpPr txBox="1"/>
      </xdr:nvSpPr>
      <xdr:spPr>
        <a:xfrm>
          <a:off x="6605270" y="61277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5" name="正方形/長方形 324"/>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7" name="正方形/長方形 326"/>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9" name="正方形/長方形 328"/>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2" name="テキスト ボックス 331"/>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4" name="直線コネクタ 333"/>
        <xdr:cNvCxnSpPr/>
      </xdr:nvCxnSpPr>
      <xdr:spPr>
        <a:xfrm>
          <a:off x="6431280" y="99936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8445"/>
    <xdr:sp macro="" textlink="">
      <xdr:nvSpPr>
        <xdr:cNvPr id="335" name="テキスト ボックス 334"/>
        <xdr:cNvSpPr txBox="1"/>
      </xdr:nvSpPr>
      <xdr:spPr>
        <a:xfrm>
          <a:off x="6187440" y="9855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6" name="直線コネクタ 335"/>
        <xdr:cNvCxnSpPr/>
      </xdr:nvCxnSpPr>
      <xdr:spPr>
        <a:xfrm>
          <a:off x="6431280" y="9674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8445"/>
    <xdr:sp macro="" textlink="">
      <xdr:nvSpPr>
        <xdr:cNvPr id="337" name="テキスト ボックス 336"/>
        <xdr:cNvSpPr txBox="1"/>
      </xdr:nvSpPr>
      <xdr:spPr>
        <a:xfrm>
          <a:off x="5915025" y="95357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38" name="直線コネクタ 337"/>
        <xdr:cNvCxnSpPr/>
      </xdr:nvCxnSpPr>
      <xdr:spPr>
        <a:xfrm>
          <a:off x="6431280" y="93554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9080"/>
    <xdr:sp macro="" textlink="">
      <xdr:nvSpPr>
        <xdr:cNvPr id="339" name="テキスト ボックス 338"/>
        <xdr:cNvSpPr txBox="1"/>
      </xdr:nvSpPr>
      <xdr:spPr>
        <a:xfrm>
          <a:off x="5915025" y="921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0" name="直線コネクタ 339"/>
        <xdr:cNvCxnSpPr/>
      </xdr:nvCxnSpPr>
      <xdr:spPr>
        <a:xfrm>
          <a:off x="6431280" y="9036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59080"/>
    <xdr:sp macro="" textlink="">
      <xdr:nvSpPr>
        <xdr:cNvPr id="341" name="テキスト ボックス 340"/>
        <xdr:cNvSpPr txBox="1"/>
      </xdr:nvSpPr>
      <xdr:spPr>
        <a:xfrm>
          <a:off x="5915025" y="8894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2" name="直線コネクタ 341"/>
        <xdr:cNvCxnSpPr/>
      </xdr:nvCxnSpPr>
      <xdr:spPr>
        <a:xfrm>
          <a:off x="6431280" y="87179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0860" cy="259080"/>
    <xdr:sp macro="" textlink="">
      <xdr:nvSpPr>
        <xdr:cNvPr id="343" name="テキスト ボックス 342"/>
        <xdr:cNvSpPr txBox="1"/>
      </xdr:nvSpPr>
      <xdr:spPr>
        <a:xfrm>
          <a:off x="5915025" y="8575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4" name="直線コネクタ 343"/>
        <xdr:cNvCxnSpPr/>
      </xdr:nvCxnSpPr>
      <xdr:spPr>
        <a:xfrm>
          <a:off x="6431280" y="8394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5" name="テキスト ボックス 344"/>
        <xdr:cNvSpPr txBox="1"/>
      </xdr:nvSpPr>
      <xdr:spPr>
        <a:xfrm>
          <a:off x="585089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7" name="テキスト ボックス 346"/>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64770</xdr:rowOff>
    </xdr:from>
    <xdr:to xmlns:xdr="http://schemas.openxmlformats.org/drawingml/2006/spreadsheetDrawing">
      <xdr:col>54</xdr:col>
      <xdr:colOff>185420</xdr:colOff>
      <xdr:row>59</xdr:row>
      <xdr:rowOff>88265</xdr:rowOff>
    </xdr:to>
    <xdr:cxnSp macro="">
      <xdr:nvCxnSpPr>
        <xdr:cNvPr id="349" name="直線コネクタ 348"/>
        <xdr:cNvCxnSpPr/>
      </xdr:nvCxnSpPr>
      <xdr:spPr>
        <a:xfrm flipV="1">
          <a:off x="10198100" y="8450580"/>
          <a:ext cx="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92075</xdr:rowOff>
    </xdr:from>
    <xdr:ext cx="377825" cy="258445"/>
    <xdr:sp macro="" textlink="">
      <xdr:nvSpPr>
        <xdr:cNvPr id="350" name="農林水産業費最小値テキスト"/>
        <xdr:cNvSpPr txBox="1"/>
      </xdr:nvSpPr>
      <xdr:spPr>
        <a:xfrm>
          <a:off x="10248900" y="998664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88265</xdr:rowOff>
    </xdr:from>
    <xdr:to xmlns:xdr="http://schemas.openxmlformats.org/drawingml/2006/spreadsheetDrawing">
      <xdr:col>55</xdr:col>
      <xdr:colOff>88900</xdr:colOff>
      <xdr:row>59</xdr:row>
      <xdr:rowOff>88265</xdr:rowOff>
    </xdr:to>
    <xdr:cxnSp macro="">
      <xdr:nvCxnSpPr>
        <xdr:cNvPr id="351" name="直線コネクタ 350"/>
        <xdr:cNvCxnSpPr/>
      </xdr:nvCxnSpPr>
      <xdr:spPr>
        <a:xfrm>
          <a:off x="10114280" y="99828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11430</xdr:rowOff>
    </xdr:from>
    <xdr:ext cx="534035" cy="259080"/>
    <xdr:sp macro="" textlink="">
      <xdr:nvSpPr>
        <xdr:cNvPr id="352" name="農林水産業費最大値テキスト"/>
        <xdr:cNvSpPr txBox="1"/>
      </xdr:nvSpPr>
      <xdr:spPr>
        <a:xfrm>
          <a:off x="10248900" y="8229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64770</xdr:rowOff>
    </xdr:from>
    <xdr:to xmlns:xdr="http://schemas.openxmlformats.org/drawingml/2006/spreadsheetDrawing">
      <xdr:col>55</xdr:col>
      <xdr:colOff>88900</xdr:colOff>
      <xdr:row>50</xdr:row>
      <xdr:rowOff>64770</xdr:rowOff>
    </xdr:to>
    <xdr:cxnSp macro="">
      <xdr:nvCxnSpPr>
        <xdr:cNvPr id="353" name="直線コネクタ 352"/>
        <xdr:cNvCxnSpPr/>
      </xdr:nvCxnSpPr>
      <xdr:spPr>
        <a:xfrm>
          <a:off x="10114280" y="8450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52705</xdr:rowOff>
    </xdr:from>
    <xdr:to xmlns:xdr="http://schemas.openxmlformats.org/drawingml/2006/spreadsheetDrawing">
      <xdr:col>55</xdr:col>
      <xdr:colOff>0</xdr:colOff>
      <xdr:row>59</xdr:row>
      <xdr:rowOff>55245</xdr:rowOff>
    </xdr:to>
    <xdr:cxnSp macro="">
      <xdr:nvCxnSpPr>
        <xdr:cNvPr id="354" name="直線コネクタ 353"/>
        <xdr:cNvCxnSpPr/>
      </xdr:nvCxnSpPr>
      <xdr:spPr>
        <a:xfrm flipV="1">
          <a:off x="9385300" y="994727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469265" cy="258445"/>
    <xdr:sp macro="" textlink="">
      <xdr:nvSpPr>
        <xdr:cNvPr id="355" name="農林水産業費平均値テキスト"/>
        <xdr:cNvSpPr txBox="1"/>
      </xdr:nvSpPr>
      <xdr:spPr>
        <a:xfrm>
          <a:off x="10248900" y="96437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6" name="フローチャート: 判断 355"/>
        <xdr:cNvSpPr/>
      </xdr:nvSpPr>
      <xdr:spPr>
        <a:xfrm>
          <a:off x="10152380" y="97885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55245</xdr:rowOff>
    </xdr:from>
    <xdr:to xmlns:xdr="http://schemas.openxmlformats.org/drawingml/2006/spreadsheetDrawing">
      <xdr:col>50</xdr:col>
      <xdr:colOff>114300</xdr:colOff>
      <xdr:row>59</xdr:row>
      <xdr:rowOff>57785</xdr:rowOff>
    </xdr:to>
    <xdr:cxnSp macro="">
      <xdr:nvCxnSpPr>
        <xdr:cNvPr id="357" name="直線コネクタ 356"/>
        <xdr:cNvCxnSpPr/>
      </xdr:nvCxnSpPr>
      <xdr:spPr>
        <a:xfrm flipV="1">
          <a:off x="8521700" y="994981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165100</xdr:rowOff>
    </xdr:to>
    <xdr:sp macro="" textlink="">
      <xdr:nvSpPr>
        <xdr:cNvPr id="358" name="フローチャート: 判断 357"/>
        <xdr:cNvSpPr/>
      </xdr:nvSpPr>
      <xdr:spPr>
        <a:xfrm>
          <a:off x="9334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10160</xdr:rowOff>
    </xdr:from>
    <xdr:ext cx="469265" cy="258445"/>
    <xdr:sp macro="" textlink="">
      <xdr:nvSpPr>
        <xdr:cNvPr id="359" name="テキスト ボックス 358"/>
        <xdr:cNvSpPr txBox="1"/>
      </xdr:nvSpPr>
      <xdr:spPr>
        <a:xfrm>
          <a:off x="9155430" y="9569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51435</xdr:rowOff>
    </xdr:from>
    <xdr:to xmlns:xdr="http://schemas.openxmlformats.org/drawingml/2006/spreadsheetDrawing">
      <xdr:col>45</xdr:col>
      <xdr:colOff>177800</xdr:colOff>
      <xdr:row>59</xdr:row>
      <xdr:rowOff>57785</xdr:rowOff>
    </xdr:to>
    <xdr:cxnSp macro="">
      <xdr:nvCxnSpPr>
        <xdr:cNvPr id="360" name="直線コネクタ 359"/>
        <xdr:cNvCxnSpPr/>
      </xdr:nvCxnSpPr>
      <xdr:spPr>
        <a:xfrm>
          <a:off x="7653020" y="994600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123190</xdr:rowOff>
    </xdr:from>
    <xdr:to xmlns:xdr="http://schemas.openxmlformats.org/drawingml/2006/spreadsheetDrawing">
      <xdr:col>46</xdr:col>
      <xdr:colOff>38100</xdr:colOff>
      <xdr:row>58</xdr:row>
      <xdr:rowOff>53340</xdr:rowOff>
    </xdr:to>
    <xdr:sp macro="" textlink="">
      <xdr:nvSpPr>
        <xdr:cNvPr id="361" name="フローチャート: 判断 360"/>
        <xdr:cNvSpPr/>
      </xdr:nvSpPr>
      <xdr:spPr>
        <a:xfrm>
          <a:off x="8470900" y="96824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69850</xdr:rowOff>
    </xdr:from>
    <xdr:ext cx="534035" cy="258445"/>
    <xdr:sp macro="" textlink="">
      <xdr:nvSpPr>
        <xdr:cNvPr id="362" name="テキスト ボックス 361"/>
        <xdr:cNvSpPr txBox="1"/>
      </xdr:nvSpPr>
      <xdr:spPr>
        <a:xfrm>
          <a:off x="8259445" y="9461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51435</xdr:rowOff>
    </xdr:from>
    <xdr:to xmlns:xdr="http://schemas.openxmlformats.org/drawingml/2006/spreadsheetDrawing">
      <xdr:col>41</xdr:col>
      <xdr:colOff>50800</xdr:colOff>
      <xdr:row>59</xdr:row>
      <xdr:rowOff>62865</xdr:rowOff>
    </xdr:to>
    <xdr:cxnSp macro="">
      <xdr:nvCxnSpPr>
        <xdr:cNvPr id="363" name="直線コネクタ 362"/>
        <xdr:cNvCxnSpPr/>
      </xdr:nvCxnSpPr>
      <xdr:spPr>
        <a:xfrm flipV="1">
          <a:off x="6789420" y="9946005"/>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66040</xdr:rowOff>
    </xdr:from>
    <xdr:to xmlns:xdr="http://schemas.openxmlformats.org/drawingml/2006/spreadsheetDrawing">
      <xdr:col>41</xdr:col>
      <xdr:colOff>101600</xdr:colOff>
      <xdr:row>57</xdr:row>
      <xdr:rowOff>167640</xdr:rowOff>
    </xdr:to>
    <xdr:sp macro="" textlink="">
      <xdr:nvSpPr>
        <xdr:cNvPr id="364" name="フローチャート: 判断 363"/>
        <xdr:cNvSpPr/>
      </xdr:nvSpPr>
      <xdr:spPr>
        <a:xfrm>
          <a:off x="760222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12700</xdr:rowOff>
    </xdr:from>
    <xdr:ext cx="534035" cy="258445"/>
    <xdr:sp macro="" textlink="">
      <xdr:nvSpPr>
        <xdr:cNvPr id="365" name="テキスト ボックス 364"/>
        <xdr:cNvSpPr txBox="1"/>
      </xdr:nvSpPr>
      <xdr:spPr>
        <a:xfrm>
          <a:off x="7395845" y="9404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69850</xdr:rowOff>
    </xdr:from>
    <xdr:to xmlns:xdr="http://schemas.openxmlformats.org/drawingml/2006/spreadsheetDrawing">
      <xdr:col>36</xdr:col>
      <xdr:colOff>165100</xdr:colOff>
      <xdr:row>58</xdr:row>
      <xdr:rowOff>0</xdr:rowOff>
    </xdr:to>
    <xdr:sp macro="" textlink="">
      <xdr:nvSpPr>
        <xdr:cNvPr id="366" name="フローチャート: 判断 365"/>
        <xdr:cNvSpPr/>
      </xdr:nvSpPr>
      <xdr:spPr>
        <a:xfrm>
          <a:off x="6738620" y="9629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16510</xdr:rowOff>
    </xdr:from>
    <xdr:ext cx="534670" cy="258445"/>
    <xdr:sp macro="" textlink="">
      <xdr:nvSpPr>
        <xdr:cNvPr id="367" name="テキスト ボックス 366"/>
        <xdr:cNvSpPr txBox="1"/>
      </xdr:nvSpPr>
      <xdr:spPr>
        <a:xfrm>
          <a:off x="6527165" y="9408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71" name="テキスト ボックス 370"/>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1905</xdr:rowOff>
    </xdr:from>
    <xdr:to xmlns:xdr="http://schemas.openxmlformats.org/drawingml/2006/spreadsheetDrawing">
      <xdr:col>55</xdr:col>
      <xdr:colOff>50800</xdr:colOff>
      <xdr:row>59</xdr:row>
      <xdr:rowOff>103505</xdr:rowOff>
    </xdr:to>
    <xdr:sp macro="" textlink="">
      <xdr:nvSpPr>
        <xdr:cNvPr id="373" name="楕円 372"/>
        <xdr:cNvSpPr/>
      </xdr:nvSpPr>
      <xdr:spPr>
        <a:xfrm>
          <a:off x="10152380" y="98964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88265</xdr:rowOff>
    </xdr:from>
    <xdr:ext cx="469265" cy="258445"/>
    <xdr:sp macro="" textlink="">
      <xdr:nvSpPr>
        <xdr:cNvPr id="374" name="農林水産業費該当値テキスト"/>
        <xdr:cNvSpPr txBox="1"/>
      </xdr:nvSpPr>
      <xdr:spPr>
        <a:xfrm>
          <a:off x="10248900" y="9815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4445</xdr:rowOff>
    </xdr:from>
    <xdr:to xmlns:xdr="http://schemas.openxmlformats.org/drawingml/2006/spreadsheetDrawing">
      <xdr:col>50</xdr:col>
      <xdr:colOff>165100</xdr:colOff>
      <xdr:row>59</xdr:row>
      <xdr:rowOff>106045</xdr:rowOff>
    </xdr:to>
    <xdr:sp macro="" textlink="">
      <xdr:nvSpPr>
        <xdr:cNvPr id="375" name="楕円 374"/>
        <xdr:cNvSpPr/>
      </xdr:nvSpPr>
      <xdr:spPr>
        <a:xfrm>
          <a:off x="9334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97155</xdr:rowOff>
    </xdr:from>
    <xdr:ext cx="469265" cy="259080"/>
    <xdr:sp macro="" textlink="">
      <xdr:nvSpPr>
        <xdr:cNvPr id="376" name="テキスト ボックス 375"/>
        <xdr:cNvSpPr txBox="1"/>
      </xdr:nvSpPr>
      <xdr:spPr>
        <a:xfrm>
          <a:off x="9155430" y="9991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59</xdr:row>
      <xdr:rowOff>6985</xdr:rowOff>
    </xdr:from>
    <xdr:to xmlns:xdr="http://schemas.openxmlformats.org/drawingml/2006/spreadsheetDrawing">
      <xdr:col>46</xdr:col>
      <xdr:colOff>38100</xdr:colOff>
      <xdr:row>59</xdr:row>
      <xdr:rowOff>108585</xdr:rowOff>
    </xdr:to>
    <xdr:sp macro="" textlink="">
      <xdr:nvSpPr>
        <xdr:cNvPr id="377" name="楕円 376"/>
        <xdr:cNvSpPr/>
      </xdr:nvSpPr>
      <xdr:spPr>
        <a:xfrm>
          <a:off x="8470900" y="99015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99695</xdr:rowOff>
    </xdr:from>
    <xdr:ext cx="469900" cy="259080"/>
    <xdr:sp macro="" textlink="">
      <xdr:nvSpPr>
        <xdr:cNvPr id="378" name="テキスト ボックス 377"/>
        <xdr:cNvSpPr txBox="1"/>
      </xdr:nvSpPr>
      <xdr:spPr>
        <a:xfrm>
          <a:off x="8291830" y="9994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635</xdr:rowOff>
    </xdr:from>
    <xdr:to xmlns:xdr="http://schemas.openxmlformats.org/drawingml/2006/spreadsheetDrawing">
      <xdr:col>41</xdr:col>
      <xdr:colOff>101600</xdr:colOff>
      <xdr:row>59</xdr:row>
      <xdr:rowOff>102870</xdr:rowOff>
    </xdr:to>
    <xdr:sp macro="" textlink="">
      <xdr:nvSpPr>
        <xdr:cNvPr id="379" name="楕円 378"/>
        <xdr:cNvSpPr/>
      </xdr:nvSpPr>
      <xdr:spPr>
        <a:xfrm>
          <a:off x="7602220" y="9895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93345</xdr:rowOff>
    </xdr:from>
    <xdr:ext cx="469265" cy="259080"/>
    <xdr:sp macro="" textlink="">
      <xdr:nvSpPr>
        <xdr:cNvPr id="380" name="テキスト ボックス 379"/>
        <xdr:cNvSpPr txBox="1"/>
      </xdr:nvSpPr>
      <xdr:spPr>
        <a:xfrm>
          <a:off x="7423150" y="9987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12065</xdr:rowOff>
    </xdr:from>
    <xdr:to xmlns:xdr="http://schemas.openxmlformats.org/drawingml/2006/spreadsheetDrawing">
      <xdr:col>36</xdr:col>
      <xdr:colOff>165100</xdr:colOff>
      <xdr:row>59</xdr:row>
      <xdr:rowOff>113665</xdr:rowOff>
    </xdr:to>
    <xdr:sp macro="" textlink="">
      <xdr:nvSpPr>
        <xdr:cNvPr id="381" name="楕円 380"/>
        <xdr:cNvSpPr/>
      </xdr:nvSpPr>
      <xdr:spPr>
        <a:xfrm>
          <a:off x="673862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104775</xdr:rowOff>
    </xdr:from>
    <xdr:ext cx="469265" cy="259080"/>
    <xdr:sp macro="" textlink="">
      <xdr:nvSpPr>
        <xdr:cNvPr id="382" name="テキスト ボックス 381"/>
        <xdr:cNvSpPr txBox="1"/>
      </xdr:nvSpPr>
      <xdr:spPr>
        <a:xfrm>
          <a:off x="6559550" y="9999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84" name="正方形/長方形 383"/>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86" name="正方形/長方形 385"/>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8" name="正方形/長方形 387"/>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91" name="テキスト ボックス 390"/>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431280" y="13291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8445"/>
    <xdr:sp macro="" textlink="">
      <xdr:nvSpPr>
        <xdr:cNvPr id="394" name="テキスト ボックス 393"/>
        <xdr:cNvSpPr txBox="1"/>
      </xdr:nvSpPr>
      <xdr:spPr>
        <a:xfrm>
          <a:off x="618744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5" name="直線コネクタ 394"/>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8445"/>
    <xdr:sp macro="" textlink="">
      <xdr:nvSpPr>
        <xdr:cNvPr id="396" name="テキスト ボックス 395"/>
        <xdr:cNvSpPr txBox="1"/>
      </xdr:nvSpPr>
      <xdr:spPr>
        <a:xfrm>
          <a:off x="591502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97" name="直線コネクタ 396"/>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167640</xdr:rowOff>
    </xdr:from>
    <xdr:ext cx="530860" cy="259080"/>
    <xdr:sp macro="" textlink="">
      <xdr:nvSpPr>
        <xdr:cNvPr id="398" name="テキスト ボックス 397"/>
        <xdr:cNvSpPr txBox="1"/>
      </xdr:nvSpPr>
      <xdr:spPr>
        <a:xfrm>
          <a:off x="591502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9" name="直線コネクタ 398"/>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9080"/>
    <xdr:sp macro="" textlink="">
      <xdr:nvSpPr>
        <xdr:cNvPr id="400" name="テキスト ボックス 399"/>
        <xdr:cNvSpPr txBox="1"/>
      </xdr:nvSpPr>
      <xdr:spPr>
        <a:xfrm>
          <a:off x="591502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1" name="直線コネクタ 400"/>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402" name="テキスト ボックス 401"/>
        <xdr:cNvSpPr txBox="1"/>
      </xdr:nvSpPr>
      <xdr:spPr>
        <a:xfrm>
          <a:off x="591502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8445"/>
    <xdr:sp macro="" textlink="">
      <xdr:nvSpPr>
        <xdr:cNvPr id="404" name="テキスト ボックス 403"/>
        <xdr:cNvSpPr txBox="1"/>
      </xdr:nvSpPr>
      <xdr:spPr>
        <a:xfrm>
          <a:off x="591502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69</xdr:row>
      <xdr:rowOff>156210</xdr:rowOff>
    </xdr:from>
    <xdr:to xmlns:xdr="http://schemas.openxmlformats.org/drawingml/2006/spreadsheetDrawing">
      <xdr:col>54</xdr:col>
      <xdr:colOff>185420</xdr:colOff>
      <xdr:row>79</xdr:row>
      <xdr:rowOff>8890</xdr:rowOff>
    </xdr:to>
    <xdr:cxnSp macro="">
      <xdr:nvCxnSpPr>
        <xdr:cNvPr id="406" name="直線コネクタ 405"/>
        <xdr:cNvCxnSpPr/>
      </xdr:nvCxnSpPr>
      <xdr:spPr>
        <a:xfrm flipV="1">
          <a:off x="10198100" y="1172718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12700</xdr:rowOff>
    </xdr:from>
    <xdr:ext cx="377825" cy="258445"/>
    <xdr:sp macro="" textlink="">
      <xdr:nvSpPr>
        <xdr:cNvPr id="407" name="商工費最小値テキスト"/>
        <xdr:cNvSpPr txBox="1"/>
      </xdr:nvSpPr>
      <xdr:spPr>
        <a:xfrm>
          <a:off x="10248900" y="1326007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8890</xdr:rowOff>
    </xdr:from>
    <xdr:to xmlns:xdr="http://schemas.openxmlformats.org/drawingml/2006/spreadsheetDrawing">
      <xdr:col>55</xdr:col>
      <xdr:colOff>88900</xdr:colOff>
      <xdr:row>79</xdr:row>
      <xdr:rowOff>8890</xdr:rowOff>
    </xdr:to>
    <xdr:cxnSp macro="">
      <xdr:nvCxnSpPr>
        <xdr:cNvPr id="408" name="直線コネクタ 407"/>
        <xdr:cNvCxnSpPr/>
      </xdr:nvCxnSpPr>
      <xdr:spPr>
        <a:xfrm>
          <a:off x="10114280" y="13256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102870</xdr:rowOff>
    </xdr:from>
    <xdr:ext cx="534035" cy="258445"/>
    <xdr:sp macro="" textlink="">
      <xdr:nvSpPr>
        <xdr:cNvPr id="409" name="商工費最大値テキスト"/>
        <xdr:cNvSpPr txBox="1"/>
      </xdr:nvSpPr>
      <xdr:spPr>
        <a:xfrm>
          <a:off x="10248900" y="11506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42,073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156210</xdr:rowOff>
    </xdr:from>
    <xdr:to xmlns:xdr="http://schemas.openxmlformats.org/drawingml/2006/spreadsheetDrawing">
      <xdr:col>55</xdr:col>
      <xdr:colOff>88900</xdr:colOff>
      <xdr:row>69</xdr:row>
      <xdr:rowOff>156210</xdr:rowOff>
    </xdr:to>
    <xdr:cxnSp macro="">
      <xdr:nvCxnSpPr>
        <xdr:cNvPr id="410" name="直線コネクタ 409"/>
        <xdr:cNvCxnSpPr/>
      </xdr:nvCxnSpPr>
      <xdr:spPr>
        <a:xfrm>
          <a:off x="10114280" y="11727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122555</xdr:rowOff>
    </xdr:from>
    <xdr:to xmlns:xdr="http://schemas.openxmlformats.org/drawingml/2006/spreadsheetDrawing">
      <xdr:col>55</xdr:col>
      <xdr:colOff>0</xdr:colOff>
      <xdr:row>78</xdr:row>
      <xdr:rowOff>99060</xdr:rowOff>
    </xdr:to>
    <xdr:cxnSp macro="">
      <xdr:nvCxnSpPr>
        <xdr:cNvPr id="411" name="直線コネクタ 410"/>
        <xdr:cNvCxnSpPr/>
      </xdr:nvCxnSpPr>
      <xdr:spPr>
        <a:xfrm flipV="1">
          <a:off x="9385300" y="13034645"/>
          <a:ext cx="8128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3175</xdr:rowOff>
    </xdr:from>
    <xdr:ext cx="469265" cy="259080"/>
    <xdr:sp macro="" textlink="">
      <xdr:nvSpPr>
        <xdr:cNvPr id="412" name="商工費平均値テキスト"/>
        <xdr:cNvSpPr txBox="1"/>
      </xdr:nvSpPr>
      <xdr:spPr>
        <a:xfrm>
          <a:off x="10248900" y="1274762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151765</xdr:rowOff>
    </xdr:from>
    <xdr:to xmlns:xdr="http://schemas.openxmlformats.org/drawingml/2006/spreadsheetDrawing">
      <xdr:col>55</xdr:col>
      <xdr:colOff>50800</xdr:colOff>
      <xdr:row>77</xdr:row>
      <xdr:rowOff>81915</xdr:rowOff>
    </xdr:to>
    <xdr:sp macro="" textlink="">
      <xdr:nvSpPr>
        <xdr:cNvPr id="413" name="フローチャート: 判断 412"/>
        <xdr:cNvSpPr/>
      </xdr:nvSpPr>
      <xdr:spPr>
        <a:xfrm>
          <a:off x="10152380" y="128962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97155</xdr:rowOff>
    </xdr:from>
    <xdr:to xmlns:xdr="http://schemas.openxmlformats.org/drawingml/2006/spreadsheetDrawing">
      <xdr:col>50</xdr:col>
      <xdr:colOff>114300</xdr:colOff>
      <xdr:row>78</xdr:row>
      <xdr:rowOff>99060</xdr:rowOff>
    </xdr:to>
    <xdr:cxnSp macro="">
      <xdr:nvCxnSpPr>
        <xdr:cNvPr id="414" name="直線コネクタ 413"/>
        <xdr:cNvCxnSpPr/>
      </xdr:nvCxnSpPr>
      <xdr:spPr>
        <a:xfrm>
          <a:off x="8521700" y="12841605"/>
          <a:ext cx="8636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635</xdr:rowOff>
    </xdr:from>
    <xdr:to xmlns:xdr="http://schemas.openxmlformats.org/drawingml/2006/spreadsheetDrawing">
      <xdr:col>50</xdr:col>
      <xdr:colOff>165100</xdr:colOff>
      <xdr:row>77</xdr:row>
      <xdr:rowOff>102870</xdr:rowOff>
    </xdr:to>
    <xdr:sp macro="" textlink="">
      <xdr:nvSpPr>
        <xdr:cNvPr id="415" name="フローチャート: 判断 414"/>
        <xdr:cNvSpPr/>
      </xdr:nvSpPr>
      <xdr:spPr>
        <a:xfrm>
          <a:off x="9334500" y="12912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118745</xdr:rowOff>
    </xdr:from>
    <xdr:ext cx="469265" cy="259080"/>
    <xdr:sp macro="" textlink="">
      <xdr:nvSpPr>
        <xdr:cNvPr id="416" name="テキスト ボックス 415"/>
        <xdr:cNvSpPr txBox="1"/>
      </xdr:nvSpPr>
      <xdr:spPr>
        <a:xfrm>
          <a:off x="9155430" y="12695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97155</xdr:rowOff>
    </xdr:from>
    <xdr:to xmlns:xdr="http://schemas.openxmlformats.org/drawingml/2006/spreadsheetDrawing">
      <xdr:col>45</xdr:col>
      <xdr:colOff>177800</xdr:colOff>
      <xdr:row>78</xdr:row>
      <xdr:rowOff>95885</xdr:rowOff>
    </xdr:to>
    <xdr:cxnSp macro="">
      <xdr:nvCxnSpPr>
        <xdr:cNvPr id="417" name="直線コネクタ 416"/>
        <xdr:cNvCxnSpPr/>
      </xdr:nvCxnSpPr>
      <xdr:spPr>
        <a:xfrm flipV="1">
          <a:off x="7653020" y="12841605"/>
          <a:ext cx="86868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167640</xdr:rowOff>
    </xdr:from>
    <xdr:to xmlns:xdr="http://schemas.openxmlformats.org/drawingml/2006/spreadsheetDrawing">
      <xdr:col>46</xdr:col>
      <xdr:colOff>38100</xdr:colOff>
      <xdr:row>76</xdr:row>
      <xdr:rowOff>99060</xdr:rowOff>
    </xdr:to>
    <xdr:sp macro="" textlink="">
      <xdr:nvSpPr>
        <xdr:cNvPr id="418" name="フローチャート: 判断 417"/>
        <xdr:cNvSpPr/>
      </xdr:nvSpPr>
      <xdr:spPr>
        <a:xfrm>
          <a:off x="8470900" y="1274445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115570</xdr:rowOff>
    </xdr:from>
    <xdr:ext cx="534035" cy="259080"/>
    <xdr:sp macro="" textlink="">
      <xdr:nvSpPr>
        <xdr:cNvPr id="419" name="テキスト ボックス 418"/>
        <xdr:cNvSpPr txBox="1"/>
      </xdr:nvSpPr>
      <xdr:spPr>
        <a:xfrm>
          <a:off x="8259445" y="12524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55245</xdr:rowOff>
    </xdr:from>
    <xdr:to xmlns:xdr="http://schemas.openxmlformats.org/drawingml/2006/spreadsheetDrawing">
      <xdr:col>41</xdr:col>
      <xdr:colOff>50800</xdr:colOff>
      <xdr:row>78</xdr:row>
      <xdr:rowOff>95885</xdr:rowOff>
    </xdr:to>
    <xdr:cxnSp macro="">
      <xdr:nvCxnSpPr>
        <xdr:cNvPr id="420" name="直線コネクタ 419"/>
        <xdr:cNvCxnSpPr/>
      </xdr:nvCxnSpPr>
      <xdr:spPr>
        <a:xfrm>
          <a:off x="6789420" y="13134975"/>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144780</xdr:rowOff>
    </xdr:from>
    <xdr:to xmlns:xdr="http://schemas.openxmlformats.org/drawingml/2006/spreadsheetDrawing">
      <xdr:col>41</xdr:col>
      <xdr:colOff>101600</xdr:colOff>
      <xdr:row>77</xdr:row>
      <xdr:rowOff>74930</xdr:rowOff>
    </xdr:to>
    <xdr:sp macro="" textlink="">
      <xdr:nvSpPr>
        <xdr:cNvPr id="421" name="フローチャート: 判断 420"/>
        <xdr:cNvSpPr/>
      </xdr:nvSpPr>
      <xdr:spPr>
        <a:xfrm>
          <a:off x="7602220" y="12889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91440</xdr:rowOff>
    </xdr:from>
    <xdr:ext cx="469265" cy="258445"/>
    <xdr:sp macro="" textlink="">
      <xdr:nvSpPr>
        <xdr:cNvPr id="422" name="テキスト ボックス 421"/>
        <xdr:cNvSpPr txBox="1"/>
      </xdr:nvSpPr>
      <xdr:spPr>
        <a:xfrm>
          <a:off x="7423150" y="12668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129540</xdr:rowOff>
    </xdr:from>
    <xdr:to xmlns:xdr="http://schemas.openxmlformats.org/drawingml/2006/spreadsheetDrawing">
      <xdr:col>36</xdr:col>
      <xdr:colOff>165100</xdr:colOff>
      <xdr:row>77</xdr:row>
      <xdr:rowOff>59690</xdr:rowOff>
    </xdr:to>
    <xdr:sp macro="" textlink="">
      <xdr:nvSpPr>
        <xdr:cNvPr id="423" name="フローチャート: 判断 422"/>
        <xdr:cNvSpPr/>
      </xdr:nvSpPr>
      <xdr:spPr>
        <a:xfrm>
          <a:off x="6738620" y="1287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76200</xdr:rowOff>
    </xdr:from>
    <xdr:ext cx="469265" cy="259080"/>
    <xdr:sp macro="" textlink="">
      <xdr:nvSpPr>
        <xdr:cNvPr id="424" name="テキスト ボックス 423"/>
        <xdr:cNvSpPr txBox="1"/>
      </xdr:nvSpPr>
      <xdr:spPr>
        <a:xfrm>
          <a:off x="6559550" y="12653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7" name="テキスト ボックス 426"/>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8" name="テキスト ボックス 427"/>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1905</xdr:rowOff>
    </xdr:to>
    <xdr:sp macro="" textlink="">
      <xdr:nvSpPr>
        <xdr:cNvPr id="430" name="楕円 429"/>
        <xdr:cNvSpPr/>
      </xdr:nvSpPr>
      <xdr:spPr>
        <a:xfrm>
          <a:off x="10152380" y="129838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50165</xdr:rowOff>
    </xdr:from>
    <xdr:ext cx="469265" cy="258445"/>
    <xdr:sp macro="" textlink="">
      <xdr:nvSpPr>
        <xdr:cNvPr id="431" name="商工費該当値テキスト"/>
        <xdr:cNvSpPr txBox="1"/>
      </xdr:nvSpPr>
      <xdr:spPr>
        <a:xfrm>
          <a:off x="10248900" y="12962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32" name="楕円 431"/>
        <xdr:cNvSpPr/>
      </xdr:nvSpPr>
      <xdr:spPr>
        <a:xfrm>
          <a:off x="933450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140970</xdr:rowOff>
    </xdr:from>
    <xdr:ext cx="469265" cy="258445"/>
    <xdr:sp macro="" textlink="">
      <xdr:nvSpPr>
        <xdr:cNvPr id="433" name="テキスト ボックス 432"/>
        <xdr:cNvSpPr txBox="1"/>
      </xdr:nvSpPr>
      <xdr:spPr>
        <a:xfrm>
          <a:off x="9155430" y="13220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46990</xdr:rowOff>
    </xdr:from>
    <xdr:to xmlns:xdr="http://schemas.openxmlformats.org/drawingml/2006/spreadsheetDrawing">
      <xdr:col>46</xdr:col>
      <xdr:colOff>38100</xdr:colOff>
      <xdr:row>76</xdr:row>
      <xdr:rowOff>147955</xdr:rowOff>
    </xdr:to>
    <xdr:sp macro="" textlink="">
      <xdr:nvSpPr>
        <xdr:cNvPr id="434" name="楕円 433"/>
        <xdr:cNvSpPr/>
      </xdr:nvSpPr>
      <xdr:spPr>
        <a:xfrm>
          <a:off x="8470900" y="127914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139065</xdr:rowOff>
    </xdr:from>
    <xdr:ext cx="534035" cy="259080"/>
    <xdr:sp macro="" textlink="">
      <xdr:nvSpPr>
        <xdr:cNvPr id="435" name="テキスト ボックス 434"/>
        <xdr:cNvSpPr txBox="1"/>
      </xdr:nvSpPr>
      <xdr:spPr>
        <a:xfrm>
          <a:off x="8259445" y="12883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45085</xdr:rowOff>
    </xdr:from>
    <xdr:to xmlns:xdr="http://schemas.openxmlformats.org/drawingml/2006/spreadsheetDrawing">
      <xdr:col>41</xdr:col>
      <xdr:colOff>101600</xdr:colOff>
      <xdr:row>78</xdr:row>
      <xdr:rowOff>146685</xdr:rowOff>
    </xdr:to>
    <xdr:sp macro="" textlink="">
      <xdr:nvSpPr>
        <xdr:cNvPr id="436" name="楕円 435"/>
        <xdr:cNvSpPr/>
      </xdr:nvSpPr>
      <xdr:spPr>
        <a:xfrm>
          <a:off x="760222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137795</xdr:rowOff>
    </xdr:from>
    <xdr:ext cx="469265" cy="259080"/>
    <xdr:sp macro="" textlink="">
      <xdr:nvSpPr>
        <xdr:cNvPr id="437" name="テキスト ボックス 436"/>
        <xdr:cNvSpPr txBox="1"/>
      </xdr:nvSpPr>
      <xdr:spPr>
        <a:xfrm>
          <a:off x="7423150" y="13217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4445</xdr:rowOff>
    </xdr:from>
    <xdr:to xmlns:xdr="http://schemas.openxmlformats.org/drawingml/2006/spreadsheetDrawing">
      <xdr:col>36</xdr:col>
      <xdr:colOff>165100</xdr:colOff>
      <xdr:row>78</xdr:row>
      <xdr:rowOff>106045</xdr:rowOff>
    </xdr:to>
    <xdr:sp macro="" textlink="">
      <xdr:nvSpPr>
        <xdr:cNvPr id="438" name="楕円 437"/>
        <xdr:cNvSpPr/>
      </xdr:nvSpPr>
      <xdr:spPr>
        <a:xfrm>
          <a:off x="6738620" y="130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97155</xdr:rowOff>
    </xdr:from>
    <xdr:ext cx="469265" cy="259080"/>
    <xdr:sp macro="" textlink="">
      <xdr:nvSpPr>
        <xdr:cNvPr id="439" name="テキスト ボックス 438"/>
        <xdr:cNvSpPr txBox="1"/>
      </xdr:nvSpPr>
      <xdr:spPr>
        <a:xfrm>
          <a:off x="6559550" y="13176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41" name="正方形/長方形 440"/>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43" name="正方形/長方形 442"/>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45" name="正方形/長方形 444"/>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8" name="テキスト ボックス 447"/>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0" name="直線コネクタ 449"/>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51" name="テキスト ボックス 450"/>
        <xdr:cNvSpPr txBox="1"/>
      </xdr:nvSpPr>
      <xdr:spPr>
        <a:xfrm>
          <a:off x="618744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2" name="直線コネクタ 451"/>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53" name="テキスト ボックス 452"/>
        <xdr:cNvSpPr txBox="1"/>
      </xdr:nvSpPr>
      <xdr:spPr>
        <a:xfrm>
          <a:off x="591502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4" name="直線コネクタ 453"/>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55" name="テキスト ボックス 454"/>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6" name="直線コネクタ 455"/>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57" name="テキスト ボックス 456"/>
        <xdr:cNvSpPr txBox="1"/>
      </xdr:nvSpPr>
      <xdr:spPr>
        <a:xfrm>
          <a:off x="591502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8" name="直線コネクタ 457"/>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9" name="テキスト ボックス 458"/>
        <xdr:cNvSpPr txBox="1"/>
      </xdr:nvSpPr>
      <xdr:spPr>
        <a:xfrm>
          <a:off x="585089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0" name="直線コネクタ 459"/>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61" name="テキスト ボックス 460"/>
        <xdr:cNvSpPr txBox="1"/>
      </xdr:nvSpPr>
      <xdr:spPr>
        <a:xfrm>
          <a:off x="585089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2" name="直線コネクタ 461"/>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3" name="テキスト ボックス 462"/>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4"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50165</xdr:rowOff>
    </xdr:from>
    <xdr:to xmlns:xdr="http://schemas.openxmlformats.org/drawingml/2006/spreadsheetDrawing">
      <xdr:col>54</xdr:col>
      <xdr:colOff>185420</xdr:colOff>
      <xdr:row>98</xdr:row>
      <xdr:rowOff>92075</xdr:rowOff>
    </xdr:to>
    <xdr:cxnSp macro="">
      <xdr:nvCxnSpPr>
        <xdr:cNvPr id="465" name="直線コネクタ 464"/>
        <xdr:cNvCxnSpPr/>
      </xdr:nvCxnSpPr>
      <xdr:spPr>
        <a:xfrm flipV="1">
          <a:off x="10198100" y="1530921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96520</xdr:rowOff>
    </xdr:from>
    <xdr:ext cx="534035" cy="259080"/>
    <xdr:sp macro="" textlink="">
      <xdr:nvSpPr>
        <xdr:cNvPr id="466" name="土木費最小値テキスト"/>
        <xdr:cNvSpPr txBox="1"/>
      </xdr:nvSpPr>
      <xdr:spPr>
        <a:xfrm>
          <a:off x="10248900" y="16555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92075</xdr:rowOff>
    </xdr:from>
    <xdr:to xmlns:xdr="http://schemas.openxmlformats.org/drawingml/2006/spreadsheetDrawing">
      <xdr:col>55</xdr:col>
      <xdr:colOff>88900</xdr:colOff>
      <xdr:row>98</xdr:row>
      <xdr:rowOff>92075</xdr:rowOff>
    </xdr:to>
    <xdr:cxnSp macro="">
      <xdr:nvCxnSpPr>
        <xdr:cNvPr id="467" name="直線コネクタ 466"/>
        <xdr:cNvCxnSpPr/>
      </xdr:nvCxnSpPr>
      <xdr:spPr>
        <a:xfrm>
          <a:off x="10114280" y="165512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167640</xdr:rowOff>
    </xdr:from>
    <xdr:ext cx="598170" cy="259080"/>
    <xdr:sp macro="" textlink="">
      <xdr:nvSpPr>
        <xdr:cNvPr id="468" name="土木費最大値テキスト"/>
        <xdr:cNvSpPr txBox="1"/>
      </xdr:nvSpPr>
      <xdr:spPr>
        <a:xfrm>
          <a:off x="10248900" y="15091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130,489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50165</xdr:rowOff>
    </xdr:from>
    <xdr:to xmlns:xdr="http://schemas.openxmlformats.org/drawingml/2006/spreadsheetDrawing">
      <xdr:col>55</xdr:col>
      <xdr:colOff>88900</xdr:colOff>
      <xdr:row>91</xdr:row>
      <xdr:rowOff>50165</xdr:rowOff>
    </xdr:to>
    <xdr:cxnSp macro="">
      <xdr:nvCxnSpPr>
        <xdr:cNvPr id="469" name="直線コネクタ 468"/>
        <xdr:cNvCxnSpPr/>
      </xdr:nvCxnSpPr>
      <xdr:spPr>
        <a:xfrm>
          <a:off x="10114280" y="15309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113665</xdr:rowOff>
    </xdr:from>
    <xdr:to xmlns:xdr="http://schemas.openxmlformats.org/drawingml/2006/spreadsheetDrawing">
      <xdr:col>55</xdr:col>
      <xdr:colOff>0</xdr:colOff>
      <xdr:row>96</xdr:row>
      <xdr:rowOff>69215</xdr:rowOff>
    </xdr:to>
    <xdr:cxnSp macro="">
      <xdr:nvCxnSpPr>
        <xdr:cNvPr id="470" name="直線コネクタ 469"/>
        <xdr:cNvCxnSpPr/>
      </xdr:nvCxnSpPr>
      <xdr:spPr>
        <a:xfrm>
          <a:off x="9385300" y="16058515"/>
          <a:ext cx="8128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78740</xdr:rowOff>
    </xdr:from>
    <xdr:ext cx="534035" cy="259080"/>
    <xdr:sp macro="" textlink="">
      <xdr:nvSpPr>
        <xdr:cNvPr id="471" name="土木費平均値テキスト"/>
        <xdr:cNvSpPr txBox="1"/>
      </xdr:nvSpPr>
      <xdr:spPr>
        <a:xfrm>
          <a:off x="10248900" y="161950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100330</xdr:rowOff>
    </xdr:from>
    <xdr:to xmlns:xdr="http://schemas.openxmlformats.org/drawingml/2006/spreadsheetDrawing">
      <xdr:col>55</xdr:col>
      <xdr:colOff>50800</xdr:colOff>
      <xdr:row>97</xdr:row>
      <xdr:rowOff>30480</xdr:rowOff>
    </xdr:to>
    <xdr:sp macro="" textlink="">
      <xdr:nvSpPr>
        <xdr:cNvPr id="472" name="フローチャート: 判断 471"/>
        <xdr:cNvSpPr/>
      </xdr:nvSpPr>
      <xdr:spPr>
        <a:xfrm>
          <a:off x="10152380" y="16216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101600</xdr:rowOff>
    </xdr:from>
    <xdr:to xmlns:xdr="http://schemas.openxmlformats.org/drawingml/2006/spreadsheetDrawing">
      <xdr:col>50</xdr:col>
      <xdr:colOff>114300</xdr:colOff>
      <xdr:row>95</xdr:row>
      <xdr:rowOff>113665</xdr:rowOff>
    </xdr:to>
    <xdr:cxnSp macro="">
      <xdr:nvCxnSpPr>
        <xdr:cNvPr id="473" name="直線コネクタ 472"/>
        <xdr:cNvCxnSpPr/>
      </xdr:nvCxnSpPr>
      <xdr:spPr>
        <a:xfrm>
          <a:off x="8521700" y="16046450"/>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121285</xdr:rowOff>
    </xdr:from>
    <xdr:to xmlns:xdr="http://schemas.openxmlformats.org/drawingml/2006/spreadsheetDrawing">
      <xdr:col>50</xdr:col>
      <xdr:colOff>165100</xdr:colOff>
      <xdr:row>97</xdr:row>
      <xdr:rowOff>52070</xdr:rowOff>
    </xdr:to>
    <xdr:sp macro="" textlink="">
      <xdr:nvSpPr>
        <xdr:cNvPr id="474" name="フローチャート: 判断 473"/>
        <xdr:cNvSpPr/>
      </xdr:nvSpPr>
      <xdr:spPr>
        <a:xfrm>
          <a:off x="933450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42545</xdr:rowOff>
    </xdr:from>
    <xdr:ext cx="534670" cy="258445"/>
    <xdr:sp macro="" textlink="">
      <xdr:nvSpPr>
        <xdr:cNvPr id="475" name="テキスト ボックス 474"/>
        <xdr:cNvSpPr txBox="1"/>
      </xdr:nvSpPr>
      <xdr:spPr>
        <a:xfrm>
          <a:off x="9123045" y="16330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101600</xdr:rowOff>
    </xdr:from>
    <xdr:to xmlns:xdr="http://schemas.openxmlformats.org/drawingml/2006/spreadsheetDrawing">
      <xdr:col>45</xdr:col>
      <xdr:colOff>177800</xdr:colOff>
      <xdr:row>96</xdr:row>
      <xdr:rowOff>61595</xdr:rowOff>
    </xdr:to>
    <xdr:cxnSp macro="">
      <xdr:nvCxnSpPr>
        <xdr:cNvPr id="476" name="直線コネクタ 475"/>
        <xdr:cNvCxnSpPr/>
      </xdr:nvCxnSpPr>
      <xdr:spPr>
        <a:xfrm flipV="1">
          <a:off x="7653020" y="16046450"/>
          <a:ext cx="86868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109220</xdr:rowOff>
    </xdr:from>
    <xdr:to xmlns:xdr="http://schemas.openxmlformats.org/drawingml/2006/spreadsheetDrawing">
      <xdr:col>46</xdr:col>
      <xdr:colOff>38100</xdr:colOff>
      <xdr:row>97</xdr:row>
      <xdr:rowOff>38735</xdr:rowOff>
    </xdr:to>
    <xdr:sp macro="" textlink="">
      <xdr:nvSpPr>
        <xdr:cNvPr id="477" name="フローチャート: 判断 476"/>
        <xdr:cNvSpPr/>
      </xdr:nvSpPr>
      <xdr:spPr>
        <a:xfrm>
          <a:off x="8470900" y="1622552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29845</xdr:rowOff>
    </xdr:from>
    <xdr:ext cx="534035" cy="258445"/>
    <xdr:sp macro="" textlink="">
      <xdr:nvSpPr>
        <xdr:cNvPr id="478" name="テキスト ボックス 477"/>
        <xdr:cNvSpPr txBox="1"/>
      </xdr:nvSpPr>
      <xdr:spPr>
        <a:xfrm>
          <a:off x="8259445" y="16317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61595</xdr:rowOff>
    </xdr:from>
    <xdr:to xmlns:xdr="http://schemas.openxmlformats.org/drawingml/2006/spreadsheetDrawing">
      <xdr:col>41</xdr:col>
      <xdr:colOff>50800</xdr:colOff>
      <xdr:row>96</xdr:row>
      <xdr:rowOff>78105</xdr:rowOff>
    </xdr:to>
    <xdr:cxnSp macro="">
      <xdr:nvCxnSpPr>
        <xdr:cNvPr id="479" name="直線コネクタ 478"/>
        <xdr:cNvCxnSpPr/>
      </xdr:nvCxnSpPr>
      <xdr:spPr>
        <a:xfrm flipV="1">
          <a:off x="6789420" y="1617789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100965</xdr:rowOff>
    </xdr:from>
    <xdr:to xmlns:xdr="http://schemas.openxmlformats.org/drawingml/2006/spreadsheetDrawing">
      <xdr:col>41</xdr:col>
      <xdr:colOff>101600</xdr:colOff>
      <xdr:row>97</xdr:row>
      <xdr:rowOff>31115</xdr:rowOff>
    </xdr:to>
    <xdr:sp macro="" textlink="">
      <xdr:nvSpPr>
        <xdr:cNvPr id="480" name="フローチャート: 判断 479"/>
        <xdr:cNvSpPr/>
      </xdr:nvSpPr>
      <xdr:spPr>
        <a:xfrm>
          <a:off x="7602220" y="162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22225</xdr:rowOff>
    </xdr:from>
    <xdr:ext cx="534035" cy="258445"/>
    <xdr:sp macro="" textlink="">
      <xdr:nvSpPr>
        <xdr:cNvPr id="481" name="テキスト ボックス 480"/>
        <xdr:cNvSpPr txBox="1"/>
      </xdr:nvSpPr>
      <xdr:spPr>
        <a:xfrm>
          <a:off x="7395845" y="16309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121285</xdr:rowOff>
    </xdr:from>
    <xdr:to xmlns:xdr="http://schemas.openxmlformats.org/drawingml/2006/spreadsheetDrawing">
      <xdr:col>36</xdr:col>
      <xdr:colOff>165100</xdr:colOff>
      <xdr:row>97</xdr:row>
      <xdr:rowOff>52070</xdr:rowOff>
    </xdr:to>
    <xdr:sp macro="" textlink="">
      <xdr:nvSpPr>
        <xdr:cNvPr id="482" name="フローチャート: 判断 481"/>
        <xdr:cNvSpPr/>
      </xdr:nvSpPr>
      <xdr:spPr>
        <a:xfrm>
          <a:off x="673862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42545</xdr:rowOff>
    </xdr:from>
    <xdr:ext cx="534670" cy="258445"/>
    <xdr:sp macro="" textlink="">
      <xdr:nvSpPr>
        <xdr:cNvPr id="483" name="テキスト ボックス 482"/>
        <xdr:cNvSpPr txBox="1"/>
      </xdr:nvSpPr>
      <xdr:spPr>
        <a:xfrm>
          <a:off x="6527165" y="16330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5" name="テキスト ボックス 484"/>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6" name="テキスト ボックス 485"/>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7" name="テキスト ボックス 486"/>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8" name="テキスト ボックス 487"/>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18415</xdr:rowOff>
    </xdr:from>
    <xdr:to xmlns:xdr="http://schemas.openxmlformats.org/drawingml/2006/spreadsheetDrawing">
      <xdr:col>55</xdr:col>
      <xdr:colOff>50800</xdr:colOff>
      <xdr:row>96</xdr:row>
      <xdr:rowOff>120650</xdr:rowOff>
    </xdr:to>
    <xdr:sp macro="" textlink="">
      <xdr:nvSpPr>
        <xdr:cNvPr id="489" name="楕円 488"/>
        <xdr:cNvSpPr/>
      </xdr:nvSpPr>
      <xdr:spPr>
        <a:xfrm>
          <a:off x="10152380" y="1613471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41275</xdr:rowOff>
    </xdr:from>
    <xdr:ext cx="534035" cy="258445"/>
    <xdr:sp macro="" textlink="">
      <xdr:nvSpPr>
        <xdr:cNvPr id="490" name="土木費該当値テキスト"/>
        <xdr:cNvSpPr txBox="1"/>
      </xdr:nvSpPr>
      <xdr:spPr>
        <a:xfrm>
          <a:off x="10248900" y="15986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63500</xdr:rowOff>
    </xdr:from>
    <xdr:to xmlns:xdr="http://schemas.openxmlformats.org/drawingml/2006/spreadsheetDrawing">
      <xdr:col>50</xdr:col>
      <xdr:colOff>165100</xdr:colOff>
      <xdr:row>95</xdr:row>
      <xdr:rowOff>164465</xdr:rowOff>
    </xdr:to>
    <xdr:sp macro="" textlink="">
      <xdr:nvSpPr>
        <xdr:cNvPr id="491" name="楕円 490"/>
        <xdr:cNvSpPr/>
      </xdr:nvSpPr>
      <xdr:spPr>
        <a:xfrm>
          <a:off x="9334500" y="16008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9525</xdr:rowOff>
    </xdr:from>
    <xdr:ext cx="534670" cy="258445"/>
    <xdr:sp macro="" textlink="">
      <xdr:nvSpPr>
        <xdr:cNvPr id="492" name="テキスト ボックス 491"/>
        <xdr:cNvSpPr txBox="1"/>
      </xdr:nvSpPr>
      <xdr:spPr>
        <a:xfrm>
          <a:off x="9123045" y="15782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50800</xdr:rowOff>
    </xdr:from>
    <xdr:to xmlns:xdr="http://schemas.openxmlformats.org/drawingml/2006/spreadsheetDrawing">
      <xdr:col>46</xdr:col>
      <xdr:colOff>38100</xdr:colOff>
      <xdr:row>95</xdr:row>
      <xdr:rowOff>152400</xdr:rowOff>
    </xdr:to>
    <xdr:sp macro="" textlink="">
      <xdr:nvSpPr>
        <xdr:cNvPr id="493" name="楕円 492"/>
        <xdr:cNvSpPr/>
      </xdr:nvSpPr>
      <xdr:spPr>
        <a:xfrm>
          <a:off x="8470900" y="159956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168910</xdr:rowOff>
    </xdr:from>
    <xdr:ext cx="534035" cy="258445"/>
    <xdr:sp macro="" textlink="">
      <xdr:nvSpPr>
        <xdr:cNvPr id="494" name="テキスト ボックス 493"/>
        <xdr:cNvSpPr txBox="1"/>
      </xdr:nvSpPr>
      <xdr:spPr>
        <a:xfrm>
          <a:off x="8259445" y="15770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10795</xdr:rowOff>
    </xdr:from>
    <xdr:to xmlns:xdr="http://schemas.openxmlformats.org/drawingml/2006/spreadsheetDrawing">
      <xdr:col>41</xdr:col>
      <xdr:colOff>101600</xdr:colOff>
      <xdr:row>96</xdr:row>
      <xdr:rowOff>112395</xdr:rowOff>
    </xdr:to>
    <xdr:sp macro="" textlink="">
      <xdr:nvSpPr>
        <xdr:cNvPr id="495" name="楕円 494"/>
        <xdr:cNvSpPr/>
      </xdr:nvSpPr>
      <xdr:spPr>
        <a:xfrm>
          <a:off x="7602220" y="161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128905</xdr:rowOff>
    </xdr:from>
    <xdr:ext cx="534035" cy="259080"/>
    <xdr:sp macro="" textlink="">
      <xdr:nvSpPr>
        <xdr:cNvPr id="496" name="テキスト ボックス 495"/>
        <xdr:cNvSpPr txBox="1"/>
      </xdr:nvSpPr>
      <xdr:spPr>
        <a:xfrm>
          <a:off x="7395845" y="15902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97" name="楕円 496"/>
        <xdr:cNvSpPr/>
      </xdr:nvSpPr>
      <xdr:spPr>
        <a:xfrm>
          <a:off x="6738620" y="161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145415</xdr:rowOff>
    </xdr:from>
    <xdr:ext cx="534670" cy="258445"/>
    <xdr:sp macro="" textlink="">
      <xdr:nvSpPr>
        <xdr:cNvPr id="498" name="テキスト ボックス 497"/>
        <xdr:cNvSpPr txBox="1"/>
      </xdr:nvSpPr>
      <xdr:spPr>
        <a:xfrm>
          <a:off x="6527165" y="15918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9" name="正方形/長方形 498"/>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500" name="正方形/長方形 499"/>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502" name="正方形/長方形 501"/>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504" name="正方形/長方形 503"/>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正方形/長方形 505"/>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7" name="テキスト ボックス 506"/>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8" name="直線コネクタ 507"/>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9080"/>
    <xdr:sp macro="" textlink="">
      <xdr:nvSpPr>
        <xdr:cNvPr id="509" name="テキスト ボックス 508"/>
        <xdr:cNvSpPr txBox="1"/>
      </xdr:nvSpPr>
      <xdr:spPr>
        <a:xfrm>
          <a:off x="11871960" y="68211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10" name="直線コネクタ 509"/>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0860" cy="258445"/>
    <xdr:sp macro="" textlink="">
      <xdr:nvSpPr>
        <xdr:cNvPr id="511" name="テキスト ボックス 510"/>
        <xdr:cNvSpPr txBox="1"/>
      </xdr:nvSpPr>
      <xdr:spPr>
        <a:xfrm>
          <a:off x="11599545" y="64477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2" name="直線コネクタ 511"/>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8445"/>
    <xdr:sp macro="" textlink="">
      <xdr:nvSpPr>
        <xdr:cNvPr id="513" name="テキスト ボックス 512"/>
        <xdr:cNvSpPr txBox="1"/>
      </xdr:nvSpPr>
      <xdr:spPr>
        <a:xfrm>
          <a:off x="1159954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514" name="直線コネクタ 513"/>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0860" cy="259080"/>
    <xdr:sp macro="" textlink="">
      <xdr:nvSpPr>
        <xdr:cNvPr id="515" name="テキスト ボックス 514"/>
        <xdr:cNvSpPr txBox="1"/>
      </xdr:nvSpPr>
      <xdr:spPr>
        <a:xfrm>
          <a:off x="1159954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6" name="直線コネクタ 515"/>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17" name="テキスト ボックス 516"/>
        <xdr:cNvSpPr txBox="1"/>
      </xdr:nvSpPr>
      <xdr:spPr>
        <a:xfrm>
          <a:off x="1159954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8" name="直線コネクタ 517"/>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19" name="テキスト ボックス 518"/>
        <xdr:cNvSpPr txBox="1"/>
      </xdr:nvSpPr>
      <xdr:spPr>
        <a:xfrm>
          <a:off x="1159954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21" name="テキスト ボックス 520"/>
        <xdr:cNvSpPr txBox="1"/>
      </xdr:nvSpPr>
      <xdr:spPr>
        <a:xfrm>
          <a:off x="1159954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49530</xdr:rowOff>
    </xdr:from>
    <xdr:to xmlns:xdr="http://schemas.openxmlformats.org/drawingml/2006/spreadsheetDrawing">
      <xdr:col>85</xdr:col>
      <xdr:colOff>126365</xdr:colOff>
      <xdr:row>39</xdr:row>
      <xdr:rowOff>37465</xdr:rowOff>
    </xdr:to>
    <xdr:cxnSp macro="">
      <xdr:nvCxnSpPr>
        <xdr:cNvPr id="523" name="直線コネクタ 522"/>
        <xdr:cNvCxnSpPr/>
      </xdr:nvCxnSpPr>
      <xdr:spPr>
        <a:xfrm flipV="1">
          <a:off x="15885795" y="5250180"/>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41275</xdr:rowOff>
    </xdr:from>
    <xdr:ext cx="534670" cy="259080"/>
    <xdr:sp macro="" textlink="">
      <xdr:nvSpPr>
        <xdr:cNvPr id="524" name="消防費最小値テキスト"/>
        <xdr:cNvSpPr txBox="1"/>
      </xdr:nvSpPr>
      <xdr:spPr>
        <a:xfrm>
          <a:off x="15938500" y="6583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37465</xdr:rowOff>
    </xdr:from>
    <xdr:to xmlns:xdr="http://schemas.openxmlformats.org/drawingml/2006/spreadsheetDrawing">
      <xdr:col>86</xdr:col>
      <xdr:colOff>25400</xdr:colOff>
      <xdr:row>39</xdr:row>
      <xdr:rowOff>37465</xdr:rowOff>
    </xdr:to>
    <xdr:cxnSp macro="">
      <xdr:nvCxnSpPr>
        <xdr:cNvPr id="525" name="直線コネクタ 524"/>
        <xdr:cNvCxnSpPr/>
      </xdr:nvCxnSpPr>
      <xdr:spPr>
        <a:xfrm>
          <a:off x="15798800" y="65792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167640</xdr:rowOff>
    </xdr:from>
    <xdr:ext cx="534670" cy="259080"/>
    <xdr:sp macro="" textlink="">
      <xdr:nvSpPr>
        <xdr:cNvPr id="526" name="消防費最大値テキスト"/>
        <xdr:cNvSpPr txBox="1"/>
      </xdr:nvSpPr>
      <xdr:spPr>
        <a:xfrm>
          <a:off x="15938500" y="5033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45,869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49530</xdr:rowOff>
    </xdr:from>
    <xdr:to xmlns:xdr="http://schemas.openxmlformats.org/drawingml/2006/spreadsheetDrawing">
      <xdr:col>86</xdr:col>
      <xdr:colOff>25400</xdr:colOff>
      <xdr:row>31</xdr:row>
      <xdr:rowOff>49530</xdr:rowOff>
    </xdr:to>
    <xdr:cxnSp macro="">
      <xdr:nvCxnSpPr>
        <xdr:cNvPr id="527" name="直線コネクタ 526"/>
        <xdr:cNvCxnSpPr/>
      </xdr:nvCxnSpPr>
      <xdr:spPr>
        <a:xfrm>
          <a:off x="15798800" y="5250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142875</xdr:rowOff>
    </xdr:from>
    <xdr:to xmlns:xdr="http://schemas.openxmlformats.org/drawingml/2006/spreadsheetDrawing">
      <xdr:col>85</xdr:col>
      <xdr:colOff>127000</xdr:colOff>
      <xdr:row>38</xdr:row>
      <xdr:rowOff>19685</xdr:rowOff>
    </xdr:to>
    <xdr:cxnSp macro="">
      <xdr:nvCxnSpPr>
        <xdr:cNvPr id="528" name="直線コネクタ 527"/>
        <xdr:cNvCxnSpPr/>
      </xdr:nvCxnSpPr>
      <xdr:spPr>
        <a:xfrm flipV="1">
          <a:off x="15069820" y="6349365"/>
          <a:ext cx="8178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108585</xdr:rowOff>
    </xdr:from>
    <xdr:ext cx="534670" cy="258445"/>
    <xdr:sp macro="" textlink="">
      <xdr:nvSpPr>
        <xdr:cNvPr id="529" name="消防費平均値テキスト"/>
        <xdr:cNvSpPr txBox="1"/>
      </xdr:nvSpPr>
      <xdr:spPr>
        <a:xfrm>
          <a:off x="15938500" y="61474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85725</xdr:rowOff>
    </xdr:from>
    <xdr:to xmlns:xdr="http://schemas.openxmlformats.org/drawingml/2006/spreadsheetDrawing">
      <xdr:col>85</xdr:col>
      <xdr:colOff>177800</xdr:colOff>
      <xdr:row>38</xdr:row>
      <xdr:rowOff>15875</xdr:rowOff>
    </xdr:to>
    <xdr:sp macro="" textlink="">
      <xdr:nvSpPr>
        <xdr:cNvPr id="530" name="フローチャート: 判断 529"/>
        <xdr:cNvSpPr/>
      </xdr:nvSpPr>
      <xdr:spPr>
        <a:xfrm>
          <a:off x="15836900" y="6292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160020</xdr:rowOff>
    </xdr:from>
    <xdr:to xmlns:xdr="http://schemas.openxmlformats.org/drawingml/2006/spreadsheetDrawing">
      <xdr:col>81</xdr:col>
      <xdr:colOff>50800</xdr:colOff>
      <xdr:row>38</xdr:row>
      <xdr:rowOff>19685</xdr:rowOff>
    </xdr:to>
    <xdr:cxnSp macro="">
      <xdr:nvCxnSpPr>
        <xdr:cNvPr id="531" name="直線コネクタ 530"/>
        <xdr:cNvCxnSpPr/>
      </xdr:nvCxnSpPr>
      <xdr:spPr>
        <a:xfrm>
          <a:off x="14206220" y="636651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69215</xdr:rowOff>
    </xdr:from>
    <xdr:to xmlns:xdr="http://schemas.openxmlformats.org/drawingml/2006/spreadsheetDrawing">
      <xdr:col>81</xdr:col>
      <xdr:colOff>101600</xdr:colOff>
      <xdr:row>37</xdr:row>
      <xdr:rowOff>167640</xdr:rowOff>
    </xdr:to>
    <xdr:sp macro="" textlink="">
      <xdr:nvSpPr>
        <xdr:cNvPr id="532" name="フローチャート: 判断 531"/>
        <xdr:cNvSpPr/>
      </xdr:nvSpPr>
      <xdr:spPr>
        <a:xfrm>
          <a:off x="15019020" y="6275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15875</xdr:rowOff>
    </xdr:from>
    <xdr:ext cx="534035" cy="258445"/>
    <xdr:sp macro="" textlink="">
      <xdr:nvSpPr>
        <xdr:cNvPr id="533" name="テキスト ボックス 532"/>
        <xdr:cNvSpPr txBox="1"/>
      </xdr:nvSpPr>
      <xdr:spPr>
        <a:xfrm>
          <a:off x="14812645" y="6054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108585</xdr:rowOff>
    </xdr:from>
    <xdr:to xmlns:xdr="http://schemas.openxmlformats.org/drawingml/2006/spreadsheetDrawing">
      <xdr:col>76</xdr:col>
      <xdr:colOff>114300</xdr:colOff>
      <xdr:row>37</xdr:row>
      <xdr:rowOff>160020</xdr:rowOff>
    </xdr:to>
    <xdr:cxnSp macro="">
      <xdr:nvCxnSpPr>
        <xdr:cNvPr id="534" name="直線コネクタ 533"/>
        <xdr:cNvCxnSpPr/>
      </xdr:nvCxnSpPr>
      <xdr:spPr>
        <a:xfrm>
          <a:off x="13342620" y="6315075"/>
          <a:ext cx="8636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113665</xdr:rowOff>
    </xdr:from>
    <xdr:to xmlns:xdr="http://schemas.openxmlformats.org/drawingml/2006/spreadsheetDrawing">
      <xdr:col>76</xdr:col>
      <xdr:colOff>165100</xdr:colOff>
      <xdr:row>37</xdr:row>
      <xdr:rowOff>43815</xdr:rowOff>
    </xdr:to>
    <xdr:sp macro="" textlink="">
      <xdr:nvSpPr>
        <xdr:cNvPr id="535" name="フローチャート: 判断 534"/>
        <xdr:cNvSpPr/>
      </xdr:nvSpPr>
      <xdr:spPr>
        <a:xfrm>
          <a:off x="14155420" y="6152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60960</xdr:rowOff>
    </xdr:from>
    <xdr:ext cx="534670" cy="259080"/>
    <xdr:sp macro="" textlink="">
      <xdr:nvSpPr>
        <xdr:cNvPr id="536" name="テキスト ボックス 535"/>
        <xdr:cNvSpPr txBox="1"/>
      </xdr:nvSpPr>
      <xdr:spPr>
        <a:xfrm>
          <a:off x="13943965" y="5932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108585</xdr:rowOff>
    </xdr:from>
    <xdr:to xmlns:xdr="http://schemas.openxmlformats.org/drawingml/2006/spreadsheetDrawing">
      <xdr:col>71</xdr:col>
      <xdr:colOff>177800</xdr:colOff>
      <xdr:row>37</xdr:row>
      <xdr:rowOff>118110</xdr:rowOff>
    </xdr:to>
    <xdr:cxnSp macro="">
      <xdr:nvCxnSpPr>
        <xdr:cNvPr id="537" name="直線コネクタ 536"/>
        <xdr:cNvCxnSpPr/>
      </xdr:nvCxnSpPr>
      <xdr:spPr>
        <a:xfrm flipV="1">
          <a:off x="12473940" y="6315075"/>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162560</xdr:rowOff>
    </xdr:from>
    <xdr:to xmlns:xdr="http://schemas.openxmlformats.org/drawingml/2006/spreadsheetDrawing">
      <xdr:col>72</xdr:col>
      <xdr:colOff>38100</xdr:colOff>
      <xdr:row>37</xdr:row>
      <xdr:rowOff>92710</xdr:rowOff>
    </xdr:to>
    <xdr:sp macro="" textlink="">
      <xdr:nvSpPr>
        <xdr:cNvPr id="538" name="フローチャート: 判断 537"/>
        <xdr:cNvSpPr/>
      </xdr:nvSpPr>
      <xdr:spPr>
        <a:xfrm>
          <a:off x="13291820" y="62014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109220</xdr:rowOff>
    </xdr:from>
    <xdr:ext cx="534035" cy="258445"/>
    <xdr:sp macro="" textlink="">
      <xdr:nvSpPr>
        <xdr:cNvPr id="539" name="テキスト ボックス 538"/>
        <xdr:cNvSpPr txBox="1"/>
      </xdr:nvSpPr>
      <xdr:spPr>
        <a:xfrm>
          <a:off x="13080365" y="598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152400</xdr:rowOff>
    </xdr:from>
    <xdr:to xmlns:xdr="http://schemas.openxmlformats.org/drawingml/2006/spreadsheetDrawing">
      <xdr:col>67</xdr:col>
      <xdr:colOff>101600</xdr:colOff>
      <xdr:row>37</xdr:row>
      <xdr:rowOff>82550</xdr:rowOff>
    </xdr:to>
    <xdr:sp macro="" textlink="">
      <xdr:nvSpPr>
        <xdr:cNvPr id="540" name="フローチャート: 判断 539"/>
        <xdr:cNvSpPr/>
      </xdr:nvSpPr>
      <xdr:spPr>
        <a:xfrm>
          <a:off x="12423140" y="6191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99060</xdr:rowOff>
    </xdr:from>
    <xdr:ext cx="534035" cy="259080"/>
    <xdr:sp macro="" textlink="">
      <xdr:nvSpPr>
        <xdr:cNvPr id="541" name="テキスト ボックス 540"/>
        <xdr:cNvSpPr txBox="1"/>
      </xdr:nvSpPr>
      <xdr:spPr>
        <a:xfrm>
          <a:off x="12216765" y="5970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43" name="テキスト ボックス 542"/>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6" name="テキスト ボックス 545"/>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547" name="楕円 546"/>
        <xdr:cNvSpPr/>
      </xdr:nvSpPr>
      <xdr:spPr>
        <a:xfrm>
          <a:off x="15836900" y="629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70485</xdr:rowOff>
    </xdr:from>
    <xdr:ext cx="534670" cy="258445"/>
    <xdr:sp macro="" textlink="">
      <xdr:nvSpPr>
        <xdr:cNvPr id="548" name="消防費該当値テキスト"/>
        <xdr:cNvSpPr txBox="1"/>
      </xdr:nvSpPr>
      <xdr:spPr>
        <a:xfrm>
          <a:off x="15938500" y="6276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140335</xdr:rowOff>
    </xdr:from>
    <xdr:to xmlns:xdr="http://schemas.openxmlformats.org/drawingml/2006/spreadsheetDrawing">
      <xdr:col>81</xdr:col>
      <xdr:colOff>101600</xdr:colOff>
      <xdr:row>38</xdr:row>
      <xdr:rowOff>70485</xdr:rowOff>
    </xdr:to>
    <xdr:sp macro="" textlink="">
      <xdr:nvSpPr>
        <xdr:cNvPr id="549" name="楕円 548"/>
        <xdr:cNvSpPr/>
      </xdr:nvSpPr>
      <xdr:spPr>
        <a:xfrm>
          <a:off x="15019020" y="6346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61595</xdr:rowOff>
    </xdr:from>
    <xdr:ext cx="534035" cy="259080"/>
    <xdr:sp macro="" textlink="">
      <xdr:nvSpPr>
        <xdr:cNvPr id="550" name="テキスト ボックス 549"/>
        <xdr:cNvSpPr txBox="1"/>
      </xdr:nvSpPr>
      <xdr:spPr>
        <a:xfrm>
          <a:off x="14812645" y="6435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109220</xdr:rowOff>
    </xdr:from>
    <xdr:to xmlns:xdr="http://schemas.openxmlformats.org/drawingml/2006/spreadsheetDrawing">
      <xdr:col>76</xdr:col>
      <xdr:colOff>165100</xdr:colOff>
      <xdr:row>38</xdr:row>
      <xdr:rowOff>39370</xdr:rowOff>
    </xdr:to>
    <xdr:sp macro="" textlink="">
      <xdr:nvSpPr>
        <xdr:cNvPr id="551" name="楕円 550"/>
        <xdr:cNvSpPr/>
      </xdr:nvSpPr>
      <xdr:spPr>
        <a:xfrm>
          <a:off x="14155420" y="631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30480</xdr:rowOff>
    </xdr:from>
    <xdr:ext cx="534670" cy="257810"/>
    <xdr:sp macro="" textlink="">
      <xdr:nvSpPr>
        <xdr:cNvPr id="552" name="テキスト ボックス 551"/>
        <xdr:cNvSpPr txBox="1"/>
      </xdr:nvSpPr>
      <xdr:spPr>
        <a:xfrm>
          <a:off x="13943965" y="64046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57785</xdr:rowOff>
    </xdr:from>
    <xdr:to xmlns:xdr="http://schemas.openxmlformats.org/drawingml/2006/spreadsheetDrawing">
      <xdr:col>72</xdr:col>
      <xdr:colOff>38100</xdr:colOff>
      <xdr:row>37</xdr:row>
      <xdr:rowOff>159385</xdr:rowOff>
    </xdr:to>
    <xdr:sp macro="" textlink="">
      <xdr:nvSpPr>
        <xdr:cNvPr id="553" name="楕円 552"/>
        <xdr:cNvSpPr/>
      </xdr:nvSpPr>
      <xdr:spPr>
        <a:xfrm>
          <a:off x="13291820" y="62642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150495</xdr:rowOff>
    </xdr:from>
    <xdr:ext cx="534035" cy="259080"/>
    <xdr:sp macro="" textlink="">
      <xdr:nvSpPr>
        <xdr:cNvPr id="554" name="テキスト ボックス 553"/>
        <xdr:cNvSpPr txBox="1"/>
      </xdr:nvSpPr>
      <xdr:spPr>
        <a:xfrm>
          <a:off x="13080365" y="6356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67310</xdr:rowOff>
    </xdr:from>
    <xdr:to xmlns:xdr="http://schemas.openxmlformats.org/drawingml/2006/spreadsheetDrawing">
      <xdr:col>67</xdr:col>
      <xdr:colOff>101600</xdr:colOff>
      <xdr:row>37</xdr:row>
      <xdr:rowOff>167640</xdr:rowOff>
    </xdr:to>
    <xdr:sp macro="" textlink="">
      <xdr:nvSpPr>
        <xdr:cNvPr id="555" name="楕円 554"/>
        <xdr:cNvSpPr/>
      </xdr:nvSpPr>
      <xdr:spPr>
        <a:xfrm>
          <a:off x="12423140" y="62738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160020</xdr:rowOff>
    </xdr:from>
    <xdr:ext cx="534035" cy="258445"/>
    <xdr:sp macro="" textlink="">
      <xdr:nvSpPr>
        <xdr:cNvPr id="556" name="テキスト ボックス 555"/>
        <xdr:cNvSpPr txBox="1"/>
      </xdr:nvSpPr>
      <xdr:spPr>
        <a:xfrm>
          <a:off x="12216765" y="6366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58" name="正方形/長方形 557"/>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60" name="正方形/長方形 559"/>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62" name="正方形/長方形 561"/>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5" name="テキスト ボックス 564"/>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9080"/>
    <xdr:sp macro="" textlink="">
      <xdr:nvSpPr>
        <xdr:cNvPr id="567" name="テキスト ボックス 566"/>
        <xdr:cNvSpPr txBox="1"/>
      </xdr:nvSpPr>
      <xdr:spPr>
        <a:xfrm>
          <a:off x="11871960" y="101739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8" name="直線コネクタ 567"/>
        <xdr:cNvCxnSpPr/>
      </xdr:nvCxnSpPr>
      <xdr:spPr>
        <a:xfrm>
          <a:off x="1211580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0860" cy="258445"/>
    <xdr:sp macro="" textlink="">
      <xdr:nvSpPr>
        <xdr:cNvPr id="569" name="テキスト ボックス 568"/>
        <xdr:cNvSpPr txBox="1"/>
      </xdr:nvSpPr>
      <xdr:spPr>
        <a:xfrm>
          <a:off x="11599545" y="9855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70" name="直線コネクタ 569"/>
        <xdr:cNvCxnSpPr/>
      </xdr:nvCxnSpPr>
      <xdr:spPr>
        <a:xfrm>
          <a:off x="1211580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0860" cy="258445"/>
    <xdr:sp macro="" textlink="">
      <xdr:nvSpPr>
        <xdr:cNvPr id="571" name="テキスト ボックス 570"/>
        <xdr:cNvSpPr txBox="1"/>
      </xdr:nvSpPr>
      <xdr:spPr>
        <a:xfrm>
          <a:off x="11599545" y="95357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131445</xdr:rowOff>
    </xdr:from>
    <xdr:to xmlns:xdr="http://schemas.openxmlformats.org/drawingml/2006/spreadsheetDrawing">
      <xdr:col>89</xdr:col>
      <xdr:colOff>177800</xdr:colOff>
      <xdr:row>55</xdr:row>
      <xdr:rowOff>131445</xdr:rowOff>
    </xdr:to>
    <xdr:cxnSp macro="">
      <xdr:nvCxnSpPr>
        <xdr:cNvPr id="572" name="直線コネクタ 571"/>
        <xdr:cNvCxnSpPr/>
      </xdr:nvCxnSpPr>
      <xdr:spPr>
        <a:xfrm>
          <a:off x="12115800" y="9355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0860" cy="259080"/>
    <xdr:sp macro="" textlink="">
      <xdr:nvSpPr>
        <xdr:cNvPr id="573" name="テキスト ボックス 572"/>
        <xdr:cNvSpPr txBox="1"/>
      </xdr:nvSpPr>
      <xdr:spPr>
        <a:xfrm>
          <a:off x="11599545" y="921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4" name="直線コネクタ 573"/>
        <xdr:cNvCxnSpPr/>
      </xdr:nvCxnSpPr>
      <xdr:spPr>
        <a:xfrm>
          <a:off x="1211580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5715</xdr:rowOff>
    </xdr:from>
    <xdr:ext cx="530860" cy="259080"/>
    <xdr:sp macro="" textlink="">
      <xdr:nvSpPr>
        <xdr:cNvPr id="575" name="テキスト ボックス 574"/>
        <xdr:cNvSpPr txBox="1"/>
      </xdr:nvSpPr>
      <xdr:spPr>
        <a:xfrm>
          <a:off x="11599545" y="8894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6" name="直線コネクタ 575"/>
        <xdr:cNvCxnSpPr/>
      </xdr:nvCxnSpPr>
      <xdr:spPr>
        <a:xfrm>
          <a:off x="1211580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9080"/>
    <xdr:sp macro="" textlink="">
      <xdr:nvSpPr>
        <xdr:cNvPr id="577" name="テキスト ボックス 576"/>
        <xdr:cNvSpPr txBox="1"/>
      </xdr:nvSpPr>
      <xdr:spPr>
        <a:xfrm>
          <a:off x="11535410" y="85756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8" name="直線コネクタ 577"/>
        <xdr:cNvCxnSpPr/>
      </xdr:nvCxnSpPr>
      <xdr:spPr>
        <a:xfrm>
          <a:off x="1211580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79" name="テキスト ボックス 578"/>
        <xdr:cNvSpPr txBox="1"/>
      </xdr:nvSpPr>
      <xdr:spPr>
        <a:xfrm>
          <a:off x="11535410" y="8256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0" name="直線コネクタ 579"/>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81" name="テキスト ボックス 580"/>
        <xdr:cNvSpPr txBox="1"/>
      </xdr:nvSpPr>
      <xdr:spPr>
        <a:xfrm>
          <a:off x="1153541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2"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137795</xdr:rowOff>
    </xdr:from>
    <xdr:to xmlns:xdr="http://schemas.openxmlformats.org/drawingml/2006/spreadsheetDrawing">
      <xdr:col>85</xdr:col>
      <xdr:colOff>126365</xdr:colOff>
      <xdr:row>59</xdr:row>
      <xdr:rowOff>8890</xdr:rowOff>
    </xdr:to>
    <xdr:cxnSp macro="">
      <xdr:nvCxnSpPr>
        <xdr:cNvPr id="583" name="直線コネクタ 582"/>
        <xdr:cNvCxnSpPr/>
      </xdr:nvCxnSpPr>
      <xdr:spPr>
        <a:xfrm flipV="1">
          <a:off x="15885795" y="852360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13335</xdr:rowOff>
    </xdr:from>
    <xdr:ext cx="534670" cy="258445"/>
    <xdr:sp macro="" textlink="">
      <xdr:nvSpPr>
        <xdr:cNvPr id="584" name="教育費最小値テキスト"/>
        <xdr:cNvSpPr txBox="1"/>
      </xdr:nvSpPr>
      <xdr:spPr>
        <a:xfrm>
          <a:off x="15938500" y="9907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8890</xdr:rowOff>
    </xdr:from>
    <xdr:to xmlns:xdr="http://schemas.openxmlformats.org/drawingml/2006/spreadsheetDrawing">
      <xdr:col>86</xdr:col>
      <xdr:colOff>25400</xdr:colOff>
      <xdr:row>59</xdr:row>
      <xdr:rowOff>8890</xdr:rowOff>
    </xdr:to>
    <xdr:cxnSp macro="">
      <xdr:nvCxnSpPr>
        <xdr:cNvPr id="585" name="直線コネクタ 584"/>
        <xdr:cNvCxnSpPr/>
      </xdr:nvCxnSpPr>
      <xdr:spPr>
        <a:xfrm>
          <a:off x="15798800" y="9903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84455</xdr:rowOff>
    </xdr:from>
    <xdr:ext cx="598805" cy="258445"/>
    <xdr:sp macro="" textlink="">
      <xdr:nvSpPr>
        <xdr:cNvPr id="586" name="教育費最大値テキスト"/>
        <xdr:cNvSpPr txBox="1"/>
      </xdr:nvSpPr>
      <xdr:spPr>
        <a:xfrm>
          <a:off x="15938500" y="8302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112,106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137795</xdr:rowOff>
    </xdr:from>
    <xdr:to xmlns:xdr="http://schemas.openxmlformats.org/drawingml/2006/spreadsheetDrawing">
      <xdr:col>86</xdr:col>
      <xdr:colOff>25400</xdr:colOff>
      <xdr:row>50</xdr:row>
      <xdr:rowOff>137795</xdr:rowOff>
    </xdr:to>
    <xdr:cxnSp macro="">
      <xdr:nvCxnSpPr>
        <xdr:cNvPr id="587" name="直線コネクタ 586"/>
        <xdr:cNvCxnSpPr/>
      </xdr:nvCxnSpPr>
      <xdr:spPr>
        <a:xfrm>
          <a:off x="15798800" y="8523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8890</xdr:rowOff>
    </xdr:from>
    <xdr:to xmlns:xdr="http://schemas.openxmlformats.org/drawingml/2006/spreadsheetDrawing">
      <xdr:col>85</xdr:col>
      <xdr:colOff>127000</xdr:colOff>
      <xdr:row>57</xdr:row>
      <xdr:rowOff>70485</xdr:rowOff>
    </xdr:to>
    <xdr:cxnSp macro="">
      <xdr:nvCxnSpPr>
        <xdr:cNvPr id="588" name="直線コネクタ 587"/>
        <xdr:cNvCxnSpPr/>
      </xdr:nvCxnSpPr>
      <xdr:spPr>
        <a:xfrm flipV="1">
          <a:off x="15069820" y="9568180"/>
          <a:ext cx="8178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89535</xdr:rowOff>
    </xdr:from>
    <xdr:ext cx="534670" cy="258445"/>
    <xdr:sp macro="" textlink="">
      <xdr:nvSpPr>
        <xdr:cNvPr id="589" name="教育費平均値テキスト"/>
        <xdr:cNvSpPr txBox="1"/>
      </xdr:nvSpPr>
      <xdr:spPr>
        <a:xfrm>
          <a:off x="15938500" y="9313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66675</xdr:rowOff>
    </xdr:from>
    <xdr:to xmlns:xdr="http://schemas.openxmlformats.org/drawingml/2006/spreadsheetDrawing">
      <xdr:col>85</xdr:col>
      <xdr:colOff>177800</xdr:colOff>
      <xdr:row>56</xdr:row>
      <xdr:rowOff>167640</xdr:rowOff>
    </xdr:to>
    <xdr:sp macro="" textlink="">
      <xdr:nvSpPr>
        <xdr:cNvPr id="590" name="フローチャート: 判断 589"/>
        <xdr:cNvSpPr/>
      </xdr:nvSpPr>
      <xdr:spPr>
        <a:xfrm>
          <a:off x="15836900" y="94583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163195</xdr:rowOff>
    </xdr:from>
    <xdr:to xmlns:xdr="http://schemas.openxmlformats.org/drawingml/2006/spreadsheetDrawing">
      <xdr:col>81</xdr:col>
      <xdr:colOff>50800</xdr:colOff>
      <xdr:row>57</xdr:row>
      <xdr:rowOff>70485</xdr:rowOff>
    </xdr:to>
    <xdr:cxnSp macro="">
      <xdr:nvCxnSpPr>
        <xdr:cNvPr id="591" name="直線コネクタ 590"/>
        <xdr:cNvCxnSpPr/>
      </xdr:nvCxnSpPr>
      <xdr:spPr>
        <a:xfrm>
          <a:off x="14206220" y="9554845"/>
          <a:ext cx="8636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78105</xdr:rowOff>
    </xdr:from>
    <xdr:to xmlns:xdr="http://schemas.openxmlformats.org/drawingml/2006/spreadsheetDrawing">
      <xdr:col>81</xdr:col>
      <xdr:colOff>101600</xdr:colOff>
      <xdr:row>57</xdr:row>
      <xdr:rowOff>8255</xdr:rowOff>
    </xdr:to>
    <xdr:sp macro="" textlink="">
      <xdr:nvSpPr>
        <xdr:cNvPr id="592" name="フローチャート: 判断 591"/>
        <xdr:cNvSpPr/>
      </xdr:nvSpPr>
      <xdr:spPr>
        <a:xfrm>
          <a:off x="15019020" y="9469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24765</xdr:rowOff>
    </xdr:from>
    <xdr:ext cx="534035" cy="259080"/>
    <xdr:sp macro="" textlink="">
      <xdr:nvSpPr>
        <xdr:cNvPr id="593" name="テキスト ボックス 592"/>
        <xdr:cNvSpPr txBox="1"/>
      </xdr:nvSpPr>
      <xdr:spPr>
        <a:xfrm>
          <a:off x="14812645" y="9248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163195</xdr:rowOff>
    </xdr:from>
    <xdr:to xmlns:xdr="http://schemas.openxmlformats.org/drawingml/2006/spreadsheetDrawing">
      <xdr:col>76</xdr:col>
      <xdr:colOff>114300</xdr:colOff>
      <xdr:row>57</xdr:row>
      <xdr:rowOff>21590</xdr:rowOff>
    </xdr:to>
    <xdr:cxnSp macro="">
      <xdr:nvCxnSpPr>
        <xdr:cNvPr id="594" name="直線コネクタ 593"/>
        <xdr:cNvCxnSpPr/>
      </xdr:nvCxnSpPr>
      <xdr:spPr>
        <a:xfrm flipV="1">
          <a:off x="13342620" y="955484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140335</xdr:rowOff>
    </xdr:from>
    <xdr:to xmlns:xdr="http://schemas.openxmlformats.org/drawingml/2006/spreadsheetDrawing">
      <xdr:col>76</xdr:col>
      <xdr:colOff>165100</xdr:colOff>
      <xdr:row>56</xdr:row>
      <xdr:rowOff>69850</xdr:rowOff>
    </xdr:to>
    <xdr:sp macro="" textlink="">
      <xdr:nvSpPr>
        <xdr:cNvPr id="595" name="フローチャート: 判断 594"/>
        <xdr:cNvSpPr/>
      </xdr:nvSpPr>
      <xdr:spPr>
        <a:xfrm>
          <a:off x="14155420" y="93643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86360</xdr:rowOff>
    </xdr:from>
    <xdr:ext cx="534670" cy="257810"/>
    <xdr:sp macro="" textlink="">
      <xdr:nvSpPr>
        <xdr:cNvPr id="596" name="テキスト ボックス 595"/>
        <xdr:cNvSpPr txBox="1"/>
      </xdr:nvSpPr>
      <xdr:spPr>
        <a:xfrm>
          <a:off x="13943965" y="91427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12065</xdr:rowOff>
    </xdr:from>
    <xdr:to xmlns:xdr="http://schemas.openxmlformats.org/drawingml/2006/spreadsheetDrawing">
      <xdr:col>71</xdr:col>
      <xdr:colOff>177800</xdr:colOff>
      <xdr:row>57</xdr:row>
      <xdr:rowOff>21590</xdr:rowOff>
    </xdr:to>
    <xdr:cxnSp macro="">
      <xdr:nvCxnSpPr>
        <xdr:cNvPr id="597" name="直線コネクタ 596"/>
        <xdr:cNvCxnSpPr/>
      </xdr:nvCxnSpPr>
      <xdr:spPr>
        <a:xfrm>
          <a:off x="12473940" y="9571355"/>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22860</xdr:rowOff>
    </xdr:from>
    <xdr:to xmlns:xdr="http://schemas.openxmlformats.org/drawingml/2006/spreadsheetDrawing">
      <xdr:col>72</xdr:col>
      <xdr:colOff>38100</xdr:colOff>
      <xdr:row>56</xdr:row>
      <xdr:rowOff>124460</xdr:rowOff>
    </xdr:to>
    <xdr:sp macro="" textlink="">
      <xdr:nvSpPr>
        <xdr:cNvPr id="598" name="フローチャート: 判断 597"/>
        <xdr:cNvSpPr/>
      </xdr:nvSpPr>
      <xdr:spPr>
        <a:xfrm>
          <a:off x="13291820" y="94145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140970</xdr:rowOff>
    </xdr:from>
    <xdr:ext cx="534035" cy="258445"/>
    <xdr:sp macro="" textlink="">
      <xdr:nvSpPr>
        <xdr:cNvPr id="599" name="テキスト ボックス 598"/>
        <xdr:cNvSpPr txBox="1"/>
      </xdr:nvSpPr>
      <xdr:spPr>
        <a:xfrm>
          <a:off x="13080365" y="9197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64770</xdr:rowOff>
    </xdr:from>
    <xdr:to xmlns:xdr="http://schemas.openxmlformats.org/drawingml/2006/spreadsheetDrawing">
      <xdr:col>67</xdr:col>
      <xdr:colOff>101600</xdr:colOff>
      <xdr:row>56</xdr:row>
      <xdr:rowOff>167005</xdr:rowOff>
    </xdr:to>
    <xdr:sp macro="" textlink="">
      <xdr:nvSpPr>
        <xdr:cNvPr id="600" name="フローチャート: 判断 599"/>
        <xdr:cNvSpPr/>
      </xdr:nvSpPr>
      <xdr:spPr>
        <a:xfrm>
          <a:off x="12423140" y="94564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12065</xdr:rowOff>
    </xdr:from>
    <xdr:ext cx="534035" cy="258445"/>
    <xdr:sp macro="" textlink="">
      <xdr:nvSpPr>
        <xdr:cNvPr id="601" name="テキスト ボックス 600"/>
        <xdr:cNvSpPr txBox="1"/>
      </xdr:nvSpPr>
      <xdr:spPr>
        <a:xfrm>
          <a:off x="12216765" y="9236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2" name="テキスト ボックス 601"/>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603" name="テキスト ボックス 602"/>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4" name="テキスト ボックス 603"/>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5" name="テキスト ボックス 604"/>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606" name="テキスト ボックス 605"/>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130175</xdr:rowOff>
    </xdr:from>
    <xdr:to xmlns:xdr="http://schemas.openxmlformats.org/drawingml/2006/spreadsheetDrawing">
      <xdr:col>85</xdr:col>
      <xdr:colOff>177800</xdr:colOff>
      <xdr:row>57</xdr:row>
      <xdr:rowOff>60325</xdr:rowOff>
    </xdr:to>
    <xdr:sp macro="" textlink="">
      <xdr:nvSpPr>
        <xdr:cNvPr id="607" name="楕円 606"/>
        <xdr:cNvSpPr/>
      </xdr:nvSpPr>
      <xdr:spPr>
        <a:xfrm>
          <a:off x="15836900" y="9521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108585</xdr:rowOff>
    </xdr:from>
    <xdr:ext cx="534670" cy="258445"/>
    <xdr:sp macro="" textlink="">
      <xdr:nvSpPr>
        <xdr:cNvPr id="608" name="教育費該当値テキスト"/>
        <xdr:cNvSpPr txBox="1"/>
      </xdr:nvSpPr>
      <xdr:spPr>
        <a:xfrm>
          <a:off x="15938500" y="9500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19685</xdr:rowOff>
    </xdr:from>
    <xdr:to xmlns:xdr="http://schemas.openxmlformats.org/drawingml/2006/spreadsheetDrawing">
      <xdr:col>81</xdr:col>
      <xdr:colOff>101600</xdr:colOff>
      <xdr:row>57</xdr:row>
      <xdr:rowOff>120650</xdr:rowOff>
    </xdr:to>
    <xdr:sp macro="" textlink="">
      <xdr:nvSpPr>
        <xdr:cNvPr id="609" name="楕円 608"/>
        <xdr:cNvSpPr/>
      </xdr:nvSpPr>
      <xdr:spPr>
        <a:xfrm>
          <a:off x="15019020" y="95789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112395</xdr:rowOff>
    </xdr:from>
    <xdr:ext cx="534035" cy="259080"/>
    <xdr:sp macro="" textlink="">
      <xdr:nvSpPr>
        <xdr:cNvPr id="610" name="テキスト ボックス 609"/>
        <xdr:cNvSpPr txBox="1"/>
      </xdr:nvSpPr>
      <xdr:spPr>
        <a:xfrm>
          <a:off x="14812645" y="9671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112395</xdr:rowOff>
    </xdr:from>
    <xdr:to xmlns:xdr="http://schemas.openxmlformats.org/drawingml/2006/spreadsheetDrawing">
      <xdr:col>76</xdr:col>
      <xdr:colOff>165100</xdr:colOff>
      <xdr:row>57</xdr:row>
      <xdr:rowOff>42545</xdr:rowOff>
    </xdr:to>
    <xdr:sp macro="" textlink="">
      <xdr:nvSpPr>
        <xdr:cNvPr id="611" name="楕円 610"/>
        <xdr:cNvSpPr/>
      </xdr:nvSpPr>
      <xdr:spPr>
        <a:xfrm>
          <a:off x="14155420" y="9504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33655</xdr:rowOff>
    </xdr:from>
    <xdr:ext cx="534670" cy="258445"/>
    <xdr:sp macro="" textlink="">
      <xdr:nvSpPr>
        <xdr:cNvPr id="612" name="テキスト ボックス 611"/>
        <xdr:cNvSpPr txBox="1"/>
      </xdr:nvSpPr>
      <xdr:spPr>
        <a:xfrm>
          <a:off x="13943965" y="9592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142240</xdr:rowOff>
    </xdr:from>
    <xdr:to xmlns:xdr="http://schemas.openxmlformats.org/drawingml/2006/spreadsheetDrawing">
      <xdr:col>72</xdr:col>
      <xdr:colOff>38100</xdr:colOff>
      <xdr:row>57</xdr:row>
      <xdr:rowOff>72390</xdr:rowOff>
    </xdr:to>
    <xdr:sp macro="" textlink="">
      <xdr:nvSpPr>
        <xdr:cNvPr id="613" name="楕円 612"/>
        <xdr:cNvSpPr/>
      </xdr:nvSpPr>
      <xdr:spPr>
        <a:xfrm>
          <a:off x="13291820" y="95338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63500</xdr:rowOff>
    </xdr:from>
    <xdr:ext cx="534035" cy="259080"/>
    <xdr:sp macro="" textlink="">
      <xdr:nvSpPr>
        <xdr:cNvPr id="614" name="テキスト ボックス 613"/>
        <xdr:cNvSpPr txBox="1"/>
      </xdr:nvSpPr>
      <xdr:spPr>
        <a:xfrm>
          <a:off x="13080365" y="962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132715</xdr:rowOff>
    </xdr:from>
    <xdr:to xmlns:xdr="http://schemas.openxmlformats.org/drawingml/2006/spreadsheetDrawing">
      <xdr:col>67</xdr:col>
      <xdr:colOff>101600</xdr:colOff>
      <xdr:row>57</xdr:row>
      <xdr:rowOff>62865</xdr:rowOff>
    </xdr:to>
    <xdr:sp macro="" textlink="">
      <xdr:nvSpPr>
        <xdr:cNvPr id="615" name="楕円 614"/>
        <xdr:cNvSpPr/>
      </xdr:nvSpPr>
      <xdr:spPr>
        <a:xfrm>
          <a:off x="12423140" y="9524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53975</xdr:rowOff>
    </xdr:from>
    <xdr:ext cx="534035" cy="258445"/>
    <xdr:sp macro="" textlink="">
      <xdr:nvSpPr>
        <xdr:cNvPr id="616" name="テキスト ボックス 615"/>
        <xdr:cNvSpPr txBox="1"/>
      </xdr:nvSpPr>
      <xdr:spPr>
        <a:xfrm>
          <a:off x="12216765" y="9613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7" name="正方形/長方形 616"/>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18" name="正方形/長方形 617"/>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9" name="正方形/長方形 618"/>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20" name="正方形/長方形 619"/>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1" name="正方形/長方形 620"/>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22" name="正方形/長方形 621"/>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3" name="正方形/長方形 622"/>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正方形/長方形 623"/>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25" name="テキスト ボックス 624"/>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6" name="直線コネクタ 625"/>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7" name="直線コネクタ 626"/>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8445"/>
    <xdr:sp macro="" textlink="">
      <xdr:nvSpPr>
        <xdr:cNvPr id="628" name="テキスト ボックス 627"/>
        <xdr:cNvSpPr txBox="1"/>
      </xdr:nvSpPr>
      <xdr:spPr>
        <a:xfrm>
          <a:off x="1187196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9" name="直線コネクタ 628"/>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8445"/>
    <xdr:sp macro="" textlink="">
      <xdr:nvSpPr>
        <xdr:cNvPr id="630" name="テキスト ボックス 629"/>
        <xdr:cNvSpPr txBox="1"/>
      </xdr:nvSpPr>
      <xdr:spPr>
        <a:xfrm>
          <a:off x="11599545"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31" name="直線コネクタ 630"/>
        <xdr:cNvCxnSpPr/>
      </xdr:nvCxnSpPr>
      <xdr:spPr>
        <a:xfrm>
          <a:off x="1211580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9080"/>
    <xdr:sp macro="" textlink="">
      <xdr:nvSpPr>
        <xdr:cNvPr id="632" name="テキスト ボックス 631"/>
        <xdr:cNvSpPr txBox="1"/>
      </xdr:nvSpPr>
      <xdr:spPr>
        <a:xfrm>
          <a:off x="1159954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33" name="直線コネクタ 632"/>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9080"/>
    <xdr:sp macro="" textlink="">
      <xdr:nvSpPr>
        <xdr:cNvPr id="634" name="テキスト ボックス 633"/>
        <xdr:cNvSpPr txBox="1"/>
      </xdr:nvSpPr>
      <xdr:spPr>
        <a:xfrm>
          <a:off x="11599545" y="12247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5" name="直線コネクタ 634"/>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860" cy="259080"/>
    <xdr:sp macro="" textlink="">
      <xdr:nvSpPr>
        <xdr:cNvPr id="636" name="テキスト ボックス 635"/>
        <xdr:cNvSpPr txBox="1"/>
      </xdr:nvSpPr>
      <xdr:spPr>
        <a:xfrm>
          <a:off x="11599545" y="11928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7" name="直線コネクタ 636"/>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38" name="テキスト ボックス 637"/>
        <xdr:cNvSpPr txBox="1"/>
      </xdr:nvSpPr>
      <xdr:spPr>
        <a:xfrm>
          <a:off x="1153541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9" name="直線コネクタ 638"/>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40" name="テキスト ボックス 639"/>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1"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8890</xdr:rowOff>
    </xdr:from>
    <xdr:to xmlns:xdr="http://schemas.openxmlformats.org/drawingml/2006/spreadsheetDrawing">
      <xdr:col>85</xdr:col>
      <xdr:colOff>126365</xdr:colOff>
      <xdr:row>79</xdr:row>
      <xdr:rowOff>99060</xdr:rowOff>
    </xdr:to>
    <xdr:cxnSp macro="">
      <xdr:nvCxnSpPr>
        <xdr:cNvPr id="642" name="直線コネクタ 641"/>
        <xdr:cNvCxnSpPr/>
      </xdr:nvCxnSpPr>
      <xdr:spPr>
        <a:xfrm flipV="1">
          <a:off x="15885795" y="1191514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125095</xdr:rowOff>
    </xdr:from>
    <xdr:ext cx="249555" cy="258445"/>
    <xdr:sp macro="" textlink="">
      <xdr:nvSpPr>
        <xdr:cNvPr id="643" name="災害復旧費最小値テキスト"/>
        <xdr:cNvSpPr txBox="1"/>
      </xdr:nvSpPr>
      <xdr:spPr>
        <a:xfrm>
          <a:off x="15938500" y="133724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4" name="直線コネクタ 643"/>
        <xdr:cNvCxnSpPr/>
      </xdr:nvCxnSpPr>
      <xdr:spPr>
        <a:xfrm>
          <a:off x="15798800" y="1334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128270</xdr:rowOff>
    </xdr:from>
    <xdr:ext cx="534670" cy="258445"/>
    <xdr:sp macro="" textlink="">
      <xdr:nvSpPr>
        <xdr:cNvPr id="645" name="災害復旧費最大値テキスト"/>
        <xdr:cNvSpPr txBox="1"/>
      </xdr:nvSpPr>
      <xdr:spPr>
        <a:xfrm>
          <a:off x="15938500" y="116992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89,453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8890</xdr:rowOff>
    </xdr:from>
    <xdr:to xmlns:xdr="http://schemas.openxmlformats.org/drawingml/2006/spreadsheetDrawing">
      <xdr:col>86</xdr:col>
      <xdr:colOff>25400</xdr:colOff>
      <xdr:row>71</xdr:row>
      <xdr:rowOff>8890</xdr:rowOff>
    </xdr:to>
    <xdr:cxnSp macro="">
      <xdr:nvCxnSpPr>
        <xdr:cNvPr id="646" name="直線コネクタ 645"/>
        <xdr:cNvCxnSpPr/>
      </xdr:nvCxnSpPr>
      <xdr:spPr>
        <a:xfrm>
          <a:off x="15798800" y="11915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27305</xdr:rowOff>
    </xdr:from>
    <xdr:to xmlns:xdr="http://schemas.openxmlformats.org/drawingml/2006/spreadsheetDrawing">
      <xdr:col>85</xdr:col>
      <xdr:colOff>127000</xdr:colOff>
      <xdr:row>79</xdr:row>
      <xdr:rowOff>67945</xdr:rowOff>
    </xdr:to>
    <xdr:cxnSp macro="">
      <xdr:nvCxnSpPr>
        <xdr:cNvPr id="647" name="直線コネクタ 646"/>
        <xdr:cNvCxnSpPr/>
      </xdr:nvCxnSpPr>
      <xdr:spPr>
        <a:xfrm>
          <a:off x="15069820" y="13274675"/>
          <a:ext cx="8178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167640</xdr:rowOff>
    </xdr:from>
    <xdr:ext cx="469900" cy="259080"/>
    <xdr:sp macro="" textlink="">
      <xdr:nvSpPr>
        <xdr:cNvPr id="648" name="災害復旧費平均値テキスト"/>
        <xdr:cNvSpPr txBox="1"/>
      </xdr:nvSpPr>
      <xdr:spPr>
        <a:xfrm>
          <a:off x="15938500" y="13247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19685</xdr:rowOff>
    </xdr:from>
    <xdr:to xmlns:xdr="http://schemas.openxmlformats.org/drawingml/2006/spreadsheetDrawing">
      <xdr:col>85</xdr:col>
      <xdr:colOff>177800</xdr:colOff>
      <xdr:row>79</xdr:row>
      <xdr:rowOff>120650</xdr:rowOff>
    </xdr:to>
    <xdr:sp macro="" textlink="">
      <xdr:nvSpPr>
        <xdr:cNvPr id="649" name="フローチャート: 判断 648"/>
        <xdr:cNvSpPr/>
      </xdr:nvSpPr>
      <xdr:spPr>
        <a:xfrm>
          <a:off x="15836900" y="132670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27305</xdr:rowOff>
    </xdr:from>
    <xdr:to xmlns:xdr="http://schemas.openxmlformats.org/drawingml/2006/spreadsheetDrawing">
      <xdr:col>81</xdr:col>
      <xdr:colOff>50800</xdr:colOff>
      <xdr:row>79</xdr:row>
      <xdr:rowOff>99060</xdr:rowOff>
    </xdr:to>
    <xdr:cxnSp macro="">
      <xdr:nvCxnSpPr>
        <xdr:cNvPr id="650" name="直線コネクタ 649"/>
        <xdr:cNvCxnSpPr/>
      </xdr:nvCxnSpPr>
      <xdr:spPr>
        <a:xfrm flipV="1">
          <a:off x="14206220" y="13274675"/>
          <a:ext cx="8636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12065</xdr:rowOff>
    </xdr:from>
    <xdr:to xmlns:xdr="http://schemas.openxmlformats.org/drawingml/2006/spreadsheetDrawing">
      <xdr:col>81</xdr:col>
      <xdr:colOff>101600</xdr:colOff>
      <xdr:row>79</xdr:row>
      <xdr:rowOff>113665</xdr:rowOff>
    </xdr:to>
    <xdr:sp macro="" textlink="">
      <xdr:nvSpPr>
        <xdr:cNvPr id="651" name="フローチャート: 判断 650"/>
        <xdr:cNvSpPr/>
      </xdr:nvSpPr>
      <xdr:spPr>
        <a:xfrm>
          <a:off x="1501902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104775</xdr:rowOff>
    </xdr:from>
    <xdr:ext cx="469265" cy="259080"/>
    <xdr:sp macro="" textlink="">
      <xdr:nvSpPr>
        <xdr:cNvPr id="652" name="テキスト ボックス 651"/>
        <xdr:cNvSpPr txBox="1"/>
      </xdr:nvSpPr>
      <xdr:spPr>
        <a:xfrm>
          <a:off x="14839950" y="13352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53" name="直線コネクタ 652"/>
        <xdr:cNvCxnSpPr/>
      </xdr:nvCxnSpPr>
      <xdr:spPr>
        <a:xfrm>
          <a:off x="13342620" y="133464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156845</xdr:rowOff>
    </xdr:from>
    <xdr:to xmlns:xdr="http://schemas.openxmlformats.org/drawingml/2006/spreadsheetDrawing">
      <xdr:col>76</xdr:col>
      <xdr:colOff>165100</xdr:colOff>
      <xdr:row>79</xdr:row>
      <xdr:rowOff>86995</xdr:rowOff>
    </xdr:to>
    <xdr:sp macro="" textlink="">
      <xdr:nvSpPr>
        <xdr:cNvPr id="654" name="フローチャート: 判断 653"/>
        <xdr:cNvSpPr/>
      </xdr:nvSpPr>
      <xdr:spPr>
        <a:xfrm>
          <a:off x="14155420" y="13236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103505</xdr:rowOff>
    </xdr:from>
    <xdr:ext cx="469265" cy="258445"/>
    <xdr:sp macro="" textlink="">
      <xdr:nvSpPr>
        <xdr:cNvPr id="655" name="テキスト ボックス 654"/>
        <xdr:cNvSpPr txBox="1"/>
      </xdr:nvSpPr>
      <xdr:spPr>
        <a:xfrm>
          <a:off x="13976350" y="13015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56" name="直線コネクタ 655"/>
        <xdr:cNvCxnSpPr/>
      </xdr:nvCxnSpPr>
      <xdr:spPr>
        <a:xfrm>
          <a:off x="12473940" y="133464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160655</xdr:rowOff>
    </xdr:from>
    <xdr:to xmlns:xdr="http://schemas.openxmlformats.org/drawingml/2006/spreadsheetDrawing">
      <xdr:col>72</xdr:col>
      <xdr:colOff>38100</xdr:colOff>
      <xdr:row>79</xdr:row>
      <xdr:rowOff>90805</xdr:rowOff>
    </xdr:to>
    <xdr:sp macro="" textlink="">
      <xdr:nvSpPr>
        <xdr:cNvPr id="657" name="フローチャート: 判断 656"/>
        <xdr:cNvSpPr/>
      </xdr:nvSpPr>
      <xdr:spPr>
        <a:xfrm>
          <a:off x="13291820" y="132403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107315</xdr:rowOff>
    </xdr:from>
    <xdr:ext cx="469900" cy="258445"/>
    <xdr:sp macro="" textlink="">
      <xdr:nvSpPr>
        <xdr:cNvPr id="658" name="テキスト ボックス 657"/>
        <xdr:cNvSpPr txBox="1"/>
      </xdr:nvSpPr>
      <xdr:spPr>
        <a:xfrm>
          <a:off x="13112750" y="13019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10160</xdr:rowOff>
    </xdr:from>
    <xdr:to xmlns:xdr="http://schemas.openxmlformats.org/drawingml/2006/spreadsheetDrawing">
      <xdr:col>67</xdr:col>
      <xdr:colOff>101600</xdr:colOff>
      <xdr:row>79</xdr:row>
      <xdr:rowOff>111760</xdr:rowOff>
    </xdr:to>
    <xdr:sp macro="" textlink="">
      <xdr:nvSpPr>
        <xdr:cNvPr id="659" name="フローチャート: 判断 658"/>
        <xdr:cNvSpPr/>
      </xdr:nvSpPr>
      <xdr:spPr>
        <a:xfrm>
          <a:off x="1242314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128270</xdr:rowOff>
    </xdr:from>
    <xdr:ext cx="469265" cy="258445"/>
    <xdr:sp macro="" textlink="">
      <xdr:nvSpPr>
        <xdr:cNvPr id="660" name="テキスト ボックス 659"/>
        <xdr:cNvSpPr txBox="1"/>
      </xdr:nvSpPr>
      <xdr:spPr>
        <a:xfrm>
          <a:off x="12244070" y="13040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61" name="テキスト ボックス 660"/>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62" name="テキスト ボックス 661"/>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3" name="テキスト ボックス 662"/>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4" name="テキスト ボックス 663"/>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65" name="テキスト ボックス 664"/>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17145</xdr:rowOff>
    </xdr:from>
    <xdr:to xmlns:xdr="http://schemas.openxmlformats.org/drawingml/2006/spreadsheetDrawing">
      <xdr:col>85</xdr:col>
      <xdr:colOff>177800</xdr:colOff>
      <xdr:row>79</xdr:row>
      <xdr:rowOff>118745</xdr:rowOff>
    </xdr:to>
    <xdr:sp macro="" textlink="">
      <xdr:nvSpPr>
        <xdr:cNvPr id="666" name="楕円 665"/>
        <xdr:cNvSpPr/>
      </xdr:nvSpPr>
      <xdr:spPr>
        <a:xfrm>
          <a:off x="15836900" y="132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147955</xdr:rowOff>
    </xdr:from>
    <xdr:ext cx="469900" cy="258445"/>
    <xdr:sp macro="" textlink="">
      <xdr:nvSpPr>
        <xdr:cNvPr id="667" name="災害復旧費該当値テキスト"/>
        <xdr:cNvSpPr txBox="1"/>
      </xdr:nvSpPr>
      <xdr:spPr>
        <a:xfrm>
          <a:off x="15938500" y="13060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147955</xdr:rowOff>
    </xdr:from>
    <xdr:to xmlns:xdr="http://schemas.openxmlformats.org/drawingml/2006/spreadsheetDrawing">
      <xdr:col>81</xdr:col>
      <xdr:colOff>101600</xdr:colOff>
      <xdr:row>79</xdr:row>
      <xdr:rowOff>78105</xdr:rowOff>
    </xdr:to>
    <xdr:sp macro="" textlink="">
      <xdr:nvSpPr>
        <xdr:cNvPr id="668" name="楕円 667"/>
        <xdr:cNvSpPr/>
      </xdr:nvSpPr>
      <xdr:spPr>
        <a:xfrm>
          <a:off x="15019020" y="13227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94615</xdr:rowOff>
    </xdr:from>
    <xdr:ext cx="469265" cy="259080"/>
    <xdr:sp macro="" textlink="">
      <xdr:nvSpPr>
        <xdr:cNvPr id="669" name="テキスト ボックス 668"/>
        <xdr:cNvSpPr txBox="1"/>
      </xdr:nvSpPr>
      <xdr:spPr>
        <a:xfrm>
          <a:off x="14839950" y="13006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70" name="楕円 669"/>
        <xdr:cNvSpPr/>
      </xdr:nvSpPr>
      <xdr:spPr>
        <a:xfrm>
          <a:off x="1415542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9555" cy="258445"/>
    <xdr:sp macro="" textlink="">
      <xdr:nvSpPr>
        <xdr:cNvPr id="671" name="テキスト ボックス 670"/>
        <xdr:cNvSpPr txBox="1"/>
      </xdr:nvSpPr>
      <xdr:spPr>
        <a:xfrm>
          <a:off x="14086840" y="133883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72" name="楕円 671"/>
        <xdr:cNvSpPr/>
      </xdr:nvSpPr>
      <xdr:spPr>
        <a:xfrm>
          <a:off x="13291820" y="132956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8920" cy="258445"/>
    <xdr:sp macro="" textlink="">
      <xdr:nvSpPr>
        <xdr:cNvPr id="673" name="テキスト ボックス 672"/>
        <xdr:cNvSpPr txBox="1"/>
      </xdr:nvSpPr>
      <xdr:spPr>
        <a:xfrm>
          <a:off x="13218160" y="133883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74" name="楕円 673"/>
        <xdr:cNvSpPr/>
      </xdr:nvSpPr>
      <xdr:spPr>
        <a:xfrm>
          <a:off x="1242314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9555" cy="258445"/>
    <xdr:sp macro="" textlink="">
      <xdr:nvSpPr>
        <xdr:cNvPr id="675" name="テキスト ボックス 674"/>
        <xdr:cNvSpPr txBox="1"/>
      </xdr:nvSpPr>
      <xdr:spPr>
        <a:xfrm>
          <a:off x="12354560" y="133883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6" name="正方形/長方形 675"/>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77" name="正方形/長方形 676"/>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8" name="正方形/長方形 677"/>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79" name="正方形/長方形 678"/>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80" name="正方形/長方形 679"/>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81" name="正方形/長方形 680"/>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2" name="正方形/長方形 681"/>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正方形/長方形 682"/>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84" name="テキスト ボックス 683"/>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5" name="直線コネクタ 684"/>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6" name="直線コネクタ 685"/>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87" name="テキスト ボックス 686"/>
        <xdr:cNvSpPr txBox="1"/>
      </xdr:nvSpPr>
      <xdr:spPr>
        <a:xfrm>
          <a:off x="1187196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8" name="直線コネクタ 687"/>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8445"/>
    <xdr:sp macro="" textlink="">
      <xdr:nvSpPr>
        <xdr:cNvPr id="689" name="テキスト ボックス 688"/>
        <xdr:cNvSpPr txBox="1"/>
      </xdr:nvSpPr>
      <xdr:spPr>
        <a:xfrm>
          <a:off x="1159954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90" name="直線コネクタ 689"/>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91" name="テキスト ボックス 690"/>
        <xdr:cNvSpPr txBox="1"/>
      </xdr:nvSpPr>
      <xdr:spPr>
        <a:xfrm>
          <a:off x="1159954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92" name="直線コネクタ 691"/>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8445"/>
    <xdr:sp macro="" textlink="">
      <xdr:nvSpPr>
        <xdr:cNvPr id="693" name="テキスト ボックス 692"/>
        <xdr:cNvSpPr txBox="1"/>
      </xdr:nvSpPr>
      <xdr:spPr>
        <a:xfrm>
          <a:off x="1159954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4" name="直線コネクタ 693"/>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860" cy="258445"/>
    <xdr:sp macro="" textlink="">
      <xdr:nvSpPr>
        <xdr:cNvPr id="695" name="テキスト ボックス 694"/>
        <xdr:cNvSpPr txBox="1"/>
      </xdr:nvSpPr>
      <xdr:spPr>
        <a:xfrm>
          <a:off x="11599545" y="152812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6" name="直線コネクタ 695"/>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97" name="テキスト ボックス 696"/>
        <xdr:cNvSpPr txBox="1"/>
      </xdr:nvSpPr>
      <xdr:spPr>
        <a:xfrm>
          <a:off x="1153541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8" name="直線コネクタ 697"/>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9" name="テキスト ボックス 698"/>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700"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133350</xdr:rowOff>
    </xdr:to>
    <xdr:cxnSp macro="">
      <xdr:nvCxnSpPr>
        <xdr:cNvPr id="701" name="直線コネクタ 700"/>
        <xdr:cNvCxnSpPr/>
      </xdr:nvCxnSpPr>
      <xdr:spPr>
        <a:xfrm flipV="1">
          <a:off x="15885795" y="15032990"/>
          <a:ext cx="127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137160</xdr:rowOff>
    </xdr:from>
    <xdr:ext cx="469900" cy="259080"/>
    <xdr:sp macro="" textlink="">
      <xdr:nvSpPr>
        <xdr:cNvPr id="702" name="公債費最小値テキスト"/>
        <xdr:cNvSpPr txBox="1"/>
      </xdr:nvSpPr>
      <xdr:spPr>
        <a:xfrm>
          <a:off x="15938500" y="16596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133350</xdr:rowOff>
    </xdr:from>
    <xdr:to xmlns:xdr="http://schemas.openxmlformats.org/drawingml/2006/spreadsheetDrawing">
      <xdr:col>86</xdr:col>
      <xdr:colOff>25400</xdr:colOff>
      <xdr:row>98</xdr:row>
      <xdr:rowOff>133350</xdr:rowOff>
    </xdr:to>
    <xdr:cxnSp macro="">
      <xdr:nvCxnSpPr>
        <xdr:cNvPr id="703" name="直線コネクタ 702"/>
        <xdr:cNvCxnSpPr/>
      </xdr:nvCxnSpPr>
      <xdr:spPr>
        <a:xfrm>
          <a:off x="15798800" y="16592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55880</xdr:rowOff>
    </xdr:from>
    <xdr:ext cx="598805" cy="259080"/>
    <xdr:sp macro="" textlink="">
      <xdr:nvSpPr>
        <xdr:cNvPr id="704" name="公債費最大値テキスト"/>
        <xdr:cNvSpPr txBox="1"/>
      </xdr:nvSpPr>
      <xdr:spPr>
        <a:xfrm>
          <a:off x="15938500" y="14812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104,370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5" name="直線コネクタ 704"/>
        <xdr:cNvCxnSpPr/>
      </xdr:nvCxnSpPr>
      <xdr:spPr>
        <a:xfrm>
          <a:off x="15798800" y="15032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132715</xdr:rowOff>
    </xdr:from>
    <xdr:to xmlns:xdr="http://schemas.openxmlformats.org/drawingml/2006/spreadsheetDrawing">
      <xdr:col>85</xdr:col>
      <xdr:colOff>127000</xdr:colOff>
      <xdr:row>98</xdr:row>
      <xdr:rowOff>136525</xdr:rowOff>
    </xdr:to>
    <xdr:cxnSp macro="">
      <xdr:nvCxnSpPr>
        <xdr:cNvPr id="706" name="直線コネクタ 705"/>
        <xdr:cNvCxnSpPr/>
      </xdr:nvCxnSpPr>
      <xdr:spPr>
        <a:xfrm flipV="1">
          <a:off x="15069820" y="16591915"/>
          <a:ext cx="8178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38100</xdr:rowOff>
    </xdr:from>
    <xdr:ext cx="534670" cy="259080"/>
    <xdr:sp macro="" textlink="">
      <xdr:nvSpPr>
        <xdr:cNvPr id="707" name="公債費平均値テキスト"/>
        <xdr:cNvSpPr txBox="1"/>
      </xdr:nvSpPr>
      <xdr:spPr>
        <a:xfrm>
          <a:off x="15938500" y="15982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15240</xdr:rowOff>
    </xdr:from>
    <xdr:to xmlns:xdr="http://schemas.openxmlformats.org/drawingml/2006/spreadsheetDrawing">
      <xdr:col>85</xdr:col>
      <xdr:colOff>177800</xdr:colOff>
      <xdr:row>96</xdr:row>
      <xdr:rowOff>116840</xdr:rowOff>
    </xdr:to>
    <xdr:sp macro="" textlink="">
      <xdr:nvSpPr>
        <xdr:cNvPr id="708" name="フローチャート: 判断 707"/>
        <xdr:cNvSpPr/>
      </xdr:nvSpPr>
      <xdr:spPr>
        <a:xfrm>
          <a:off x="15836900" y="161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136525</xdr:rowOff>
    </xdr:from>
    <xdr:to xmlns:xdr="http://schemas.openxmlformats.org/drawingml/2006/spreadsheetDrawing">
      <xdr:col>81</xdr:col>
      <xdr:colOff>50800</xdr:colOff>
      <xdr:row>98</xdr:row>
      <xdr:rowOff>141605</xdr:rowOff>
    </xdr:to>
    <xdr:cxnSp macro="">
      <xdr:nvCxnSpPr>
        <xdr:cNvPr id="709" name="直線コネクタ 708"/>
        <xdr:cNvCxnSpPr/>
      </xdr:nvCxnSpPr>
      <xdr:spPr>
        <a:xfrm flipV="1">
          <a:off x="14206220" y="1659572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31115</xdr:rowOff>
    </xdr:from>
    <xdr:to xmlns:xdr="http://schemas.openxmlformats.org/drawingml/2006/spreadsheetDrawing">
      <xdr:col>81</xdr:col>
      <xdr:colOff>101600</xdr:colOff>
      <xdr:row>96</xdr:row>
      <xdr:rowOff>132715</xdr:rowOff>
    </xdr:to>
    <xdr:sp macro="" textlink="">
      <xdr:nvSpPr>
        <xdr:cNvPr id="710" name="フローチャート: 判断 709"/>
        <xdr:cNvSpPr/>
      </xdr:nvSpPr>
      <xdr:spPr>
        <a:xfrm>
          <a:off x="15019020" y="161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149225</xdr:rowOff>
    </xdr:from>
    <xdr:ext cx="534035" cy="259080"/>
    <xdr:sp macro="" textlink="">
      <xdr:nvSpPr>
        <xdr:cNvPr id="711" name="テキスト ボックス 710"/>
        <xdr:cNvSpPr txBox="1"/>
      </xdr:nvSpPr>
      <xdr:spPr>
        <a:xfrm>
          <a:off x="14812645" y="15922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134620</xdr:rowOff>
    </xdr:from>
    <xdr:to xmlns:xdr="http://schemas.openxmlformats.org/drawingml/2006/spreadsheetDrawing">
      <xdr:col>76</xdr:col>
      <xdr:colOff>114300</xdr:colOff>
      <xdr:row>98</xdr:row>
      <xdr:rowOff>141605</xdr:rowOff>
    </xdr:to>
    <xdr:cxnSp macro="">
      <xdr:nvCxnSpPr>
        <xdr:cNvPr id="712" name="直線コネクタ 711"/>
        <xdr:cNvCxnSpPr/>
      </xdr:nvCxnSpPr>
      <xdr:spPr>
        <a:xfrm>
          <a:off x="13342620" y="1659382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52705</xdr:rowOff>
    </xdr:from>
    <xdr:to xmlns:xdr="http://schemas.openxmlformats.org/drawingml/2006/spreadsheetDrawing">
      <xdr:col>76</xdr:col>
      <xdr:colOff>165100</xdr:colOff>
      <xdr:row>96</xdr:row>
      <xdr:rowOff>154940</xdr:rowOff>
    </xdr:to>
    <xdr:sp macro="" textlink="">
      <xdr:nvSpPr>
        <xdr:cNvPr id="713" name="フローチャート: 判断 712"/>
        <xdr:cNvSpPr/>
      </xdr:nvSpPr>
      <xdr:spPr>
        <a:xfrm>
          <a:off x="1415542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170815</xdr:rowOff>
    </xdr:from>
    <xdr:ext cx="534670" cy="258445"/>
    <xdr:sp macro="" textlink="">
      <xdr:nvSpPr>
        <xdr:cNvPr id="714" name="テキスト ボックス 713"/>
        <xdr:cNvSpPr txBox="1"/>
      </xdr:nvSpPr>
      <xdr:spPr>
        <a:xfrm>
          <a:off x="13943965" y="1594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121285</xdr:rowOff>
    </xdr:from>
    <xdr:to xmlns:xdr="http://schemas.openxmlformats.org/drawingml/2006/spreadsheetDrawing">
      <xdr:col>71</xdr:col>
      <xdr:colOff>177800</xdr:colOff>
      <xdr:row>98</xdr:row>
      <xdr:rowOff>134620</xdr:rowOff>
    </xdr:to>
    <xdr:cxnSp macro="">
      <xdr:nvCxnSpPr>
        <xdr:cNvPr id="715" name="直線コネクタ 714"/>
        <xdr:cNvCxnSpPr/>
      </xdr:nvCxnSpPr>
      <xdr:spPr>
        <a:xfrm>
          <a:off x="12473940" y="16580485"/>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163195</xdr:rowOff>
    </xdr:from>
    <xdr:to xmlns:xdr="http://schemas.openxmlformats.org/drawingml/2006/spreadsheetDrawing">
      <xdr:col>72</xdr:col>
      <xdr:colOff>38100</xdr:colOff>
      <xdr:row>96</xdr:row>
      <xdr:rowOff>93345</xdr:rowOff>
    </xdr:to>
    <xdr:sp macro="" textlink="">
      <xdr:nvSpPr>
        <xdr:cNvPr id="716" name="フローチャート: 判断 715"/>
        <xdr:cNvSpPr/>
      </xdr:nvSpPr>
      <xdr:spPr>
        <a:xfrm>
          <a:off x="13291820" y="161080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109855</xdr:rowOff>
    </xdr:from>
    <xdr:ext cx="534035" cy="258445"/>
    <xdr:sp macro="" textlink="">
      <xdr:nvSpPr>
        <xdr:cNvPr id="717" name="テキスト ボックス 716"/>
        <xdr:cNvSpPr txBox="1"/>
      </xdr:nvSpPr>
      <xdr:spPr>
        <a:xfrm>
          <a:off x="13080365" y="15883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158115</xdr:rowOff>
    </xdr:from>
    <xdr:to xmlns:xdr="http://schemas.openxmlformats.org/drawingml/2006/spreadsheetDrawing">
      <xdr:col>67</xdr:col>
      <xdr:colOff>101600</xdr:colOff>
      <xdr:row>96</xdr:row>
      <xdr:rowOff>88265</xdr:rowOff>
    </xdr:to>
    <xdr:sp macro="" textlink="">
      <xdr:nvSpPr>
        <xdr:cNvPr id="718" name="フローチャート: 判断 717"/>
        <xdr:cNvSpPr/>
      </xdr:nvSpPr>
      <xdr:spPr>
        <a:xfrm>
          <a:off x="12423140" y="1610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104775</xdr:rowOff>
    </xdr:from>
    <xdr:ext cx="534035" cy="259080"/>
    <xdr:sp macro="" textlink="">
      <xdr:nvSpPr>
        <xdr:cNvPr id="719" name="テキスト ボックス 718"/>
        <xdr:cNvSpPr txBox="1"/>
      </xdr:nvSpPr>
      <xdr:spPr>
        <a:xfrm>
          <a:off x="12216765" y="15878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20" name="テキスト ボックス 719"/>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21" name="テキスト ボックス 720"/>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2" name="テキスト ボックス 721"/>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3" name="テキスト ボックス 722"/>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24" name="テキスト ボックス 723"/>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81915</xdr:rowOff>
    </xdr:from>
    <xdr:to xmlns:xdr="http://schemas.openxmlformats.org/drawingml/2006/spreadsheetDrawing">
      <xdr:col>85</xdr:col>
      <xdr:colOff>177800</xdr:colOff>
      <xdr:row>99</xdr:row>
      <xdr:rowOff>12065</xdr:rowOff>
    </xdr:to>
    <xdr:sp macro="" textlink="">
      <xdr:nvSpPr>
        <xdr:cNvPr id="725" name="楕円 724"/>
        <xdr:cNvSpPr/>
      </xdr:nvSpPr>
      <xdr:spPr>
        <a:xfrm>
          <a:off x="158369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168275</xdr:rowOff>
    </xdr:from>
    <xdr:ext cx="469900" cy="258445"/>
    <xdr:sp macro="" textlink="">
      <xdr:nvSpPr>
        <xdr:cNvPr id="726" name="公債費該当値テキスト"/>
        <xdr:cNvSpPr txBox="1"/>
      </xdr:nvSpPr>
      <xdr:spPr>
        <a:xfrm>
          <a:off x="15938500" y="16456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86360</xdr:rowOff>
    </xdr:from>
    <xdr:to xmlns:xdr="http://schemas.openxmlformats.org/drawingml/2006/spreadsheetDrawing">
      <xdr:col>81</xdr:col>
      <xdr:colOff>101600</xdr:colOff>
      <xdr:row>99</xdr:row>
      <xdr:rowOff>15875</xdr:rowOff>
    </xdr:to>
    <xdr:sp macro="" textlink="">
      <xdr:nvSpPr>
        <xdr:cNvPr id="727" name="楕円 726"/>
        <xdr:cNvSpPr/>
      </xdr:nvSpPr>
      <xdr:spPr>
        <a:xfrm>
          <a:off x="1501902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6985</xdr:rowOff>
    </xdr:from>
    <xdr:ext cx="469265" cy="258445"/>
    <xdr:sp macro="" textlink="">
      <xdr:nvSpPr>
        <xdr:cNvPr id="728" name="テキスト ボックス 727"/>
        <xdr:cNvSpPr txBox="1"/>
      </xdr:nvSpPr>
      <xdr:spPr>
        <a:xfrm>
          <a:off x="14839950" y="16637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90805</xdr:rowOff>
    </xdr:from>
    <xdr:to xmlns:xdr="http://schemas.openxmlformats.org/drawingml/2006/spreadsheetDrawing">
      <xdr:col>76</xdr:col>
      <xdr:colOff>165100</xdr:colOff>
      <xdr:row>99</xdr:row>
      <xdr:rowOff>20955</xdr:rowOff>
    </xdr:to>
    <xdr:sp macro="" textlink="">
      <xdr:nvSpPr>
        <xdr:cNvPr id="729" name="楕円 728"/>
        <xdr:cNvSpPr/>
      </xdr:nvSpPr>
      <xdr:spPr>
        <a:xfrm>
          <a:off x="1415542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12065</xdr:rowOff>
    </xdr:from>
    <xdr:ext cx="469265" cy="259080"/>
    <xdr:sp macro="" textlink="">
      <xdr:nvSpPr>
        <xdr:cNvPr id="730" name="テキスト ボックス 729"/>
        <xdr:cNvSpPr txBox="1"/>
      </xdr:nvSpPr>
      <xdr:spPr>
        <a:xfrm>
          <a:off x="13976350" y="16642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83820</xdr:rowOff>
    </xdr:from>
    <xdr:to xmlns:xdr="http://schemas.openxmlformats.org/drawingml/2006/spreadsheetDrawing">
      <xdr:col>72</xdr:col>
      <xdr:colOff>38100</xdr:colOff>
      <xdr:row>99</xdr:row>
      <xdr:rowOff>13970</xdr:rowOff>
    </xdr:to>
    <xdr:sp macro="" textlink="">
      <xdr:nvSpPr>
        <xdr:cNvPr id="731" name="楕円 730"/>
        <xdr:cNvSpPr/>
      </xdr:nvSpPr>
      <xdr:spPr>
        <a:xfrm>
          <a:off x="13291820" y="165430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6350</xdr:rowOff>
    </xdr:from>
    <xdr:ext cx="469900" cy="258445"/>
    <xdr:sp macro="" textlink="">
      <xdr:nvSpPr>
        <xdr:cNvPr id="732" name="テキスト ボックス 731"/>
        <xdr:cNvSpPr txBox="1"/>
      </xdr:nvSpPr>
      <xdr:spPr>
        <a:xfrm>
          <a:off x="13112750" y="16637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70485</xdr:rowOff>
    </xdr:from>
    <xdr:to xmlns:xdr="http://schemas.openxmlformats.org/drawingml/2006/spreadsheetDrawing">
      <xdr:col>67</xdr:col>
      <xdr:colOff>101600</xdr:colOff>
      <xdr:row>99</xdr:row>
      <xdr:rowOff>635</xdr:rowOff>
    </xdr:to>
    <xdr:sp macro="" textlink="">
      <xdr:nvSpPr>
        <xdr:cNvPr id="733" name="楕円 732"/>
        <xdr:cNvSpPr/>
      </xdr:nvSpPr>
      <xdr:spPr>
        <a:xfrm>
          <a:off x="1242314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163195</xdr:rowOff>
    </xdr:from>
    <xdr:ext cx="469265" cy="259080"/>
    <xdr:sp macro="" textlink="">
      <xdr:nvSpPr>
        <xdr:cNvPr id="734" name="テキスト ボックス 733"/>
        <xdr:cNvSpPr txBox="1"/>
      </xdr:nvSpPr>
      <xdr:spPr>
        <a:xfrm>
          <a:off x="12244070" y="16622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5" name="正方形/長方形 734"/>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36" name="正方形/長方形 735"/>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7" name="正方形/長方形 736"/>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38" name="正方形/長方形 737"/>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9" name="正方形/長方形 738"/>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40" name="正方形/長方形 739"/>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41" name="正方形/長方形 740"/>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正方形/長方形 741"/>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43" name="テキスト ボックス 742"/>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4" name="直線コネクタ 743"/>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5" name="直線コネクタ 744"/>
        <xdr:cNvCxnSpPr/>
      </xdr:nvCxnSpPr>
      <xdr:spPr>
        <a:xfrm>
          <a:off x="1780032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920" cy="258445"/>
    <xdr:sp macro="" textlink="">
      <xdr:nvSpPr>
        <xdr:cNvPr id="746" name="テキスト ボックス 745"/>
        <xdr:cNvSpPr txBox="1"/>
      </xdr:nvSpPr>
      <xdr:spPr>
        <a:xfrm>
          <a:off x="17561560" y="65024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7" name="直線コネクタ 746"/>
        <xdr:cNvCxnSpPr/>
      </xdr:nvCxnSpPr>
      <xdr:spPr>
        <a:xfrm>
          <a:off x="1780032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7360" cy="258445"/>
    <xdr:sp macro="" textlink="">
      <xdr:nvSpPr>
        <xdr:cNvPr id="748" name="テキスト ボックス 747"/>
        <xdr:cNvSpPr txBox="1"/>
      </xdr:nvSpPr>
      <xdr:spPr>
        <a:xfrm>
          <a:off x="17348200" y="61829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131445</xdr:rowOff>
    </xdr:from>
    <xdr:to xmlns:xdr="http://schemas.openxmlformats.org/drawingml/2006/spreadsheetDrawing">
      <xdr:col>120</xdr:col>
      <xdr:colOff>114300</xdr:colOff>
      <xdr:row>35</xdr:row>
      <xdr:rowOff>131445</xdr:rowOff>
    </xdr:to>
    <xdr:cxnSp macro="">
      <xdr:nvCxnSpPr>
        <xdr:cNvPr id="749" name="直線コネクタ 748"/>
        <xdr:cNvCxnSpPr/>
      </xdr:nvCxnSpPr>
      <xdr:spPr>
        <a:xfrm>
          <a:off x="1780032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7360" cy="259080"/>
    <xdr:sp macro="" textlink="">
      <xdr:nvSpPr>
        <xdr:cNvPr id="750" name="テキスト ボックス 749"/>
        <xdr:cNvSpPr txBox="1"/>
      </xdr:nvSpPr>
      <xdr:spPr>
        <a:xfrm>
          <a:off x="17348200"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51" name="直線コネクタ 750"/>
        <xdr:cNvCxnSpPr/>
      </xdr:nvCxnSpPr>
      <xdr:spPr>
        <a:xfrm>
          <a:off x="1780032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7360" cy="259080"/>
    <xdr:sp macro="" textlink="">
      <xdr:nvSpPr>
        <xdr:cNvPr id="752" name="テキスト ボックス 751"/>
        <xdr:cNvSpPr txBox="1"/>
      </xdr:nvSpPr>
      <xdr:spPr>
        <a:xfrm>
          <a:off x="17348200"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53" name="直線コネクタ 752"/>
        <xdr:cNvCxnSpPr/>
      </xdr:nvCxnSpPr>
      <xdr:spPr>
        <a:xfrm>
          <a:off x="1780032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7360" cy="259080"/>
    <xdr:sp macro="" textlink="">
      <xdr:nvSpPr>
        <xdr:cNvPr id="754" name="テキスト ボックス 753"/>
        <xdr:cNvSpPr txBox="1"/>
      </xdr:nvSpPr>
      <xdr:spPr>
        <a:xfrm>
          <a:off x="17348200"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5" name="直線コネクタ 754"/>
        <xdr:cNvCxnSpPr/>
      </xdr:nvCxnSpPr>
      <xdr:spPr>
        <a:xfrm>
          <a:off x="1780032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56" name="テキスト ボックス 755"/>
        <xdr:cNvSpPr txBox="1"/>
      </xdr:nvSpPr>
      <xdr:spPr>
        <a:xfrm>
          <a:off x="17284065" y="4903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7" name="直線コネクタ 756"/>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58" name="テキスト ボックス 757"/>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9"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45085</xdr:rowOff>
    </xdr:from>
    <xdr:to xmlns:xdr="http://schemas.openxmlformats.org/drawingml/2006/spreadsheetDrawing">
      <xdr:col>116</xdr:col>
      <xdr:colOff>62865</xdr:colOff>
      <xdr:row>39</xdr:row>
      <xdr:rowOff>99060</xdr:rowOff>
    </xdr:to>
    <xdr:cxnSp macro="">
      <xdr:nvCxnSpPr>
        <xdr:cNvPr id="760" name="直線コネクタ 759"/>
        <xdr:cNvCxnSpPr/>
      </xdr:nvCxnSpPr>
      <xdr:spPr>
        <a:xfrm flipV="1">
          <a:off x="21570315" y="524573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135255</xdr:rowOff>
    </xdr:from>
    <xdr:ext cx="249555" cy="259080"/>
    <xdr:sp macro="" textlink="">
      <xdr:nvSpPr>
        <xdr:cNvPr id="761" name="諸支出金最小値テキスト"/>
        <xdr:cNvSpPr txBox="1"/>
      </xdr:nvSpPr>
      <xdr:spPr>
        <a:xfrm>
          <a:off x="21623020" y="6677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62" name="直線コネクタ 761"/>
        <xdr:cNvCxnSpPr/>
      </xdr:nvCxnSpPr>
      <xdr:spPr>
        <a:xfrm>
          <a:off x="2148840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163195</xdr:rowOff>
    </xdr:from>
    <xdr:ext cx="469900" cy="258445"/>
    <xdr:sp macro="" textlink="">
      <xdr:nvSpPr>
        <xdr:cNvPr id="763" name="諸支出金最大値テキスト"/>
        <xdr:cNvSpPr txBox="1"/>
      </xdr:nvSpPr>
      <xdr:spPr>
        <a:xfrm>
          <a:off x="21623020" y="5028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8,730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45085</xdr:rowOff>
    </xdr:from>
    <xdr:to xmlns:xdr="http://schemas.openxmlformats.org/drawingml/2006/spreadsheetDrawing">
      <xdr:col>116</xdr:col>
      <xdr:colOff>152400</xdr:colOff>
      <xdr:row>31</xdr:row>
      <xdr:rowOff>45085</xdr:rowOff>
    </xdr:to>
    <xdr:cxnSp macro="">
      <xdr:nvCxnSpPr>
        <xdr:cNvPr id="764" name="直線コネクタ 763"/>
        <xdr:cNvCxnSpPr/>
      </xdr:nvCxnSpPr>
      <xdr:spPr>
        <a:xfrm>
          <a:off x="21488400" y="5245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5" name="直線コネクタ 764"/>
        <xdr:cNvCxnSpPr/>
      </xdr:nvCxnSpPr>
      <xdr:spPr>
        <a:xfrm>
          <a:off x="20759420" y="66408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52705</xdr:rowOff>
    </xdr:from>
    <xdr:ext cx="378460" cy="258445"/>
    <xdr:sp macro="" textlink="">
      <xdr:nvSpPr>
        <xdr:cNvPr id="766" name="諸支出金平均値テキスト"/>
        <xdr:cNvSpPr txBox="1"/>
      </xdr:nvSpPr>
      <xdr:spPr>
        <a:xfrm>
          <a:off x="21623020" y="64268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29845</xdr:rowOff>
    </xdr:from>
    <xdr:to xmlns:xdr="http://schemas.openxmlformats.org/drawingml/2006/spreadsheetDrawing">
      <xdr:col>116</xdr:col>
      <xdr:colOff>114300</xdr:colOff>
      <xdr:row>39</xdr:row>
      <xdr:rowOff>131445</xdr:rowOff>
    </xdr:to>
    <xdr:sp macro="" textlink="">
      <xdr:nvSpPr>
        <xdr:cNvPr id="767" name="フローチャート: 判断 766"/>
        <xdr:cNvSpPr/>
      </xdr:nvSpPr>
      <xdr:spPr>
        <a:xfrm>
          <a:off x="2152142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8" name="直線コネクタ 767"/>
        <xdr:cNvCxnSpPr/>
      </xdr:nvCxnSpPr>
      <xdr:spPr>
        <a:xfrm>
          <a:off x="19890740" y="66408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38735</xdr:rowOff>
    </xdr:from>
    <xdr:to xmlns:xdr="http://schemas.openxmlformats.org/drawingml/2006/spreadsheetDrawing">
      <xdr:col>112</xdr:col>
      <xdr:colOff>38100</xdr:colOff>
      <xdr:row>39</xdr:row>
      <xdr:rowOff>140335</xdr:rowOff>
    </xdr:to>
    <xdr:sp macro="" textlink="">
      <xdr:nvSpPr>
        <xdr:cNvPr id="769" name="フローチャート: 判断 768"/>
        <xdr:cNvSpPr/>
      </xdr:nvSpPr>
      <xdr:spPr>
        <a:xfrm>
          <a:off x="20708620" y="65805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156845</xdr:rowOff>
    </xdr:from>
    <xdr:ext cx="313690" cy="259080"/>
    <xdr:sp macro="" textlink="">
      <xdr:nvSpPr>
        <xdr:cNvPr id="770" name="テキスト ボックス 769"/>
        <xdr:cNvSpPr txBox="1"/>
      </xdr:nvSpPr>
      <xdr:spPr>
        <a:xfrm>
          <a:off x="20602575" y="63633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71" name="直線コネクタ 770"/>
        <xdr:cNvCxnSpPr/>
      </xdr:nvCxnSpPr>
      <xdr:spPr>
        <a:xfrm>
          <a:off x="1902714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2" name="フローチャート: 判断 771"/>
        <xdr:cNvSpPr/>
      </xdr:nvSpPr>
      <xdr:spPr>
        <a:xfrm>
          <a:off x="198399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9555" cy="258445"/>
    <xdr:sp macro="" textlink="">
      <xdr:nvSpPr>
        <xdr:cNvPr id="773" name="テキスト ボックス 772"/>
        <xdr:cNvSpPr txBox="1"/>
      </xdr:nvSpPr>
      <xdr:spPr>
        <a:xfrm>
          <a:off x="1977136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4" name="直線コネクタ 773"/>
        <xdr:cNvCxnSpPr/>
      </xdr:nvCxnSpPr>
      <xdr:spPr>
        <a:xfrm>
          <a:off x="1816354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41910</xdr:rowOff>
    </xdr:from>
    <xdr:to xmlns:xdr="http://schemas.openxmlformats.org/drawingml/2006/spreadsheetDrawing">
      <xdr:col>102</xdr:col>
      <xdr:colOff>165100</xdr:colOff>
      <xdr:row>39</xdr:row>
      <xdr:rowOff>143510</xdr:rowOff>
    </xdr:to>
    <xdr:sp macro="" textlink="">
      <xdr:nvSpPr>
        <xdr:cNvPr id="775" name="フローチャート: 判断 774"/>
        <xdr:cNvSpPr/>
      </xdr:nvSpPr>
      <xdr:spPr>
        <a:xfrm>
          <a:off x="1897634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160020</xdr:rowOff>
    </xdr:from>
    <xdr:ext cx="313055" cy="258445"/>
    <xdr:sp macro="" textlink="">
      <xdr:nvSpPr>
        <xdr:cNvPr id="776" name="テキスト ボックス 775"/>
        <xdr:cNvSpPr txBox="1"/>
      </xdr:nvSpPr>
      <xdr:spPr>
        <a:xfrm>
          <a:off x="18875375" y="636651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149225</xdr:rowOff>
    </xdr:to>
    <xdr:sp macro="" textlink="">
      <xdr:nvSpPr>
        <xdr:cNvPr id="777" name="フローチャート: 判断 776"/>
        <xdr:cNvSpPr/>
      </xdr:nvSpPr>
      <xdr:spPr>
        <a:xfrm>
          <a:off x="18112740" y="65893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165735</xdr:rowOff>
    </xdr:from>
    <xdr:ext cx="248920" cy="258445"/>
    <xdr:sp macro="" textlink="">
      <xdr:nvSpPr>
        <xdr:cNvPr id="778" name="テキスト ボックス 777"/>
        <xdr:cNvSpPr txBox="1"/>
      </xdr:nvSpPr>
      <xdr:spPr>
        <a:xfrm>
          <a:off x="18039080" y="63722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79" name="テキスト ボックス 778"/>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80" name="テキスト ボックス 779"/>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81" name="テキスト ボックス 780"/>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82" name="テキスト ボックス 781"/>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83" name="テキスト ボックス 782"/>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4" name="楕円 783"/>
        <xdr:cNvSpPr/>
      </xdr:nvSpPr>
      <xdr:spPr>
        <a:xfrm>
          <a:off x="215214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8255</xdr:rowOff>
    </xdr:from>
    <xdr:ext cx="249555" cy="259080"/>
    <xdr:sp macro="" textlink="">
      <xdr:nvSpPr>
        <xdr:cNvPr id="785" name="諸支出金該当値テキスト"/>
        <xdr:cNvSpPr txBox="1"/>
      </xdr:nvSpPr>
      <xdr:spPr>
        <a:xfrm>
          <a:off x="21623020" y="6550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6" name="楕円 785"/>
        <xdr:cNvSpPr/>
      </xdr:nvSpPr>
      <xdr:spPr>
        <a:xfrm>
          <a:off x="2070862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8445"/>
    <xdr:sp macro="" textlink="">
      <xdr:nvSpPr>
        <xdr:cNvPr id="787" name="テキスト ボックス 786"/>
        <xdr:cNvSpPr txBox="1"/>
      </xdr:nvSpPr>
      <xdr:spPr>
        <a:xfrm>
          <a:off x="2063496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8" name="楕円 787"/>
        <xdr:cNvSpPr/>
      </xdr:nvSpPr>
      <xdr:spPr>
        <a:xfrm>
          <a:off x="198399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166370</xdr:rowOff>
    </xdr:from>
    <xdr:ext cx="249555" cy="258445"/>
    <xdr:sp macro="" textlink="">
      <xdr:nvSpPr>
        <xdr:cNvPr id="789" name="テキスト ボックス 788"/>
        <xdr:cNvSpPr txBox="1"/>
      </xdr:nvSpPr>
      <xdr:spPr>
        <a:xfrm>
          <a:off x="19771360" y="637286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90" name="楕円 789"/>
        <xdr:cNvSpPr/>
      </xdr:nvSpPr>
      <xdr:spPr>
        <a:xfrm>
          <a:off x="189763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9555" cy="258445"/>
    <xdr:sp macro="" textlink="">
      <xdr:nvSpPr>
        <xdr:cNvPr id="791" name="テキスト ボックス 790"/>
        <xdr:cNvSpPr txBox="1"/>
      </xdr:nvSpPr>
      <xdr:spPr>
        <a:xfrm>
          <a:off x="1890776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92" name="楕円 791"/>
        <xdr:cNvSpPr/>
      </xdr:nvSpPr>
      <xdr:spPr>
        <a:xfrm>
          <a:off x="1811274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8445"/>
    <xdr:sp macro="" textlink="">
      <xdr:nvSpPr>
        <xdr:cNvPr id="793" name="テキスト ボックス 792"/>
        <xdr:cNvSpPr txBox="1"/>
      </xdr:nvSpPr>
      <xdr:spPr>
        <a:xfrm>
          <a:off x="1803908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4" name="正方形/長方形 793"/>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95" name="正方形/長方形 794"/>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6" name="正方形/長方形 795"/>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97" name="正方形/長方形 796"/>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8" name="正方形/長方形 797"/>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99" name="正方形/長方形 798"/>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800" name="正方形/長方形 799"/>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正方形/長方形 800"/>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802" name="テキスト ボックス 801"/>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803" name="直線コネクタ 802"/>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804" name="直線コネクタ 803"/>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8920" cy="259080"/>
    <xdr:sp macro="" textlink="">
      <xdr:nvSpPr>
        <xdr:cNvPr id="805" name="テキスト ボックス 804"/>
        <xdr:cNvSpPr txBox="1"/>
      </xdr:nvSpPr>
      <xdr:spPr>
        <a:xfrm>
          <a:off x="17561560" y="9056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6" name="直線コネクタ 805"/>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807" name="テキスト ボックス 806"/>
        <xdr:cNvSpPr txBox="1"/>
      </xdr:nvSpPr>
      <xdr:spPr>
        <a:xfrm>
          <a:off x="17561560" y="79375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8"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809" name="直線コネクタ 808"/>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8445"/>
    <xdr:sp macro="" textlink="">
      <xdr:nvSpPr>
        <xdr:cNvPr id="810"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811" name="直線コネクタ 810"/>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8445"/>
    <xdr:sp macro="" textlink="">
      <xdr:nvSpPr>
        <xdr:cNvPr id="812"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813" name="直線コネクタ 812"/>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140335</xdr:rowOff>
    </xdr:from>
    <xdr:to xmlns:xdr="http://schemas.openxmlformats.org/drawingml/2006/spreadsheetDrawing">
      <xdr:col>116</xdr:col>
      <xdr:colOff>63500</xdr:colOff>
      <xdr:row>54</xdr:row>
      <xdr:rowOff>140335</xdr:rowOff>
    </xdr:to>
    <xdr:cxnSp macro="">
      <xdr:nvCxnSpPr>
        <xdr:cNvPr id="814" name="直線コネクタ 813"/>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5"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6" name="フローチャート: 判断 815"/>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177800</xdr:colOff>
      <xdr:row>54</xdr:row>
      <xdr:rowOff>140335</xdr:rowOff>
    </xdr:to>
    <xdr:cxnSp macro="">
      <xdr:nvCxnSpPr>
        <xdr:cNvPr id="817" name="直線コネクタ 816"/>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8" name="フローチャート: 判断 817"/>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8445"/>
    <xdr:sp macro="" textlink="">
      <xdr:nvSpPr>
        <xdr:cNvPr id="819" name="テキスト ボックス 818"/>
        <xdr:cNvSpPr txBox="1"/>
      </xdr:nvSpPr>
      <xdr:spPr>
        <a:xfrm>
          <a:off x="206349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820" name="直線コネクタ 819"/>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フローチャート: 判断 820"/>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8445"/>
    <xdr:sp macro="" textlink="">
      <xdr:nvSpPr>
        <xdr:cNvPr id="822" name="テキスト ボックス 821"/>
        <xdr:cNvSpPr txBox="1"/>
      </xdr:nvSpPr>
      <xdr:spPr>
        <a:xfrm>
          <a:off x="197713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140335</xdr:rowOff>
    </xdr:from>
    <xdr:to xmlns:xdr="http://schemas.openxmlformats.org/drawingml/2006/spreadsheetDrawing">
      <xdr:col>102</xdr:col>
      <xdr:colOff>114300</xdr:colOff>
      <xdr:row>54</xdr:row>
      <xdr:rowOff>140335</xdr:rowOff>
    </xdr:to>
    <xdr:cxnSp macro="">
      <xdr:nvCxnSpPr>
        <xdr:cNvPr id="823" name="直線コネクタ 822"/>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4" name="フローチャート: 判断 823"/>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9555" cy="258445"/>
    <xdr:sp macro="" textlink="">
      <xdr:nvSpPr>
        <xdr:cNvPr id="825" name="テキスト ボックス 824"/>
        <xdr:cNvSpPr txBox="1"/>
      </xdr:nvSpPr>
      <xdr:spPr>
        <a:xfrm>
          <a:off x="189077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6" name="フローチャート: 判断 825"/>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8445"/>
    <xdr:sp macro="" textlink="">
      <xdr:nvSpPr>
        <xdr:cNvPr id="827" name="テキスト ボックス 826"/>
        <xdr:cNvSpPr txBox="1"/>
      </xdr:nvSpPr>
      <xdr:spPr>
        <a:xfrm>
          <a:off x="180390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28" name="テキスト ボックス 827"/>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9" name="テキスト ボックス 828"/>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30" name="テキスト ボックス 829"/>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1" name="テキスト ボックス 830"/>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2" name="テキスト ボックス 831"/>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33" name="楕円 832"/>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8445"/>
    <xdr:sp macro="" textlink="">
      <xdr:nvSpPr>
        <xdr:cNvPr id="834"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5" name="楕円 834"/>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8445"/>
    <xdr:sp macro="" textlink="">
      <xdr:nvSpPr>
        <xdr:cNvPr id="836" name="テキスト ボックス 835"/>
        <xdr:cNvSpPr txBox="1"/>
      </xdr:nvSpPr>
      <xdr:spPr>
        <a:xfrm>
          <a:off x="206349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7" name="楕円 836"/>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8445"/>
    <xdr:sp macro="" textlink="">
      <xdr:nvSpPr>
        <xdr:cNvPr id="838" name="テキスト ボックス 837"/>
        <xdr:cNvSpPr txBox="1"/>
      </xdr:nvSpPr>
      <xdr:spPr>
        <a:xfrm>
          <a:off x="197713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9" name="楕円 838"/>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9555" cy="258445"/>
    <xdr:sp macro="" textlink="">
      <xdr:nvSpPr>
        <xdr:cNvPr id="840" name="テキスト ボックス 839"/>
        <xdr:cNvSpPr txBox="1"/>
      </xdr:nvSpPr>
      <xdr:spPr>
        <a:xfrm>
          <a:off x="189077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41" name="楕円 840"/>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8445"/>
    <xdr:sp macro="" textlink="">
      <xdr:nvSpPr>
        <xdr:cNvPr id="842" name="テキスト ボックス 841"/>
        <xdr:cNvSpPr txBox="1"/>
      </xdr:nvSpPr>
      <xdr:spPr>
        <a:xfrm>
          <a:off x="1803908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3" name="正方形/長方形 842"/>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4" name="正方形/長方形 843"/>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5" name="テキスト ボックス 844"/>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近年、障害児通所給付事業費や自立支援介護給付事業費の扶助費の増、民間保育所のこども園化及び小規模保育所の増による民間保育所運営費扶助費の増などにより増加傾向にあるものの、依然として類似団体平均を下回っている。</a:t>
          </a:r>
        </a:p>
        <a:p>
          <a:r>
            <a:rPr kumimoji="1" lang="ja-JP" altLang="en-US" sz="1300">
              <a:latin typeface="ＭＳ Ｐゴシック"/>
              <a:ea typeface="ＭＳ Ｐゴシック"/>
            </a:rPr>
            <a:t>・衛生費は、令和元年度から令和３年度にかけて実施した新火葬施設の整備に伴う裾野市長泉町衛生施設組合負担金の増などにより増加していたが、新火葬施設の整備完了及び新型コロナウイルスワクチン接種に係る事業費の減などにより減少している。</a:t>
          </a:r>
        </a:p>
        <a:p>
          <a:r>
            <a:rPr kumimoji="1" lang="ja-JP" altLang="en-US" sz="1300">
              <a:latin typeface="ＭＳ Ｐゴシック"/>
              <a:ea typeface="ＭＳ Ｐゴシック"/>
            </a:rPr>
            <a:t>・商工費は、緊急経済対策プレミアム商品券事業の実施などにより増となっているが、依然として類似団体平均を下回っている。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静岡県長泉町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財政調整基金残高は減少傾向にあるものの、依然として高い水準を維持しており、人口増加に対応したサービスの安定的供給やスピード感のある対応が可能な体制、財政基盤を構築している。</a:t>
          </a:r>
        </a:p>
        <a:p>
          <a:r>
            <a:rPr kumimoji="1" lang="ja-JP" altLang="en-US" sz="1200">
              <a:latin typeface="ＭＳ ゴシック"/>
              <a:ea typeface="ＭＳ ゴシック"/>
            </a:rPr>
            <a:t>　平成</a:t>
          </a:r>
          <a:r>
            <a:rPr kumimoji="1" lang="en-US" altLang="ja-JP" sz="1200">
              <a:latin typeface="ＭＳ ゴシック"/>
              <a:ea typeface="ＭＳ ゴシック"/>
            </a:rPr>
            <a:t>27</a:t>
          </a:r>
          <a:r>
            <a:rPr kumimoji="1" lang="ja-JP" altLang="en-US" sz="1200">
              <a:latin typeface="ＭＳ ゴシック"/>
              <a:ea typeface="ＭＳ ゴシック"/>
            </a:rPr>
            <a:t>年度以降の実質収支は、町税の把握に努め適切な予算化を図ったことから、引き続き黒字で安定した数値を維持している。</a:t>
          </a:r>
        </a:p>
        <a:p>
          <a:r>
            <a:rPr kumimoji="1" lang="ja-JP" altLang="en-US" sz="1200">
              <a:latin typeface="ＭＳ ゴシック"/>
              <a:ea typeface="ＭＳ ゴシック"/>
            </a:rPr>
            <a:t>　令和４年度については、民間需要の回復などによる法人町民税の増や感染症対策事業に係る臨時的支出の減などにより実質収支額が前年度に比べ増加しており、財政調整基金の積立額が取崩額を上回っており、実質単年度収支は</a:t>
          </a:r>
          <a:r>
            <a:rPr kumimoji="1" lang="en-US" altLang="ja-JP" sz="1200">
              <a:latin typeface="ＭＳ ゴシック"/>
              <a:ea typeface="ＭＳ ゴシック"/>
            </a:rPr>
            <a:t>1.21</a:t>
          </a:r>
          <a:r>
            <a:rPr kumimoji="1" lang="ja-JP" altLang="en-US" sz="1200">
              <a:latin typeface="ＭＳ ゴシック"/>
              <a:ea typeface="ＭＳ ゴシック"/>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静岡県長泉町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黒字額が最も多いのは水道事業会計であるが、人口増や宅地分譲に伴い給水戸数が増加していることから料金収入が安定していることや、近年新たな起債を行っていないことから公債費が減少傾向にあることが要因となっている。</a:t>
          </a:r>
        </a:p>
        <a:p>
          <a:r>
            <a:rPr kumimoji="1" lang="ja-JP" altLang="en-US" sz="1400">
              <a:latin typeface="ＭＳ ゴシック"/>
              <a:ea typeface="ＭＳ ゴシック"/>
            </a:rPr>
            <a:t>　下水道事業会計については、平成</a:t>
          </a:r>
          <a:r>
            <a:rPr kumimoji="1" lang="en-US" altLang="ja-JP" sz="1400">
              <a:latin typeface="ＭＳ ゴシック"/>
              <a:ea typeface="ＭＳ ゴシック"/>
            </a:rPr>
            <a:t>30</a:t>
          </a:r>
          <a:r>
            <a:rPr kumimoji="1" lang="ja-JP" altLang="en-US" sz="1400">
              <a:latin typeface="ＭＳ ゴシック"/>
              <a:ea typeface="ＭＳ ゴシック"/>
            </a:rPr>
            <a:t>年度から法適化したところであるが、水道事業に関連し、人口増や宅地分譲に伴う給水戸数の増加や下水道普及率の増加により、下水道使用料収入が安定していることに加え、近年起債額を抑えながら公債費も減少傾向にあることが黒字の要因となっている。</a:t>
          </a:r>
        </a:p>
        <a:p>
          <a:r>
            <a:rPr kumimoji="1" lang="ja-JP" altLang="en-US" sz="1400">
              <a:latin typeface="ＭＳ ゴシック"/>
              <a:ea typeface="ＭＳ ゴシック"/>
            </a:rPr>
            <a:t>　国民健康保険事業特別会計については、被保険者の減少により保険料が減少する一方、医療費は増加していることなどから、標準財政規模比は減少傾向にある。また、一般会計繰入金のうちその他法定外繰入金の減により減少傾向にありながらも、平成</a:t>
          </a:r>
          <a:r>
            <a:rPr kumimoji="1" lang="en-US" altLang="ja-JP" sz="1400">
              <a:latin typeface="ＭＳ ゴシック"/>
              <a:ea typeface="ＭＳ ゴシック"/>
            </a:rPr>
            <a:t>29</a:t>
          </a:r>
          <a:r>
            <a:rPr kumimoji="1" lang="ja-JP" altLang="en-US" sz="1400">
              <a:latin typeface="ＭＳ ゴシック"/>
              <a:ea typeface="ＭＳ ゴシック"/>
            </a:rPr>
            <a:t>年度の税率改正による保険税額の値上げや基金繰入などにより、安定した財政運営を維持している。</a:t>
          </a:r>
        </a:p>
        <a:p>
          <a:r>
            <a:rPr kumimoji="1" lang="ja-JP" altLang="en-US" sz="1400">
              <a:latin typeface="ＭＳ ゴシック"/>
              <a:ea typeface="ＭＳ ゴシック"/>
            </a:rPr>
            <a:t>　いずれの会計でも赤字は生じていないため、今後も引き続き、各会計の健全な財政運営に努める。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55" zoomScaleNormal="55"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128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17154002</v>
      </c>
      <c r="BO4" s="216"/>
      <c r="BP4" s="216"/>
      <c r="BQ4" s="216"/>
      <c r="BR4" s="216"/>
      <c r="BS4" s="216"/>
      <c r="BT4" s="216"/>
      <c r="BU4" s="219"/>
      <c r="BV4" s="213">
        <v>17886982</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5.5</v>
      </c>
      <c r="CU4" s="237"/>
      <c r="CV4" s="237"/>
      <c r="CW4" s="237"/>
      <c r="CX4" s="237"/>
      <c r="CY4" s="237"/>
      <c r="CZ4" s="237"/>
      <c r="DA4" s="245"/>
      <c r="DB4" s="229">
        <v>4.9000000000000004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75</v>
      </c>
      <c r="AV5" s="139"/>
      <c r="AW5" s="139"/>
      <c r="AX5" s="139"/>
      <c r="AY5" s="190" t="s">
        <v>146</v>
      </c>
      <c r="AZ5" s="198"/>
      <c r="BA5" s="198"/>
      <c r="BB5" s="198"/>
      <c r="BC5" s="198"/>
      <c r="BD5" s="198"/>
      <c r="BE5" s="198"/>
      <c r="BF5" s="198"/>
      <c r="BG5" s="198"/>
      <c r="BH5" s="198"/>
      <c r="BI5" s="198"/>
      <c r="BJ5" s="198"/>
      <c r="BK5" s="198"/>
      <c r="BL5" s="198"/>
      <c r="BM5" s="209"/>
      <c r="BN5" s="214">
        <v>16550405</v>
      </c>
      <c r="BO5" s="217"/>
      <c r="BP5" s="217"/>
      <c r="BQ5" s="217"/>
      <c r="BR5" s="217"/>
      <c r="BS5" s="217"/>
      <c r="BT5" s="217"/>
      <c r="BU5" s="220"/>
      <c r="BV5" s="214">
        <v>17337515</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80.599999999999994</v>
      </c>
      <c r="CU5" s="238"/>
      <c r="CV5" s="238"/>
      <c r="CW5" s="238"/>
      <c r="CX5" s="238"/>
      <c r="CY5" s="238"/>
      <c r="CZ5" s="238"/>
      <c r="DA5" s="246"/>
      <c r="DB5" s="230">
        <v>78.8</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134</v>
      </c>
      <c r="AD6" s="153"/>
      <c r="AE6" s="153"/>
      <c r="AF6" s="153"/>
      <c r="AG6" s="153"/>
      <c r="AH6" s="153"/>
      <c r="AI6" s="153"/>
      <c r="AJ6" s="153"/>
      <c r="AK6" s="153"/>
      <c r="AL6" s="167"/>
      <c r="AM6" s="175" t="s">
        <v>79</v>
      </c>
      <c r="AN6" s="58"/>
      <c r="AO6" s="58"/>
      <c r="AP6" s="58"/>
      <c r="AQ6" s="58"/>
      <c r="AR6" s="58"/>
      <c r="AS6" s="58"/>
      <c r="AT6" s="63"/>
      <c r="AU6" s="182" t="s">
        <v>165</v>
      </c>
      <c r="AV6" s="139"/>
      <c r="AW6" s="139"/>
      <c r="AX6" s="139"/>
      <c r="AY6" s="190" t="s">
        <v>169</v>
      </c>
      <c r="AZ6" s="198"/>
      <c r="BA6" s="198"/>
      <c r="BB6" s="198"/>
      <c r="BC6" s="198"/>
      <c r="BD6" s="198"/>
      <c r="BE6" s="198"/>
      <c r="BF6" s="198"/>
      <c r="BG6" s="198"/>
      <c r="BH6" s="198"/>
      <c r="BI6" s="198"/>
      <c r="BJ6" s="198"/>
      <c r="BK6" s="198"/>
      <c r="BL6" s="198"/>
      <c r="BM6" s="209"/>
      <c r="BN6" s="214">
        <v>603597</v>
      </c>
      <c r="BO6" s="217"/>
      <c r="BP6" s="217"/>
      <c r="BQ6" s="217"/>
      <c r="BR6" s="217"/>
      <c r="BS6" s="217"/>
      <c r="BT6" s="217"/>
      <c r="BU6" s="220"/>
      <c r="BV6" s="214">
        <v>549467</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80.599999999999994</v>
      </c>
      <c r="CU6" s="239"/>
      <c r="CV6" s="239"/>
      <c r="CW6" s="239"/>
      <c r="CX6" s="239"/>
      <c r="CY6" s="239"/>
      <c r="CZ6" s="239"/>
      <c r="DA6" s="247"/>
      <c r="DB6" s="231">
        <v>78.8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75</v>
      </c>
      <c r="AV7" s="139"/>
      <c r="AW7" s="139"/>
      <c r="AX7" s="139"/>
      <c r="AY7" s="190" t="s">
        <v>172</v>
      </c>
      <c r="AZ7" s="198"/>
      <c r="BA7" s="198"/>
      <c r="BB7" s="198"/>
      <c r="BC7" s="198"/>
      <c r="BD7" s="198"/>
      <c r="BE7" s="198"/>
      <c r="BF7" s="198"/>
      <c r="BG7" s="198"/>
      <c r="BH7" s="198"/>
      <c r="BI7" s="198"/>
      <c r="BJ7" s="198"/>
      <c r="BK7" s="198"/>
      <c r="BL7" s="198"/>
      <c r="BM7" s="209"/>
      <c r="BN7" s="214">
        <v>51021</v>
      </c>
      <c r="BO7" s="217"/>
      <c r="BP7" s="217"/>
      <c r="BQ7" s="217"/>
      <c r="BR7" s="217"/>
      <c r="BS7" s="217"/>
      <c r="BT7" s="217"/>
      <c r="BU7" s="220"/>
      <c r="BV7" s="214">
        <v>67349</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10045957</v>
      </c>
      <c r="CU7" s="217"/>
      <c r="CV7" s="217"/>
      <c r="CW7" s="217"/>
      <c r="CX7" s="217"/>
      <c r="CY7" s="217"/>
      <c r="CZ7" s="217"/>
      <c r="DA7" s="220"/>
      <c r="DB7" s="214">
        <v>9793106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75</v>
      </c>
      <c r="AV8" s="139"/>
      <c r="AW8" s="139"/>
      <c r="AX8" s="139"/>
      <c r="AY8" s="190" t="s">
        <v>177</v>
      </c>
      <c r="AZ8" s="198"/>
      <c r="BA8" s="198"/>
      <c r="BB8" s="198"/>
      <c r="BC8" s="198"/>
      <c r="BD8" s="198"/>
      <c r="BE8" s="198"/>
      <c r="BF8" s="198"/>
      <c r="BG8" s="198"/>
      <c r="BH8" s="198"/>
      <c r="BI8" s="198"/>
      <c r="BJ8" s="198"/>
      <c r="BK8" s="198"/>
      <c r="BL8" s="198"/>
      <c r="BM8" s="209"/>
      <c r="BN8" s="214">
        <v>552576</v>
      </c>
      <c r="BO8" s="217"/>
      <c r="BP8" s="217"/>
      <c r="BQ8" s="217"/>
      <c r="BR8" s="217"/>
      <c r="BS8" s="217"/>
      <c r="BT8" s="217"/>
      <c r="BU8" s="220"/>
      <c r="BV8" s="214">
        <v>482118</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1.18</v>
      </c>
      <c r="CU8" s="240"/>
      <c r="CV8" s="240"/>
      <c r="CW8" s="240"/>
      <c r="CX8" s="240"/>
      <c r="CY8" s="240"/>
      <c r="CZ8" s="240"/>
      <c r="DA8" s="248"/>
      <c r="DB8" s="232">
        <v>1.26</v>
      </c>
      <c r="DC8" s="240"/>
      <c r="DD8" s="240"/>
      <c r="DE8" s="240"/>
      <c r="DF8" s="240"/>
      <c r="DG8" s="240"/>
      <c r="DH8" s="240"/>
      <c r="DI8" s="248"/>
    </row>
    <row r="9" spans="1:119" ht="18.75" customHeight="1">
      <c r="A9" s="2"/>
      <c r="B9" s="10" t="s">
        <v>21</v>
      </c>
      <c r="C9" s="27"/>
      <c r="D9" s="27"/>
      <c r="E9" s="27"/>
      <c r="F9" s="27"/>
      <c r="G9" s="27"/>
      <c r="H9" s="27"/>
      <c r="I9" s="27"/>
      <c r="J9" s="27"/>
      <c r="K9" s="31"/>
      <c r="L9" s="65" t="s">
        <v>14</v>
      </c>
      <c r="M9" s="74"/>
      <c r="N9" s="74"/>
      <c r="O9" s="74"/>
      <c r="P9" s="74"/>
      <c r="Q9" s="86"/>
      <c r="R9" s="97">
        <v>43336</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165</v>
      </c>
      <c r="AV9" s="139"/>
      <c r="AW9" s="139"/>
      <c r="AX9" s="139"/>
      <c r="AY9" s="190" t="s">
        <v>76</v>
      </c>
      <c r="AZ9" s="198"/>
      <c r="BA9" s="198"/>
      <c r="BB9" s="198"/>
      <c r="BC9" s="198"/>
      <c r="BD9" s="198"/>
      <c r="BE9" s="198"/>
      <c r="BF9" s="198"/>
      <c r="BG9" s="198"/>
      <c r="BH9" s="198"/>
      <c r="BI9" s="198"/>
      <c r="BJ9" s="198"/>
      <c r="BK9" s="198"/>
      <c r="BL9" s="198"/>
      <c r="BM9" s="209"/>
      <c r="BN9" s="214">
        <v>70458</v>
      </c>
      <c r="BO9" s="217"/>
      <c r="BP9" s="217"/>
      <c r="BQ9" s="217"/>
      <c r="BR9" s="217"/>
      <c r="BS9" s="217"/>
      <c r="BT9" s="217"/>
      <c r="BU9" s="220"/>
      <c r="BV9" s="214">
        <v>376608</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2.9</v>
      </c>
      <c r="CU9" s="238"/>
      <c r="CV9" s="238"/>
      <c r="CW9" s="238"/>
      <c r="CX9" s="238"/>
      <c r="CY9" s="238"/>
      <c r="CZ9" s="238"/>
      <c r="DA9" s="246"/>
      <c r="DB9" s="230">
        <v>2.9</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42331</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75</v>
      </c>
      <c r="AV10" s="139"/>
      <c r="AW10" s="139"/>
      <c r="AX10" s="139"/>
      <c r="AY10" s="190" t="s">
        <v>188</v>
      </c>
      <c r="AZ10" s="198"/>
      <c r="BA10" s="198"/>
      <c r="BB10" s="198"/>
      <c r="BC10" s="198"/>
      <c r="BD10" s="198"/>
      <c r="BE10" s="198"/>
      <c r="BF10" s="198"/>
      <c r="BG10" s="198"/>
      <c r="BH10" s="198"/>
      <c r="BI10" s="198"/>
      <c r="BJ10" s="198"/>
      <c r="BK10" s="198"/>
      <c r="BL10" s="198"/>
      <c r="BM10" s="209"/>
      <c r="BN10" s="214">
        <v>202846</v>
      </c>
      <c r="BO10" s="217"/>
      <c r="BP10" s="217"/>
      <c r="BQ10" s="217"/>
      <c r="BR10" s="217"/>
      <c r="BS10" s="217"/>
      <c r="BT10" s="217"/>
      <c r="BU10" s="220"/>
      <c r="BV10" s="214">
        <v>243123</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75</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140</v>
      </c>
      <c r="CU11" s="240"/>
      <c r="CV11" s="240"/>
      <c r="CW11" s="240"/>
      <c r="CX11" s="240"/>
      <c r="CY11" s="240"/>
      <c r="CZ11" s="240"/>
      <c r="DA11" s="248"/>
      <c r="DB11" s="232" t="s">
        <v>140</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206</v>
      </c>
      <c r="M12" s="75"/>
      <c r="N12" s="75"/>
      <c r="O12" s="75"/>
      <c r="P12" s="75"/>
      <c r="Q12" s="87"/>
      <c r="R12" s="99">
        <v>43553</v>
      </c>
      <c r="S12" s="108"/>
      <c r="T12" s="108"/>
      <c r="U12" s="108"/>
      <c r="V12" s="120"/>
      <c r="W12" s="132" t="s">
        <v>8</v>
      </c>
      <c r="X12" s="139"/>
      <c r="Y12" s="139"/>
      <c r="Z12" s="139"/>
      <c r="AA12" s="139"/>
      <c r="AB12" s="144"/>
      <c r="AC12" s="148" t="s">
        <v>108</v>
      </c>
      <c r="AD12" s="155"/>
      <c r="AE12" s="155"/>
      <c r="AF12" s="155"/>
      <c r="AG12" s="158"/>
      <c r="AH12" s="148" t="s">
        <v>208</v>
      </c>
      <c r="AI12" s="155"/>
      <c r="AJ12" s="155"/>
      <c r="AK12" s="155"/>
      <c r="AL12" s="170"/>
      <c r="AM12" s="175" t="s">
        <v>209</v>
      </c>
      <c r="AN12" s="58"/>
      <c r="AO12" s="58"/>
      <c r="AP12" s="58"/>
      <c r="AQ12" s="58"/>
      <c r="AR12" s="58"/>
      <c r="AS12" s="58"/>
      <c r="AT12" s="63"/>
      <c r="AU12" s="182" t="s">
        <v>75</v>
      </c>
      <c r="AV12" s="139"/>
      <c r="AW12" s="139"/>
      <c r="AX12" s="139"/>
      <c r="AY12" s="190" t="s">
        <v>212</v>
      </c>
      <c r="AZ12" s="198"/>
      <c r="BA12" s="198"/>
      <c r="BB12" s="198"/>
      <c r="BC12" s="198"/>
      <c r="BD12" s="198"/>
      <c r="BE12" s="198"/>
      <c r="BF12" s="198"/>
      <c r="BG12" s="198"/>
      <c r="BH12" s="198"/>
      <c r="BI12" s="198"/>
      <c r="BJ12" s="198"/>
      <c r="BK12" s="198"/>
      <c r="BL12" s="198"/>
      <c r="BM12" s="209"/>
      <c r="BN12" s="214">
        <v>200000</v>
      </c>
      <c r="BO12" s="217"/>
      <c r="BP12" s="217"/>
      <c r="BQ12" s="217"/>
      <c r="BR12" s="217"/>
      <c r="BS12" s="217"/>
      <c r="BT12" s="217"/>
      <c r="BU12" s="220"/>
      <c r="BV12" s="214">
        <v>667000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140</v>
      </c>
      <c r="CU12" s="240"/>
      <c r="CV12" s="240"/>
      <c r="CW12" s="240"/>
      <c r="CX12" s="240"/>
      <c r="CY12" s="240"/>
      <c r="CZ12" s="240"/>
      <c r="DA12" s="248"/>
      <c r="DB12" s="232" t="s">
        <v>140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43077</v>
      </c>
      <c r="S13" s="109"/>
      <c r="T13" s="109"/>
      <c r="U13" s="109"/>
      <c r="V13" s="121"/>
      <c r="W13" s="130" t="s">
        <v>217</v>
      </c>
      <c r="X13" s="56"/>
      <c r="Y13" s="56"/>
      <c r="Z13" s="56"/>
      <c r="AA13" s="56"/>
      <c r="AB13" s="25"/>
      <c r="AC13" s="72">
        <v>375</v>
      </c>
      <c r="AD13" s="80"/>
      <c r="AE13" s="80"/>
      <c r="AF13" s="80"/>
      <c r="AG13" s="84"/>
      <c r="AH13" s="72">
        <v>421</v>
      </c>
      <c r="AI13" s="80"/>
      <c r="AJ13" s="80"/>
      <c r="AK13" s="80"/>
      <c r="AL13" s="118"/>
      <c r="AM13" s="175" t="s">
        <v>219</v>
      </c>
      <c r="AN13" s="58"/>
      <c r="AO13" s="58"/>
      <c r="AP13" s="58"/>
      <c r="AQ13" s="58"/>
      <c r="AR13" s="58"/>
      <c r="AS13" s="58"/>
      <c r="AT13" s="63"/>
      <c r="AU13" s="182" t="s">
        <v>165</v>
      </c>
      <c r="AV13" s="139"/>
      <c r="AW13" s="139"/>
      <c r="AX13" s="139"/>
      <c r="AY13" s="190" t="s">
        <v>221</v>
      </c>
      <c r="AZ13" s="198"/>
      <c r="BA13" s="198"/>
      <c r="BB13" s="198"/>
      <c r="BC13" s="198"/>
      <c r="BD13" s="198"/>
      <c r="BE13" s="198"/>
      <c r="BF13" s="198"/>
      <c r="BG13" s="198"/>
      <c r="BH13" s="198"/>
      <c r="BI13" s="198"/>
      <c r="BJ13" s="198"/>
      <c r="BK13" s="198"/>
      <c r="BL13" s="198"/>
      <c r="BM13" s="209"/>
      <c r="BN13" s="214">
        <v>73304</v>
      </c>
      <c r="BO13" s="217"/>
      <c r="BP13" s="217"/>
      <c r="BQ13" s="217"/>
      <c r="BR13" s="217"/>
      <c r="BS13" s="217"/>
      <c r="BT13" s="217"/>
      <c r="BU13" s="220"/>
      <c r="BV13" s="214">
        <v>-47269</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2.5</v>
      </c>
      <c r="CU13" s="238"/>
      <c r="CV13" s="238"/>
      <c r="CW13" s="238"/>
      <c r="CX13" s="238"/>
      <c r="CY13" s="238"/>
      <c r="CZ13" s="238"/>
      <c r="DA13" s="246"/>
      <c r="DB13" s="230">
        <v>3.1</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43463</v>
      </c>
      <c r="S14" s="109"/>
      <c r="T14" s="109"/>
      <c r="U14" s="109"/>
      <c r="V14" s="121"/>
      <c r="W14" s="129"/>
      <c r="X14" s="57"/>
      <c r="Y14" s="57"/>
      <c r="Z14" s="57"/>
      <c r="AA14" s="57"/>
      <c r="AB14" s="24"/>
      <c r="AC14" s="149">
        <v>1.8</v>
      </c>
      <c r="AD14" s="156"/>
      <c r="AE14" s="156"/>
      <c r="AF14" s="156"/>
      <c r="AG14" s="159"/>
      <c r="AH14" s="149">
        <v>2.1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140</v>
      </c>
      <c r="CU14" s="242"/>
      <c r="CV14" s="242"/>
      <c r="CW14" s="242"/>
      <c r="CX14" s="242"/>
      <c r="CY14" s="242"/>
      <c r="CZ14" s="242"/>
      <c r="DA14" s="250"/>
      <c r="DB14" s="234" t="s">
        <v>140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43027</v>
      </c>
      <c r="S15" s="109"/>
      <c r="T15" s="109"/>
      <c r="U15" s="109"/>
      <c r="V15" s="121"/>
      <c r="W15" s="130" t="s">
        <v>6</v>
      </c>
      <c r="X15" s="56"/>
      <c r="Y15" s="56"/>
      <c r="Z15" s="56"/>
      <c r="AA15" s="56"/>
      <c r="AB15" s="25"/>
      <c r="AC15" s="72">
        <v>6892</v>
      </c>
      <c r="AD15" s="80"/>
      <c r="AE15" s="80"/>
      <c r="AF15" s="80"/>
      <c r="AG15" s="84"/>
      <c r="AH15" s="72">
        <v>7107</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7780866</v>
      </c>
      <c r="BO15" s="216"/>
      <c r="BP15" s="216"/>
      <c r="BQ15" s="216"/>
      <c r="BR15" s="216"/>
      <c r="BS15" s="216"/>
      <c r="BT15" s="216"/>
      <c r="BU15" s="219"/>
      <c r="BV15" s="213">
        <v>7576599</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182</v>
      </c>
      <c r="S16" s="110"/>
      <c r="T16" s="110"/>
      <c r="U16" s="110"/>
      <c r="V16" s="122"/>
      <c r="W16" s="129"/>
      <c r="X16" s="57"/>
      <c r="Y16" s="57"/>
      <c r="Z16" s="57"/>
      <c r="AA16" s="57"/>
      <c r="AB16" s="24"/>
      <c r="AC16" s="149">
        <v>32.9</v>
      </c>
      <c r="AD16" s="156"/>
      <c r="AE16" s="156"/>
      <c r="AF16" s="156"/>
      <c r="AG16" s="159"/>
      <c r="AH16" s="149">
        <v>35.299999999999997</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6786456</v>
      </c>
      <c r="BO16" s="217"/>
      <c r="BP16" s="217"/>
      <c r="BQ16" s="217"/>
      <c r="BR16" s="217"/>
      <c r="BS16" s="217"/>
      <c r="BT16" s="217"/>
      <c r="BU16" s="220"/>
      <c r="BV16" s="214">
        <v>6827262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231</v>
      </c>
      <c r="S17" s="110"/>
      <c r="T17" s="110"/>
      <c r="U17" s="110"/>
      <c r="V17" s="122"/>
      <c r="W17" s="130" t="s">
        <v>95</v>
      </c>
      <c r="X17" s="56"/>
      <c r="Y17" s="56"/>
      <c r="Z17" s="56"/>
      <c r="AA17" s="56"/>
      <c r="AB17" s="25"/>
      <c r="AC17" s="72">
        <v>13685</v>
      </c>
      <c r="AD17" s="80"/>
      <c r="AE17" s="80"/>
      <c r="AF17" s="80"/>
      <c r="AG17" s="84"/>
      <c r="AH17" s="72">
        <v>12622</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10045957</v>
      </c>
      <c r="BO17" s="217"/>
      <c r="BP17" s="217"/>
      <c r="BQ17" s="217"/>
      <c r="BR17" s="217"/>
      <c r="BS17" s="217"/>
      <c r="BT17" s="217"/>
      <c r="BU17" s="220"/>
      <c r="BV17" s="214">
        <v>9793106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26.63</v>
      </c>
      <c r="M18" s="70"/>
      <c r="N18" s="70"/>
      <c r="O18" s="70"/>
      <c r="P18" s="70"/>
      <c r="Q18" s="70"/>
      <c r="R18" s="102"/>
      <c r="S18" s="102"/>
      <c r="T18" s="102"/>
      <c r="U18" s="102"/>
      <c r="V18" s="123"/>
      <c r="W18" s="131"/>
      <c r="X18" s="138"/>
      <c r="Y18" s="138"/>
      <c r="Z18" s="138"/>
      <c r="AA18" s="138"/>
      <c r="AB18" s="26"/>
      <c r="AC18" s="150">
        <v>65.3</v>
      </c>
      <c r="AD18" s="157"/>
      <c r="AE18" s="157"/>
      <c r="AF18" s="157"/>
      <c r="AG18" s="160"/>
      <c r="AH18" s="150">
        <v>62.6</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8562502</v>
      </c>
      <c r="BO18" s="217"/>
      <c r="BP18" s="217"/>
      <c r="BQ18" s="217"/>
      <c r="BR18" s="217"/>
      <c r="BS18" s="217"/>
      <c r="BT18" s="217"/>
      <c r="BU18" s="220"/>
      <c r="BV18" s="214">
        <v>8340991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70</v>
      </c>
      <c r="C19" s="31"/>
      <c r="D19" s="31"/>
      <c r="E19" s="49"/>
      <c r="F19" s="49"/>
      <c r="G19" s="49"/>
      <c r="H19" s="49"/>
      <c r="I19" s="49"/>
      <c r="J19" s="49"/>
      <c r="K19" s="49"/>
      <c r="L19" s="71">
        <v>1627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12429911</v>
      </c>
      <c r="BO19" s="217"/>
      <c r="BP19" s="217"/>
      <c r="BQ19" s="217"/>
      <c r="BR19" s="217"/>
      <c r="BS19" s="217"/>
      <c r="BT19" s="217"/>
      <c r="BU19" s="220"/>
      <c r="BV19" s="214">
        <v>12192137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17482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8</v>
      </c>
      <c r="F22" s="56"/>
      <c r="G22" s="56"/>
      <c r="H22" s="56"/>
      <c r="I22" s="56"/>
      <c r="J22" s="56"/>
      <c r="K22" s="25"/>
      <c r="L22" s="50" t="s">
        <v>243</v>
      </c>
      <c r="M22" s="56"/>
      <c r="N22" s="56"/>
      <c r="O22" s="56"/>
      <c r="P22" s="25"/>
      <c r="Q22" s="92" t="s">
        <v>245</v>
      </c>
      <c r="R22" s="104"/>
      <c r="S22" s="104"/>
      <c r="T22" s="104"/>
      <c r="U22" s="104"/>
      <c r="V22" s="125"/>
      <c r="W22" s="133" t="s">
        <v>247</v>
      </c>
      <c r="X22" s="33"/>
      <c r="Y22" s="41"/>
      <c r="Z22" s="50" t="s">
        <v>8</v>
      </c>
      <c r="AA22" s="56"/>
      <c r="AB22" s="56"/>
      <c r="AC22" s="56"/>
      <c r="AD22" s="56"/>
      <c r="AE22" s="56"/>
      <c r="AF22" s="56"/>
      <c r="AG22" s="25"/>
      <c r="AH22" s="163" t="s">
        <v>183</v>
      </c>
      <c r="AI22" s="56"/>
      <c r="AJ22" s="56"/>
      <c r="AK22" s="56"/>
      <c r="AL22" s="25"/>
      <c r="AM22" s="163" t="s">
        <v>248</v>
      </c>
      <c r="AN22" s="178"/>
      <c r="AO22" s="178"/>
      <c r="AP22" s="178"/>
      <c r="AQ22" s="178"/>
      <c r="AR22" s="180"/>
      <c r="AS22" s="92" t="s">
        <v>245</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2582892</v>
      </c>
      <c r="BO22" s="216"/>
      <c r="BP22" s="216"/>
      <c r="BQ22" s="216"/>
      <c r="BR22" s="216"/>
      <c r="BS22" s="216"/>
      <c r="BT22" s="216"/>
      <c r="BU22" s="219"/>
      <c r="BV22" s="213">
        <v>2530888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1272636</v>
      </c>
      <c r="BO23" s="217"/>
      <c r="BP23" s="217"/>
      <c r="BQ23" s="217"/>
      <c r="BR23" s="217"/>
      <c r="BS23" s="217"/>
      <c r="BT23" s="217"/>
      <c r="BU23" s="220"/>
      <c r="BV23" s="214">
        <v>1471810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8000</v>
      </c>
      <c r="R24" s="80"/>
      <c r="S24" s="80"/>
      <c r="T24" s="80"/>
      <c r="U24" s="80"/>
      <c r="V24" s="84"/>
      <c r="W24" s="134"/>
      <c r="X24" s="34"/>
      <c r="Y24" s="42"/>
      <c r="Z24" s="52" t="s">
        <v>255</v>
      </c>
      <c r="AA24" s="58"/>
      <c r="AB24" s="58"/>
      <c r="AC24" s="58"/>
      <c r="AD24" s="58"/>
      <c r="AE24" s="58"/>
      <c r="AF24" s="58"/>
      <c r="AG24" s="63"/>
      <c r="AH24" s="72">
        <v>212</v>
      </c>
      <c r="AI24" s="80"/>
      <c r="AJ24" s="80"/>
      <c r="AK24" s="80"/>
      <c r="AL24" s="84"/>
      <c r="AM24" s="72">
        <v>626248</v>
      </c>
      <c r="AN24" s="80"/>
      <c r="AO24" s="80"/>
      <c r="AP24" s="80"/>
      <c r="AQ24" s="80"/>
      <c r="AR24" s="84"/>
      <c r="AS24" s="72">
        <v>2954</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1670671</v>
      </c>
      <c r="BO24" s="217"/>
      <c r="BP24" s="217"/>
      <c r="BQ24" s="217"/>
      <c r="BR24" s="217"/>
      <c r="BS24" s="217"/>
      <c r="BT24" s="217"/>
      <c r="BU24" s="220"/>
      <c r="BV24" s="214">
        <v>1408236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6400</v>
      </c>
      <c r="R25" s="80"/>
      <c r="S25" s="80"/>
      <c r="T25" s="80"/>
      <c r="U25" s="80"/>
      <c r="V25" s="84"/>
      <c r="W25" s="134"/>
      <c r="X25" s="34"/>
      <c r="Y25" s="42"/>
      <c r="Z25" s="52" t="s">
        <v>261</v>
      </c>
      <c r="AA25" s="58"/>
      <c r="AB25" s="58"/>
      <c r="AC25" s="58"/>
      <c r="AD25" s="58"/>
      <c r="AE25" s="58"/>
      <c r="AF25" s="58"/>
      <c r="AG25" s="63"/>
      <c r="AH25" s="72" t="s">
        <v>140</v>
      </c>
      <c r="AI25" s="80"/>
      <c r="AJ25" s="80"/>
      <c r="AK25" s="80"/>
      <c r="AL25" s="84"/>
      <c r="AM25" s="72" t="s">
        <v>140</v>
      </c>
      <c r="AN25" s="80"/>
      <c r="AO25" s="80"/>
      <c r="AP25" s="80"/>
      <c r="AQ25" s="80"/>
      <c r="AR25" s="84"/>
      <c r="AS25" s="72" t="s">
        <v>140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7572755</v>
      </c>
      <c r="BO25" s="216"/>
      <c r="BP25" s="216"/>
      <c r="BQ25" s="216"/>
      <c r="BR25" s="216"/>
      <c r="BS25" s="216"/>
      <c r="BT25" s="216"/>
      <c r="BU25" s="219"/>
      <c r="BV25" s="213">
        <v>7580585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5900</v>
      </c>
      <c r="R26" s="80"/>
      <c r="S26" s="80"/>
      <c r="T26" s="80"/>
      <c r="U26" s="80"/>
      <c r="V26" s="84"/>
      <c r="W26" s="134"/>
      <c r="X26" s="34"/>
      <c r="Y26" s="42"/>
      <c r="Z26" s="52" t="s">
        <v>263</v>
      </c>
      <c r="AA26" s="143"/>
      <c r="AB26" s="143"/>
      <c r="AC26" s="143"/>
      <c r="AD26" s="143"/>
      <c r="AE26" s="143"/>
      <c r="AF26" s="143"/>
      <c r="AG26" s="161"/>
      <c r="AH26" s="72">
        <v>2</v>
      </c>
      <c r="AI26" s="80"/>
      <c r="AJ26" s="80"/>
      <c r="AK26" s="80"/>
      <c r="AL26" s="84"/>
      <c r="AM26" s="72" t="s">
        <v>266</v>
      </c>
      <c r="AN26" s="80"/>
      <c r="AO26" s="80"/>
      <c r="AP26" s="80"/>
      <c r="AQ26" s="80"/>
      <c r="AR26" s="84"/>
      <c r="AS26" s="72" t="s">
        <v>266</v>
      </c>
      <c r="AT26" s="80"/>
      <c r="AU26" s="80"/>
      <c r="AV26" s="80"/>
      <c r="AW26" s="80"/>
      <c r="AX26" s="118"/>
      <c r="AY26" s="192" t="s">
        <v>267</v>
      </c>
      <c r="AZ26" s="111"/>
      <c r="BA26" s="111"/>
      <c r="BB26" s="111"/>
      <c r="BC26" s="111"/>
      <c r="BD26" s="111"/>
      <c r="BE26" s="111"/>
      <c r="BF26" s="111"/>
      <c r="BG26" s="111"/>
      <c r="BH26" s="111"/>
      <c r="BI26" s="111"/>
      <c r="BJ26" s="111"/>
      <c r="BK26" s="111"/>
      <c r="BL26" s="111"/>
      <c r="BM26" s="211"/>
      <c r="BN26" s="214" t="s">
        <v>140</v>
      </c>
      <c r="BO26" s="217"/>
      <c r="BP26" s="217"/>
      <c r="BQ26" s="217"/>
      <c r="BR26" s="217"/>
      <c r="BS26" s="217"/>
      <c r="BT26" s="217"/>
      <c r="BU26" s="220"/>
      <c r="BV26" s="214" t="s">
        <v>140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268</v>
      </c>
      <c r="F27" s="58"/>
      <c r="G27" s="58"/>
      <c r="H27" s="58"/>
      <c r="I27" s="58"/>
      <c r="J27" s="58"/>
      <c r="K27" s="63"/>
      <c r="L27" s="72">
        <v>1</v>
      </c>
      <c r="M27" s="80"/>
      <c r="N27" s="80"/>
      <c r="O27" s="80"/>
      <c r="P27" s="84"/>
      <c r="Q27" s="72">
        <v>3300</v>
      </c>
      <c r="R27" s="80"/>
      <c r="S27" s="80"/>
      <c r="T27" s="80"/>
      <c r="U27" s="80"/>
      <c r="V27" s="84"/>
      <c r="W27" s="134"/>
      <c r="X27" s="34"/>
      <c r="Y27" s="42"/>
      <c r="Z27" s="52" t="s">
        <v>270</v>
      </c>
      <c r="AA27" s="58"/>
      <c r="AB27" s="58"/>
      <c r="AC27" s="58"/>
      <c r="AD27" s="58"/>
      <c r="AE27" s="58"/>
      <c r="AF27" s="58"/>
      <c r="AG27" s="63"/>
      <c r="AH27" s="72">
        <v>12</v>
      </c>
      <c r="AI27" s="80"/>
      <c r="AJ27" s="80"/>
      <c r="AK27" s="80"/>
      <c r="AL27" s="84"/>
      <c r="AM27" s="72">
        <v>35448</v>
      </c>
      <c r="AN27" s="80"/>
      <c r="AO27" s="80"/>
      <c r="AP27" s="80"/>
      <c r="AQ27" s="80"/>
      <c r="AR27" s="84"/>
      <c r="AS27" s="72">
        <v>2954</v>
      </c>
      <c r="AT27" s="80"/>
      <c r="AU27" s="80"/>
      <c r="AV27" s="80"/>
      <c r="AW27" s="80"/>
      <c r="AX27" s="118"/>
      <c r="AY27" s="193" t="s">
        <v>272</v>
      </c>
      <c r="AZ27" s="200"/>
      <c r="BA27" s="200"/>
      <c r="BB27" s="200"/>
      <c r="BC27" s="200"/>
      <c r="BD27" s="200"/>
      <c r="BE27" s="200"/>
      <c r="BF27" s="200"/>
      <c r="BG27" s="200"/>
      <c r="BH27" s="200"/>
      <c r="BI27" s="200"/>
      <c r="BJ27" s="200"/>
      <c r="BK27" s="200"/>
      <c r="BL27" s="200"/>
      <c r="BM27" s="212"/>
      <c r="BN27" s="215">
        <v>589093</v>
      </c>
      <c r="BO27" s="218"/>
      <c r="BP27" s="218"/>
      <c r="BQ27" s="218"/>
      <c r="BR27" s="218"/>
      <c r="BS27" s="218"/>
      <c r="BT27" s="218"/>
      <c r="BU27" s="221"/>
      <c r="BV27" s="215">
        <v>589832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273</v>
      </c>
      <c r="F28" s="58"/>
      <c r="G28" s="58"/>
      <c r="H28" s="58"/>
      <c r="I28" s="58"/>
      <c r="J28" s="58"/>
      <c r="K28" s="63"/>
      <c r="L28" s="72">
        <v>1</v>
      </c>
      <c r="M28" s="80"/>
      <c r="N28" s="80"/>
      <c r="O28" s="80"/>
      <c r="P28" s="84"/>
      <c r="Q28" s="72">
        <v>2800</v>
      </c>
      <c r="R28" s="80"/>
      <c r="S28" s="80"/>
      <c r="T28" s="80"/>
      <c r="U28" s="80"/>
      <c r="V28" s="84"/>
      <c r="W28" s="134"/>
      <c r="X28" s="34"/>
      <c r="Y28" s="42"/>
      <c r="Z28" s="52" t="s">
        <v>37</v>
      </c>
      <c r="AA28" s="58"/>
      <c r="AB28" s="58"/>
      <c r="AC28" s="58"/>
      <c r="AD28" s="58"/>
      <c r="AE28" s="58"/>
      <c r="AF28" s="58"/>
      <c r="AG28" s="63"/>
      <c r="AH28" s="72" t="s">
        <v>140</v>
      </c>
      <c r="AI28" s="80"/>
      <c r="AJ28" s="80"/>
      <c r="AK28" s="80"/>
      <c r="AL28" s="84"/>
      <c r="AM28" s="72" t="s">
        <v>140</v>
      </c>
      <c r="AN28" s="80"/>
      <c r="AO28" s="80"/>
      <c r="AP28" s="80"/>
      <c r="AQ28" s="80"/>
      <c r="AR28" s="84"/>
      <c r="AS28" s="72" t="s">
        <v>140</v>
      </c>
      <c r="AT28" s="80"/>
      <c r="AU28" s="80"/>
      <c r="AV28" s="80"/>
      <c r="AW28" s="80"/>
      <c r="AX28" s="118"/>
      <c r="AY28" s="194" t="s">
        <v>276</v>
      </c>
      <c r="AZ28" s="201"/>
      <c r="BA28" s="201"/>
      <c r="BB28" s="204"/>
      <c r="BC28" s="189" t="s">
        <v>100</v>
      </c>
      <c r="BD28" s="197"/>
      <c r="BE28" s="197"/>
      <c r="BF28" s="197"/>
      <c r="BG28" s="197"/>
      <c r="BH28" s="197"/>
      <c r="BI28" s="197"/>
      <c r="BJ28" s="197"/>
      <c r="BK28" s="197"/>
      <c r="BL28" s="197"/>
      <c r="BM28" s="208"/>
      <c r="BN28" s="213">
        <v>3544829</v>
      </c>
      <c r="BO28" s="216"/>
      <c r="BP28" s="216"/>
      <c r="BQ28" s="216"/>
      <c r="BR28" s="216"/>
      <c r="BS28" s="216"/>
      <c r="BT28" s="216"/>
      <c r="BU28" s="219"/>
      <c r="BV28" s="213">
        <v>3541983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277</v>
      </c>
      <c r="F29" s="58"/>
      <c r="G29" s="58"/>
      <c r="H29" s="58"/>
      <c r="I29" s="58"/>
      <c r="J29" s="58"/>
      <c r="K29" s="63"/>
      <c r="L29" s="72">
        <v>14</v>
      </c>
      <c r="M29" s="80"/>
      <c r="N29" s="80"/>
      <c r="O29" s="80"/>
      <c r="P29" s="84"/>
      <c r="Q29" s="72">
        <v>2600</v>
      </c>
      <c r="R29" s="80"/>
      <c r="S29" s="80"/>
      <c r="T29" s="80"/>
      <c r="U29" s="80"/>
      <c r="V29" s="84"/>
      <c r="W29" s="135"/>
      <c r="X29" s="140"/>
      <c r="Y29" s="142"/>
      <c r="Z29" s="52" t="s">
        <v>279</v>
      </c>
      <c r="AA29" s="58"/>
      <c r="AB29" s="58"/>
      <c r="AC29" s="58"/>
      <c r="AD29" s="58"/>
      <c r="AE29" s="58"/>
      <c r="AF29" s="58"/>
      <c r="AG29" s="63"/>
      <c r="AH29" s="72">
        <v>224</v>
      </c>
      <c r="AI29" s="80"/>
      <c r="AJ29" s="80"/>
      <c r="AK29" s="80"/>
      <c r="AL29" s="84"/>
      <c r="AM29" s="72">
        <v>661696</v>
      </c>
      <c r="AN29" s="80"/>
      <c r="AO29" s="80"/>
      <c r="AP29" s="80"/>
      <c r="AQ29" s="80"/>
      <c r="AR29" s="84"/>
      <c r="AS29" s="72">
        <v>2954</v>
      </c>
      <c r="AT29" s="80"/>
      <c r="AU29" s="80"/>
      <c r="AV29" s="80"/>
      <c r="AW29" s="80"/>
      <c r="AX29" s="118"/>
      <c r="AY29" s="195"/>
      <c r="AZ29" s="202"/>
      <c r="BA29" s="202"/>
      <c r="BB29" s="205"/>
      <c r="BC29" s="190" t="s">
        <v>280</v>
      </c>
      <c r="BD29" s="198"/>
      <c r="BE29" s="198"/>
      <c r="BF29" s="198"/>
      <c r="BG29" s="198"/>
      <c r="BH29" s="198"/>
      <c r="BI29" s="198"/>
      <c r="BJ29" s="198"/>
      <c r="BK29" s="198"/>
      <c r="BL29" s="198"/>
      <c r="BM29" s="209"/>
      <c r="BN29" s="214">
        <v>51838</v>
      </c>
      <c r="BO29" s="217"/>
      <c r="BP29" s="217"/>
      <c r="BQ29" s="217"/>
      <c r="BR29" s="217"/>
      <c r="BS29" s="217"/>
      <c r="BT29" s="217"/>
      <c r="BU29" s="220"/>
      <c r="BV29" s="214">
        <v>51838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282</v>
      </c>
      <c r="X30" s="141"/>
      <c r="Y30" s="141"/>
      <c r="Z30" s="141"/>
      <c r="AA30" s="141"/>
      <c r="AB30" s="141"/>
      <c r="AC30" s="141"/>
      <c r="AD30" s="141"/>
      <c r="AE30" s="141"/>
      <c r="AF30" s="141"/>
      <c r="AG30" s="162"/>
      <c r="AH30" s="150">
        <v>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2469037</v>
      </c>
      <c r="BO30" s="218"/>
      <c r="BP30" s="218"/>
      <c r="BQ30" s="218"/>
      <c r="BR30" s="218"/>
      <c r="BS30" s="218"/>
      <c r="BT30" s="218"/>
      <c r="BU30" s="221"/>
      <c r="BV30" s="215">
        <v>2411108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284</v>
      </c>
      <c r="AN32" s="111"/>
      <c r="AO32" s="111"/>
      <c r="AP32" s="111"/>
      <c r="AQ32" s="111"/>
      <c r="AR32" s="111"/>
      <c r="AS32" s="111"/>
      <c r="AT32" s="111"/>
      <c r="AU32" s="111"/>
      <c r="AV32" s="111"/>
      <c r="AW32" s="111"/>
      <c r="AX32" s="111"/>
      <c r="AY32" s="111"/>
      <c r="AZ32" s="111"/>
      <c r="BA32" s="111"/>
      <c r="BB32" s="111"/>
      <c r="BC32" s="111"/>
      <c r="BE32" s="111" t="s">
        <v>285</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289</v>
      </c>
      <c r="F33" s="54"/>
      <c r="G33" s="54"/>
      <c r="H33" s="54"/>
      <c r="I33" s="54"/>
      <c r="J33" s="54"/>
      <c r="K33" s="54"/>
      <c r="L33" s="54"/>
      <c r="M33" s="54"/>
      <c r="N33" s="54"/>
      <c r="O33" s="54"/>
      <c r="P33" s="54"/>
      <c r="Q33" s="54"/>
      <c r="R33" s="54"/>
      <c r="S33" s="54"/>
      <c r="T33" s="54"/>
      <c r="U33" s="37" t="s">
        <v>118</v>
      </c>
      <c r="V33" s="37"/>
      <c r="W33" s="54" t="s">
        <v>289</v>
      </c>
      <c r="X33" s="54"/>
      <c r="Y33" s="54"/>
      <c r="Z33" s="54"/>
      <c r="AA33" s="54"/>
      <c r="AB33" s="54"/>
      <c r="AC33" s="54"/>
      <c r="AD33" s="54"/>
      <c r="AE33" s="54"/>
      <c r="AF33" s="54"/>
      <c r="AG33" s="54"/>
      <c r="AH33" s="54"/>
      <c r="AI33" s="54"/>
      <c r="AJ33" s="54"/>
      <c r="AK33" s="54"/>
      <c r="AL33" s="54"/>
      <c r="AM33" s="37" t="s">
        <v>118</v>
      </c>
      <c r="AN33" s="37"/>
      <c r="AO33" s="54" t="s">
        <v>289</v>
      </c>
      <c r="AP33" s="54"/>
      <c r="AQ33" s="54"/>
      <c r="AR33" s="54"/>
      <c r="AS33" s="54"/>
      <c r="AT33" s="54"/>
      <c r="AU33" s="54"/>
      <c r="AV33" s="54"/>
      <c r="AW33" s="54"/>
      <c r="AX33" s="54"/>
      <c r="AY33" s="54"/>
      <c r="AZ33" s="54"/>
      <c r="BA33" s="54"/>
      <c r="BB33" s="54"/>
      <c r="BC33" s="54"/>
      <c r="BD33" s="37"/>
      <c r="BE33" s="54" t="s">
        <v>292</v>
      </c>
      <c r="BF33" s="54"/>
      <c r="BG33" s="54" t="s">
        <v>167</v>
      </c>
      <c r="BH33" s="54"/>
      <c r="BI33" s="54"/>
      <c r="BJ33" s="54"/>
      <c r="BK33" s="54"/>
      <c r="BL33" s="54"/>
      <c r="BM33" s="54"/>
      <c r="BN33" s="54"/>
      <c r="BO33" s="54"/>
      <c r="BP33" s="54"/>
      <c r="BQ33" s="54"/>
      <c r="BR33" s="54"/>
      <c r="BS33" s="54"/>
      <c r="BT33" s="54"/>
      <c r="BU33" s="54"/>
      <c r="BV33" s="37"/>
      <c r="BW33" s="37" t="s">
        <v>292</v>
      </c>
      <c r="BX33" s="37"/>
      <c r="BY33" s="54" t="s">
        <v>107</v>
      </c>
      <c r="BZ33" s="54"/>
      <c r="CA33" s="54"/>
      <c r="CB33" s="54"/>
      <c r="CC33" s="54"/>
      <c r="CD33" s="54"/>
      <c r="CE33" s="54"/>
      <c r="CF33" s="54"/>
      <c r="CG33" s="54"/>
      <c r="CH33" s="54"/>
      <c r="CI33" s="54"/>
      <c r="CJ33" s="54"/>
      <c r="CK33" s="54"/>
      <c r="CL33" s="54"/>
      <c r="CM33" s="54"/>
      <c r="CN33" s="54"/>
      <c r="CO33" s="37" t="s">
        <v>118</v>
      </c>
      <c r="CP33" s="37"/>
      <c r="CQ33" s="54" t="s">
        <v>293</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裾野市長泉町衛生施設組合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静岡県芦湖水利組合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駿豆学園管理組合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富士山南東消防本部</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駿東地区交通災害共済組合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静岡県後期高齢者医療広域連合（事業会計分）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294</v>
      </c>
      <c r="E46" s="1" t="s">
        <v>298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nL0cgkU5q4ZYaD/xteHsSe8mzHEbjxo8t7eOMQrjZF5rdhf6RdhV8du4Pv+0un9pehrVkRkGqhDmMmrecQQhA==" saltValue="5n/o0IzRDFiPw2oZQJ2ky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17</v>
      </c>
      <c r="F33" s="877" t="s">
        <v>530</v>
      </c>
      <c r="G33" s="880" t="s">
        <v>531</v>
      </c>
      <c r="H33" s="880" t="s">
        <v>532</v>
      </c>
      <c r="I33" s="880" t="s">
        <v>533</v>
      </c>
      <c r="J33" s="883" t="s">
        <v>534</v>
      </c>
      <c r="K33" s="861"/>
      <c r="L33" s="861"/>
      <c r="M33" s="861"/>
      <c r="N33" s="861"/>
      <c r="O33" s="861"/>
      <c r="P33" s="861"/>
    </row>
    <row r="34" spans="1:16" ht="39" customHeight="1">
      <c r="A34" s="861"/>
      <c r="B34" s="863"/>
      <c r="C34" s="869" t="s">
        <v>467</v>
      </c>
      <c r="D34" s="869"/>
      <c r="E34" s="874"/>
      <c r="F34" s="878">
        <v>12.85</v>
      </c>
      <c r="G34" s="881">
        <v>12.91</v>
      </c>
      <c r="H34" s="881">
        <v>13.98</v>
      </c>
      <c r="I34" s="881">
        <v>15.72</v>
      </c>
      <c r="J34" s="884">
        <v>14.42</v>
      </c>
      <c r="K34" s="861"/>
      <c r="L34" s="861"/>
      <c r="M34" s="861"/>
      <c r="N34" s="861"/>
      <c r="O34" s="861"/>
      <c r="P34" s="861"/>
    </row>
    <row r="35" spans="1:16" ht="39" customHeight="1">
      <c r="A35" s="861"/>
      <c r="B35" s="864"/>
      <c r="C35" s="870" t="s">
        <v>264</v>
      </c>
      <c r="D35" s="870"/>
      <c r="E35" s="875"/>
      <c r="F35" s="879">
        <v>3.4</v>
      </c>
      <c r="G35" s="882">
        <v>5.0999999999999996</v>
      </c>
      <c r="H35" s="882">
        <v>0.98</v>
      </c>
      <c r="I35" s="882">
        <v>4.92</v>
      </c>
      <c r="J35" s="885">
        <v>5.5</v>
      </c>
      <c r="K35" s="861"/>
      <c r="L35" s="861"/>
      <c r="M35" s="861"/>
      <c r="N35" s="861"/>
      <c r="O35" s="861"/>
      <c r="P35" s="861"/>
    </row>
    <row r="36" spans="1:16" ht="39" customHeight="1">
      <c r="A36" s="861"/>
      <c r="B36" s="864"/>
      <c r="C36" s="870" t="s">
        <v>361</v>
      </c>
      <c r="D36" s="870"/>
      <c r="E36" s="875"/>
      <c r="F36" s="879">
        <v>1.81</v>
      </c>
      <c r="G36" s="882">
        <v>2.5299999999999998</v>
      </c>
      <c r="H36" s="882">
        <v>3.2</v>
      </c>
      <c r="I36" s="882">
        <v>4.1100000000000003</v>
      </c>
      <c r="J36" s="885">
        <v>5.22</v>
      </c>
      <c r="K36" s="861"/>
      <c r="L36" s="861"/>
      <c r="M36" s="861"/>
      <c r="N36" s="861"/>
      <c r="O36" s="861"/>
      <c r="P36" s="861"/>
    </row>
    <row r="37" spans="1:16" ht="39" customHeight="1">
      <c r="A37" s="861"/>
      <c r="B37" s="864"/>
      <c r="C37" s="870" t="s">
        <v>290</v>
      </c>
      <c r="D37" s="870"/>
      <c r="E37" s="875"/>
      <c r="F37" s="879">
        <v>0.67</v>
      </c>
      <c r="G37" s="882">
        <v>0.55000000000000004</v>
      </c>
      <c r="H37" s="882">
        <v>0.34</v>
      </c>
      <c r="I37" s="882">
        <v>0.4</v>
      </c>
      <c r="J37" s="885">
        <v>0.7</v>
      </c>
      <c r="K37" s="861"/>
      <c r="L37" s="861"/>
      <c r="M37" s="861"/>
      <c r="N37" s="861"/>
      <c r="O37" s="861"/>
      <c r="P37" s="861"/>
    </row>
    <row r="38" spans="1:16" ht="39" customHeight="1">
      <c r="A38" s="861"/>
      <c r="B38" s="864"/>
      <c r="C38" s="870" t="s">
        <v>62</v>
      </c>
      <c r="D38" s="870"/>
      <c r="E38" s="875"/>
      <c r="F38" s="879">
        <v>0.87</v>
      </c>
      <c r="G38" s="882">
        <v>0.56000000000000005</v>
      </c>
      <c r="H38" s="882">
        <v>0.49</v>
      </c>
      <c r="I38" s="882">
        <v>0.88</v>
      </c>
      <c r="J38" s="885">
        <v>0.24</v>
      </c>
      <c r="K38" s="861"/>
      <c r="L38" s="861"/>
      <c r="M38" s="861"/>
      <c r="N38" s="861"/>
      <c r="O38" s="861"/>
      <c r="P38" s="861"/>
    </row>
    <row r="39" spans="1:16" ht="39" customHeight="1">
      <c r="A39" s="861"/>
      <c r="B39" s="864"/>
      <c r="C39" s="870" t="s">
        <v>227</v>
      </c>
      <c r="D39" s="870"/>
      <c r="E39" s="875"/>
      <c r="F39" s="879">
        <v>6.e-002</v>
      </c>
      <c r="G39" s="882">
        <v>4.e-002</v>
      </c>
      <c r="H39" s="882">
        <v>8.e-002</v>
      </c>
      <c r="I39" s="882">
        <v>6.e-002</v>
      </c>
      <c r="J39" s="885">
        <v>0.11</v>
      </c>
      <c r="K39" s="861"/>
      <c r="L39" s="861"/>
      <c r="M39" s="861"/>
      <c r="N39" s="861"/>
      <c r="O39" s="861"/>
      <c r="P39" s="861"/>
    </row>
    <row r="40" spans="1:16" ht="39" customHeight="1">
      <c r="A40" s="861"/>
      <c r="B40" s="864"/>
      <c r="C40" s="870" t="s">
        <v>459</v>
      </c>
      <c r="D40" s="870"/>
      <c r="E40" s="875"/>
      <c r="F40" s="879">
        <v>0</v>
      </c>
      <c r="G40" s="882">
        <v>0</v>
      </c>
      <c r="H40" s="882">
        <v>0</v>
      </c>
      <c r="I40" s="882">
        <v>0</v>
      </c>
      <c r="J40" s="885">
        <v>0</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536</v>
      </c>
      <c r="D42" s="870"/>
      <c r="E42" s="875"/>
      <c r="F42" s="879" t="s">
        <v>140</v>
      </c>
      <c r="G42" s="882" t="s">
        <v>140</v>
      </c>
      <c r="H42" s="882" t="s">
        <v>140</v>
      </c>
      <c r="I42" s="882" t="s">
        <v>140</v>
      </c>
      <c r="J42" s="885" t="s">
        <v>140</v>
      </c>
      <c r="K42" s="861"/>
      <c r="L42" s="861"/>
      <c r="M42" s="861"/>
      <c r="N42" s="861"/>
      <c r="O42" s="861"/>
      <c r="P42" s="861"/>
    </row>
    <row r="43" spans="1:16" ht="39" customHeight="1">
      <c r="A43" s="861"/>
      <c r="B43" s="866"/>
      <c r="C43" s="871" t="s">
        <v>492</v>
      </c>
      <c r="D43" s="871"/>
      <c r="E43" s="876"/>
      <c r="F43" s="851" t="s">
        <v>140</v>
      </c>
      <c r="G43" s="855" t="s">
        <v>140</v>
      </c>
      <c r="H43" s="855" t="s">
        <v>140</v>
      </c>
      <c r="I43" s="855" t="s">
        <v>140</v>
      </c>
      <c r="J43" s="860" t="s">
        <v>140</v>
      </c>
      <c r="K43" s="861"/>
      <c r="L43" s="861"/>
      <c r="M43" s="861"/>
      <c r="N43" s="861"/>
      <c r="O43" s="861"/>
      <c r="P43" s="861"/>
    </row>
    <row r="44" spans="1:16" ht="39" customHeight="1">
      <c r="A44" s="861"/>
      <c r="B44" s="867" t="s">
        <v>19</v>
      </c>
      <c r="C44" s="872"/>
      <c r="D44" s="872"/>
      <c r="E44" s="872"/>
      <c r="F44" s="861"/>
      <c r="G44" s="861"/>
      <c r="H44" s="861"/>
      <c r="I44" s="861"/>
      <c r="J44" s="861"/>
      <c r="K44" s="861"/>
      <c r="L44" s="861"/>
      <c r="M44" s="861"/>
      <c r="N44" s="861"/>
      <c r="O44" s="861"/>
      <c r="P44" s="861"/>
    </row>
    <row r="45" spans="1:16" ht="16.2">
      <c r="A45" s="861"/>
      <c r="B45" s="861"/>
      <c r="C45" s="861"/>
      <c r="D45" s="861"/>
      <c r="E45" s="861"/>
      <c r="F45" s="861"/>
      <c r="G45" s="861"/>
      <c r="H45" s="861"/>
      <c r="I45" s="861"/>
      <c r="J45" s="861"/>
      <c r="K45" s="861"/>
      <c r="L45" s="861"/>
      <c r="M45" s="861"/>
      <c r="N45" s="861"/>
      <c r="O45" s="861"/>
      <c r="P45" s="861"/>
    </row>
  </sheetData>
  <sheetProtection algorithmName="SHA-512" hashValue="CaV/PfE3PlFhpMuul9H+Hf3xLy5x5r9gD9IpTGBLBIOnsbAFg352EYv8iQ7JzIv0Y6FN5x9e5I7jRGBk/vO6PA==" saltValue="/DmJZbKWkzW3rBfSNXOm4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6"/>
  <sheetViews>
    <sheetView showGridLines="0" zoomScale="70" zoomScaleNormal="7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23</v>
      </c>
      <c r="P43" s="734"/>
      <c r="Q43" s="734"/>
      <c r="R43" s="734"/>
      <c r="S43" s="734"/>
      <c r="T43" s="734"/>
      <c r="U43" s="734"/>
    </row>
    <row r="44" spans="1:21" ht="30.75" customHeight="1">
      <c r="A44" s="734"/>
      <c r="B44" s="886" t="s">
        <v>26</v>
      </c>
      <c r="C44" s="900"/>
      <c r="D44" s="900"/>
      <c r="E44" s="919"/>
      <c r="F44" s="919"/>
      <c r="G44" s="919"/>
      <c r="H44" s="919"/>
      <c r="I44" s="919"/>
      <c r="J44" s="928" t="s">
        <v>17</v>
      </c>
      <c r="K44" s="936" t="s">
        <v>530</v>
      </c>
      <c r="L44" s="945" t="s">
        <v>531</v>
      </c>
      <c r="M44" s="945" t="s">
        <v>532</v>
      </c>
      <c r="N44" s="945" t="s">
        <v>533</v>
      </c>
      <c r="O44" s="954" t="s">
        <v>534</v>
      </c>
      <c r="P44" s="734"/>
      <c r="Q44" s="734"/>
      <c r="R44" s="734"/>
      <c r="S44" s="734"/>
      <c r="T44" s="734"/>
      <c r="U44" s="734"/>
    </row>
    <row r="45" spans="1:21" ht="30.75" customHeight="1">
      <c r="A45" s="734"/>
      <c r="B45" s="887" t="s">
        <v>27</v>
      </c>
      <c r="C45" s="901"/>
      <c r="D45" s="911"/>
      <c r="E45" s="920" t="s">
        <v>25</v>
      </c>
      <c r="F45" s="920"/>
      <c r="G45" s="920"/>
      <c r="H45" s="920"/>
      <c r="I45" s="920"/>
      <c r="J45" s="929"/>
      <c r="K45" s="937">
        <v>398</v>
      </c>
      <c r="L45" s="946">
        <v>362</v>
      </c>
      <c r="M45" s="946">
        <v>343</v>
      </c>
      <c r="N45" s="946">
        <v>356</v>
      </c>
      <c r="O45" s="955">
        <v>366</v>
      </c>
      <c r="P45" s="734"/>
      <c r="Q45" s="734"/>
      <c r="R45" s="734"/>
      <c r="S45" s="734"/>
      <c r="T45" s="734"/>
      <c r="U45" s="734"/>
    </row>
    <row r="46" spans="1:21" ht="30.75" customHeight="1">
      <c r="A46" s="734"/>
      <c r="B46" s="888"/>
      <c r="C46" s="902"/>
      <c r="D46" s="912"/>
      <c r="E46" s="921" t="s">
        <v>30</v>
      </c>
      <c r="F46" s="921"/>
      <c r="G46" s="921"/>
      <c r="H46" s="921"/>
      <c r="I46" s="921"/>
      <c r="J46" s="930"/>
      <c r="K46" s="938" t="s">
        <v>140</v>
      </c>
      <c r="L46" s="947" t="s">
        <v>140</v>
      </c>
      <c r="M46" s="947" t="s">
        <v>140</v>
      </c>
      <c r="N46" s="947" t="s">
        <v>140</v>
      </c>
      <c r="O46" s="956" t="s">
        <v>140</v>
      </c>
      <c r="P46" s="734"/>
      <c r="Q46" s="734"/>
      <c r="R46" s="734"/>
      <c r="S46" s="734"/>
      <c r="T46" s="734"/>
      <c r="U46" s="734"/>
    </row>
    <row r="47" spans="1:21" ht="30.75" customHeight="1">
      <c r="A47" s="734"/>
      <c r="B47" s="888"/>
      <c r="C47" s="902"/>
      <c r="D47" s="912"/>
      <c r="E47" s="921" t="s">
        <v>33</v>
      </c>
      <c r="F47" s="921"/>
      <c r="G47" s="921"/>
      <c r="H47" s="921"/>
      <c r="I47" s="921"/>
      <c r="J47" s="930"/>
      <c r="K47" s="938" t="s">
        <v>140</v>
      </c>
      <c r="L47" s="947" t="s">
        <v>140</v>
      </c>
      <c r="M47" s="947" t="s">
        <v>140</v>
      </c>
      <c r="N47" s="947" t="s">
        <v>140</v>
      </c>
      <c r="O47" s="956" t="s">
        <v>140</v>
      </c>
      <c r="P47" s="734"/>
      <c r="Q47" s="734"/>
      <c r="R47" s="734"/>
      <c r="S47" s="734"/>
      <c r="T47" s="734"/>
      <c r="U47" s="734"/>
    </row>
    <row r="48" spans="1:21" ht="30.75" customHeight="1">
      <c r="A48" s="734"/>
      <c r="B48" s="888"/>
      <c r="C48" s="902"/>
      <c r="D48" s="912"/>
      <c r="E48" s="921" t="s">
        <v>39</v>
      </c>
      <c r="F48" s="921"/>
      <c r="G48" s="921"/>
      <c r="H48" s="921"/>
      <c r="I48" s="921"/>
      <c r="J48" s="930"/>
      <c r="K48" s="938">
        <v>320</v>
      </c>
      <c r="L48" s="947">
        <v>320</v>
      </c>
      <c r="M48" s="947">
        <v>312</v>
      </c>
      <c r="N48" s="947">
        <v>274</v>
      </c>
      <c r="O48" s="956">
        <v>268</v>
      </c>
      <c r="P48" s="734"/>
      <c r="Q48" s="734"/>
      <c r="R48" s="734"/>
      <c r="S48" s="734"/>
      <c r="T48" s="734"/>
      <c r="U48" s="734"/>
    </row>
    <row r="49" spans="1:21" ht="30.75" customHeight="1">
      <c r="A49" s="734"/>
      <c r="B49" s="888"/>
      <c r="C49" s="902"/>
      <c r="D49" s="912"/>
      <c r="E49" s="921" t="s">
        <v>0</v>
      </c>
      <c r="F49" s="921"/>
      <c r="G49" s="921"/>
      <c r="H49" s="921"/>
      <c r="I49" s="921"/>
      <c r="J49" s="930"/>
      <c r="K49" s="938">
        <v>2</v>
      </c>
      <c r="L49" s="947">
        <v>3</v>
      </c>
      <c r="M49" s="947">
        <v>6</v>
      </c>
      <c r="N49" s="947">
        <v>10</v>
      </c>
      <c r="O49" s="956">
        <v>11</v>
      </c>
      <c r="P49" s="734"/>
      <c r="Q49" s="734"/>
      <c r="R49" s="734"/>
      <c r="S49" s="734"/>
      <c r="T49" s="734"/>
      <c r="U49" s="734"/>
    </row>
    <row r="50" spans="1:21" ht="30.75" customHeight="1">
      <c r="A50" s="734"/>
      <c r="B50" s="888"/>
      <c r="C50" s="902"/>
      <c r="D50" s="912"/>
      <c r="E50" s="921" t="s">
        <v>41</v>
      </c>
      <c r="F50" s="921"/>
      <c r="G50" s="921"/>
      <c r="H50" s="921"/>
      <c r="I50" s="921"/>
      <c r="J50" s="930"/>
      <c r="K50" s="938">
        <v>200</v>
      </c>
      <c r="L50" s="947">
        <v>233</v>
      </c>
      <c r="M50" s="947">
        <v>367</v>
      </c>
      <c r="N50" s="947">
        <v>284</v>
      </c>
      <c r="O50" s="956">
        <v>32</v>
      </c>
      <c r="P50" s="734"/>
      <c r="Q50" s="734"/>
      <c r="R50" s="734"/>
      <c r="S50" s="734"/>
      <c r="T50" s="734"/>
      <c r="U50" s="734"/>
    </row>
    <row r="51" spans="1:21" ht="30.75" customHeight="1">
      <c r="A51" s="734"/>
      <c r="B51" s="889"/>
      <c r="C51" s="903"/>
      <c r="D51" s="913"/>
      <c r="E51" s="921" t="s">
        <v>45</v>
      </c>
      <c r="F51" s="921"/>
      <c r="G51" s="921"/>
      <c r="H51" s="921"/>
      <c r="I51" s="921"/>
      <c r="J51" s="930"/>
      <c r="K51" s="938" t="s">
        <v>140</v>
      </c>
      <c r="L51" s="947" t="s">
        <v>140</v>
      </c>
      <c r="M51" s="947" t="s">
        <v>140</v>
      </c>
      <c r="N51" s="947" t="s">
        <v>140</v>
      </c>
      <c r="O51" s="956" t="s">
        <v>140</v>
      </c>
      <c r="P51" s="734"/>
      <c r="Q51" s="734"/>
      <c r="R51" s="734"/>
      <c r="S51" s="734"/>
      <c r="T51" s="734"/>
      <c r="U51" s="734"/>
    </row>
    <row r="52" spans="1:21" ht="30.75" customHeight="1">
      <c r="A52" s="734"/>
      <c r="B52" s="890" t="s">
        <v>47</v>
      </c>
      <c r="C52" s="904"/>
      <c r="D52" s="913"/>
      <c r="E52" s="921" t="s">
        <v>48</v>
      </c>
      <c r="F52" s="921"/>
      <c r="G52" s="921"/>
      <c r="H52" s="921"/>
      <c r="I52" s="921"/>
      <c r="J52" s="930"/>
      <c r="K52" s="938">
        <v>723</v>
      </c>
      <c r="L52" s="947">
        <v>705</v>
      </c>
      <c r="M52" s="947">
        <v>633</v>
      </c>
      <c r="N52" s="947">
        <v>603</v>
      </c>
      <c r="O52" s="956">
        <v>636</v>
      </c>
      <c r="P52" s="734"/>
      <c r="Q52" s="734"/>
      <c r="R52" s="734"/>
      <c r="S52" s="734"/>
      <c r="T52" s="734"/>
      <c r="U52" s="734"/>
    </row>
    <row r="53" spans="1:21" ht="30.75" customHeight="1">
      <c r="A53" s="734"/>
      <c r="B53" s="891" t="s">
        <v>49</v>
      </c>
      <c r="C53" s="905"/>
      <c r="D53" s="914"/>
      <c r="E53" s="922" t="s">
        <v>52</v>
      </c>
      <c r="F53" s="922"/>
      <c r="G53" s="922"/>
      <c r="H53" s="922"/>
      <c r="I53" s="922"/>
      <c r="J53" s="931"/>
      <c r="K53" s="939">
        <v>197</v>
      </c>
      <c r="L53" s="948">
        <v>213</v>
      </c>
      <c r="M53" s="948">
        <v>395</v>
      </c>
      <c r="N53" s="948">
        <v>321</v>
      </c>
      <c r="O53" s="957">
        <v>41</v>
      </c>
      <c r="P53" s="734"/>
      <c r="Q53" s="734"/>
      <c r="R53" s="734"/>
      <c r="S53" s="734"/>
      <c r="T53" s="734"/>
      <c r="U53" s="734"/>
    </row>
    <row r="54" spans="1:21" ht="24" customHeight="1">
      <c r="A54" s="734"/>
      <c r="B54" s="892"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t="s">
        <v>61</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537</v>
      </c>
      <c r="P56" s="734"/>
      <c r="Q56" s="734"/>
      <c r="R56" s="734"/>
      <c r="S56" s="734"/>
      <c r="T56" s="734"/>
      <c r="U56" s="734"/>
    </row>
    <row r="57" spans="1:21" ht="31.5" customHeight="1">
      <c r="A57" s="734"/>
      <c r="B57" s="894"/>
      <c r="C57" s="907"/>
      <c r="D57" s="907"/>
      <c r="E57" s="923"/>
      <c r="F57" s="923"/>
      <c r="G57" s="923"/>
      <c r="H57" s="923"/>
      <c r="I57" s="923"/>
      <c r="J57" s="932" t="s">
        <v>17</v>
      </c>
      <c r="K57" s="941" t="s">
        <v>530</v>
      </c>
      <c r="L57" s="949" t="s">
        <v>531</v>
      </c>
      <c r="M57" s="949" t="s">
        <v>532</v>
      </c>
      <c r="N57" s="949" t="s">
        <v>533</v>
      </c>
      <c r="O57" s="959" t="s">
        <v>534</v>
      </c>
      <c r="P57" s="734"/>
      <c r="Q57" s="734"/>
      <c r="R57" s="734"/>
      <c r="S57" s="734"/>
      <c r="T57" s="734"/>
      <c r="U57" s="734"/>
    </row>
    <row r="58" spans="1:21" ht="31.5" customHeight="1">
      <c r="B58" s="895" t="s">
        <v>63</v>
      </c>
      <c r="C58" s="908"/>
      <c r="D58" s="915" t="s">
        <v>66</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68</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row r="65" s="363" customFormat="1" ht="12.6" hidden="1" customHeight="1"/>
    <row r="66" s="363" customFormat="1" ht="12.6" hidden="1" customHeight="1"/>
  </sheetData>
  <sheetProtection algorithmName="SHA-512" hashValue="uQUaRxH/OgWVsMN25kUfswb9/DWr+gajrYUPkui+pfk1k57EeSP9HWneVUp4wsLnwIWLesQ3KR4+LCX9bqlfDw==" saltValue="Qy36LpRPQmoigq/IBo3/b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23</v>
      </c>
    </row>
    <row r="40" spans="2:13" ht="27.75" customHeight="1">
      <c r="B40" s="886" t="s">
        <v>26</v>
      </c>
      <c r="C40" s="900"/>
      <c r="D40" s="900"/>
      <c r="E40" s="919"/>
      <c r="F40" s="919"/>
      <c r="G40" s="919"/>
      <c r="H40" s="928" t="s">
        <v>17</v>
      </c>
      <c r="I40" s="936" t="s">
        <v>530</v>
      </c>
      <c r="J40" s="945" t="s">
        <v>531</v>
      </c>
      <c r="K40" s="945" t="s">
        <v>532</v>
      </c>
      <c r="L40" s="945" t="s">
        <v>533</v>
      </c>
      <c r="M40" s="978" t="s">
        <v>534</v>
      </c>
    </row>
    <row r="41" spans="2:13" ht="27.75" customHeight="1">
      <c r="B41" s="887" t="s">
        <v>35</v>
      </c>
      <c r="C41" s="901"/>
      <c r="D41" s="911"/>
      <c r="E41" s="967" t="s">
        <v>69</v>
      </c>
      <c r="F41" s="967"/>
      <c r="G41" s="967"/>
      <c r="H41" s="973"/>
      <c r="I41" s="937">
        <v>2900</v>
      </c>
      <c r="J41" s="946">
        <v>2718</v>
      </c>
      <c r="K41" s="946">
        <v>2534</v>
      </c>
      <c r="L41" s="946">
        <v>2531</v>
      </c>
      <c r="M41" s="955">
        <v>2583</v>
      </c>
    </row>
    <row r="42" spans="2:13" ht="27.75" customHeight="1">
      <c r="B42" s="888"/>
      <c r="C42" s="902"/>
      <c r="D42" s="912"/>
      <c r="E42" s="968" t="s">
        <v>77</v>
      </c>
      <c r="F42" s="968"/>
      <c r="G42" s="968"/>
      <c r="H42" s="974"/>
      <c r="I42" s="938">
        <v>681</v>
      </c>
      <c r="J42" s="947">
        <v>1066</v>
      </c>
      <c r="K42" s="947">
        <v>781</v>
      </c>
      <c r="L42" s="947">
        <v>325</v>
      </c>
      <c r="M42" s="956">
        <v>201</v>
      </c>
    </row>
    <row r="43" spans="2:13" ht="27.75" customHeight="1">
      <c r="B43" s="888"/>
      <c r="C43" s="902"/>
      <c r="D43" s="912"/>
      <c r="E43" s="968" t="s">
        <v>78</v>
      </c>
      <c r="F43" s="968"/>
      <c r="G43" s="968"/>
      <c r="H43" s="974"/>
      <c r="I43" s="938">
        <v>2294</v>
      </c>
      <c r="J43" s="947">
        <v>2652</v>
      </c>
      <c r="K43" s="947">
        <v>2509</v>
      </c>
      <c r="L43" s="947">
        <v>2373</v>
      </c>
      <c r="M43" s="956">
        <v>2285</v>
      </c>
    </row>
    <row r="44" spans="2:13" ht="27.75" customHeight="1">
      <c r="B44" s="888"/>
      <c r="C44" s="902"/>
      <c r="D44" s="912"/>
      <c r="E44" s="968" t="s">
        <v>18</v>
      </c>
      <c r="F44" s="968"/>
      <c r="G44" s="968"/>
      <c r="H44" s="974"/>
      <c r="I44" s="938">
        <v>100</v>
      </c>
      <c r="J44" s="947">
        <v>211</v>
      </c>
      <c r="K44" s="947">
        <v>211</v>
      </c>
      <c r="L44" s="947">
        <v>226</v>
      </c>
      <c r="M44" s="956">
        <v>306</v>
      </c>
    </row>
    <row r="45" spans="2:13" ht="27.75" customHeight="1">
      <c r="B45" s="888"/>
      <c r="C45" s="902"/>
      <c r="D45" s="912"/>
      <c r="E45" s="968" t="s">
        <v>81</v>
      </c>
      <c r="F45" s="968"/>
      <c r="G45" s="968"/>
      <c r="H45" s="974"/>
      <c r="I45" s="938">
        <v>1097</v>
      </c>
      <c r="J45" s="947">
        <v>965</v>
      </c>
      <c r="K45" s="947">
        <v>981</v>
      </c>
      <c r="L45" s="947">
        <v>933</v>
      </c>
      <c r="M45" s="956">
        <v>842</v>
      </c>
    </row>
    <row r="46" spans="2:13" ht="27.75" customHeight="1">
      <c r="B46" s="888"/>
      <c r="C46" s="902"/>
      <c r="D46" s="913"/>
      <c r="E46" s="968" t="s">
        <v>80</v>
      </c>
      <c r="F46" s="968"/>
      <c r="G46" s="968"/>
      <c r="H46" s="974"/>
      <c r="I46" s="938" t="s">
        <v>140</v>
      </c>
      <c r="J46" s="947" t="s">
        <v>140</v>
      </c>
      <c r="K46" s="947" t="s">
        <v>140</v>
      </c>
      <c r="L46" s="947" t="s">
        <v>140</v>
      </c>
      <c r="M46" s="956" t="s">
        <v>140</v>
      </c>
    </row>
    <row r="47" spans="2:13" ht="27.75" customHeight="1">
      <c r="B47" s="888"/>
      <c r="C47" s="902"/>
      <c r="D47" s="965"/>
      <c r="E47" s="969" t="s">
        <v>83</v>
      </c>
      <c r="F47" s="972"/>
      <c r="G47" s="972"/>
      <c r="H47" s="975"/>
      <c r="I47" s="938" t="s">
        <v>140</v>
      </c>
      <c r="J47" s="947" t="s">
        <v>140</v>
      </c>
      <c r="K47" s="947" t="s">
        <v>140</v>
      </c>
      <c r="L47" s="947" t="s">
        <v>140</v>
      </c>
      <c r="M47" s="956" t="s">
        <v>140</v>
      </c>
    </row>
    <row r="48" spans="2:13" ht="27.75" customHeight="1">
      <c r="B48" s="888"/>
      <c r="C48" s="902"/>
      <c r="D48" s="912"/>
      <c r="E48" s="968" t="s">
        <v>57</v>
      </c>
      <c r="F48" s="968"/>
      <c r="G48" s="968"/>
      <c r="H48" s="974"/>
      <c r="I48" s="938" t="s">
        <v>140</v>
      </c>
      <c r="J48" s="947" t="s">
        <v>140</v>
      </c>
      <c r="K48" s="947" t="s">
        <v>140</v>
      </c>
      <c r="L48" s="947" t="s">
        <v>140</v>
      </c>
      <c r="M48" s="956" t="s">
        <v>140</v>
      </c>
    </row>
    <row r="49" spans="2:13" ht="27.75" customHeight="1">
      <c r="B49" s="889"/>
      <c r="C49" s="903"/>
      <c r="D49" s="912"/>
      <c r="E49" s="968" t="s">
        <v>87</v>
      </c>
      <c r="F49" s="968"/>
      <c r="G49" s="968"/>
      <c r="H49" s="974"/>
      <c r="I49" s="938" t="s">
        <v>140</v>
      </c>
      <c r="J49" s="947" t="s">
        <v>140</v>
      </c>
      <c r="K49" s="947" t="s">
        <v>140</v>
      </c>
      <c r="L49" s="947" t="s">
        <v>140</v>
      </c>
      <c r="M49" s="956" t="s">
        <v>140</v>
      </c>
    </row>
    <row r="50" spans="2:13" ht="27.75" customHeight="1">
      <c r="B50" s="963" t="s">
        <v>89</v>
      </c>
      <c r="C50" s="964"/>
      <c r="D50" s="966"/>
      <c r="E50" s="968" t="s">
        <v>91</v>
      </c>
      <c r="F50" s="968"/>
      <c r="G50" s="968"/>
      <c r="H50" s="974"/>
      <c r="I50" s="938">
        <v>8100</v>
      </c>
      <c r="J50" s="947">
        <v>7892</v>
      </c>
      <c r="K50" s="947">
        <v>6994</v>
      </c>
      <c r="L50" s="947">
        <v>6595</v>
      </c>
      <c r="M50" s="956">
        <v>6066</v>
      </c>
    </row>
    <row r="51" spans="2:13" ht="27.75" customHeight="1">
      <c r="B51" s="888"/>
      <c r="C51" s="902"/>
      <c r="D51" s="912"/>
      <c r="E51" s="968" t="s">
        <v>94</v>
      </c>
      <c r="F51" s="968"/>
      <c r="G51" s="968"/>
      <c r="H51" s="974"/>
      <c r="I51" s="938">
        <v>1999</v>
      </c>
      <c r="J51" s="947">
        <v>2012</v>
      </c>
      <c r="K51" s="947">
        <v>1773</v>
      </c>
      <c r="L51" s="947">
        <v>1652</v>
      </c>
      <c r="M51" s="956">
        <v>1713</v>
      </c>
    </row>
    <row r="52" spans="2:13" ht="27.75" customHeight="1">
      <c r="B52" s="889"/>
      <c r="C52" s="903"/>
      <c r="D52" s="912"/>
      <c r="E52" s="968" t="s">
        <v>43</v>
      </c>
      <c r="F52" s="968"/>
      <c r="G52" s="968"/>
      <c r="H52" s="974"/>
      <c r="I52" s="938">
        <v>4102</v>
      </c>
      <c r="J52" s="947">
        <v>3821</v>
      </c>
      <c r="K52" s="947">
        <v>3451</v>
      </c>
      <c r="L52" s="947">
        <v>3110</v>
      </c>
      <c r="M52" s="956">
        <v>2827</v>
      </c>
    </row>
    <row r="53" spans="2:13" ht="27.75" customHeight="1">
      <c r="B53" s="891" t="s">
        <v>49</v>
      </c>
      <c r="C53" s="905"/>
      <c r="D53" s="914"/>
      <c r="E53" s="970" t="s">
        <v>96</v>
      </c>
      <c r="F53" s="970"/>
      <c r="G53" s="970"/>
      <c r="H53" s="976"/>
      <c r="I53" s="939">
        <v>-7130</v>
      </c>
      <c r="J53" s="948">
        <v>-6113</v>
      </c>
      <c r="K53" s="948">
        <v>-5203</v>
      </c>
      <c r="L53" s="948">
        <v>-4970</v>
      </c>
      <c r="M53" s="957">
        <v>-4389</v>
      </c>
    </row>
    <row r="54" spans="2:13" ht="27.75" customHeight="1">
      <c r="B54" s="892" t="s">
        <v>71</v>
      </c>
      <c r="C54" s="867"/>
      <c r="D54" s="867"/>
      <c r="E54" s="971"/>
      <c r="F54" s="971"/>
      <c r="G54" s="971"/>
      <c r="H54" s="971"/>
      <c r="I54" s="977"/>
      <c r="J54" s="977"/>
      <c r="K54" s="977"/>
      <c r="L54" s="977"/>
      <c r="M54" s="977"/>
    </row>
    <row r="55" spans="2:13" ht="13.2"/>
  </sheetData>
  <sheetProtection algorithmName="SHA-512" hashValue="7u4lDdH6DFEFqLFKtaJckaDKpYbEIrqNilB+Uwfvny+pXJ4QPWV6qtIq7/IZLXw58V04ez+Io6019iMzbWLa8A==" saltValue="RTmw/LoFBuyYINWI7y/+w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40" zoomScaleNormal="4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92</v>
      </c>
    </row>
    <row r="54" spans="2:8" ht="29.25" customHeight="1">
      <c r="B54" s="979" t="s">
        <v>8</v>
      </c>
      <c r="C54" s="985"/>
      <c r="D54" s="985"/>
      <c r="E54" s="994" t="s">
        <v>17</v>
      </c>
      <c r="F54" s="1001" t="s">
        <v>532</v>
      </c>
      <c r="G54" s="1001" t="s">
        <v>533</v>
      </c>
      <c r="H54" s="1009" t="s">
        <v>534</v>
      </c>
    </row>
    <row r="55" spans="2:8" ht="52.5" customHeight="1">
      <c r="B55" s="980"/>
      <c r="C55" s="986" t="s">
        <v>100</v>
      </c>
      <c r="D55" s="986"/>
      <c r="E55" s="995"/>
      <c r="F55" s="1002">
        <v>3966</v>
      </c>
      <c r="G55" s="1002">
        <v>3542</v>
      </c>
      <c r="H55" s="1010">
        <v>3545</v>
      </c>
    </row>
    <row r="56" spans="2:8" ht="52.5" customHeight="1">
      <c r="B56" s="981"/>
      <c r="C56" s="987" t="s">
        <v>103</v>
      </c>
      <c r="D56" s="987"/>
      <c r="E56" s="996"/>
      <c r="F56" s="1003">
        <v>52</v>
      </c>
      <c r="G56" s="1003">
        <v>52</v>
      </c>
      <c r="H56" s="1011">
        <v>52</v>
      </c>
    </row>
    <row r="57" spans="2:8" ht="53.25" customHeight="1">
      <c r="B57" s="981"/>
      <c r="C57" s="988" t="s">
        <v>74</v>
      </c>
      <c r="D57" s="988"/>
      <c r="E57" s="997"/>
      <c r="F57" s="1004">
        <v>2434</v>
      </c>
      <c r="G57" s="1004">
        <v>2411</v>
      </c>
      <c r="H57" s="1012">
        <v>2469</v>
      </c>
    </row>
    <row r="58" spans="2:8" ht="45.75" customHeight="1">
      <c r="B58" s="982"/>
      <c r="C58" s="989" t="s">
        <v>543</v>
      </c>
      <c r="D58" s="992"/>
      <c r="E58" s="998"/>
      <c r="F58" s="1005">
        <v>1987</v>
      </c>
      <c r="G58" s="1005">
        <v>2044</v>
      </c>
      <c r="H58" s="1013">
        <v>2104</v>
      </c>
    </row>
    <row r="59" spans="2:8" ht="45.75" customHeight="1">
      <c r="B59" s="982"/>
      <c r="C59" s="989" t="s">
        <v>544</v>
      </c>
      <c r="D59" s="992"/>
      <c r="E59" s="998"/>
      <c r="F59" s="1005">
        <v>127</v>
      </c>
      <c r="G59" s="1005">
        <v>127</v>
      </c>
      <c r="H59" s="1013">
        <v>127</v>
      </c>
    </row>
    <row r="60" spans="2:8" ht="45.75" customHeight="1">
      <c r="B60" s="982"/>
      <c r="C60" s="989" t="s">
        <v>214</v>
      </c>
      <c r="D60" s="992"/>
      <c r="E60" s="998"/>
      <c r="F60" s="1005">
        <v>104</v>
      </c>
      <c r="G60" s="1005">
        <v>103</v>
      </c>
      <c r="H60" s="1013">
        <v>98</v>
      </c>
    </row>
    <row r="61" spans="2:8" ht="45.75" customHeight="1">
      <c r="B61" s="982"/>
      <c r="C61" s="989" t="s">
        <v>256</v>
      </c>
      <c r="D61" s="992"/>
      <c r="E61" s="998"/>
      <c r="F61" s="1005">
        <v>80</v>
      </c>
      <c r="G61" s="1005">
        <v>85</v>
      </c>
      <c r="H61" s="1013">
        <v>91</v>
      </c>
    </row>
    <row r="62" spans="2:8" ht="45.75" customHeight="1">
      <c r="B62" s="983"/>
      <c r="C62" s="990" t="s">
        <v>197</v>
      </c>
      <c r="D62" s="993"/>
      <c r="E62" s="999"/>
      <c r="F62" s="1006">
        <v>32</v>
      </c>
      <c r="G62" s="1006">
        <v>30</v>
      </c>
      <c r="H62" s="1014">
        <v>28</v>
      </c>
    </row>
    <row r="63" spans="2:8" ht="52.5" customHeight="1">
      <c r="B63" s="984"/>
      <c r="C63" s="991" t="s">
        <v>105</v>
      </c>
      <c r="D63" s="991"/>
      <c r="E63" s="1000"/>
      <c r="F63" s="1007">
        <v>6452</v>
      </c>
      <c r="G63" s="1007">
        <v>6005</v>
      </c>
      <c r="H63" s="1015">
        <v>6066</v>
      </c>
    </row>
    <row r="64" spans="2:8" ht="13.2"/>
  </sheetData>
  <sheetProtection algorithmName="SHA-512" hashValue="L9+s21O0hrwzKl/dFU1EZSgFAyvyJ2TQ2tGSRPZnjm2SKZClX06xSp4sevF3mVzpWRARe8v0JA0nakVVRQj5sw==" saltValue="10Mvr44XKCfyv4q7Z+s1c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55" zoomScaleNormal="55" zoomScaleSheetLayoutView="55" workbookViewId="0"/>
  </sheetViews>
  <sheetFormatPr defaultColWidth="0" defaultRowHeight="0"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ht="13.5">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ht="13.5">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ht="13.5">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ht="13.5">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ht="13.5">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ht="13.5">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ht="13.5">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ht="13.5">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ht="13.5">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ht="13.5">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ht="13.5">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ht="13.5">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ht="13.5">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ht="13.5">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ht="13.5">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ht="13.5">
      <c r="DD19" s="829"/>
      <c r="DE19" s="829"/>
    </row>
    <row r="20" spans="1:109" ht="13.5">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ht="13.5">
      <c r="B23" s="728"/>
    </row>
    <row r="24" spans="1:109" ht="13.5">
      <c r="B24" s="728"/>
    </row>
    <row r="25" spans="1:109" ht="13.5">
      <c r="B25" s="728"/>
    </row>
    <row r="26" spans="1:109" ht="13.5">
      <c r="B26" s="728"/>
    </row>
    <row r="27" spans="1:109" ht="13.5">
      <c r="B27" s="728"/>
    </row>
    <row r="28" spans="1:109" ht="13.5">
      <c r="B28" s="728"/>
    </row>
    <row r="29" spans="1:109" ht="13.5">
      <c r="B29" s="728"/>
    </row>
    <row r="30" spans="1:109" ht="13.5">
      <c r="B30" s="728"/>
    </row>
    <row r="31" spans="1:109" ht="13.5">
      <c r="B31" s="728"/>
    </row>
    <row r="32" spans="1:109" ht="13.5">
      <c r="B32" s="728"/>
    </row>
    <row r="33" spans="2:109" ht="13.5">
      <c r="B33" s="728"/>
    </row>
    <row r="34" spans="2:109" ht="13.5">
      <c r="B34" s="728"/>
    </row>
    <row r="35" spans="2:109" ht="13.5">
      <c r="B35" s="728"/>
    </row>
    <row r="36" spans="2:109" ht="13.5">
      <c r="B36" s="728"/>
    </row>
    <row r="37" spans="2:109" ht="13.5">
      <c r="B37" s="728"/>
    </row>
    <row r="38" spans="2:109" ht="13.5">
      <c r="B38" s="728"/>
    </row>
    <row r="39" spans="2:109" ht="13.5">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ht="13.5">
      <c r="B40" s="1021"/>
      <c r="DD40" s="1021"/>
      <c r="DE40" s="829"/>
    </row>
    <row r="41" spans="2:109" ht="17.2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ht="13.5">
      <c r="B42" s="728"/>
      <c r="G42" s="1025"/>
      <c r="I42" s="1016"/>
      <c r="J42" s="1016"/>
      <c r="K42" s="1016"/>
      <c r="AM42" s="1025"/>
      <c r="AN42" s="1025" t="s">
        <v>547</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550</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ht="13.5">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ht="13.5">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ht="13.5">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ht="13.5">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ht="13.5">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ht="13.5">
      <c r="B49" s="728"/>
      <c r="AN49" s="363" t="s">
        <v>166</v>
      </c>
    </row>
    <row r="50" spans="1:109" ht="13.5">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530</v>
      </c>
      <c r="BQ50" s="1050"/>
      <c r="BR50" s="1050"/>
      <c r="BS50" s="1050"/>
      <c r="BT50" s="1050"/>
      <c r="BU50" s="1050"/>
      <c r="BV50" s="1050"/>
      <c r="BW50" s="1050"/>
      <c r="BX50" s="1050" t="s">
        <v>531</v>
      </c>
      <c r="BY50" s="1050"/>
      <c r="BZ50" s="1050"/>
      <c r="CA50" s="1050"/>
      <c r="CB50" s="1050"/>
      <c r="CC50" s="1050"/>
      <c r="CD50" s="1050"/>
      <c r="CE50" s="1050"/>
      <c r="CF50" s="1050" t="s">
        <v>532</v>
      </c>
      <c r="CG50" s="1050"/>
      <c r="CH50" s="1050"/>
      <c r="CI50" s="1050"/>
      <c r="CJ50" s="1050"/>
      <c r="CK50" s="1050"/>
      <c r="CL50" s="1050"/>
      <c r="CM50" s="1050"/>
      <c r="CN50" s="1050" t="s">
        <v>533</v>
      </c>
      <c r="CO50" s="1050"/>
      <c r="CP50" s="1050"/>
      <c r="CQ50" s="1050"/>
      <c r="CR50" s="1050"/>
      <c r="CS50" s="1050"/>
      <c r="CT50" s="1050"/>
      <c r="CU50" s="1050"/>
      <c r="CV50" s="1050" t="s">
        <v>534</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546</v>
      </c>
      <c r="AO51" s="1049"/>
      <c r="AP51" s="1049"/>
      <c r="AQ51" s="1049"/>
      <c r="AR51" s="1049"/>
      <c r="AS51" s="1049"/>
      <c r="AT51" s="1049"/>
      <c r="AU51" s="1049"/>
      <c r="AV51" s="1049"/>
      <c r="AW51" s="1049"/>
      <c r="AX51" s="1049"/>
      <c r="AY51" s="1049"/>
      <c r="AZ51" s="1049"/>
      <c r="BA51" s="1049"/>
      <c r="BB51" s="1049" t="s">
        <v>545</v>
      </c>
      <c r="BC51" s="1049"/>
      <c r="BD51" s="1049"/>
      <c r="BE51" s="1049"/>
      <c r="BF51" s="1049"/>
      <c r="BG51" s="1049"/>
      <c r="BH51" s="1049"/>
      <c r="BI51" s="1049"/>
      <c r="BJ51" s="1049"/>
      <c r="BK51" s="1049"/>
      <c r="BL51" s="1049"/>
      <c r="BM51" s="1049"/>
      <c r="BN51" s="1049"/>
      <c r="BO51" s="1049"/>
      <c r="BP51" s="1054"/>
      <c r="BQ51" s="1054"/>
      <c r="BR51" s="1054"/>
      <c r="BS51" s="1054"/>
      <c r="BT51" s="1054"/>
      <c r="BU51" s="1054"/>
      <c r="BV51" s="1054"/>
      <c r="BW51" s="1054"/>
      <c r="BX51" s="1054"/>
      <c r="BY51" s="1054"/>
      <c r="BZ51" s="1054"/>
      <c r="CA51" s="1054"/>
      <c r="CB51" s="1054"/>
      <c r="CC51" s="1054"/>
      <c r="CD51" s="1054"/>
      <c r="CE51" s="1054"/>
      <c r="CF51" s="1054"/>
      <c r="CG51" s="1054"/>
      <c r="CH51" s="1054"/>
      <c r="CI51" s="1054"/>
      <c r="CJ51" s="1054"/>
      <c r="CK51" s="1054"/>
      <c r="CL51" s="1054"/>
      <c r="CM51" s="1054"/>
      <c r="CN51" s="1054"/>
      <c r="CO51" s="1054"/>
      <c r="CP51" s="1054"/>
      <c r="CQ51" s="1054"/>
      <c r="CR51" s="1054"/>
      <c r="CS51" s="1054"/>
      <c r="CT51" s="1054"/>
      <c r="CU51" s="1054"/>
      <c r="CV51" s="1054"/>
      <c r="CW51" s="1054"/>
      <c r="CX51" s="1054"/>
      <c r="CY51" s="1054"/>
      <c r="CZ51" s="1054"/>
      <c r="DA51" s="1054"/>
      <c r="DB51" s="1054"/>
      <c r="DC51" s="1054"/>
    </row>
    <row r="52" spans="1:109" ht="13.5">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ht="13.5">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548</v>
      </c>
      <c r="BC53" s="1049"/>
      <c r="BD53" s="1049"/>
      <c r="BE53" s="1049"/>
      <c r="BF53" s="1049"/>
      <c r="BG53" s="1049"/>
      <c r="BH53" s="1049"/>
      <c r="BI53" s="1049"/>
      <c r="BJ53" s="1049"/>
      <c r="BK53" s="1049"/>
      <c r="BL53" s="1049"/>
      <c r="BM53" s="1049"/>
      <c r="BN53" s="1049"/>
      <c r="BO53" s="1049"/>
      <c r="BP53" s="1054">
        <v>53</v>
      </c>
      <c r="BQ53" s="1054"/>
      <c r="BR53" s="1054"/>
      <c r="BS53" s="1054"/>
      <c r="BT53" s="1054"/>
      <c r="BU53" s="1054"/>
      <c r="BV53" s="1054"/>
      <c r="BW53" s="1054"/>
      <c r="BX53" s="1054">
        <v>54.7</v>
      </c>
      <c r="BY53" s="1054"/>
      <c r="BZ53" s="1054"/>
      <c r="CA53" s="1054"/>
      <c r="CB53" s="1054"/>
      <c r="CC53" s="1054"/>
      <c r="CD53" s="1054"/>
      <c r="CE53" s="1054"/>
      <c r="CF53" s="1054">
        <v>56.1</v>
      </c>
      <c r="CG53" s="1054"/>
      <c r="CH53" s="1054"/>
      <c r="CI53" s="1054"/>
      <c r="CJ53" s="1054"/>
      <c r="CK53" s="1054"/>
      <c r="CL53" s="1054"/>
      <c r="CM53" s="1054"/>
      <c r="CN53" s="1054">
        <v>57.9</v>
      </c>
      <c r="CO53" s="1054"/>
      <c r="CP53" s="1054"/>
      <c r="CQ53" s="1054"/>
      <c r="CR53" s="1054"/>
      <c r="CS53" s="1054"/>
      <c r="CT53" s="1054"/>
      <c r="CU53" s="1054"/>
      <c r="CV53" s="1054">
        <v>59.5</v>
      </c>
      <c r="CW53" s="1054"/>
      <c r="CX53" s="1054"/>
      <c r="CY53" s="1054"/>
      <c r="CZ53" s="1054"/>
      <c r="DA53" s="1054"/>
      <c r="DB53" s="1054"/>
      <c r="DC53" s="1054"/>
    </row>
    <row r="54" spans="1:109" ht="13.5">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ht="13.5">
      <c r="A55" s="1016"/>
      <c r="B55" s="728"/>
      <c r="G55" s="1026"/>
      <c r="H55" s="1026"/>
      <c r="I55" s="1026"/>
      <c r="J55" s="1026"/>
      <c r="K55" s="1035"/>
      <c r="L55" s="1035"/>
      <c r="M55" s="1035"/>
      <c r="N55" s="1035"/>
      <c r="AN55" s="1050" t="s">
        <v>517</v>
      </c>
      <c r="AO55" s="1050"/>
      <c r="AP55" s="1050"/>
      <c r="AQ55" s="1050"/>
      <c r="AR55" s="1050"/>
      <c r="AS55" s="1050"/>
      <c r="AT55" s="1050"/>
      <c r="AU55" s="1050"/>
      <c r="AV55" s="1050"/>
      <c r="AW55" s="1050"/>
      <c r="AX55" s="1050"/>
      <c r="AY55" s="1050"/>
      <c r="AZ55" s="1050"/>
      <c r="BA55" s="1050"/>
      <c r="BB55" s="1049" t="s">
        <v>545</v>
      </c>
      <c r="BC55" s="1049"/>
      <c r="BD55" s="1049"/>
      <c r="BE55" s="1049"/>
      <c r="BF55" s="1049"/>
      <c r="BG55" s="1049"/>
      <c r="BH55" s="1049"/>
      <c r="BI55" s="1049"/>
      <c r="BJ55" s="1049"/>
      <c r="BK55" s="1049"/>
      <c r="BL55" s="1049"/>
      <c r="BM55" s="1049"/>
      <c r="BN55" s="1049"/>
      <c r="BO55" s="1049"/>
      <c r="BP55" s="1054">
        <v>11.4</v>
      </c>
      <c r="BQ55" s="1054"/>
      <c r="BR55" s="1054"/>
      <c r="BS55" s="1054"/>
      <c r="BT55" s="1054"/>
      <c r="BU55" s="1054"/>
      <c r="BV55" s="1054"/>
      <c r="BW55" s="1054"/>
      <c r="BX55" s="1054">
        <v>10.4</v>
      </c>
      <c r="BY55" s="1054"/>
      <c r="BZ55" s="1054"/>
      <c r="CA55" s="1054"/>
      <c r="CB55" s="1054"/>
      <c r="CC55" s="1054"/>
      <c r="CD55" s="1054"/>
      <c r="CE55" s="1054"/>
      <c r="CF55" s="1054">
        <v>10.9</v>
      </c>
      <c r="CG55" s="1054"/>
      <c r="CH55" s="1054"/>
      <c r="CI55" s="1054"/>
      <c r="CJ55" s="1054"/>
      <c r="CK55" s="1054"/>
      <c r="CL55" s="1054"/>
      <c r="CM55" s="1054"/>
      <c r="CN55" s="1054">
        <v>4.5999999999999996</v>
      </c>
      <c r="CO55" s="1054"/>
      <c r="CP55" s="1054"/>
      <c r="CQ55" s="1054"/>
      <c r="CR55" s="1054"/>
      <c r="CS55" s="1054"/>
      <c r="CT55" s="1054"/>
      <c r="CU55" s="1054"/>
      <c r="CV55" s="1054">
        <v>1.6</v>
      </c>
      <c r="CW55" s="1054"/>
      <c r="CX55" s="1054"/>
      <c r="CY55" s="1054"/>
      <c r="CZ55" s="1054"/>
      <c r="DA55" s="1054"/>
      <c r="DB55" s="1054"/>
      <c r="DC55" s="1054"/>
    </row>
    <row r="56" spans="1:109" ht="13.5">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ht="13.5">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548</v>
      </c>
      <c r="BC57" s="1049"/>
      <c r="BD57" s="1049"/>
      <c r="BE57" s="1049"/>
      <c r="BF57" s="1049"/>
      <c r="BG57" s="1049"/>
      <c r="BH57" s="1049"/>
      <c r="BI57" s="1049"/>
      <c r="BJ57" s="1049"/>
      <c r="BK57" s="1049"/>
      <c r="BL57" s="1049"/>
      <c r="BM57" s="1049"/>
      <c r="BN57" s="1049"/>
      <c r="BO57" s="1049"/>
      <c r="BP57" s="1054">
        <v>60.2</v>
      </c>
      <c r="BQ57" s="1054"/>
      <c r="BR57" s="1054"/>
      <c r="BS57" s="1054"/>
      <c r="BT57" s="1054"/>
      <c r="BU57" s="1054"/>
      <c r="BV57" s="1054"/>
      <c r="BW57" s="1054"/>
      <c r="BX57" s="1054">
        <v>61.3</v>
      </c>
      <c r="BY57" s="1054"/>
      <c r="BZ57" s="1054"/>
      <c r="CA57" s="1054"/>
      <c r="CB57" s="1054"/>
      <c r="CC57" s="1054"/>
      <c r="CD57" s="1054"/>
      <c r="CE57" s="1054"/>
      <c r="CF57" s="1054">
        <v>62.2</v>
      </c>
      <c r="CG57" s="1054"/>
      <c r="CH57" s="1054"/>
      <c r="CI57" s="1054"/>
      <c r="CJ57" s="1054"/>
      <c r="CK57" s="1054"/>
      <c r="CL57" s="1054"/>
      <c r="CM57" s="1054"/>
      <c r="CN57" s="1054">
        <v>61</v>
      </c>
      <c r="CO57" s="1054"/>
      <c r="CP57" s="1054"/>
      <c r="CQ57" s="1054"/>
      <c r="CR57" s="1054"/>
      <c r="CS57" s="1054"/>
      <c r="CT57" s="1054"/>
      <c r="CU57" s="1054"/>
      <c r="CV57" s="1054">
        <v>62.3</v>
      </c>
      <c r="CW57" s="1054"/>
      <c r="CX57" s="1054"/>
      <c r="CY57" s="1054"/>
      <c r="CZ57" s="1054"/>
      <c r="DA57" s="1054"/>
      <c r="DB57" s="1054"/>
      <c r="DC57" s="1054"/>
      <c r="DD57" s="1059"/>
      <c r="DE57" s="1022"/>
    </row>
    <row r="58" spans="1:109" s="1016" customFormat="1" ht="13.5">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ht="13.5">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ht="13.5">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ht="13.5">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ht="13.5">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7.25">
      <c r="B63" s="737" t="s">
        <v>338</v>
      </c>
    </row>
    <row r="64" spans="1:109" ht="13.5">
      <c r="B64" s="728"/>
      <c r="G64" s="1025"/>
      <c r="I64" s="363"/>
      <c r="J64" s="363"/>
      <c r="K64" s="363"/>
      <c r="L64" s="363"/>
      <c r="M64" s="363"/>
      <c r="N64" s="1044"/>
      <c r="AM64" s="1025"/>
      <c r="AN64" s="1025" t="s">
        <v>547</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ht="13.5">
      <c r="B65" s="728"/>
      <c r="AN65" s="1045" t="s">
        <v>551</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ht="13.5">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ht="13.5">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ht="13.5">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ht="13.5">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ht="13.5">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ht="13.5">
      <c r="B71" s="728"/>
      <c r="G71" s="1028"/>
      <c r="I71" s="1032"/>
      <c r="J71" s="1033"/>
      <c r="K71" s="1033"/>
      <c r="L71" s="1040"/>
      <c r="M71" s="1033"/>
      <c r="N71" s="1040"/>
      <c r="AM71" s="1028"/>
      <c r="AN71" s="363" t="s">
        <v>166</v>
      </c>
    </row>
    <row r="72" spans="2:107" ht="13.5">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530</v>
      </c>
      <c r="BQ72" s="1050"/>
      <c r="BR72" s="1050"/>
      <c r="BS72" s="1050"/>
      <c r="BT72" s="1050"/>
      <c r="BU72" s="1050"/>
      <c r="BV72" s="1050"/>
      <c r="BW72" s="1050"/>
      <c r="BX72" s="1050" t="s">
        <v>531</v>
      </c>
      <c r="BY72" s="1050"/>
      <c r="BZ72" s="1050"/>
      <c r="CA72" s="1050"/>
      <c r="CB72" s="1050"/>
      <c r="CC72" s="1050"/>
      <c r="CD72" s="1050"/>
      <c r="CE72" s="1050"/>
      <c r="CF72" s="1050" t="s">
        <v>532</v>
      </c>
      <c r="CG72" s="1050"/>
      <c r="CH72" s="1050"/>
      <c r="CI72" s="1050"/>
      <c r="CJ72" s="1050"/>
      <c r="CK72" s="1050"/>
      <c r="CL72" s="1050"/>
      <c r="CM72" s="1050"/>
      <c r="CN72" s="1050" t="s">
        <v>533</v>
      </c>
      <c r="CO72" s="1050"/>
      <c r="CP72" s="1050"/>
      <c r="CQ72" s="1050"/>
      <c r="CR72" s="1050"/>
      <c r="CS72" s="1050"/>
      <c r="CT72" s="1050"/>
      <c r="CU72" s="1050"/>
      <c r="CV72" s="1050" t="s">
        <v>534</v>
      </c>
      <c r="CW72" s="1050"/>
      <c r="CX72" s="1050"/>
      <c r="CY72" s="1050"/>
      <c r="CZ72" s="1050"/>
      <c r="DA72" s="1050"/>
      <c r="DB72" s="1050"/>
      <c r="DC72" s="1050"/>
    </row>
    <row r="73" spans="2:107" ht="13.5">
      <c r="B73" s="728"/>
      <c r="G73" s="1027"/>
      <c r="H73" s="1027"/>
      <c r="I73" s="1027"/>
      <c r="J73" s="1027"/>
      <c r="K73" s="1037"/>
      <c r="L73" s="1037"/>
      <c r="M73" s="1037"/>
      <c r="N73" s="1037"/>
      <c r="AM73" s="1029"/>
      <c r="AN73" s="1049" t="s">
        <v>546</v>
      </c>
      <c r="AO73" s="1049"/>
      <c r="AP73" s="1049"/>
      <c r="AQ73" s="1049"/>
      <c r="AR73" s="1049"/>
      <c r="AS73" s="1049"/>
      <c r="AT73" s="1049"/>
      <c r="AU73" s="1049"/>
      <c r="AV73" s="1049"/>
      <c r="AW73" s="1049"/>
      <c r="AX73" s="1049"/>
      <c r="AY73" s="1049"/>
      <c r="AZ73" s="1049"/>
      <c r="BA73" s="1049"/>
      <c r="BB73" s="1049" t="s">
        <v>545</v>
      </c>
      <c r="BC73" s="1049"/>
      <c r="BD73" s="1049"/>
      <c r="BE73" s="1049"/>
      <c r="BF73" s="1049"/>
      <c r="BG73" s="1049"/>
      <c r="BH73" s="1049"/>
      <c r="BI73" s="1049"/>
      <c r="BJ73" s="1049"/>
      <c r="BK73" s="1049"/>
      <c r="BL73" s="1049"/>
      <c r="BM73" s="1049"/>
      <c r="BN73" s="1049"/>
      <c r="BO73" s="1049"/>
      <c r="BP73" s="1054"/>
      <c r="BQ73" s="1054"/>
      <c r="BR73" s="1054"/>
      <c r="BS73" s="1054"/>
      <c r="BT73" s="1054"/>
      <c r="BU73" s="1054"/>
      <c r="BV73" s="1054"/>
      <c r="BW73" s="1054"/>
      <c r="BX73" s="1054"/>
      <c r="BY73" s="1054"/>
      <c r="BZ73" s="1054"/>
      <c r="CA73" s="1054"/>
      <c r="CB73" s="1054"/>
      <c r="CC73" s="1054"/>
      <c r="CD73" s="1054"/>
      <c r="CE73" s="1054"/>
      <c r="CF73" s="1054"/>
      <c r="CG73" s="1054"/>
      <c r="CH73" s="1054"/>
      <c r="CI73" s="1054"/>
      <c r="CJ73" s="1054"/>
      <c r="CK73" s="1054"/>
      <c r="CL73" s="1054"/>
      <c r="CM73" s="1054"/>
      <c r="CN73" s="1054"/>
      <c r="CO73" s="1054"/>
      <c r="CP73" s="1054"/>
      <c r="CQ73" s="1054"/>
      <c r="CR73" s="1054"/>
      <c r="CS73" s="1054"/>
      <c r="CT73" s="1054"/>
      <c r="CU73" s="1054"/>
      <c r="CV73" s="1054"/>
      <c r="CW73" s="1054"/>
      <c r="CX73" s="1054"/>
      <c r="CY73" s="1054"/>
      <c r="CZ73" s="1054"/>
      <c r="DA73" s="1054"/>
      <c r="DB73" s="1054"/>
      <c r="DC73" s="1054"/>
    </row>
    <row r="74" spans="2:107" ht="13.5">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ht="13.5">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416</v>
      </c>
      <c r="BC75" s="1049"/>
      <c r="BD75" s="1049"/>
      <c r="BE75" s="1049"/>
      <c r="BF75" s="1049"/>
      <c r="BG75" s="1049"/>
      <c r="BH75" s="1049"/>
      <c r="BI75" s="1049"/>
      <c r="BJ75" s="1049"/>
      <c r="BK75" s="1049"/>
      <c r="BL75" s="1049"/>
      <c r="BM75" s="1049"/>
      <c r="BN75" s="1049"/>
      <c r="BO75" s="1049"/>
      <c r="BP75" s="1054">
        <v>1.8</v>
      </c>
      <c r="BQ75" s="1054"/>
      <c r="BR75" s="1054"/>
      <c r="BS75" s="1054"/>
      <c r="BT75" s="1054"/>
      <c r="BU75" s="1054"/>
      <c r="BV75" s="1054"/>
      <c r="BW75" s="1054"/>
      <c r="BX75" s="1054">
        <v>1.8</v>
      </c>
      <c r="BY75" s="1054"/>
      <c r="BZ75" s="1054"/>
      <c r="CA75" s="1054"/>
      <c r="CB75" s="1054"/>
      <c r="CC75" s="1054"/>
      <c r="CD75" s="1054"/>
      <c r="CE75" s="1054"/>
      <c r="CF75" s="1054">
        <v>2.6</v>
      </c>
      <c r="CG75" s="1054"/>
      <c r="CH75" s="1054"/>
      <c r="CI75" s="1054"/>
      <c r="CJ75" s="1054"/>
      <c r="CK75" s="1054"/>
      <c r="CL75" s="1054"/>
      <c r="CM75" s="1054"/>
      <c r="CN75" s="1054">
        <v>3.1</v>
      </c>
      <c r="CO75" s="1054"/>
      <c r="CP75" s="1054"/>
      <c r="CQ75" s="1054"/>
      <c r="CR75" s="1054"/>
      <c r="CS75" s="1054"/>
      <c r="CT75" s="1054"/>
      <c r="CU75" s="1054"/>
      <c r="CV75" s="1054">
        <v>2.5</v>
      </c>
      <c r="CW75" s="1054"/>
      <c r="CX75" s="1054"/>
      <c r="CY75" s="1054"/>
      <c r="CZ75" s="1054"/>
      <c r="DA75" s="1054"/>
      <c r="DB75" s="1054"/>
      <c r="DC75" s="1054"/>
    </row>
    <row r="76" spans="2:107" ht="13.5">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ht="13.5">
      <c r="B77" s="728"/>
      <c r="G77" s="1026"/>
      <c r="H77" s="1026"/>
      <c r="I77" s="1026"/>
      <c r="J77" s="1026"/>
      <c r="K77" s="1037"/>
      <c r="L77" s="1037"/>
      <c r="M77" s="1037"/>
      <c r="N77" s="1037"/>
      <c r="AN77" s="1050" t="s">
        <v>517</v>
      </c>
      <c r="AO77" s="1050"/>
      <c r="AP77" s="1050"/>
      <c r="AQ77" s="1050"/>
      <c r="AR77" s="1050"/>
      <c r="AS77" s="1050"/>
      <c r="AT77" s="1050"/>
      <c r="AU77" s="1050"/>
      <c r="AV77" s="1050"/>
      <c r="AW77" s="1050"/>
      <c r="AX77" s="1050"/>
      <c r="AY77" s="1050"/>
      <c r="AZ77" s="1050"/>
      <c r="BA77" s="1050"/>
      <c r="BB77" s="1049" t="s">
        <v>545</v>
      </c>
      <c r="BC77" s="1049"/>
      <c r="BD77" s="1049"/>
      <c r="BE77" s="1049"/>
      <c r="BF77" s="1049"/>
      <c r="BG77" s="1049"/>
      <c r="BH77" s="1049"/>
      <c r="BI77" s="1049"/>
      <c r="BJ77" s="1049"/>
      <c r="BK77" s="1049"/>
      <c r="BL77" s="1049"/>
      <c r="BM77" s="1049"/>
      <c r="BN77" s="1049"/>
      <c r="BO77" s="1049"/>
      <c r="BP77" s="1054">
        <v>11.4</v>
      </c>
      <c r="BQ77" s="1054"/>
      <c r="BR77" s="1054"/>
      <c r="BS77" s="1054"/>
      <c r="BT77" s="1054"/>
      <c r="BU77" s="1054"/>
      <c r="BV77" s="1054"/>
      <c r="BW77" s="1054"/>
      <c r="BX77" s="1054">
        <v>10.4</v>
      </c>
      <c r="BY77" s="1054"/>
      <c r="BZ77" s="1054"/>
      <c r="CA77" s="1054"/>
      <c r="CB77" s="1054"/>
      <c r="CC77" s="1054"/>
      <c r="CD77" s="1054"/>
      <c r="CE77" s="1054"/>
      <c r="CF77" s="1054">
        <v>10.9</v>
      </c>
      <c r="CG77" s="1054"/>
      <c r="CH77" s="1054"/>
      <c r="CI77" s="1054"/>
      <c r="CJ77" s="1054"/>
      <c r="CK77" s="1054"/>
      <c r="CL77" s="1054"/>
      <c r="CM77" s="1054"/>
      <c r="CN77" s="1054">
        <v>4.5999999999999996</v>
      </c>
      <c r="CO77" s="1054"/>
      <c r="CP77" s="1054"/>
      <c r="CQ77" s="1054"/>
      <c r="CR77" s="1054"/>
      <c r="CS77" s="1054"/>
      <c r="CT77" s="1054"/>
      <c r="CU77" s="1054"/>
      <c r="CV77" s="1054">
        <v>1.6</v>
      </c>
      <c r="CW77" s="1054"/>
      <c r="CX77" s="1054"/>
      <c r="CY77" s="1054"/>
      <c r="CZ77" s="1054"/>
      <c r="DA77" s="1054"/>
      <c r="DB77" s="1054"/>
      <c r="DC77" s="1054"/>
    </row>
    <row r="78" spans="2:107" ht="13.5">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ht="13.5">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416</v>
      </c>
      <c r="BC79" s="1049"/>
      <c r="BD79" s="1049"/>
      <c r="BE79" s="1049"/>
      <c r="BF79" s="1049"/>
      <c r="BG79" s="1049"/>
      <c r="BH79" s="1049"/>
      <c r="BI79" s="1049"/>
      <c r="BJ79" s="1049"/>
      <c r="BK79" s="1049"/>
      <c r="BL79" s="1049"/>
      <c r="BM79" s="1049"/>
      <c r="BN79" s="1049"/>
      <c r="BO79" s="1049"/>
      <c r="BP79" s="1054">
        <v>6.7</v>
      </c>
      <c r="BQ79" s="1054"/>
      <c r="BR79" s="1054"/>
      <c r="BS79" s="1054"/>
      <c r="BT79" s="1054"/>
      <c r="BU79" s="1054"/>
      <c r="BV79" s="1054"/>
      <c r="BW79" s="1054"/>
      <c r="BX79" s="1054">
        <v>6.6</v>
      </c>
      <c r="BY79" s="1054"/>
      <c r="BZ79" s="1054"/>
      <c r="CA79" s="1054"/>
      <c r="CB79" s="1054"/>
      <c r="CC79" s="1054"/>
      <c r="CD79" s="1054"/>
      <c r="CE79" s="1054"/>
      <c r="CF79" s="1054">
        <v>5.9</v>
      </c>
      <c r="CG79" s="1054"/>
      <c r="CH79" s="1054"/>
      <c r="CI79" s="1054"/>
      <c r="CJ79" s="1054"/>
      <c r="CK79" s="1054"/>
      <c r="CL79" s="1054"/>
      <c r="CM79" s="1054"/>
      <c r="CN79" s="1054">
        <v>6.3</v>
      </c>
      <c r="CO79" s="1054"/>
      <c r="CP79" s="1054"/>
      <c r="CQ79" s="1054"/>
      <c r="CR79" s="1054"/>
      <c r="CS79" s="1054"/>
      <c r="CT79" s="1054"/>
      <c r="CU79" s="1054"/>
      <c r="CV79" s="1054">
        <v>6.6</v>
      </c>
      <c r="CW79" s="1054"/>
      <c r="CX79" s="1054"/>
      <c r="CY79" s="1054"/>
      <c r="CZ79" s="1054"/>
      <c r="DA79" s="1054"/>
      <c r="DB79" s="1054"/>
      <c r="DC79" s="1054"/>
    </row>
    <row r="80" spans="2:107" ht="13.5">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ht="13.5">
      <c r="B81" s="728"/>
    </row>
    <row r="82" spans="2:109" ht="17.2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ht="13.5">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ht="13.5">
      <c r="DD84" s="829"/>
      <c r="DE84" s="829"/>
    </row>
    <row r="85" spans="2:109" ht="13.5">
      <c r="DD85" s="829"/>
      <c r="DE85" s="829"/>
    </row>
  </sheetData>
  <sheetProtection algorithmName="SHA-512" hashValue="ZRctesdoBYkCxPdTUSPfoySJYzyE4eAOAyzUijdGXXCh5uRWraLK/xvUkOh93HCIxtGxgjBmk54Sf2O4tTAbbg==" saltValue="GjeL5wytIKiqAmMXO/YEx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55" zoomScaleNormal="55" zoomScaleSheetLayoutView="70" workbookViewId="0">
      <selection activeCell="AN65" sqref="AN65:DC69"/>
    </sheetView>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lpV+PdeNBzczDKhUAse/K/OA4YCDVCdoROjYATWldhlWanUVIdAvFtswvCwYmP8p1cUTHzSSKtMZz0vpzaKeDw==" saltValue="L4aXfBZm3irrnJeL3h7QkA==" spinCount="100000" sheet="1" objects="1" scenarios="1"/>
  <phoneticPr fontId="6"/>
  <printOptions horizontalCentered="1" verticalCentered="1"/>
  <pageMargins left="0" right="0" top="0.19685039370078741" bottom="0.31496062992125984"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55" zoomScaleNormal="55" zoomScaleSheetLayoutView="55" workbookViewId="0">
      <selection activeCell="AN65" sqref="AN65:DC69"/>
    </sheetView>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a1pGqY8dTbKf21gfcg49bEZuqkU0uKO7MzuK92R7iwW2aMocgRkaB1jyoKEulfbV/FiE/yRyfmWt1bo34tL33g==" saltValue="VogWV5WpA2PFlRpoi4H0kg==" spinCount="100000" sheet="1" objects="1" scenarios="1"/>
  <phoneticPr fontId="6"/>
  <printOptions horizontalCentered="1" verticalCentered="1"/>
  <pageMargins left="0" right="0" top="0.19685039370078741" bottom="0.31496062992125984"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61" customWidth="1"/>
    <col min="2" max="8" width="13.33203125" style="1061" customWidth="1"/>
    <col min="9" max="16384" width="11.109375" style="1061"/>
  </cols>
  <sheetData>
    <row r="1" spans="1:8">
      <c r="A1" s="750"/>
      <c r="B1" s="762"/>
      <c r="C1" s="766"/>
      <c r="D1" s="779"/>
      <c r="E1" s="791"/>
      <c r="F1" s="791"/>
      <c r="G1" s="791"/>
      <c r="H1" s="825"/>
    </row>
    <row r="2" spans="1:8">
      <c r="A2" s="751"/>
      <c r="B2" s="763"/>
      <c r="C2" s="1068"/>
      <c r="D2" s="780" t="s">
        <v>54</v>
      </c>
      <c r="E2" s="792"/>
      <c r="F2" s="1076" t="s">
        <v>529</v>
      </c>
      <c r="G2" s="816"/>
      <c r="H2" s="826"/>
    </row>
    <row r="3" spans="1:8">
      <c r="A3" s="780" t="s">
        <v>504</v>
      </c>
      <c r="B3" s="765"/>
      <c r="C3" s="1069"/>
      <c r="D3" s="1072">
        <v>58385</v>
      </c>
      <c r="E3" s="1074"/>
      <c r="F3" s="1077">
        <v>53869</v>
      </c>
      <c r="G3" s="1079"/>
      <c r="H3" s="1082"/>
    </row>
    <row r="4" spans="1:8">
      <c r="A4" s="752"/>
      <c r="B4" s="764"/>
      <c r="C4" s="1070"/>
      <c r="D4" s="1073">
        <v>51280</v>
      </c>
      <c r="E4" s="1075"/>
      <c r="F4" s="1078">
        <v>35046</v>
      </c>
      <c r="G4" s="1080"/>
      <c r="H4" s="1083"/>
    </row>
    <row r="5" spans="1:8">
      <c r="A5" s="780" t="s">
        <v>527</v>
      </c>
      <c r="B5" s="765"/>
      <c r="C5" s="1069"/>
      <c r="D5" s="1072">
        <v>52791</v>
      </c>
      <c r="E5" s="1074"/>
      <c r="F5" s="1077">
        <v>59119</v>
      </c>
      <c r="G5" s="1079"/>
      <c r="H5" s="1082"/>
    </row>
    <row r="6" spans="1:8">
      <c r="A6" s="752"/>
      <c r="B6" s="764"/>
      <c r="C6" s="1070"/>
      <c r="D6" s="1073">
        <v>44763</v>
      </c>
      <c r="E6" s="1075"/>
      <c r="F6" s="1078">
        <v>29900</v>
      </c>
      <c r="G6" s="1080"/>
      <c r="H6" s="1083"/>
    </row>
    <row r="7" spans="1:8">
      <c r="A7" s="780" t="s">
        <v>483</v>
      </c>
      <c r="B7" s="765"/>
      <c r="C7" s="1069"/>
      <c r="D7" s="1072">
        <v>69161</v>
      </c>
      <c r="E7" s="1074"/>
      <c r="F7" s="1077">
        <v>53895</v>
      </c>
      <c r="G7" s="1079"/>
      <c r="H7" s="1082"/>
    </row>
    <row r="8" spans="1:8">
      <c r="A8" s="752"/>
      <c r="B8" s="764"/>
      <c r="C8" s="1070"/>
      <c r="D8" s="1073">
        <v>44382</v>
      </c>
      <c r="E8" s="1075"/>
      <c r="F8" s="1078">
        <v>31224</v>
      </c>
      <c r="G8" s="1080"/>
      <c r="H8" s="1083"/>
    </row>
    <row r="9" spans="1:8">
      <c r="A9" s="780" t="s">
        <v>326</v>
      </c>
      <c r="B9" s="765"/>
      <c r="C9" s="1069"/>
      <c r="D9" s="1072">
        <v>54117</v>
      </c>
      <c r="E9" s="1074"/>
      <c r="F9" s="1077">
        <v>47161</v>
      </c>
      <c r="G9" s="1079"/>
      <c r="H9" s="1082"/>
    </row>
    <row r="10" spans="1:8">
      <c r="A10" s="752"/>
      <c r="B10" s="764"/>
      <c r="C10" s="1070"/>
      <c r="D10" s="1073">
        <v>30593</v>
      </c>
      <c r="E10" s="1075"/>
      <c r="F10" s="1078">
        <v>24595</v>
      </c>
      <c r="G10" s="1080"/>
      <c r="H10" s="1083"/>
    </row>
    <row r="11" spans="1:8">
      <c r="A11" s="780" t="s">
        <v>136</v>
      </c>
      <c r="B11" s="765"/>
      <c r="C11" s="1069"/>
      <c r="D11" s="1072">
        <v>48818</v>
      </c>
      <c r="E11" s="1074"/>
      <c r="F11" s="1077">
        <v>43423</v>
      </c>
      <c r="G11" s="1079"/>
      <c r="H11" s="1082"/>
    </row>
    <row r="12" spans="1:8">
      <c r="A12" s="752"/>
      <c r="B12" s="764"/>
      <c r="C12" s="1071"/>
      <c r="D12" s="1073">
        <v>36386</v>
      </c>
      <c r="E12" s="1075"/>
      <c r="F12" s="1078">
        <v>22207</v>
      </c>
      <c r="G12" s="1080"/>
      <c r="H12" s="1083"/>
    </row>
    <row r="13" spans="1:8">
      <c r="A13" s="780"/>
      <c r="B13" s="765"/>
      <c r="C13" s="1069"/>
      <c r="D13" s="1072">
        <v>56654</v>
      </c>
      <c r="E13" s="1074"/>
      <c r="F13" s="1077">
        <v>51493</v>
      </c>
      <c r="G13" s="1081"/>
      <c r="H13" s="1082"/>
    </row>
    <row r="14" spans="1:8">
      <c r="A14" s="752"/>
      <c r="B14" s="764"/>
      <c r="C14" s="1070"/>
      <c r="D14" s="1073">
        <v>41481</v>
      </c>
      <c r="E14" s="1075"/>
      <c r="F14" s="1078">
        <v>28594</v>
      </c>
      <c r="G14" s="1080"/>
      <c r="H14" s="1083"/>
    </row>
    <row r="17" spans="1:11">
      <c r="A17" s="1061" t="s">
        <v>24</v>
      </c>
    </row>
    <row r="18" spans="1:11">
      <c r="A18" s="1062"/>
      <c r="B18" s="1062" t="str">
        <f>実質収支比率等に係る経年分析!F$46</f>
        <v>H30</v>
      </c>
      <c r="C18" s="1062" t="str">
        <f>実質収支比率等に係る経年分析!G$46</f>
        <v>R01</v>
      </c>
      <c r="D18" s="1062" t="str">
        <f>実質収支比率等に係る経年分析!H$46</f>
        <v>R02</v>
      </c>
      <c r="E18" s="1062" t="str">
        <f>実質収支比率等に係る経年分析!I$46</f>
        <v>R03</v>
      </c>
      <c r="F18" s="1062" t="str">
        <f>実質収支比率等に係る経年分析!J$46</f>
        <v>R04</v>
      </c>
    </row>
    <row r="19" spans="1:11">
      <c r="A19" s="1062" t="s">
        <v>86</v>
      </c>
      <c r="B19" s="1062">
        <f>ROUND(VALUE(SUBSTITUTE(実質収支比率等に係る経年分析!F$48,"▲","-")),2)</f>
        <v>3.4</v>
      </c>
      <c r="C19" s="1062">
        <f>ROUND(VALUE(SUBSTITUTE(実質収支比率等に係る経年分析!G$48,"▲","-")),2)</f>
        <v>5.0999999999999996</v>
      </c>
      <c r="D19" s="1062">
        <f>ROUND(VALUE(SUBSTITUTE(実質収支比率等に係る経年分析!H$48,"▲","-")),2)</f>
        <v>0.99</v>
      </c>
      <c r="E19" s="1062">
        <f>ROUND(VALUE(SUBSTITUTE(実質収支比率等に係る経年分析!I$48,"▲","-")),2)</f>
        <v>4.92</v>
      </c>
      <c r="F19" s="1062">
        <f>ROUND(VALUE(SUBSTITUTE(実質収支比率等に係る経年分析!J$48,"▲","-")),2)</f>
        <v>5.5</v>
      </c>
    </row>
    <row r="20" spans="1:11">
      <c r="A20" s="1062" t="s">
        <v>34</v>
      </c>
      <c r="B20" s="1062">
        <f>ROUND(VALUE(SUBSTITUTE(実質収支比率等に係る経年分析!F$47,"▲","-")),2)</f>
        <v>44.8</v>
      </c>
      <c r="C20" s="1062">
        <f>ROUND(VALUE(SUBSTITUTE(実質収支比率等に係る経年分析!G$47,"▲","-")),2)</f>
        <v>41.34</v>
      </c>
      <c r="D20" s="1062">
        <f>ROUND(VALUE(SUBSTITUTE(実質収支比率等に係る経年分析!H$47,"▲","-")),2)</f>
        <v>37.21</v>
      </c>
      <c r="E20" s="1062">
        <f>ROUND(VALUE(SUBSTITUTE(実質収支比率等に係る経年分析!I$47,"▲","-")),2)</f>
        <v>36.17</v>
      </c>
      <c r="F20" s="1062">
        <f>ROUND(VALUE(SUBSTITUTE(実質収支比率等に係る経年分析!J$47,"▲","-")),2)</f>
        <v>35.29</v>
      </c>
    </row>
    <row r="21" spans="1:11">
      <c r="A21" s="1062" t="s">
        <v>109</v>
      </c>
      <c r="B21" s="1062">
        <f>IF(ISNUMBER(VALUE(SUBSTITUTE(実質収支比率等に係る経年分析!F$49,"▲","-"))),ROUND(VALUE(SUBSTITUTE(実質収支比率等に係る経年分析!F$49,"▲","-")),2),NA())</f>
        <v>-1.92</v>
      </c>
      <c r="C21" s="1062">
        <f>IF(ISNUMBER(VALUE(SUBSTITUTE(実質収支比率等に係る経年分析!G$49,"▲","-"))),ROUND(VALUE(SUBSTITUTE(実質収支比率等に係る経年分析!G$49,"▲","-")),2),NA())</f>
        <v>0.82</v>
      </c>
      <c r="D21" s="1062">
        <f>IF(ISNUMBER(VALUE(SUBSTITUTE(実質収支比率等に係る経年分析!H$49,"▲","-"))),ROUND(VALUE(SUBSTITUTE(実質収支比率等に係る経年分析!H$49,"▲","-")),2),NA())</f>
        <v>-9.41</v>
      </c>
      <c r="E21" s="1062">
        <f>IF(ISNUMBER(VALUE(SUBSTITUTE(実質収支比率等に係る経年分析!I$49,"▲","-"))),ROUND(VALUE(SUBSTITUTE(実質収支比率等に係る経年分析!I$49,"▲","-")),2),NA())</f>
        <v>-0.48</v>
      </c>
      <c r="F21" s="1062">
        <f>IF(ISNUMBER(VALUE(SUBSTITUTE(実質収支比率等に係る経年分析!J$49,"▲","-"))),ROUND(VALUE(SUBSTITUTE(実質収支比率等に係る経年分析!J$49,"▲","-")),2),NA())</f>
        <v>0.73</v>
      </c>
    </row>
    <row r="24" spans="1:11">
      <c r="A24" s="1061" t="s">
        <v>98</v>
      </c>
    </row>
    <row r="25" spans="1:11">
      <c r="A25" s="1063"/>
      <c r="B25" s="1063" t="str">
        <f>'連結実質赤字比率に係る赤字・黒字の構成分析'!F$33</f>
        <v>H30</v>
      </c>
      <c r="C25" s="1063"/>
      <c r="D25" s="1063" t="str">
        <f>'連結実質赤字比率に係る赤字・黒字の構成分析'!G$33</f>
        <v>R01</v>
      </c>
      <c r="E25" s="1063"/>
      <c r="F25" s="1063" t="str">
        <f>'連結実質赤字比率に係る赤字・黒字の構成分析'!H$33</f>
        <v>R02</v>
      </c>
      <c r="G25" s="1063"/>
      <c r="H25" s="1063" t="str">
        <f>'連結実質赤字比率に係る赤字・黒字の構成分析'!I$33</f>
        <v>R03</v>
      </c>
      <c r="I25" s="1063"/>
      <c r="J25" s="1063" t="str">
        <f>'連結実質赤字比率に係る赤字・黒字の構成分析'!J$33</f>
        <v>R04</v>
      </c>
      <c r="K25" s="1063"/>
    </row>
    <row r="26" spans="1:11">
      <c r="A26" s="1063"/>
      <c r="B26" s="1063" t="s">
        <v>110</v>
      </c>
      <c r="C26" s="1063" t="s">
        <v>72</v>
      </c>
      <c r="D26" s="1063" t="s">
        <v>110</v>
      </c>
      <c r="E26" s="1063" t="s">
        <v>72</v>
      </c>
      <c r="F26" s="1063" t="s">
        <v>110</v>
      </c>
      <c r="G26" s="1063" t="s">
        <v>72</v>
      </c>
      <c r="H26" s="1063" t="s">
        <v>110</v>
      </c>
      <c r="I26" s="1063" t="s">
        <v>72</v>
      </c>
      <c r="J26" s="1063" t="s">
        <v>110</v>
      </c>
      <c r="K26" s="1063" t="s">
        <v>72</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#VALUE!</v>
      </c>
      <c r="C27" s="1063" t="e">
        <f>IF(ROUND(VALUE(SUBSTITUTE('連結実質赤字比率に係る赤字・黒字の構成分析'!F$43,"▲","-")),2)&gt;=0,ABS(ROUND(VALUE(SUBSTITUTE('連結実質赤字比率に係る赤字・黒字の構成分析'!F$43,"▲","-")),2)),NA())</f>
        <v>#VALUE!</v>
      </c>
      <c r="D27" s="1063" t="e">
        <f>IF(ROUND(VALUE(SUBSTITUTE('連結実質赤字比率に係る赤字・黒字の構成分析'!G$43,"▲","-")),2)&lt;0,ABS(ROUND(VALUE(SUBSTITUTE('連結実質赤字比率に係る赤字・黒字の構成分析'!G$43,"▲","-")),2)),NA())</f>
        <v>#VALUE!</v>
      </c>
      <c r="E27" s="1063" t="e">
        <f>IF(ROUND(VALUE(SUBSTITUTE('連結実質赤字比率に係る赤字・黒字の構成分析'!G$43,"▲","-")),2)&gt;=0,ABS(ROUND(VALUE(SUBSTITUTE('連結実質赤字比率に係る赤字・黒字の構成分析'!G$43,"▲","-")),2)),NA())</f>
        <v>#VALUE!</v>
      </c>
      <c r="F27" s="1063" t="e">
        <f>IF(ROUND(VALUE(SUBSTITUTE('連結実質赤字比率に係る赤字・黒字の構成分析'!H$43,"▲","-")),2)&lt;0,ABS(ROUND(VALUE(SUBSTITUTE('連結実質赤字比率に係る赤字・黒字の構成分析'!H$43,"▲","-")),2)),NA())</f>
        <v>#VALUE!</v>
      </c>
      <c r="G27" s="1063" t="e">
        <f>IF(ROUND(VALUE(SUBSTITUTE('連結実質赤字比率に係る赤字・黒字の構成分析'!H$43,"▲","-")),2)&gt;=0,ABS(ROUND(VALUE(SUBSTITUTE('連結実質赤字比率に係る赤字・黒字の構成分析'!H$43,"▲","-")),2)),NA())</f>
        <v>#VALUE!</v>
      </c>
      <c r="H27" s="1063" t="e">
        <f>IF(ROUND(VALUE(SUBSTITUTE('連結実質赤字比率に係る赤字・黒字の構成分析'!I$43,"▲","-")),2)&lt;0,ABS(ROUND(VALUE(SUBSTITUTE('連結実質赤字比率に係る赤字・黒字の構成分析'!I$43,"▲","-")),2)),NA())</f>
        <v>#VALUE!</v>
      </c>
      <c r="I27" s="1063" t="e">
        <f>IF(ROUND(VALUE(SUBSTITUTE('連結実質赤字比率に係る赤字・黒字の構成分析'!I$43,"▲","-")),2)&gt;=0,ABS(ROUND(VALUE(SUBSTITUTE('連結実質赤字比率に係る赤字・黒字の構成分析'!I$43,"▲","-")),2)),NA())</f>
        <v>#VALUE!</v>
      </c>
      <c r="J27" s="1063" t="e">
        <f>IF(ROUND(VALUE(SUBSTITUTE('連結実質赤字比率に係る赤字・黒字の構成分析'!J$43,"▲","-")),2)&lt;0,ABS(ROUND(VALUE(SUBSTITUTE('連結実質赤字比率に係る赤字・黒字の構成分析'!J$43,"▲","-")),2)),NA())</f>
        <v>#VALUE!</v>
      </c>
      <c r="K27" s="1063" t="e">
        <f>IF(ROUND(VALUE(SUBSTITUTE('連結実質赤字比率に係る赤字・黒字の構成分析'!J$43,"▲","-")),2)&gt;=0,ABS(ROUND(VALUE(SUBSTITUTE('連結実質赤字比率に係る赤字・黒字の構成分析'!J$43,"▲","-")),2)),NA())</f>
        <v>#VALUE!</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e">
        <f>IF('連結実質赤字比率に係る赤字・黒字の構成分析'!C$41="",NA(),'連結実質赤字比率に係る赤字・黒字の構成分析'!C$41)</f>
        <v>#N/A</v>
      </c>
      <c r="B29" s="1063" t="e">
        <f>IF(ROUND(VALUE(SUBSTITUTE('連結実質赤字比率に係る赤字・黒字の構成分析'!F$41,"▲","-")),2)&lt;0,ABS(ROUND(VALUE(SUBSTITUTE('連結実質赤字比率に係る赤字・黒字の構成分析'!F$41,"▲","-")),2)),NA())</f>
        <v>#VALUE!</v>
      </c>
      <c r="C29" s="1063" t="e">
        <f>IF(ROUND(VALUE(SUBSTITUTE('連結実質赤字比率に係る赤字・黒字の構成分析'!F$41,"▲","-")),2)&gt;=0,ABS(ROUND(VALUE(SUBSTITUTE('連結実質赤字比率に係る赤字・黒字の構成分析'!F$41,"▲","-")),2)),NA())</f>
        <v>#VALUE!</v>
      </c>
      <c r="D29" s="1063" t="e">
        <f>IF(ROUND(VALUE(SUBSTITUTE('連結実質赤字比率に係る赤字・黒字の構成分析'!G$41,"▲","-")),2)&lt;0,ABS(ROUND(VALUE(SUBSTITUTE('連結実質赤字比率に係る赤字・黒字の構成分析'!G$41,"▲","-")),2)),NA())</f>
        <v>#VALUE!</v>
      </c>
      <c r="E29" s="1063" t="e">
        <f>IF(ROUND(VALUE(SUBSTITUTE('連結実質赤字比率に係る赤字・黒字の構成分析'!G$41,"▲","-")),2)&gt;=0,ABS(ROUND(VALUE(SUBSTITUTE('連結実質赤字比率に係る赤字・黒字の構成分析'!G$41,"▲","-")),2)),NA())</f>
        <v>#VALUE!</v>
      </c>
      <c r="F29" s="1063" t="e">
        <f>IF(ROUND(VALUE(SUBSTITUTE('連結実質赤字比率に係る赤字・黒字の構成分析'!H$41,"▲","-")),2)&lt;0,ABS(ROUND(VALUE(SUBSTITUTE('連結実質赤字比率に係る赤字・黒字の構成分析'!H$41,"▲","-")),2)),NA())</f>
        <v>#VALUE!</v>
      </c>
      <c r="G29" s="1063" t="e">
        <f>IF(ROUND(VALUE(SUBSTITUTE('連結実質赤字比率に係る赤字・黒字の構成分析'!H$41,"▲","-")),2)&gt;=0,ABS(ROUND(VALUE(SUBSTITUTE('連結実質赤字比率に係る赤字・黒字の構成分析'!H$41,"▲","-")),2)),NA())</f>
        <v>#VALUE!</v>
      </c>
      <c r="H29" s="1063" t="e">
        <f>IF(ROUND(VALUE(SUBSTITUTE('連結実質赤字比率に係る赤字・黒字の構成分析'!I$41,"▲","-")),2)&lt;0,ABS(ROUND(VALUE(SUBSTITUTE('連結実質赤字比率に係る赤字・黒字の構成分析'!I$41,"▲","-")),2)),NA())</f>
        <v>#VALUE!</v>
      </c>
      <c r="I29" s="1063" t="e">
        <f>IF(ROUND(VALUE(SUBSTITUTE('連結実質赤字比率に係る赤字・黒字の構成分析'!I$41,"▲","-")),2)&gt;=0,ABS(ROUND(VALUE(SUBSTITUTE('連結実質赤字比率に係る赤字・黒字の構成分析'!I$41,"▲","-")),2)),NA())</f>
        <v>#VALUE!</v>
      </c>
      <c r="J29" s="1063" t="e">
        <f>IF(ROUND(VALUE(SUBSTITUTE('連結実質赤字比率に係る赤字・黒字の構成分析'!J$41,"▲","-")),2)&lt;0,ABS(ROUND(VALUE(SUBSTITUTE('連結実質赤字比率に係る赤字・黒字の構成分析'!J$41,"▲","-")),2)),NA())</f>
        <v>#VALUE!</v>
      </c>
      <c r="K29" s="1063" t="e">
        <f>IF(ROUND(VALUE(SUBSTITUTE('連結実質赤字比率に係る赤字・黒字の構成分析'!J$41,"▲","-")),2)&gt;=0,ABS(ROUND(VALUE(SUBSTITUTE('連結実質赤字比率に係る赤字・黒字の構成分析'!J$41,"▲","-")),2)),NA())</f>
        <v>#VALUE!</v>
      </c>
    </row>
    <row r="30" spans="1:11">
      <c r="A30" s="1063" t="str">
        <f>IF('連結実質赤字比率に係る赤字・黒字の構成分析'!C$40="",NA(),'連結実質赤字比率に係る赤字・黒字の構成分析'!C$40)</f>
        <v>土地取得事業特別会計</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0</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0</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0</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0</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0</v>
      </c>
    </row>
    <row r="31" spans="1:11">
      <c r="A31" s="1063" t="str">
        <f>IF('連結実質赤字比率に係る赤字・黒字の構成分析'!C$39="",NA(),'連結実質赤字比率に係る赤字・黒字の構成分析'!C$39)</f>
        <v>後期高齢者医療特別会計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6.e-002</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4.e-002</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8.e-002</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6.e-002</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0.11</v>
      </c>
    </row>
    <row r="32" spans="1:11">
      <c r="A32" s="1063" t="str">
        <f>IF('連結実質赤字比率に係る赤字・黒字の構成分析'!C$38="",NA(),'連結実質赤字比率に係る赤字・黒字の構成分析'!C$38)</f>
        <v>国民健康保険事業特別会計</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0.87</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0.56000000000000005</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0.49</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0.88</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0.24</v>
      </c>
    </row>
    <row r="33" spans="1:16">
      <c r="A33" s="1063" t="str">
        <f>IF('連結実質赤字比率に係る赤字・黒字の構成分析'!C$37="",NA(),'連結実質赤字比率に係る赤字・黒字の構成分析'!C$37)</f>
        <v>介護保険事業特別会計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0.67</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0.55000000000000004</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0.34</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0.4</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0.7</v>
      </c>
    </row>
    <row r="34" spans="1:16">
      <c r="A34" s="1063" t="str">
        <f>IF('連結実質赤字比率に係る赤字・黒字の構成分析'!C$36="",NA(),'連結実質赤字比率に係る赤字・黒字の構成分析'!C$36)</f>
        <v>下水道事業会計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1.81</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2.5299999999999998</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3.2</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4.1100000000000003</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5.22</v>
      </c>
    </row>
    <row r="35" spans="1:16">
      <c r="A35" s="1063" t="str">
        <f>IF('連結実質赤字比率に係る赤字・黒字の構成分析'!C$35="",NA(),'連結実質赤字比率に係る赤字・黒字の構成分析'!C$35)</f>
        <v>一般会計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3.4</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5.0999999999999996</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0.98</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4.92</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5.5</v>
      </c>
    </row>
    <row r="36" spans="1:16">
      <c r="A36" s="1063" t="str">
        <f>IF('連結実質赤字比率に係る赤字・黒字の構成分析'!C$34="",NA(),'連結実質赤字比率に係る赤字・黒字の構成分析'!C$34)</f>
        <v>水道事業会計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12.85</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12.91</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13.98</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15.72</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14.42</v>
      </c>
    </row>
    <row r="39" spans="1:16">
      <c r="A39" s="1061" t="s">
        <v>10</v>
      </c>
    </row>
    <row r="40" spans="1:16">
      <c r="A40" s="1064"/>
      <c r="B40" s="1064" t="str">
        <f>'実質公債費比率（分子）の構造'!K$44</f>
        <v>H30</v>
      </c>
      <c r="C40" s="1064"/>
      <c r="D40" s="1064"/>
      <c r="E40" s="1064" t="str">
        <f>'実質公債費比率（分子）の構造'!L$44</f>
        <v>R01</v>
      </c>
      <c r="F40" s="1064"/>
      <c r="G40" s="1064"/>
      <c r="H40" s="1064" t="str">
        <f>'実質公債費比率（分子）の構造'!M$44</f>
        <v>R02</v>
      </c>
      <c r="I40" s="1064"/>
      <c r="J40" s="1064"/>
      <c r="K40" s="1064" t="str">
        <f>'実質公債費比率（分子）の構造'!N$44</f>
        <v>R03</v>
      </c>
      <c r="L40" s="1064"/>
      <c r="M40" s="1064"/>
      <c r="N40" s="1064" t="str">
        <f>'実質公債費比率（分子）の構造'!O$44</f>
        <v>R04</v>
      </c>
      <c r="O40" s="1064"/>
      <c r="P40" s="1064"/>
    </row>
    <row r="41" spans="1:16">
      <c r="A41" s="1064"/>
      <c r="B41" s="1064" t="s">
        <v>111</v>
      </c>
      <c r="C41" s="1064"/>
      <c r="D41" s="1064" t="s">
        <v>114</v>
      </c>
      <c r="E41" s="1064" t="s">
        <v>111</v>
      </c>
      <c r="F41" s="1064"/>
      <c r="G41" s="1064" t="s">
        <v>114</v>
      </c>
      <c r="H41" s="1064" t="s">
        <v>111</v>
      </c>
      <c r="I41" s="1064"/>
      <c r="J41" s="1064" t="s">
        <v>114</v>
      </c>
      <c r="K41" s="1064" t="s">
        <v>111</v>
      </c>
      <c r="L41" s="1064"/>
      <c r="M41" s="1064" t="s">
        <v>114</v>
      </c>
      <c r="N41" s="1064" t="s">
        <v>111</v>
      </c>
      <c r="O41" s="1064"/>
      <c r="P41" s="1064" t="s">
        <v>114</v>
      </c>
    </row>
    <row r="42" spans="1:16">
      <c r="A42" s="1064" t="s">
        <v>116</v>
      </c>
      <c r="B42" s="1064"/>
      <c r="C42" s="1064"/>
      <c r="D42" s="1064">
        <f>'実質公債費比率（分子）の構造'!K$52</f>
        <v>723</v>
      </c>
      <c r="E42" s="1064"/>
      <c r="F42" s="1064"/>
      <c r="G42" s="1064">
        <f>'実質公債費比率（分子）の構造'!L$52</f>
        <v>705</v>
      </c>
      <c r="H42" s="1064"/>
      <c r="I42" s="1064"/>
      <c r="J42" s="1064">
        <f>'実質公債費比率（分子）の構造'!M$52</f>
        <v>633</v>
      </c>
      <c r="K42" s="1064"/>
      <c r="L42" s="1064"/>
      <c r="M42" s="1064">
        <f>'実質公債費比率（分子）の構造'!N$52</f>
        <v>603</v>
      </c>
      <c r="N42" s="1064"/>
      <c r="O42" s="1064"/>
      <c r="P42" s="1064">
        <f>'実質公債費比率（分子）の構造'!O$52</f>
        <v>636</v>
      </c>
    </row>
    <row r="43" spans="1:16">
      <c r="A43" s="1064" t="s">
        <v>45</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41</v>
      </c>
      <c r="B44" s="1064">
        <f>'実質公債費比率（分子）の構造'!K$50</f>
        <v>200</v>
      </c>
      <c r="C44" s="1064"/>
      <c r="D44" s="1064"/>
      <c r="E44" s="1064">
        <f>'実質公債費比率（分子）の構造'!L$50</f>
        <v>233</v>
      </c>
      <c r="F44" s="1064"/>
      <c r="G44" s="1064"/>
      <c r="H44" s="1064">
        <f>'実質公債費比率（分子）の構造'!M$50</f>
        <v>367</v>
      </c>
      <c r="I44" s="1064"/>
      <c r="J44" s="1064"/>
      <c r="K44" s="1064">
        <f>'実質公債費比率（分子）の構造'!N$50</f>
        <v>284</v>
      </c>
      <c r="L44" s="1064"/>
      <c r="M44" s="1064"/>
      <c r="N44" s="1064">
        <f>'実質公債費比率（分子）の構造'!O$50</f>
        <v>32</v>
      </c>
      <c r="O44" s="1064"/>
      <c r="P44" s="1064"/>
    </row>
    <row r="45" spans="1:16">
      <c r="A45" s="1064" t="s">
        <v>0</v>
      </c>
      <c r="B45" s="1064">
        <f>'実質公債費比率（分子）の構造'!K$49</f>
        <v>2</v>
      </c>
      <c r="C45" s="1064"/>
      <c r="D45" s="1064"/>
      <c r="E45" s="1064">
        <f>'実質公債費比率（分子）の構造'!L$49</f>
        <v>3</v>
      </c>
      <c r="F45" s="1064"/>
      <c r="G45" s="1064"/>
      <c r="H45" s="1064">
        <f>'実質公債費比率（分子）の構造'!M$49</f>
        <v>6</v>
      </c>
      <c r="I45" s="1064"/>
      <c r="J45" s="1064"/>
      <c r="K45" s="1064">
        <f>'実質公債費比率（分子）の構造'!N$49</f>
        <v>10</v>
      </c>
      <c r="L45" s="1064"/>
      <c r="M45" s="1064"/>
      <c r="N45" s="1064">
        <f>'実質公債費比率（分子）の構造'!O$49</f>
        <v>11</v>
      </c>
      <c r="O45" s="1064"/>
      <c r="P45" s="1064"/>
    </row>
    <row r="46" spans="1:16">
      <c r="A46" s="1064" t="s">
        <v>39</v>
      </c>
      <c r="B46" s="1064">
        <f>'実質公債費比率（分子）の構造'!K$48</f>
        <v>320</v>
      </c>
      <c r="C46" s="1064"/>
      <c r="D46" s="1064"/>
      <c r="E46" s="1064">
        <f>'実質公債費比率（分子）の構造'!L$48</f>
        <v>320</v>
      </c>
      <c r="F46" s="1064"/>
      <c r="G46" s="1064"/>
      <c r="H46" s="1064">
        <f>'実質公債費比率（分子）の構造'!M$48</f>
        <v>312</v>
      </c>
      <c r="I46" s="1064"/>
      <c r="J46" s="1064"/>
      <c r="K46" s="1064">
        <f>'実質公債費比率（分子）の構造'!N$48</f>
        <v>274</v>
      </c>
      <c r="L46" s="1064"/>
      <c r="M46" s="1064"/>
      <c r="N46" s="1064">
        <f>'実質公債費比率（分子）の構造'!O$48</f>
        <v>268</v>
      </c>
      <c r="O46" s="1064"/>
      <c r="P46" s="1064"/>
    </row>
    <row r="47" spans="1:16">
      <c r="A47" s="1064" t="s">
        <v>33</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28</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25</v>
      </c>
      <c r="B49" s="1064">
        <f>'実質公債費比率（分子）の構造'!K$45</f>
        <v>398</v>
      </c>
      <c r="C49" s="1064"/>
      <c r="D49" s="1064"/>
      <c r="E49" s="1064">
        <f>'実質公債費比率（分子）の構造'!L$45</f>
        <v>362</v>
      </c>
      <c r="F49" s="1064"/>
      <c r="G49" s="1064"/>
      <c r="H49" s="1064">
        <f>'実質公債費比率（分子）の構造'!M$45</f>
        <v>343</v>
      </c>
      <c r="I49" s="1064"/>
      <c r="J49" s="1064"/>
      <c r="K49" s="1064">
        <f>'実質公債費比率（分子）の構造'!N$45</f>
        <v>356</v>
      </c>
      <c r="L49" s="1064"/>
      <c r="M49" s="1064"/>
      <c r="N49" s="1064">
        <f>'実質公債費比率（分子）の構造'!O$45</f>
        <v>366</v>
      </c>
      <c r="O49" s="1064"/>
      <c r="P49" s="1064"/>
    </row>
    <row r="50" spans="1:16">
      <c r="A50" s="1064" t="s">
        <v>52</v>
      </c>
      <c r="B50" s="1064" t="e">
        <f>NA()</f>
        <v>#N/A</v>
      </c>
      <c r="C50" s="1064">
        <f>IF(ISNUMBER('実質公債費比率（分子）の構造'!K$53),'実質公債費比率（分子）の構造'!K$53,NA())</f>
        <v>197</v>
      </c>
      <c r="D50" s="1064" t="e">
        <f>NA()</f>
        <v>#N/A</v>
      </c>
      <c r="E50" s="1064" t="e">
        <f>NA()</f>
        <v>#N/A</v>
      </c>
      <c r="F50" s="1064">
        <f>IF(ISNUMBER('実質公債費比率（分子）の構造'!L$53),'実質公債費比率（分子）の構造'!L$53,NA())</f>
        <v>213</v>
      </c>
      <c r="G50" s="1064" t="e">
        <f>NA()</f>
        <v>#N/A</v>
      </c>
      <c r="H50" s="1064" t="e">
        <f>NA()</f>
        <v>#N/A</v>
      </c>
      <c r="I50" s="1064">
        <f>IF(ISNUMBER('実質公債費比率（分子）の構造'!M$53),'実質公債費比率（分子）の構造'!M$53,NA())</f>
        <v>395</v>
      </c>
      <c r="J50" s="1064" t="e">
        <f>NA()</f>
        <v>#N/A</v>
      </c>
      <c r="K50" s="1064" t="e">
        <f>NA()</f>
        <v>#N/A</v>
      </c>
      <c r="L50" s="1064">
        <f>IF(ISNUMBER('実質公債費比率（分子）の構造'!N$53),'実質公債費比率（分子）の構造'!N$53,NA())</f>
        <v>321</v>
      </c>
      <c r="M50" s="1064" t="e">
        <f>NA()</f>
        <v>#N/A</v>
      </c>
      <c r="N50" s="1064" t="e">
        <f>NA()</f>
        <v>#N/A</v>
      </c>
      <c r="O50" s="1064">
        <f>IF(ISNUMBER('実質公債費比率（分子）の構造'!O$53),'実質公債費比率（分子）の構造'!O$53,NA())</f>
        <v>41</v>
      </c>
      <c r="P50" s="1064" t="e">
        <f>NA()</f>
        <v>#N/A</v>
      </c>
    </row>
    <row r="53" spans="1:16">
      <c r="A53" s="1061" t="s">
        <v>117</v>
      </c>
    </row>
    <row r="54" spans="1:16">
      <c r="A54" s="1063"/>
      <c r="B54" s="1063" t="str">
        <f>'将来負担比率（分子）の構造'!I$40</f>
        <v>H30</v>
      </c>
      <c r="C54" s="1063"/>
      <c r="D54" s="1063"/>
      <c r="E54" s="1063" t="str">
        <f>'将来負担比率（分子）の構造'!J$40</f>
        <v>R01</v>
      </c>
      <c r="F54" s="1063"/>
      <c r="G54" s="1063"/>
      <c r="H54" s="1063" t="str">
        <f>'将来負担比率（分子）の構造'!K$40</f>
        <v>R02</v>
      </c>
      <c r="I54" s="1063"/>
      <c r="J54" s="1063"/>
      <c r="K54" s="1063" t="str">
        <f>'将来負担比率（分子）の構造'!L$40</f>
        <v>R03</v>
      </c>
      <c r="L54" s="1063"/>
      <c r="M54" s="1063"/>
      <c r="N54" s="1063" t="str">
        <f>'将来負担比率（分子）の構造'!M$40</f>
        <v>R04</v>
      </c>
      <c r="O54" s="1063"/>
      <c r="P54" s="1063"/>
    </row>
    <row r="55" spans="1:16">
      <c r="A55" s="1063"/>
      <c r="B55" s="1063" t="s">
        <v>122</v>
      </c>
      <c r="C55" s="1063"/>
      <c r="D55" s="1063" t="s">
        <v>125</v>
      </c>
      <c r="E55" s="1063" t="s">
        <v>122</v>
      </c>
      <c r="F55" s="1063"/>
      <c r="G55" s="1063" t="s">
        <v>125</v>
      </c>
      <c r="H55" s="1063" t="s">
        <v>122</v>
      </c>
      <c r="I55" s="1063"/>
      <c r="J55" s="1063" t="s">
        <v>125</v>
      </c>
      <c r="K55" s="1063" t="s">
        <v>122</v>
      </c>
      <c r="L55" s="1063"/>
      <c r="M55" s="1063" t="s">
        <v>125</v>
      </c>
      <c r="N55" s="1063" t="s">
        <v>122</v>
      </c>
      <c r="O55" s="1063"/>
      <c r="P55" s="1063" t="s">
        <v>125</v>
      </c>
    </row>
    <row r="56" spans="1:16">
      <c r="A56" s="1063" t="s">
        <v>43</v>
      </c>
      <c r="B56" s="1063"/>
      <c r="C56" s="1063"/>
      <c r="D56" s="1063">
        <f>'将来負担比率（分子）の構造'!I$52</f>
        <v>4102</v>
      </c>
      <c r="E56" s="1063"/>
      <c r="F56" s="1063"/>
      <c r="G56" s="1063">
        <f>'将来負担比率（分子）の構造'!J$52</f>
        <v>3821</v>
      </c>
      <c r="H56" s="1063"/>
      <c r="I56" s="1063"/>
      <c r="J56" s="1063">
        <f>'将来負担比率（分子）の構造'!K$52</f>
        <v>3451</v>
      </c>
      <c r="K56" s="1063"/>
      <c r="L56" s="1063"/>
      <c r="M56" s="1063">
        <f>'将来負担比率（分子）の構造'!L$52</f>
        <v>3110</v>
      </c>
      <c r="N56" s="1063"/>
      <c r="O56" s="1063"/>
      <c r="P56" s="1063">
        <f>'将来負担比率（分子）の構造'!M$52</f>
        <v>2827</v>
      </c>
    </row>
    <row r="57" spans="1:16">
      <c r="A57" s="1063" t="s">
        <v>94</v>
      </c>
      <c r="B57" s="1063"/>
      <c r="C57" s="1063"/>
      <c r="D57" s="1063">
        <f>'将来負担比率（分子）の構造'!I$51</f>
        <v>1999</v>
      </c>
      <c r="E57" s="1063"/>
      <c r="F57" s="1063"/>
      <c r="G57" s="1063">
        <f>'将来負担比率（分子）の構造'!J$51</f>
        <v>2012</v>
      </c>
      <c r="H57" s="1063"/>
      <c r="I57" s="1063"/>
      <c r="J57" s="1063">
        <f>'将来負担比率（分子）の構造'!K$51</f>
        <v>1773</v>
      </c>
      <c r="K57" s="1063"/>
      <c r="L57" s="1063"/>
      <c r="M57" s="1063">
        <f>'将来負担比率（分子）の構造'!L$51</f>
        <v>1652</v>
      </c>
      <c r="N57" s="1063"/>
      <c r="O57" s="1063"/>
      <c r="P57" s="1063">
        <f>'将来負担比率（分子）の構造'!M$51</f>
        <v>1713</v>
      </c>
    </row>
    <row r="58" spans="1:16">
      <c r="A58" s="1063" t="s">
        <v>91</v>
      </c>
      <c r="B58" s="1063"/>
      <c r="C58" s="1063"/>
      <c r="D58" s="1063">
        <f>'将来負担比率（分子）の構造'!I$50</f>
        <v>8100</v>
      </c>
      <c r="E58" s="1063"/>
      <c r="F58" s="1063"/>
      <c r="G58" s="1063">
        <f>'将来負担比率（分子）の構造'!J$50</f>
        <v>7892</v>
      </c>
      <c r="H58" s="1063"/>
      <c r="I58" s="1063"/>
      <c r="J58" s="1063">
        <f>'将来負担比率（分子）の構造'!K$50</f>
        <v>6994</v>
      </c>
      <c r="K58" s="1063"/>
      <c r="L58" s="1063"/>
      <c r="M58" s="1063">
        <f>'将来負担比率（分子）の構造'!L$50</f>
        <v>6595</v>
      </c>
      <c r="N58" s="1063"/>
      <c r="O58" s="1063"/>
      <c r="P58" s="1063">
        <f>'将来負担比率（分子）の構造'!M$50</f>
        <v>6066</v>
      </c>
    </row>
    <row r="59" spans="1:16">
      <c r="A59" s="1063" t="s">
        <v>87</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57</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80</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81</v>
      </c>
      <c r="B62" s="1063">
        <f>'将来負担比率（分子）の構造'!I$45</f>
        <v>1097</v>
      </c>
      <c r="C62" s="1063"/>
      <c r="D62" s="1063"/>
      <c r="E62" s="1063">
        <f>'将来負担比率（分子）の構造'!J$45</f>
        <v>965</v>
      </c>
      <c r="F62" s="1063"/>
      <c r="G62" s="1063"/>
      <c r="H62" s="1063">
        <f>'将来負担比率（分子）の構造'!K$45</f>
        <v>981</v>
      </c>
      <c r="I62" s="1063"/>
      <c r="J62" s="1063"/>
      <c r="K62" s="1063">
        <f>'将来負担比率（分子）の構造'!L$45</f>
        <v>933</v>
      </c>
      <c r="L62" s="1063"/>
      <c r="M62" s="1063"/>
      <c r="N62" s="1063">
        <f>'将来負担比率（分子）の構造'!M$45</f>
        <v>842</v>
      </c>
      <c r="O62" s="1063"/>
      <c r="P62" s="1063"/>
    </row>
    <row r="63" spans="1:16">
      <c r="A63" s="1063" t="s">
        <v>18</v>
      </c>
      <c r="B63" s="1063">
        <f>'将来負担比率（分子）の構造'!I$44</f>
        <v>100</v>
      </c>
      <c r="C63" s="1063"/>
      <c r="D63" s="1063"/>
      <c r="E63" s="1063">
        <f>'将来負担比率（分子）の構造'!J$44</f>
        <v>211</v>
      </c>
      <c r="F63" s="1063"/>
      <c r="G63" s="1063"/>
      <c r="H63" s="1063">
        <f>'将来負担比率（分子）の構造'!K$44</f>
        <v>211</v>
      </c>
      <c r="I63" s="1063"/>
      <c r="J63" s="1063"/>
      <c r="K63" s="1063">
        <f>'将来負担比率（分子）の構造'!L$44</f>
        <v>226</v>
      </c>
      <c r="L63" s="1063"/>
      <c r="M63" s="1063"/>
      <c r="N63" s="1063">
        <f>'将来負担比率（分子）の構造'!M$44</f>
        <v>306</v>
      </c>
      <c r="O63" s="1063"/>
      <c r="P63" s="1063"/>
    </row>
    <row r="64" spans="1:16">
      <c r="A64" s="1063" t="s">
        <v>78</v>
      </c>
      <c r="B64" s="1063">
        <f>'将来負担比率（分子）の構造'!I$43</f>
        <v>2294</v>
      </c>
      <c r="C64" s="1063"/>
      <c r="D64" s="1063"/>
      <c r="E64" s="1063">
        <f>'将来負担比率（分子）の構造'!J$43</f>
        <v>2652</v>
      </c>
      <c r="F64" s="1063"/>
      <c r="G64" s="1063"/>
      <c r="H64" s="1063">
        <f>'将来負担比率（分子）の構造'!K$43</f>
        <v>2509</v>
      </c>
      <c r="I64" s="1063"/>
      <c r="J64" s="1063"/>
      <c r="K64" s="1063">
        <f>'将来負担比率（分子）の構造'!L$43</f>
        <v>2373</v>
      </c>
      <c r="L64" s="1063"/>
      <c r="M64" s="1063"/>
      <c r="N64" s="1063">
        <f>'将来負担比率（分子）の構造'!M$43</f>
        <v>2285</v>
      </c>
      <c r="O64" s="1063"/>
      <c r="P64" s="1063"/>
    </row>
    <row r="65" spans="1:16">
      <c r="A65" s="1063" t="s">
        <v>77</v>
      </c>
      <c r="B65" s="1063">
        <f>'将来負担比率（分子）の構造'!I$42</f>
        <v>681</v>
      </c>
      <c r="C65" s="1063"/>
      <c r="D65" s="1063"/>
      <c r="E65" s="1063">
        <f>'将来負担比率（分子）の構造'!J$42</f>
        <v>1066</v>
      </c>
      <c r="F65" s="1063"/>
      <c r="G65" s="1063"/>
      <c r="H65" s="1063">
        <f>'将来負担比率（分子）の構造'!K$42</f>
        <v>781</v>
      </c>
      <c r="I65" s="1063"/>
      <c r="J65" s="1063"/>
      <c r="K65" s="1063">
        <f>'将来負担比率（分子）の構造'!L$42</f>
        <v>325</v>
      </c>
      <c r="L65" s="1063"/>
      <c r="M65" s="1063"/>
      <c r="N65" s="1063">
        <f>'将来負担比率（分子）の構造'!M$42</f>
        <v>201</v>
      </c>
      <c r="O65" s="1063"/>
      <c r="P65" s="1063"/>
    </row>
    <row r="66" spans="1:16">
      <c r="A66" s="1063" t="s">
        <v>69</v>
      </c>
      <c r="B66" s="1063">
        <f>'将来負担比率（分子）の構造'!I$41</f>
        <v>2900</v>
      </c>
      <c r="C66" s="1063"/>
      <c r="D66" s="1063"/>
      <c r="E66" s="1063">
        <f>'将来負担比率（分子）の構造'!J$41</f>
        <v>2718</v>
      </c>
      <c r="F66" s="1063"/>
      <c r="G66" s="1063"/>
      <c r="H66" s="1063">
        <f>'将来負担比率（分子）の構造'!K$41</f>
        <v>2534</v>
      </c>
      <c r="I66" s="1063"/>
      <c r="J66" s="1063"/>
      <c r="K66" s="1063">
        <f>'将来負担比率（分子）の構造'!L$41</f>
        <v>2531</v>
      </c>
      <c r="L66" s="1063"/>
      <c r="M66" s="1063"/>
      <c r="N66" s="1063">
        <f>'将来負担比率（分子）の構造'!M$41</f>
        <v>2583</v>
      </c>
      <c r="O66" s="1063"/>
      <c r="P66" s="1063"/>
    </row>
    <row r="67" spans="1:16">
      <c r="A67" s="1063" t="s">
        <v>96</v>
      </c>
      <c r="B67" s="1063" t="e">
        <f>NA()</f>
        <v>#N/A</v>
      </c>
      <c r="C67" s="1063">
        <f>IF(ISNUMBER('将来負担比率（分子）の構造'!I$53),IF('将来負担比率（分子）の構造'!I$53&lt;0,0,'将来負担比率（分子）の構造'!I$53),NA())</f>
        <v>0</v>
      </c>
      <c r="D67" s="1063" t="e">
        <f>NA()</f>
        <v>#N/A</v>
      </c>
      <c r="E67" s="1063" t="e">
        <f>NA()</f>
        <v>#N/A</v>
      </c>
      <c r="F67" s="1063">
        <f>IF(ISNUMBER('将来負担比率（分子）の構造'!J$53),IF('将来負担比率（分子）の構造'!J$53&lt;0,0,'将来負担比率（分子）の構造'!J$53),NA())</f>
        <v>0</v>
      </c>
      <c r="G67" s="1063" t="e">
        <f>NA()</f>
        <v>#N/A</v>
      </c>
      <c r="H67" s="1063" t="e">
        <f>NA()</f>
        <v>#N/A</v>
      </c>
      <c r="I67" s="1063">
        <f>IF(ISNUMBER('将来負担比率（分子）の構造'!K$53),IF('将来負担比率（分子）の構造'!K$53&lt;0,0,'将来負担比率（分子）の構造'!K$53),NA())</f>
        <v>0</v>
      </c>
      <c r="J67" s="1063" t="e">
        <f>NA()</f>
        <v>#N/A</v>
      </c>
      <c r="K67" s="1063" t="e">
        <f>NA()</f>
        <v>#N/A</v>
      </c>
      <c r="L67" s="1063">
        <f>IF(ISNUMBER('将来負担比率（分子）の構造'!L$53),IF('将来負担比率（分子）の構造'!L$53&lt;0,0,'将来負担比率（分子）の構造'!L$53),NA())</f>
        <v>0</v>
      </c>
      <c r="M67" s="1063" t="e">
        <f>NA()</f>
        <v>#N/A</v>
      </c>
      <c r="N67" s="1063" t="e">
        <f>NA()</f>
        <v>#N/A</v>
      </c>
      <c r="O67" s="1063">
        <f>IF(ISNUMBER('将来負担比率（分子）の構造'!M$53),IF('将来負担比率（分子）の構造'!M$53&lt;0,0,'将来負担比率（分子）の構造'!M$53),NA())</f>
        <v>0</v>
      </c>
      <c r="P67" s="1063" t="e">
        <f>NA()</f>
        <v>#N/A</v>
      </c>
    </row>
    <row r="70" spans="1:16">
      <c r="A70" s="1066" t="s">
        <v>127</v>
      </c>
      <c r="B70" s="1066"/>
      <c r="C70" s="1066"/>
      <c r="D70" s="1066"/>
      <c r="E70" s="1066"/>
      <c r="F70" s="1066"/>
    </row>
    <row r="71" spans="1:16">
      <c r="A71" s="1065"/>
      <c r="B71" s="1065" t="str">
        <f>基金残高に係る経年分析!F54</f>
        <v>R02</v>
      </c>
      <c r="C71" s="1065" t="str">
        <f>基金残高に係る経年分析!G54</f>
        <v>R03</v>
      </c>
      <c r="D71" s="1065" t="str">
        <f>基金残高に係る経年分析!H54</f>
        <v>R04</v>
      </c>
    </row>
    <row r="72" spans="1:16">
      <c r="A72" s="1065" t="s">
        <v>129</v>
      </c>
      <c r="B72" s="1067">
        <f>基金残高に係る経年分析!F55</f>
        <v>3966</v>
      </c>
      <c r="C72" s="1067">
        <f>基金残高に係る経年分析!G55</f>
        <v>3542</v>
      </c>
      <c r="D72" s="1067">
        <f>基金残高に係る経年分析!H55</f>
        <v>3545</v>
      </c>
    </row>
    <row r="73" spans="1:16">
      <c r="A73" s="1065" t="s">
        <v>130</v>
      </c>
      <c r="B73" s="1067">
        <f>基金残高に係る経年分析!F56</f>
        <v>52</v>
      </c>
      <c r="C73" s="1067">
        <f>基金残高に係る経年分析!G56</f>
        <v>52</v>
      </c>
      <c r="D73" s="1067">
        <f>基金残高に係る経年分析!H56</f>
        <v>52</v>
      </c>
    </row>
    <row r="74" spans="1:16">
      <c r="A74" s="1065" t="s">
        <v>132</v>
      </c>
      <c r="B74" s="1067">
        <f>基金残高に係る経年分析!F57</f>
        <v>2434</v>
      </c>
      <c r="C74" s="1067">
        <f>基金残高に係る経年分析!G57</f>
        <v>2411</v>
      </c>
      <c r="D74" s="1067">
        <f>基金残高に係る経年分析!H57</f>
        <v>2469</v>
      </c>
    </row>
  </sheetData>
  <sheetProtection algorithmName="SHA-512" hashValue="BTYIo2zJMwCwz8txWoH2j3FIXDuvrkGhnswKKRJU5vGdBL3oodK8CvLjyXjemOm088bHztmf++9wJlGCXAW1Dg==" saltValue="NCtE9mL3pTH0gA7t0yrgA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70" zoomScaleNormal="7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126</v>
      </c>
      <c r="DI1" s="344"/>
      <c r="DJ1" s="344"/>
      <c r="DK1" s="344"/>
      <c r="DL1" s="344"/>
      <c r="DM1" s="344"/>
      <c r="DN1" s="351"/>
      <c r="DO1" s="1"/>
      <c r="DP1" s="343" t="s">
        <v>310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317</v>
      </c>
      <c r="S4" s="139"/>
      <c r="T4" s="139"/>
      <c r="U4" s="139"/>
      <c r="V4" s="139"/>
      <c r="W4" s="139"/>
      <c r="X4" s="139"/>
      <c r="Y4" s="144"/>
      <c r="Z4" s="182" t="s">
        <v>320</v>
      </c>
      <c r="AA4" s="139"/>
      <c r="AB4" s="139"/>
      <c r="AC4" s="144"/>
      <c r="AD4" s="182" t="s">
        <v>259</v>
      </c>
      <c r="AE4" s="139"/>
      <c r="AF4" s="139"/>
      <c r="AG4" s="139"/>
      <c r="AH4" s="139"/>
      <c r="AI4" s="139"/>
      <c r="AJ4" s="139"/>
      <c r="AK4" s="144"/>
      <c r="AL4" s="182" t="s">
        <v>320</v>
      </c>
      <c r="AM4" s="139"/>
      <c r="AN4" s="139"/>
      <c r="AO4" s="144"/>
      <c r="AP4" s="298" t="s">
        <v>323</v>
      </c>
      <c r="AQ4" s="298"/>
      <c r="AR4" s="298"/>
      <c r="AS4" s="298"/>
      <c r="AT4" s="298"/>
      <c r="AU4" s="298"/>
      <c r="AV4" s="298"/>
      <c r="AW4" s="298"/>
      <c r="AX4" s="298"/>
      <c r="AY4" s="298"/>
      <c r="AZ4" s="298"/>
      <c r="BA4" s="298"/>
      <c r="BB4" s="298"/>
      <c r="BC4" s="298"/>
      <c r="BD4" s="298"/>
      <c r="BE4" s="298"/>
      <c r="BF4" s="298"/>
      <c r="BG4" s="298" t="s">
        <v>299</v>
      </c>
      <c r="BH4" s="298"/>
      <c r="BI4" s="298"/>
      <c r="BJ4" s="298"/>
      <c r="BK4" s="298"/>
      <c r="BL4" s="298"/>
      <c r="BM4" s="298"/>
      <c r="BN4" s="298"/>
      <c r="BO4" s="298" t="s">
        <v>320</v>
      </c>
      <c r="BP4" s="298"/>
      <c r="BQ4" s="298"/>
      <c r="BR4" s="298"/>
      <c r="BS4" s="298" t="s">
        <v>324</v>
      </c>
      <c r="BT4" s="298"/>
      <c r="BU4" s="298"/>
      <c r="BV4" s="298"/>
      <c r="BW4" s="298"/>
      <c r="BX4" s="298"/>
      <c r="BY4" s="298"/>
      <c r="BZ4" s="298"/>
      <c r="CA4" s="298"/>
      <c r="CB4" s="298"/>
      <c r="CD4" s="182" t="s">
        <v>325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319</v>
      </c>
      <c r="C5" s="265"/>
      <c r="D5" s="265"/>
      <c r="E5" s="265"/>
      <c r="F5" s="265"/>
      <c r="G5" s="265"/>
      <c r="H5" s="265"/>
      <c r="I5" s="265"/>
      <c r="J5" s="265"/>
      <c r="K5" s="265"/>
      <c r="L5" s="265"/>
      <c r="M5" s="265"/>
      <c r="N5" s="265"/>
      <c r="O5" s="265"/>
      <c r="P5" s="265"/>
      <c r="Q5" s="268"/>
      <c r="R5" s="273">
        <v>9521297</v>
      </c>
      <c r="S5" s="276"/>
      <c r="T5" s="276"/>
      <c r="U5" s="276"/>
      <c r="V5" s="276"/>
      <c r="W5" s="276"/>
      <c r="X5" s="276"/>
      <c r="Y5" s="278"/>
      <c r="Z5" s="281">
        <v>55.5</v>
      </c>
      <c r="AA5" s="281"/>
      <c r="AB5" s="281"/>
      <c r="AC5" s="281"/>
      <c r="AD5" s="286">
        <v>8976168</v>
      </c>
      <c r="AE5" s="286"/>
      <c r="AF5" s="286"/>
      <c r="AG5" s="286"/>
      <c r="AH5" s="286"/>
      <c r="AI5" s="286"/>
      <c r="AJ5" s="286"/>
      <c r="AK5" s="286"/>
      <c r="AL5" s="291">
        <v>84.5</v>
      </c>
      <c r="AM5" s="293"/>
      <c r="AN5" s="293"/>
      <c r="AO5" s="295"/>
      <c r="AP5" s="260" t="s">
        <v>327</v>
      </c>
      <c r="AQ5" s="265"/>
      <c r="AR5" s="265"/>
      <c r="AS5" s="265"/>
      <c r="AT5" s="265"/>
      <c r="AU5" s="265"/>
      <c r="AV5" s="265"/>
      <c r="AW5" s="265"/>
      <c r="AX5" s="265"/>
      <c r="AY5" s="265"/>
      <c r="AZ5" s="265"/>
      <c r="BA5" s="265"/>
      <c r="BB5" s="265"/>
      <c r="BC5" s="265"/>
      <c r="BD5" s="265"/>
      <c r="BE5" s="265"/>
      <c r="BF5" s="268"/>
      <c r="BG5" s="274">
        <v>8974564</v>
      </c>
      <c r="BH5" s="217"/>
      <c r="BI5" s="217"/>
      <c r="BJ5" s="217"/>
      <c r="BK5" s="217"/>
      <c r="BL5" s="217"/>
      <c r="BM5" s="217"/>
      <c r="BN5" s="279"/>
      <c r="BO5" s="282">
        <v>94.3</v>
      </c>
      <c r="BP5" s="282"/>
      <c r="BQ5" s="282"/>
      <c r="BR5" s="282"/>
      <c r="BS5" s="287" t="s">
        <v>140</v>
      </c>
      <c r="BT5" s="287"/>
      <c r="BU5" s="287"/>
      <c r="BV5" s="287"/>
      <c r="BW5" s="287"/>
      <c r="BX5" s="287"/>
      <c r="BY5" s="287"/>
      <c r="BZ5" s="287"/>
      <c r="CA5" s="287"/>
      <c r="CB5" s="325"/>
      <c r="CD5" s="182" t="s">
        <v>323</v>
      </c>
      <c r="CE5" s="139"/>
      <c r="CF5" s="139"/>
      <c r="CG5" s="139"/>
      <c r="CH5" s="139"/>
      <c r="CI5" s="139"/>
      <c r="CJ5" s="139"/>
      <c r="CK5" s="139"/>
      <c r="CL5" s="139"/>
      <c r="CM5" s="139"/>
      <c r="CN5" s="139"/>
      <c r="CO5" s="139"/>
      <c r="CP5" s="139"/>
      <c r="CQ5" s="144"/>
      <c r="CR5" s="182" t="s">
        <v>330</v>
      </c>
      <c r="CS5" s="139"/>
      <c r="CT5" s="139"/>
      <c r="CU5" s="139"/>
      <c r="CV5" s="139"/>
      <c r="CW5" s="139"/>
      <c r="CX5" s="139"/>
      <c r="CY5" s="144"/>
      <c r="CZ5" s="182" t="s">
        <v>320</v>
      </c>
      <c r="DA5" s="139"/>
      <c r="DB5" s="139"/>
      <c r="DC5" s="144"/>
      <c r="DD5" s="182" t="s">
        <v>331</v>
      </c>
      <c r="DE5" s="139"/>
      <c r="DF5" s="139"/>
      <c r="DG5" s="139"/>
      <c r="DH5" s="139"/>
      <c r="DI5" s="139"/>
      <c r="DJ5" s="139"/>
      <c r="DK5" s="139"/>
      <c r="DL5" s="139"/>
      <c r="DM5" s="139"/>
      <c r="DN5" s="139"/>
      <c r="DO5" s="139"/>
      <c r="DP5" s="144"/>
      <c r="DQ5" s="182" t="s">
        <v>333</v>
      </c>
      <c r="DR5" s="139"/>
      <c r="DS5" s="139"/>
      <c r="DT5" s="139"/>
      <c r="DU5" s="139"/>
      <c r="DV5" s="139"/>
      <c r="DW5" s="139"/>
      <c r="DX5" s="139"/>
      <c r="DY5" s="139"/>
      <c r="DZ5" s="139"/>
      <c r="EA5" s="139"/>
      <c r="EB5" s="139"/>
      <c r="EC5" s="144"/>
    </row>
    <row r="6" spans="2:143" ht="11.25" customHeight="1">
      <c r="B6" s="261" t="s">
        <v>334</v>
      </c>
      <c r="C6" s="1"/>
      <c r="D6" s="1"/>
      <c r="E6" s="1"/>
      <c r="F6" s="1"/>
      <c r="G6" s="1"/>
      <c r="H6" s="1"/>
      <c r="I6" s="1"/>
      <c r="J6" s="1"/>
      <c r="K6" s="1"/>
      <c r="L6" s="1"/>
      <c r="M6" s="1"/>
      <c r="N6" s="1"/>
      <c r="O6" s="1"/>
      <c r="P6" s="1"/>
      <c r="Q6" s="269"/>
      <c r="R6" s="274">
        <v>118769</v>
      </c>
      <c r="S6" s="217"/>
      <c r="T6" s="217"/>
      <c r="U6" s="217"/>
      <c r="V6" s="217"/>
      <c r="W6" s="217"/>
      <c r="X6" s="217"/>
      <c r="Y6" s="279"/>
      <c r="Z6" s="282">
        <v>0.7</v>
      </c>
      <c r="AA6" s="282"/>
      <c r="AB6" s="282"/>
      <c r="AC6" s="282"/>
      <c r="AD6" s="287">
        <v>118769</v>
      </c>
      <c r="AE6" s="287"/>
      <c r="AF6" s="287"/>
      <c r="AG6" s="287"/>
      <c r="AH6" s="287"/>
      <c r="AI6" s="287"/>
      <c r="AJ6" s="287"/>
      <c r="AK6" s="287"/>
      <c r="AL6" s="283">
        <v>1.1000000000000001</v>
      </c>
      <c r="AM6" s="238"/>
      <c r="AN6" s="238"/>
      <c r="AO6" s="296"/>
      <c r="AP6" s="261" t="s">
        <v>104</v>
      </c>
      <c r="AQ6" s="1"/>
      <c r="AR6" s="1"/>
      <c r="AS6" s="1"/>
      <c r="AT6" s="1"/>
      <c r="AU6" s="1"/>
      <c r="AV6" s="1"/>
      <c r="AW6" s="1"/>
      <c r="AX6" s="1"/>
      <c r="AY6" s="1"/>
      <c r="AZ6" s="1"/>
      <c r="BA6" s="1"/>
      <c r="BB6" s="1"/>
      <c r="BC6" s="1"/>
      <c r="BD6" s="1"/>
      <c r="BE6" s="1"/>
      <c r="BF6" s="269"/>
      <c r="BG6" s="274">
        <v>8974564</v>
      </c>
      <c r="BH6" s="217"/>
      <c r="BI6" s="217"/>
      <c r="BJ6" s="217"/>
      <c r="BK6" s="217"/>
      <c r="BL6" s="217"/>
      <c r="BM6" s="217"/>
      <c r="BN6" s="279"/>
      <c r="BO6" s="282">
        <v>94.3</v>
      </c>
      <c r="BP6" s="282"/>
      <c r="BQ6" s="282"/>
      <c r="BR6" s="282"/>
      <c r="BS6" s="287" t="s">
        <v>140</v>
      </c>
      <c r="BT6" s="287"/>
      <c r="BU6" s="287"/>
      <c r="BV6" s="287"/>
      <c r="BW6" s="287"/>
      <c r="BX6" s="287"/>
      <c r="BY6" s="287"/>
      <c r="BZ6" s="287"/>
      <c r="CA6" s="287"/>
      <c r="CB6" s="325"/>
      <c r="CD6" s="260" t="s">
        <v>335</v>
      </c>
      <c r="CE6" s="265"/>
      <c r="CF6" s="265"/>
      <c r="CG6" s="265"/>
      <c r="CH6" s="265"/>
      <c r="CI6" s="265"/>
      <c r="CJ6" s="265"/>
      <c r="CK6" s="265"/>
      <c r="CL6" s="265"/>
      <c r="CM6" s="265"/>
      <c r="CN6" s="265"/>
      <c r="CO6" s="265"/>
      <c r="CP6" s="265"/>
      <c r="CQ6" s="268"/>
      <c r="CR6" s="274">
        <v>131941</v>
      </c>
      <c r="CS6" s="217"/>
      <c r="CT6" s="217"/>
      <c r="CU6" s="217"/>
      <c r="CV6" s="217"/>
      <c r="CW6" s="217"/>
      <c r="CX6" s="217"/>
      <c r="CY6" s="279"/>
      <c r="CZ6" s="291">
        <v>0.8</v>
      </c>
      <c r="DA6" s="293"/>
      <c r="DB6" s="293"/>
      <c r="DC6" s="337"/>
      <c r="DD6" s="288" t="s">
        <v>140</v>
      </c>
      <c r="DE6" s="217"/>
      <c r="DF6" s="217"/>
      <c r="DG6" s="217"/>
      <c r="DH6" s="217"/>
      <c r="DI6" s="217"/>
      <c r="DJ6" s="217"/>
      <c r="DK6" s="217"/>
      <c r="DL6" s="217"/>
      <c r="DM6" s="217"/>
      <c r="DN6" s="217"/>
      <c r="DO6" s="217"/>
      <c r="DP6" s="279"/>
      <c r="DQ6" s="288">
        <v>131699</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4079</v>
      </c>
      <c r="S7" s="217"/>
      <c r="T7" s="217"/>
      <c r="U7" s="217"/>
      <c r="V7" s="217"/>
      <c r="W7" s="217"/>
      <c r="X7" s="217"/>
      <c r="Y7" s="279"/>
      <c r="Z7" s="282">
        <v>0</v>
      </c>
      <c r="AA7" s="282"/>
      <c r="AB7" s="282"/>
      <c r="AC7" s="282"/>
      <c r="AD7" s="287">
        <v>4079</v>
      </c>
      <c r="AE7" s="287"/>
      <c r="AF7" s="287"/>
      <c r="AG7" s="287"/>
      <c r="AH7" s="287"/>
      <c r="AI7" s="287"/>
      <c r="AJ7" s="287"/>
      <c r="AK7" s="287"/>
      <c r="AL7" s="283">
        <v>0</v>
      </c>
      <c r="AM7" s="238"/>
      <c r="AN7" s="238"/>
      <c r="AO7" s="296"/>
      <c r="AP7" s="261" t="s">
        <v>336</v>
      </c>
      <c r="AQ7" s="1"/>
      <c r="AR7" s="1"/>
      <c r="AS7" s="1"/>
      <c r="AT7" s="1"/>
      <c r="AU7" s="1"/>
      <c r="AV7" s="1"/>
      <c r="AW7" s="1"/>
      <c r="AX7" s="1"/>
      <c r="AY7" s="1"/>
      <c r="AZ7" s="1"/>
      <c r="BA7" s="1"/>
      <c r="BB7" s="1"/>
      <c r="BC7" s="1"/>
      <c r="BD7" s="1"/>
      <c r="BE7" s="1"/>
      <c r="BF7" s="269"/>
      <c r="BG7" s="274">
        <v>3861799</v>
      </c>
      <c r="BH7" s="217"/>
      <c r="BI7" s="217"/>
      <c r="BJ7" s="217"/>
      <c r="BK7" s="217"/>
      <c r="BL7" s="217"/>
      <c r="BM7" s="217"/>
      <c r="BN7" s="279"/>
      <c r="BO7" s="282">
        <v>40.6</v>
      </c>
      <c r="BP7" s="282"/>
      <c r="BQ7" s="282"/>
      <c r="BR7" s="282"/>
      <c r="BS7" s="287" t="s">
        <v>140</v>
      </c>
      <c r="BT7" s="287"/>
      <c r="BU7" s="287"/>
      <c r="BV7" s="287"/>
      <c r="BW7" s="287"/>
      <c r="BX7" s="287"/>
      <c r="BY7" s="287"/>
      <c r="BZ7" s="287"/>
      <c r="CA7" s="287"/>
      <c r="CB7" s="325"/>
      <c r="CD7" s="261" t="s">
        <v>339</v>
      </c>
      <c r="CE7" s="1"/>
      <c r="CF7" s="1"/>
      <c r="CG7" s="1"/>
      <c r="CH7" s="1"/>
      <c r="CI7" s="1"/>
      <c r="CJ7" s="1"/>
      <c r="CK7" s="1"/>
      <c r="CL7" s="1"/>
      <c r="CM7" s="1"/>
      <c r="CN7" s="1"/>
      <c r="CO7" s="1"/>
      <c r="CP7" s="1"/>
      <c r="CQ7" s="269"/>
      <c r="CR7" s="274">
        <v>1663657</v>
      </c>
      <c r="CS7" s="217"/>
      <c r="CT7" s="217"/>
      <c r="CU7" s="217"/>
      <c r="CV7" s="217"/>
      <c r="CW7" s="217"/>
      <c r="CX7" s="217"/>
      <c r="CY7" s="279"/>
      <c r="CZ7" s="282">
        <v>10.1</v>
      </c>
      <c r="DA7" s="282"/>
      <c r="DB7" s="282"/>
      <c r="DC7" s="282"/>
      <c r="DD7" s="288">
        <v>63191</v>
      </c>
      <c r="DE7" s="217"/>
      <c r="DF7" s="217"/>
      <c r="DG7" s="217"/>
      <c r="DH7" s="217"/>
      <c r="DI7" s="217"/>
      <c r="DJ7" s="217"/>
      <c r="DK7" s="217"/>
      <c r="DL7" s="217"/>
      <c r="DM7" s="217"/>
      <c r="DN7" s="217"/>
      <c r="DO7" s="217"/>
      <c r="DP7" s="279"/>
      <c r="DQ7" s="288">
        <v>1479142</v>
      </c>
      <c r="DR7" s="217"/>
      <c r="DS7" s="217"/>
      <c r="DT7" s="217"/>
      <c r="DU7" s="217"/>
      <c r="DV7" s="217"/>
      <c r="DW7" s="217"/>
      <c r="DX7" s="217"/>
      <c r="DY7" s="217"/>
      <c r="DZ7" s="217"/>
      <c r="EA7" s="217"/>
      <c r="EB7" s="217"/>
      <c r="EC7" s="326"/>
    </row>
    <row r="8" spans="2:143" ht="11.25" customHeight="1">
      <c r="B8" s="261" t="s">
        <v>340</v>
      </c>
      <c r="C8" s="1"/>
      <c r="D8" s="1"/>
      <c r="E8" s="1"/>
      <c r="F8" s="1"/>
      <c r="G8" s="1"/>
      <c r="H8" s="1"/>
      <c r="I8" s="1"/>
      <c r="J8" s="1"/>
      <c r="K8" s="1"/>
      <c r="L8" s="1"/>
      <c r="M8" s="1"/>
      <c r="N8" s="1"/>
      <c r="O8" s="1"/>
      <c r="P8" s="1"/>
      <c r="Q8" s="269"/>
      <c r="R8" s="274">
        <v>45641</v>
      </c>
      <c r="S8" s="217"/>
      <c r="T8" s="217"/>
      <c r="U8" s="217"/>
      <c r="V8" s="217"/>
      <c r="W8" s="217"/>
      <c r="X8" s="217"/>
      <c r="Y8" s="279"/>
      <c r="Z8" s="282">
        <v>0.3</v>
      </c>
      <c r="AA8" s="282"/>
      <c r="AB8" s="282"/>
      <c r="AC8" s="282"/>
      <c r="AD8" s="287">
        <v>45641</v>
      </c>
      <c r="AE8" s="287"/>
      <c r="AF8" s="287"/>
      <c r="AG8" s="287"/>
      <c r="AH8" s="287"/>
      <c r="AI8" s="287"/>
      <c r="AJ8" s="287"/>
      <c r="AK8" s="287"/>
      <c r="AL8" s="283">
        <v>0.4</v>
      </c>
      <c r="AM8" s="238"/>
      <c r="AN8" s="238"/>
      <c r="AO8" s="296"/>
      <c r="AP8" s="261" t="s">
        <v>123</v>
      </c>
      <c r="AQ8" s="1"/>
      <c r="AR8" s="1"/>
      <c r="AS8" s="1"/>
      <c r="AT8" s="1"/>
      <c r="AU8" s="1"/>
      <c r="AV8" s="1"/>
      <c r="AW8" s="1"/>
      <c r="AX8" s="1"/>
      <c r="AY8" s="1"/>
      <c r="AZ8" s="1"/>
      <c r="BA8" s="1"/>
      <c r="BB8" s="1"/>
      <c r="BC8" s="1"/>
      <c r="BD8" s="1"/>
      <c r="BE8" s="1"/>
      <c r="BF8" s="269"/>
      <c r="BG8" s="274">
        <v>82264</v>
      </c>
      <c r="BH8" s="217"/>
      <c r="BI8" s="217"/>
      <c r="BJ8" s="217"/>
      <c r="BK8" s="217"/>
      <c r="BL8" s="217"/>
      <c r="BM8" s="217"/>
      <c r="BN8" s="279"/>
      <c r="BO8" s="282">
        <v>0.9</v>
      </c>
      <c r="BP8" s="282"/>
      <c r="BQ8" s="282"/>
      <c r="BR8" s="282"/>
      <c r="BS8" s="287" t="s">
        <v>140</v>
      </c>
      <c r="BT8" s="287"/>
      <c r="BU8" s="287"/>
      <c r="BV8" s="287"/>
      <c r="BW8" s="287"/>
      <c r="BX8" s="287"/>
      <c r="BY8" s="287"/>
      <c r="BZ8" s="287"/>
      <c r="CA8" s="287"/>
      <c r="CB8" s="325"/>
      <c r="CD8" s="261" t="s">
        <v>343</v>
      </c>
      <c r="CE8" s="1"/>
      <c r="CF8" s="1"/>
      <c r="CG8" s="1"/>
      <c r="CH8" s="1"/>
      <c r="CI8" s="1"/>
      <c r="CJ8" s="1"/>
      <c r="CK8" s="1"/>
      <c r="CL8" s="1"/>
      <c r="CM8" s="1"/>
      <c r="CN8" s="1"/>
      <c r="CO8" s="1"/>
      <c r="CP8" s="1"/>
      <c r="CQ8" s="269"/>
      <c r="CR8" s="274">
        <v>6469282</v>
      </c>
      <c r="CS8" s="217"/>
      <c r="CT8" s="217"/>
      <c r="CU8" s="217"/>
      <c r="CV8" s="217"/>
      <c r="CW8" s="217"/>
      <c r="CX8" s="217"/>
      <c r="CY8" s="279"/>
      <c r="CZ8" s="282">
        <v>39.1</v>
      </c>
      <c r="DA8" s="282"/>
      <c r="DB8" s="282"/>
      <c r="DC8" s="282"/>
      <c r="DD8" s="288">
        <v>167032</v>
      </c>
      <c r="DE8" s="217"/>
      <c r="DF8" s="217"/>
      <c r="DG8" s="217"/>
      <c r="DH8" s="217"/>
      <c r="DI8" s="217"/>
      <c r="DJ8" s="217"/>
      <c r="DK8" s="217"/>
      <c r="DL8" s="217"/>
      <c r="DM8" s="217"/>
      <c r="DN8" s="217"/>
      <c r="DO8" s="217"/>
      <c r="DP8" s="279"/>
      <c r="DQ8" s="288">
        <v>3478497</v>
      </c>
      <c r="DR8" s="217"/>
      <c r="DS8" s="217"/>
      <c r="DT8" s="217"/>
      <c r="DU8" s="217"/>
      <c r="DV8" s="217"/>
      <c r="DW8" s="217"/>
      <c r="DX8" s="217"/>
      <c r="DY8" s="217"/>
      <c r="DZ8" s="217"/>
      <c r="EA8" s="217"/>
      <c r="EB8" s="217"/>
      <c r="EC8" s="326"/>
    </row>
    <row r="9" spans="2:143" ht="11.25" customHeight="1">
      <c r="B9" s="261" t="s">
        <v>342</v>
      </c>
      <c r="C9" s="1"/>
      <c r="D9" s="1"/>
      <c r="E9" s="1"/>
      <c r="F9" s="1"/>
      <c r="G9" s="1"/>
      <c r="H9" s="1"/>
      <c r="I9" s="1"/>
      <c r="J9" s="1"/>
      <c r="K9" s="1"/>
      <c r="L9" s="1"/>
      <c r="M9" s="1"/>
      <c r="N9" s="1"/>
      <c r="O9" s="1"/>
      <c r="P9" s="1"/>
      <c r="Q9" s="269"/>
      <c r="R9" s="274">
        <v>46493</v>
      </c>
      <c r="S9" s="217"/>
      <c r="T9" s="217"/>
      <c r="U9" s="217"/>
      <c r="V9" s="217"/>
      <c r="W9" s="217"/>
      <c r="X9" s="217"/>
      <c r="Y9" s="279"/>
      <c r="Z9" s="282">
        <v>0.3</v>
      </c>
      <c r="AA9" s="282"/>
      <c r="AB9" s="282"/>
      <c r="AC9" s="282"/>
      <c r="AD9" s="287">
        <v>46493</v>
      </c>
      <c r="AE9" s="287"/>
      <c r="AF9" s="287"/>
      <c r="AG9" s="287"/>
      <c r="AH9" s="287"/>
      <c r="AI9" s="287"/>
      <c r="AJ9" s="287"/>
      <c r="AK9" s="287"/>
      <c r="AL9" s="283">
        <v>0.4</v>
      </c>
      <c r="AM9" s="238"/>
      <c r="AN9" s="238"/>
      <c r="AO9" s="296"/>
      <c r="AP9" s="261" t="s">
        <v>344</v>
      </c>
      <c r="AQ9" s="1"/>
      <c r="AR9" s="1"/>
      <c r="AS9" s="1"/>
      <c r="AT9" s="1"/>
      <c r="AU9" s="1"/>
      <c r="AV9" s="1"/>
      <c r="AW9" s="1"/>
      <c r="AX9" s="1"/>
      <c r="AY9" s="1"/>
      <c r="AZ9" s="1"/>
      <c r="BA9" s="1"/>
      <c r="BB9" s="1"/>
      <c r="BC9" s="1"/>
      <c r="BD9" s="1"/>
      <c r="BE9" s="1"/>
      <c r="BF9" s="269"/>
      <c r="BG9" s="274">
        <v>3208288</v>
      </c>
      <c r="BH9" s="217"/>
      <c r="BI9" s="217"/>
      <c r="BJ9" s="217"/>
      <c r="BK9" s="217"/>
      <c r="BL9" s="217"/>
      <c r="BM9" s="217"/>
      <c r="BN9" s="279"/>
      <c r="BO9" s="282">
        <v>33.700000000000003</v>
      </c>
      <c r="BP9" s="282"/>
      <c r="BQ9" s="282"/>
      <c r="BR9" s="282"/>
      <c r="BS9" s="287" t="s">
        <v>140</v>
      </c>
      <c r="BT9" s="287"/>
      <c r="BU9" s="287"/>
      <c r="BV9" s="287"/>
      <c r="BW9" s="287"/>
      <c r="BX9" s="287"/>
      <c r="BY9" s="287"/>
      <c r="BZ9" s="287"/>
      <c r="CA9" s="287"/>
      <c r="CB9" s="325"/>
      <c r="CD9" s="261" t="s">
        <v>347</v>
      </c>
      <c r="CE9" s="1"/>
      <c r="CF9" s="1"/>
      <c r="CG9" s="1"/>
      <c r="CH9" s="1"/>
      <c r="CI9" s="1"/>
      <c r="CJ9" s="1"/>
      <c r="CK9" s="1"/>
      <c r="CL9" s="1"/>
      <c r="CM9" s="1"/>
      <c r="CN9" s="1"/>
      <c r="CO9" s="1"/>
      <c r="CP9" s="1"/>
      <c r="CQ9" s="269"/>
      <c r="CR9" s="274">
        <v>2454135</v>
      </c>
      <c r="CS9" s="217"/>
      <c r="CT9" s="217"/>
      <c r="CU9" s="217"/>
      <c r="CV9" s="217"/>
      <c r="CW9" s="217"/>
      <c r="CX9" s="217"/>
      <c r="CY9" s="279"/>
      <c r="CZ9" s="282">
        <v>14.8</v>
      </c>
      <c r="DA9" s="282"/>
      <c r="DB9" s="282"/>
      <c r="DC9" s="282"/>
      <c r="DD9" s="288">
        <v>432018</v>
      </c>
      <c r="DE9" s="217"/>
      <c r="DF9" s="217"/>
      <c r="DG9" s="217"/>
      <c r="DH9" s="217"/>
      <c r="DI9" s="217"/>
      <c r="DJ9" s="217"/>
      <c r="DK9" s="217"/>
      <c r="DL9" s="217"/>
      <c r="DM9" s="217"/>
      <c r="DN9" s="217"/>
      <c r="DO9" s="217"/>
      <c r="DP9" s="279"/>
      <c r="DQ9" s="288">
        <v>1791803</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140</v>
      </c>
      <c r="S10" s="217"/>
      <c r="T10" s="217"/>
      <c r="U10" s="217"/>
      <c r="V10" s="217"/>
      <c r="W10" s="217"/>
      <c r="X10" s="217"/>
      <c r="Y10" s="279"/>
      <c r="Z10" s="282" t="s">
        <v>140</v>
      </c>
      <c r="AA10" s="282"/>
      <c r="AB10" s="282"/>
      <c r="AC10" s="282"/>
      <c r="AD10" s="287" t="s">
        <v>140</v>
      </c>
      <c r="AE10" s="287"/>
      <c r="AF10" s="287"/>
      <c r="AG10" s="287"/>
      <c r="AH10" s="287"/>
      <c r="AI10" s="287"/>
      <c r="AJ10" s="287"/>
      <c r="AK10" s="287"/>
      <c r="AL10" s="283" t="s">
        <v>140</v>
      </c>
      <c r="AM10" s="238"/>
      <c r="AN10" s="238"/>
      <c r="AO10" s="296"/>
      <c r="AP10" s="261" t="s">
        <v>190</v>
      </c>
      <c r="AQ10" s="1"/>
      <c r="AR10" s="1"/>
      <c r="AS10" s="1"/>
      <c r="AT10" s="1"/>
      <c r="AU10" s="1"/>
      <c r="AV10" s="1"/>
      <c r="AW10" s="1"/>
      <c r="AX10" s="1"/>
      <c r="AY10" s="1"/>
      <c r="AZ10" s="1"/>
      <c r="BA10" s="1"/>
      <c r="BB10" s="1"/>
      <c r="BC10" s="1"/>
      <c r="BD10" s="1"/>
      <c r="BE10" s="1"/>
      <c r="BF10" s="269"/>
      <c r="BG10" s="274">
        <v>166696</v>
      </c>
      <c r="BH10" s="217"/>
      <c r="BI10" s="217"/>
      <c r="BJ10" s="217"/>
      <c r="BK10" s="217"/>
      <c r="BL10" s="217"/>
      <c r="BM10" s="217"/>
      <c r="BN10" s="279"/>
      <c r="BO10" s="282">
        <v>1.8</v>
      </c>
      <c r="BP10" s="282"/>
      <c r="BQ10" s="282"/>
      <c r="BR10" s="282"/>
      <c r="BS10" s="287" t="s">
        <v>140</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42019</v>
      </c>
      <c r="CS10" s="217"/>
      <c r="CT10" s="217"/>
      <c r="CU10" s="217"/>
      <c r="CV10" s="217"/>
      <c r="CW10" s="217"/>
      <c r="CX10" s="217"/>
      <c r="CY10" s="279"/>
      <c r="CZ10" s="282">
        <v>0.3</v>
      </c>
      <c r="DA10" s="282"/>
      <c r="DB10" s="282"/>
      <c r="DC10" s="282"/>
      <c r="DD10" s="288" t="s">
        <v>140</v>
      </c>
      <c r="DE10" s="217"/>
      <c r="DF10" s="217"/>
      <c r="DG10" s="217"/>
      <c r="DH10" s="217"/>
      <c r="DI10" s="217"/>
      <c r="DJ10" s="217"/>
      <c r="DK10" s="217"/>
      <c r="DL10" s="217"/>
      <c r="DM10" s="217"/>
      <c r="DN10" s="217"/>
      <c r="DO10" s="217"/>
      <c r="DP10" s="279"/>
      <c r="DQ10" s="288">
        <v>42019</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1130229</v>
      </c>
      <c r="S11" s="217"/>
      <c r="T11" s="217"/>
      <c r="U11" s="217"/>
      <c r="V11" s="217"/>
      <c r="W11" s="217"/>
      <c r="X11" s="217"/>
      <c r="Y11" s="279"/>
      <c r="Z11" s="283">
        <v>6.6</v>
      </c>
      <c r="AA11" s="238"/>
      <c r="AB11" s="238"/>
      <c r="AC11" s="285"/>
      <c r="AD11" s="288">
        <v>1130229</v>
      </c>
      <c r="AE11" s="217"/>
      <c r="AF11" s="217"/>
      <c r="AG11" s="217"/>
      <c r="AH11" s="217"/>
      <c r="AI11" s="217"/>
      <c r="AJ11" s="217"/>
      <c r="AK11" s="279"/>
      <c r="AL11" s="283">
        <v>10.6</v>
      </c>
      <c r="AM11" s="238"/>
      <c r="AN11" s="238"/>
      <c r="AO11" s="296"/>
      <c r="AP11" s="261" t="s">
        <v>349</v>
      </c>
      <c r="AQ11" s="1"/>
      <c r="AR11" s="1"/>
      <c r="AS11" s="1"/>
      <c r="AT11" s="1"/>
      <c r="AU11" s="1"/>
      <c r="AV11" s="1"/>
      <c r="AW11" s="1"/>
      <c r="AX11" s="1"/>
      <c r="AY11" s="1"/>
      <c r="AZ11" s="1"/>
      <c r="BA11" s="1"/>
      <c r="BB11" s="1"/>
      <c r="BC11" s="1"/>
      <c r="BD11" s="1"/>
      <c r="BE11" s="1"/>
      <c r="BF11" s="269"/>
      <c r="BG11" s="274">
        <v>404551</v>
      </c>
      <c r="BH11" s="217"/>
      <c r="BI11" s="217"/>
      <c r="BJ11" s="217"/>
      <c r="BK11" s="217"/>
      <c r="BL11" s="217"/>
      <c r="BM11" s="217"/>
      <c r="BN11" s="279"/>
      <c r="BO11" s="282">
        <v>4.2</v>
      </c>
      <c r="BP11" s="282"/>
      <c r="BQ11" s="282"/>
      <c r="BR11" s="282"/>
      <c r="BS11" s="287" t="s">
        <v>140</v>
      </c>
      <c r="BT11" s="287"/>
      <c r="BU11" s="287"/>
      <c r="BV11" s="287"/>
      <c r="BW11" s="287"/>
      <c r="BX11" s="287"/>
      <c r="BY11" s="287"/>
      <c r="BZ11" s="287"/>
      <c r="CA11" s="287"/>
      <c r="CB11" s="325"/>
      <c r="CD11" s="261" t="s">
        <v>352</v>
      </c>
      <c r="CE11" s="1"/>
      <c r="CF11" s="1"/>
      <c r="CG11" s="1"/>
      <c r="CH11" s="1"/>
      <c r="CI11" s="1"/>
      <c r="CJ11" s="1"/>
      <c r="CK11" s="1"/>
      <c r="CL11" s="1"/>
      <c r="CM11" s="1"/>
      <c r="CN11" s="1"/>
      <c r="CO11" s="1"/>
      <c r="CP11" s="1"/>
      <c r="CQ11" s="269"/>
      <c r="CR11" s="274">
        <v>123335</v>
      </c>
      <c r="CS11" s="217"/>
      <c r="CT11" s="217"/>
      <c r="CU11" s="217"/>
      <c r="CV11" s="217"/>
      <c r="CW11" s="217"/>
      <c r="CX11" s="217"/>
      <c r="CY11" s="279"/>
      <c r="CZ11" s="282">
        <v>0.7</v>
      </c>
      <c r="DA11" s="282"/>
      <c r="DB11" s="282"/>
      <c r="DC11" s="282"/>
      <c r="DD11" s="288">
        <v>35486</v>
      </c>
      <c r="DE11" s="217"/>
      <c r="DF11" s="217"/>
      <c r="DG11" s="217"/>
      <c r="DH11" s="217"/>
      <c r="DI11" s="217"/>
      <c r="DJ11" s="217"/>
      <c r="DK11" s="217"/>
      <c r="DL11" s="217"/>
      <c r="DM11" s="217"/>
      <c r="DN11" s="217"/>
      <c r="DO11" s="217"/>
      <c r="DP11" s="279"/>
      <c r="DQ11" s="288">
        <v>115801</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42509</v>
      </c>
      <c r="S12" s="217"/>
      <c r="T12" s="217"/>
      <c r="U12" s="217"/>
      <c r="V12" s="217"/>
      <c r="W12" s="217"/>
      <c r="X12" s="217"/>
      <c r="Y12" s="279"/>
      <c r="Z12" s="282">
        <v>0.2</v>
      </c>
      <c r="AA12" s="282"/>
      <c r="AB12" s="282"/>
      <c r="AC12" s="282"/>
      <c r="AD12" s="287">
        <v>42509</v>
      </c>
      <c r="AE12" s="287"/>
      <c r="AF12" s="287"/>
      <c r="AG12" s="287"/>
      <c r="AH12" s="287"/>
      <c r="AI12" s="287"/>
      <c r="AJ12" s="287"/>
      <c r="AK12" s="287"/>
      <c r="AL12" s="283">
        <v>0.4</v>
      </c>
      <c r="AM12" s="238"/>
      <c r="AN12" s="238"/>
      <c r="AO12" s="296"/>
      <c r="AP12" s="261" t="s">
        <v>353</v>
      </c>
      <c r="AQ12" s="1"/>
      <c r="AR12" s="1"/>
      <c r="AS12" s="1"/>
      <c r="AT12" s="1"/>
      <c r="AU12" s="1"/>
      <c r="AV12" s="1"/>
      <c r="AW12" s="1"/>
      <c r="AX12" s="1"/>
      <c r="AY12" s="1"/>
      <c r="AZ12" s="1"/>
      <c r="BA12" s="1"/>
      <c r="BB12" s="1"/>
      <c r="BC12" s="1"/>
      <c r="BD12" s="1"/>
      <c r="BE12" s="1"/>
      <c r="BF12" s="269"/>
      <c r="BG12" s="274">
        <v>4702421</v>
      </c>
      <c r="BH12" s="217"/>
      <c r="BI12" s="217"/>
      <c r="BJ12" s="217"/>
      <c r="BK12" s="217"/>
      <c r="BL12" s="217"/>
      <c r="BM12" s="217"/>
      <c r="BN12" s="279"/>
      <c r="BO12" s="282">
        <v>49.4</v>
      </c>
      <c r="BP12" s="282"/>
      <c r="BQ12" s="282"/>
      <c r="BR12" s="282"/>
      <c r="BS12" s="287" t="s">
        <v>140</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302740</v>
      </c>
      <c r="CS12" s="217"/>
      <c r="CT12" s="217"/>
      <c r="CU12" s="217"/>
      <c r="CV12" s="217"/>
      <c r="CW12" s="217"/>
      <c r="CX12" s="217"/>
      <c r="CY12" s="279"/>
      <c r="CZ12" s="282">
        <v>1.8</v>
      </c>
      <c r="DA12" s="282"/>
      <c r="DB12" s="282"/>
      <c r="DC12" s="282"/>
      <c r="DD12" s="288" t="s">
        <v>140</v>
      </c>
      <c r="DE12" s="217"/>
      <c r="DF12" s="217"/>
      <c r="DG12" s="217"/>
      <c r="DH12" s="217"/>
      <c r="DI12" s="217"/>
      <c r="DJ12" s="217"/>
      <c r="DK12" s="217"/>
      <c r="DL12" s="217"/>
      <c r="DM12" s="217"/>
      <c r="DN12" s="217"/>
      <c r="DO12" s="217"/>
      <c r="DP12" s="279"/>
      <c r="DQ12" s="288">
        <v>283803</v>
      </c>
      <c r="DR12" s="217"/>
      <c r="DS12" s="217"/>
      <c r="DT12" s="217"/>
      <c r="DU12" s="217"/>
      <c r="DV12" s="217"/>
      <c r="DW12" s="217"/>
      <c r="DX12" s="217"/>
      <c r="DY12" s="217"/>
      <c r="DZ12" s="217"/>
      <c r="EA12" s="217"/>
      <c r="EB12" s="217"/>
      <c r="EC12" s="326"/>
    </row>
    <row r="13" spans="2:143" ht="11.25" customHeight="1">
      <c r="B13" s="261" t="s">
        <v>354</v>
      </c>
      <c r="C13" s="1"/>
      <c r="D13" s="1"/>
      <c r="E13" s="1"/>
      <c r="F13" s="1"/>
      <c r="G13" s="1"/>
      <c r="H13" s="1"/>
      <c r="I13" s="1"/>
      <c r="J13" s="1"/>
      <c r="K13" s="1"/>
      <c r="L13" s="1"/>
      <c r="M13" s="1"/>
      <c r="N13" s="1"/>
      <c r="O13" s="1"/>
      <c r="P13" s="1"/>
      <c r="Q13" s="269"/>
      <c r="R13" s="274" t="s">
        <v>140</v>
      </c>
      <c r="S13" s="217"/>
      <c r="T13" s="217"/>
      <c r="U13" s="217"/>
      <c r="V13" s="217"/>
      <c r="W13" s="217"/>
      <c r="X13" s="217"/>
      <c r="Y13" s="279"/>
      <c r="Z13" s="282" t="s">
        <v>140</v>
      </c>
      <c r="AA13" s="282"/>
      <c r="AB13" s="282"/>
      <c r="AC13" s="282"/>
      <c r="AD13" s="287" t="s">
        <v>140</v>
      </c>
      <c r="AE13" s="287"/>
      <c r="AF13" s="287"/>
      <c r="AG13" s="287"/>
      <c r="AH13" s="287"/>
      <c r="AI13" s="287"/>
      <c r="AJ13" s="287"/>
      <c r="AK13" s="287"/>
      <c r="AL13" s="283" t="s">
        <v>140</v>
      </c>
      <c r="AM13" s="238"/>
      <c r="AN13" s="238"/>
      <c r="AO13" s="296"/>
      <c r="AP13" s="261" t="s">
        <v>356</v>
      </c>
      <c r="AQ13" s="1"/>
      <c r="AR13" s="1"/>
      <c r="AS13" s="1"/>
      <c r="AT13" s="1"/>
      <c r="AU13" s="1"/>
      <c r="AV13" s="1"/>
      <c r="AW13" s="1"/>
      <c r="AX13" s="1"/>
      <c r="AY13" s="1"/>
      <c r="AZ13" s="1"/>
      <c r="BA13" s="1"/>
      <c r="BB13" s="1"/>
      <c r="BC13" s="1"/>
      <c r="BD13" s="1"/>
      <c r="BE13" s="1"/>
      <c r="BF13" s="269"/>
      <c r="BG13" s="274">
        <v>4692459</v>
      </c>
      <c r="BH13" s="217"/>
      <c r="BI13" s="217"/>
      <c r="BJ13" s="217"/>
      <c r="BK13" s="217"/>
      <c r="BL13" s="217"/>
      <c r="BM13" s="217"/>
      <c r="BN13" s="279"/>
      <c r="BO13" s="282">
        <v>49.3</v>
      </c>
      <c r="BP13" s="282"/>
      <c r="BQ13" s="282"/>
      <c r="BR13" s="282"/>
      <c r="BS13" s="287" t="s">
        <v>140</v>
      </c>
      <c r="BT13" s="287"/>
      <c r="BU13" s="287"/>
      <c r="BV13" s="287"/>
      <c r="BW13" s="287"/>
      <c r="BX13" s="287"/>
      <c r="BY13" s="287"/>
      <c r="BZ13" s="287"/>
      <c r="CA13" s="287"/>
      <c r="CB13" s="325"/>
      <c r="CD13" s="261" t="s">
        <v>357</v>
      </c>
      <c r="CE13" s="1"/>
      <c r="CF13" s="1"/>
      <c r="CG13" s="1"/>
      <c r="CH13" s="1"/>
      <c r="CI13" s="1"/>
      <c r="CJ13" s="1"/>
      <c r="CK13" s="1"/>
      <c r="CL13" s="1"/>
      <c r="CM13" s="1"/>
      <c r="CN13" s="1"/>
      <c r="CO13" s="1"/>
      <c r="CP13" s="1"/>
      <c r="CQ13" s="269"/>
      <c r="CR13" s="274">
        <v>2176813</v>
      </c>
      <c r="CS13" s="217"/>
      <c r="CT13" s="217"/>
      <c r="CU13" s="217"/>
      <c r="CV13" s="217"/>
      <c r="CW13" s="217"/>
      <c r="CX13" s="217"/>
      <c r="CY13" s="279"/>
      <c r="CZ13" s="282">
        <v>13.2</v>
      </c>
      <c r="DA13" s="282"/>
      <c r="DB13" s="282"/>
      <c r="DC13" s="282"/>
      <c r="DD13" s="288">
        <v>1221957</v>
      </c>
      <c r="DE13" s="217"/>
      <c r="DF13" s="217"/>
      <c r="DG13" s="217"/>
      <c r="DH13" s="217"/>
      <c r="DI13" s="217"/>
      <c r="DJ13" s="217"/>
      <c r="DK13" s="217"/>
      <c r="DL13" s="217"/>
      <c r="DM13" s="217"/>
      <c r="DN13" s="217"/>
      <c r="DO13" s="217"/>
      <c r="DP13" s="279"/>
      <c r="DQ13" s="288">
        <v>1752654</v>
      </c>
      <c r="DR13" s="217"/>
      <c r="DS13" s="217"/>
      <c r="DT13" s="217"/>
      <c r="DU13" s="217"/>
      <c r="DV13" s="217"/>
      <c r="DW13" s="217"/>
      <c r="DX13" s="217"/>
      <c r="DY13" s="217"/>
      <c r="DZ13" s="217"/>
      <c r="EA13" s="217"/>
      <c r="EB13" s="217"/>
      <c r="EC13" s="326"/>
    </row>
    <row r="14" spans="2:143" ht="11.25" customHeight="1">
      <c r="B14" s="261" t="s">
        <v>359</v>
      </c>
      <c r="C14" s="1"/>
      <c r="D14" s="1"/>
      <c r="E14" s="1"/>
      <c r="F14" s="1"/>
      <c r="G14" s="1"/>
      <c r="H14" s="1"/>
      <c r="I14" s="1"/>
      <c r="J14" s="1"/>
      <c r="K14" s="1"/>
      <c r="L14" s="1"/>
      <c r="M14" s="1"/>
      <c r="N14" s="1"/>
      <c r="O14" s="1"/>
      <c r="P14" s="1"/>
      <c r="Q14" s="269"/>
      <c r="R14" s="274" t="s">
        <v>140</v>
      </c>
      <c r="S14" s="217"/>
      <c r="T14" s="217"/>
      <c r="U14" s="217"/>
      <c r="V14" s="217"/>
      <c r="W14" s="217"/>
      <c r="X14" s="217"/>
      <c r="Y14" s="279"/>
      <c r="Z14" s="282" t="s">
        <v>140</v>
      </c>
      <c r="AA14" s="282"/>
      <c r="AB14" s="282"/>
      <c r="AC14" s="282"/>
      <c r="AD14" s="287" t="s">
        <v>140</v>
      </c>
      <c r="AE14" s="287"/>
      <c r="AF14" s="287"/>
      <c r="AG14" s="287"/>
      <c r="AH14" s="287"/>
      <c r="AI14" s="287"/>
      <c r="AJ14" s="287"/>
      <c r="AK14" s="287"/>
      <c r="AL14" s="283" t="s">
        <v>140</v>
      </c>
      <c r="AM14" s="238"/>
      <c r="AN14" s="238"/>
      <c r="AO14" s="296"/>
      <c r="AP14" s="261" t="s">
        <v>220</v>
      </c>
      <c r="AQ14" s="1"/>
      <c r="AR14" s="1"/>
      <c r="AS14" s="1"/>
      <c r="AT14" s="1"/>
      <c r="AU14" s="1"/>
      <c r="AV14" s="1"/>
      <c r="AW14" s="1"/>
      <c r="AX14" s="1"/>
      <c r="AY14" s="1"/>
      <c r="AZ14" s="1"/>
      <c r="BA14" s="1"/>
      <c r="BB14" s="1"/>
      <c r="BC14" s="1"/>
      <c r="BD14" s="1"/>
      <c r="BE14" s="1"/>
      <c r="BF14" s="269"/>
      <c r="BG14" s="274">
        <v>113490</v>
      </c>
      <c r="BH14" s="217"/>
      <c r="BI14" s="217"/>
      <c r="BJ14" s="217"/>
      <c r="BK14" s="217"/>
      <c r="BL14" s="217"/>
      <c r="BM14" s="217"/>
      <c r="BN14" s="279"/>
      <c r="BO14" s="282">
        <v>1.2</v>
      </c>
      <c r="BP14" s="282"/>
      <c r="BQ14" s="282"/>
      <c r="BR14" s="282"/>
      <c r="BS14" s="287" t="s">
        <v>140</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714747</v>
      </c>
      <c r="CS14" s="217"/>
      <c r="CT14" s="217"/>
      <c r="CU14" s="217"/>
      <c r="CV14" s="217"/>
      <c r="CW14" s="217"/>
      <c r="CX14" s="217"/>
      <c r="CY14" s="279"/>
      <c r="CZ14" s="282">
        <v>4.3</v>
      </c>
      <c r="DA14" s="282"/>
      <c r="DB14" s="282"/>
      <c r="DC14" s="282"/>
      <c r="DD14" s="288">
        <v>8525</v>
      </c>
      <c r="DE14" s="217"/>
      <c r="DF14" s="217"/>
      <c r="DG14" s="217"/>
      <c r="DH14" s="217"/>
      <c r="DI14" s="217"/>
      <c r="DJ14" s="217"/>
      <c r="DK14" s="217"/>
      <c r="DL14" s="217"/>
      <c r="DM14" s="217"/>
      <c r="DN14" s="217"/>
      <c r="DO14" s="217"/>
      <c r="DP14" s="279"/>
      <c r="DQ14" s="288">
        <v>697117</v>
      </c>
      <c r="DR14" s="217"/>
      <c r="DS14" s="217"/>
      <c r="DT14" s="217"/>
      <c r="DU14" s="217"/>
      <c r="DV14" s="217"/>
      <c r="DW14" s="217"/>
      <c r="DX14" s="217"/>
      <c r="DY14" s="217"/>
      <c r="DZ14" s="217"/>
      <c r="EA14" s="217"/>
      <c r="EB14" s="217"/>
      <c r="EC14" s="326"/>
    </row>
    <row r="15" spans="2:143" ht="11.25" customHeight="1">
      <c r="B15" s="261" t="s">
        <v>328</v>
      </c>
      <c r="C15" s="1"/>
      <c r="D15" s="1"/>
      <c r="E15" s="1"/>
      <c r="F15" s="1"/>
      <c r="G15" s="1"/>
      <c r="H15" s="1"/>
      <c r="I15" s="1"/>
      <c r="J15" s="1"/>
      <c r="K15" s="1"/>
      <c r="L15" s="1"/>
      <c r="M15" s="1"/>
      <c r="N15" s="1"/>
      <c r="O15" s="1"/>
      <c r="P15" s="1"/>
      <c r="Q15" s="269"/>
      <c r="R15" s="274" t="s">
        <v>140</v>
      </c>
      <c r="S15" s="217"/>
      <c r="T15" s="217"/>
      <c r="U15" s="217"/>
      <c r="V15" s="217"/>
      <c r="W15" s="217"/>
      <c r="X15" s="217"/>
      <c r="Y15" s="279"/>
      <c r="Z15" s="282" t="s">
        <v>140</v>
      </c>
      <c r="AA15" s="282"/>
      <c r="AB15" s="282"/>
      <c r="AC15" s="282"/>
      <c r="AD15" s="287" t="s">
        <v>140</v>
      </c>
      <c r="AE15" s="287"/>
      <c r="AF15" s="287"/>
      <c r="AG15" s="287"/>
      <c r="AH15" s="287"/>
      <c r="AI15" s="287"/>
      <c r="AJ15" s="287"/>
      <c r="AK15" s="287"/>
      <c r="AL15" s="283" t="s">
        <v>140</v>
      </c>
      <c r="AM15" s="238"/>
      <c r="AN15" s="238"/>
      <c r="AO15" s="296"/>
      <c r="AP15" s="261" t="s">
        <v>360</v>
      </c>
      <c r="AQ15" s="1"/>
      <c r="AR15" s="1"/>
      <c r="AS15" s="1"/>
      <c r="AT15" s="1"/>
      <c r="AU15" s="1"/>
      <c r="AV15" s="1"/>
      <c r="AW15" s="1"/>
      <c r="AX15" s="1"/>
      <c r="AY15" s="1"/>
      <c r="AZ15" s="1"/>
      <c r="BA15" s="1"/>
      <c r="BB15" s="1"/>
      <c r="BC15" s="1"/>
      <c r="BD15" s="1"/>
      <c r="BE15" s="1"/>
      <c r="BF15" s="269"/>
      <c r="BG15" s="274">
        <v>296854</v>
      </c>
      <c r="BH15" s="217"/>
      <c r="BI15" s="217"/>
      <c r="BJ15" s="217"/>
      <c r="BK15" s="217"/>
      <c r="BL15" s="217"/>
      <c r="BM15" s="217"/>
      <c r="BN15" s="279"/>
      <c r="BO15" s="282">
        <v>3.1</v>
      </c>
      <c r="BP15" s="282"/>
      <c r="BQ15" s="282"/>
      <c r="BR15" s="282"/>
      <c r="BS15" s="287" t="s">
        <v>140</v>
      </c>
      <c r="BT15" s="287"/>
      <c r="BU15" s="287"/>
      <c r="BV15" s="287"/>
      <c r="BW15" s="287"/>
      <c r="BX15" s="287"/>
      <c r="BY15" s="287"/>
      <c r="BZ15" s="287"/>
      <c r="CA15" s="287"/>
      <c r="CB15" s="325"/>
      <c r="CD15" s="261" t="s">
        <v>362</v>
      </c>
      <c r="CE15" s="1"/>
      <c r="CF15" s="1"/>
      <c r="CG15" s="1"/>
      <c r="CH15" s="1"/>
      <c r="CI15" s="1"/>
      <c r="CJ15" s="1"/>
      <c r="CK15" s="1"/>
      <c r="CL15" s="1"/>
      <c r="CM15" s="1"/>
      <c r="CN15" s="1"/>
      <c r="CO15" s="1"/>
      <c r="CP15" s="1"/>
      <c r="CQ15" s="269"/>
      <c r="CR15" s="274">
        <v>2023599</v>
      </c>
      <c r="CS15" s="217"/>
      <c r="CT15" s="217"/>
      <c r="CU15" s="217"/>
      <c r="CV15" s="217"/>
      <c r="CW15" s="217"/>
      <c r="CX15" s="217"/>
      <c r="CY15" s="279"/>
      <c r="CZ15" s="282">
        <v>12.2</v>
      </c>
      <c r="DA15" s="282"/>
      <c r="DB15" s="282"/>
      <c r="DC15" s="282"/>
      <c r="DD15" s="288">
        <v>197967</v>
      </c>
      <c r="DE15" s="217"/>
      <c r="DF15" s="217"/>
      <c r="DG15" s="217"/>
      <c r="DH15" s="217"/>
      <c r="DI15" s="217"/>
      <c r="DJ15" s="217"/>
      <c r="DK15" s="217"/>
      <c r="DL15" s="217"/>
      <c r="DM15" s="217"/>
      <c r="DN15" s="217"/>
      <c r="DO15" s="217"/>
      <c r="DP15" s="279"/>
      <c r="DQ15" s="288">
        <v>1687396</v>
      </c>
      <c r="DR15" s="217"/>
      <c r="DS15" s="217"/>
      <c r="DT15" s="217"/>
      <c r="DU15" s="217"/>
      <c r="DV15" s="217"/>
      <c r="DW15" s="217"/>
      <c r="DX15" s="217"/>
      <c r="DY15" s="217"/>
      <c r="DZ15" s="217"/>
      <c r="EA15" s="217"/>
      <c r="EB15" s="217"/>
      <c r="EC15" s="326"/>
    </row>
    <row r="16" spans="2:143" ht="11.25" customHeight="1">
      <c r="B16" s="261" t="s">
        <v>363</v>
      </c>
      <c r="C16" s="1"/>
      <c r="D16" s="1"/>
      <c r="E16" s="1"/>
      <c r="F16" s="1"/>
      <c r="G16" s="1"/>
      <c r="H16" s="1"/>
      <c r="I16" s="1"/>
      <c r="J16" s="1"/>
      <c r="K16" s="1"/>
      <c r="L16" s="1"/>
      <c r="M16" s="1"/>
      <c r="N16" s="1"/>
      <c r="O16" s="1"/>
      <c r="P16" s="1"/>
      <c r="Q16" s="269"/>
      <c r="R16" s="274">
        <v>15610</v>
      </c>
      <c r="S16" s="217"/>
      <c r="T16" s="217"/>
      <c r="U16" s="217"/>
      <c r="V16" s="217"/>
      <c r="W16" s="217"/>
      <c r="X16" s="217"/>
      <c r="Y16" s="279"/>
      <c r="Z16" s="282">
        <v>0.1</v>
      </c>
      <c r="AA16" s="282"/>
      <c r="AB16" s="282"/>
      <c r="AC16" s="282"/>
      <c r="AD16" s="287">
        <v>15610</v>
      </c>
      <c r="AE16" s="287"/>
      <c r="AF16" s="287"/>
      <c r="AG16" s="287"/>
      <c r="AH16" s="287"/>
      <c r="AI16" s="287"/>
      <c r="AJ16" s="287"/>
      <c r="AK16" s="287"/>
      <c r="AL16" s="283">
        <v>0.1</v>
      </c>
      <c r="AM16" s="238"/>
      <c r="AN16" s="238"/>
      <c r="AO16" s="296"/>
      <c r="AP16" s="261" t="s">
        <v>364</v>
      </c>
      <c r="AQ16" s="1"/>
      <c r="AR16" s="1"/>
      <c r="AS16" s="1"/>
      <c r="AT16" s="1"/>
      <c r="AU16" s="1"/>
      <c r="AV16" s="1"/>
      <c r="AW16" s="1"/>
      <c r="AX16" s="1"/>
      <c r="AY16" s="1"/>
      <c r="AZ16" s="1"/>
      <c r="BA16" s="1"/>
      <c r="BB16" s="1"/>
      <c r="BC16" s="1"/>
      <c r="BD16" s="1"/>
      <c r="BE16" s="1"/>
      <c r="BF16" s="269"/>
      <c r="BG16" s="274" t="s">
        <v>140</v>
      </c>
      <c r="BH16" s="217"/>
      <c r="BI16" s="217"/>
      <c r="BJ16" s="217"/>
      <c r="BK16" s="217"/>
      <c r="BL16" s="217"/>
      <c r="BM16" s="217"/>
      <c r="BN16" s="279"/>
      <c r="BO16" s="282" t="s">
        <v>140</v>
      </c>
      <c r="BP16" s="282"/>
      <c r="BQ16" s="282"/>
      <c r="BR16" s="282"/>
      <c r="BS16" s="287" t="s">
        <v>140</v>
      </c>
      <c r="BT16" s="287"/>
      <c r="BU16" s="287"/>
      <c r="BV16" s="287"/>
      <c r="BW16" s="287"/>
      <c r="BX16" s="287"/>
      <c r="BY16" s="287"/>
      <c r="BZ16" s="287"/>
      <c r="CA16" s="287"/>
      <c r="CB16" s="325"/>
      <c r="CD16" s="261" t="s">
        <v>365</v>
      </c>
      <c r="CE16" s="1"/>
      <c r="CF16" s="1"/>
      <c r="CG16" s="1"/>
      <c r="CH16" s="1"/>
      <c r="CI16" s="1"/>
      <c r="CJ16" s="1"/>
      <c r="CK16" s="1"/>
      <c r="CL16" s="1"/>
      <c r="CM16" s="1"/>
      <c r="CN16" s="1"/>
      <c r="CO16" s="1"/>
      <c r="CP16" s="1"/>
      <c r="CQ16" s="269"/>
      <c r="CR16" s="274">
        <v>81754</v>
      </c>
      <c r="CS16" s="217"/>
      <c r="CT16" s="217"/>
      <c r="CU16" s="217"/>
      <c r="CV16" s="217"/>
      <c r="CW16" s="217"/>
      <c r="CX16" s="217"/>
      <c r="CY16" s="279"/>
      <c r="CZ16" s="282">
        <v>0.5</v>
      </c>
      <c r="DA16" s="282"/>
      <c r="DB16" s="282"/>
      <c r="DC16" s="282"/>
      <c r="DD16" s="288" t="s">
        <v>140</v>
      </c>
      <c r="DE16" s="217"/>
      <c r="DF16" s="217"/>
      <c r="DG16" s="217"/>
      <c r="DH16" s="217"/>
      <c r="DI16" s="217"/>
      <c r="DJ16" s="217"/>
      <c r="DK16" s="217"/>
      <c r="DL16" s="217"/>
      <c r="DM16" s="217"/>
      <c r="DN16" s="217"/>
      <c r="DO16" s="217"/>
      <c r="DP16" s="279"/>
      <c r="DQ16" s="288" t="s">
        <v>140</v>
      </c>
      <c r="DR16" s="217"/>
      <c r="DS16" s="217"/>
      <c r="DT16" s="217"/>
      <c r="DU16" s="217"/>
      <c r="DV16" s="217"/>
      <c r="DW16" s="217"/>
      <c r="DX16" s="217"/>
      <c r="DY16" s="217"/>
      <c r="DZ16" s="217"/>
      <c r="EA16" s="217"/>
      <c r="EB16" s="217"/>
      <c r="EC16" s="326"/>
    </row>
    <row r="17" spans="2:133" ht="11.25" customHeight="1">
      <c r="B17" s="261" t="s">
        <v>366</v>
      </c>
      <c r="C17" s="1"/>
      <c r="D17" s="1"/>
      <c r="E17" s="1"/>
      <c r="F17" s="1"/>
      <c r="G17" s="1"/>
      <c r="H17" s="1"/>
      <c r="I17" s="1"/>
      <c r="J17" s="1"/>
      <c r="K17" s="1"/>
      <c r="L17" s="1"/>
      <c r="M17" s="1"/>
      <c r="N17" s="1"/>
      <c r="O17" s="1"/>
      <c r="P17" s="1"/>
      <c r="Q17" s="269"/>
      <c r="R17" s="274">
        <v>156468</v>
      </c>
      <c r="S17" s="217"/>
      <c r="T17" s="217"/>
      <c r="U17" s="217"/>
      <c r="V17" s="217"/>
      <c r="W17" s="217"/>
      <c r="X17" s="217"/>
      <c r="Y17" s="279"/>
      <c r="Z17" s="282">
        <v>0.9</v>
      </c>
      <c r="AA17" s="282"/>
      <c r="AB17" s="282"/>
      <c r="AC17" s="282"/>
      <c r="AD17" s="287">
        <v>156468</v>
      </c>
      <c r="AE17" s="287"/>
      <c r="AF17" s="287"/>
      <c r="AG17" s="287"/>
      <c r="AH17" s="287"/>
      <c r="AI17" s="287"/>
      <c r="AJ17" s="287"/>
      <c r="AK17" s="287"/>
      <c r="AL17" s="283">
        <v>1.5</v>
      </c>
      <c r="AM17" s="238"/>
      <c r="AN17" s="238"/>
      <c r="AO17" s="296"/>
      <c r="AP17" s="261" t="s">
        <v>367</v>
      </c>
      <c r="AQ17" s="1"/>
      <c r="AR17" s="1"/>
      <c r="AS17" s="1"/>
      <c r="AT17" s="1"/>
      <c r="AU17" s="1"/>
      <c r="AV17" s="1"/>
      <c r="AW17" s="1"/>
      <c r="AX17" s="1"/>
      <c r="AY17" s="1"/>
      <c r="AZ17" s="1"/>
      <c r="BA17" s="1"/>
      <c r="BB17" s="1"/>
      <c r="BC17" s="1"/>
      <c r="BD17" s="1"/>
      <c r="BE17" s="1"/>
      <c r="BF17" s="269"/>
      <c r="BG17" s="274" t="s">
        <v>140</v>
      </c>
      <c r="BH17" s="217"/>
      <c r="BI17" s="217"/>
      <c r="BJ17" s="217"/>
      <c r="BK17" s="217"/>
      <c r="BL17" s="217"/>
      <c r="BM17" s="217"/>
      <c r="BN17" s="279"/>
      <c r="BO17" s="282" t="s">
        <v>140</v>
      </c>
      <c r="BP17" s="282"/>
      <c r="BQ17" s="282"/>
      <c r="BR17" s="282"/>
      <c r="BS17" s="287" t="s">
        <v>140</v>
      </c>
      <c r="BT17" s="287"/>
      <c r="BU17" s="287"/>
      <c r="BV17" s="287"/>
      <c r="BW17" s="287"/>
      <c r="BX17" s="287"/>
      <c r="BY17" s="287"/>
      <c r="BZ17" s="287"/>
      <c r="CA17" s="287"/>
      <c r="CB17" s="325"/>
      <c r="CD17" s="261" t="s">
        <v>369</v>
      </c>
      <c r="CE17" s="1"/>
      <c r="CF17" s="1"/>
      <c r="CG17" s="1"/>
      <c r="CH17" s="1"/>
      <c r="CI17" s="1"/>
      <c r="CJ17" s="1"/>
      <c r="CK17" s="1"/>
      <c r="CL17" s="1"/>
      <c r="CM17" s="1"/>
      <c r="CN17" s="1"/>
      <c r="CO17" s="1"/>
      <c r="CP17" s="1"/>
      <c r="CQ17" s="269"/>
      <c r="CR17" s="274">
        <v>366383</v>
      </c>
      <c r="CS17" s="217"/>
      <c r="CT17" s="217"/>
      <c r="CU17" s="217"/>
      <c r="CV17" s="217"/>
      <c r="CW17" s="217"/>
      <c r="CX17" s="217"/>
      <c r="CY17" s="279"/>
      <c r="CZ17" s="282">
        <v>2.2000000000000002</v>
      </c>
      <c r="DA17" s="282"/>
      <c r="DB17" s="282"/>
      <c r="DC17" s="282"/>
      <c r="DD17" s="288" t="s">
        <v>140</v>
      </c>
      <c r="DE17" s="217"/>
      <c r="DF17" s="217"/>
      <c r="DG17" s="217"/>
      <c r="DH17" s="217"/>
      <c r="DI17" s="217"/>
      <c r="DJ17" s="217"/>
      <c r="DK17" s="217"/>
      <c r="DL17" s="217"/>
      <c r="DM17" s="217"/>
      <c r="DN17" s="217"/>
      <c r="DO17" s="217"/>
      <c r="DP17" s="279"/>
      <c r="DQ17" s="288">
        <v>366383</v>
      </c>
      <c r="DR17" s="217"/>
      <c r="DS17" s="217"/>
      <c r="DT17" s="217"/>
      <c r="DU17" s="217"/>
      <c r="DV17" s="217"/>
      <c r="DW17" s="217"/>
      <c r="DX17" s="217"/>
      <c r="DY17" s="217"/>
      <c r="DZ17" s="217"/>
      <c r="EA17" s="217"/>
      <c r="EB17" s="217"/>
      <c r="EC17" s="326"/>
    </row>
    <row r="18" spans="2:133" ht="11.25" customHeight="1">
      <c r="B18" s="261" t="s">
        <v>370</v>
      </c>
      <c r="C18" s="1"/>
      <c r="D18" s="1"/>
      <c r="E18" s="1"/>
      <c r="F18" s="1"/>
      <c r="G18" s="1"/>
      <c r="H18" s="1"/>
      <c r="I18" s="1"/>
      <c r="J18" s="1"/>
      <c r="K18" s="1"/>
      <c r="L18" s="1"/>
      <c r="M18" s="1"/>
      <c r="N18" s="1"/>
      <c r="O18" s="1"/>
      <c r="P18" s="1"/>
      <c r="Q18" s="269"/>
      <c r="R18" s="274">
        <v>57404</v>
      </c>
      <c r="S18" s="217"/>
      <c r="T18" s="217"/>
      <c r="U18" s="217"/>
      <c r="V18" s="217"/>
      <c r="W18" s="217"/>
      <c r="X18" s="217"/>
      <c r="Y18" s="279"/>
      <c r="Z18" s="282">
        <v>0.3</v>
      </c>
      <c r="AA18" s="282"/>
      <c r="AB18" s="282"/>
      <c r="AC18" s="282"/>
      <c r="AD18" s="287">
        <v>57404</v>
      </c>
      <c r="AE18" s="287"/>
      <c r="AF18" s="287"/>
      <c r="AG18" s="287"/>
      <c r="AH18" s="287"/>
      <c r="AI18" s="287"/>
      <c r="AJ18" s="287"/>
      <c r="AK18" s="287"/>
      <c r="AL18" s="283">
        <v>0.5</v>
      </c>
      <c r="AM18" s="238"/>
      <c r="AN18" s="238"/>
      <c r="AO18" s="296"/>
      <c r="AP18" s="261" t="s">
        <v>99</v>
      </c>
      <c r="AQ18" s="1"/>
      <c r="AR18" s="1"/>
      <c r="AS18" s="1"/>
      <c r="AT18" s="1"/>
      <c r="AU18" s="1"/>
      <c r="AV18" s="1"/>
      <c r="AW18" s="1"/>
      <c r="AX18" s="1"/>
      <c r="AY18" s="1"/>
      <c r="AZ18" s="1"/>
      <c r="BA18" s="1"/>
      <c r="BB18" s="1"/>
      <c r="BC18" s="1"/>
      <c r="BD18" s="1"/>
      <c r="BE18" s="1"/>
      <c r="BF18" s="269"/>
      <c r="BG18" s="274" t="s">
        <v>140</v>
      </c>
      <c r="BH18" s="217"/>
      <c r="BI18" s="217"/>
      <c r="BJ18" s="217"/>
      <c r="BK18" s="217"/>
      <c r="BL18" s="217"/>
      <c r="BM18" s="217"/>
      <c r="BN18" s="279"/>
      <c r="BO18" s="282" t="s">
        <v>140</v>
      </c>
      <c r="BP18" s="282"/>
      <c r="BQ18" s="282"/>
      <c r="BR18" s="282"/>
      <c r="BS18" s="287" t="s">
        <v>140</v>
      </c>
      <c r="BT18" s="287"/>
      <c r="BU18" s="287"/>
      <c r="BV18" s="287"/>
      <c r="BW18" s="287"/>
      <c r="BX18" s="287"/>
      <c r="BY18" s="287"/>
      <c r="BZ18" s="287"/>
      <c r="CA18" s="287"/>
      <c r="CB18" s="325"/>
      <c r="CD18" s="261" t="s">
        <v>371</v>
      </c>
      <c r="CE18" s="1"/>
      <c r="CF18" s="1"/>
      <c r="CG18" s="1"/>
      <c r="CH18" s="1"/>
      <c r="CI18" s="1"/>
      <c r="CJ18" s="1"/>
      <c r="CK18" s="1"/>
      <c r="CL18" s="1"/>
      <c r="CM18" s="1"/>
      <c r="CN18" s="1"/>
      <c r="CO18" s="1"/>
      <c r="CP18" s="1"/>
      <c r="CQ18" s="269"/>
      <c r="CR18" s="274" t="s">
        <v>140</v>
      </c>
      <c r="CS18" s="217"/>
      <c r="CT18" s="217"/>
      <c r="CU18" s="217"/>
      <c r="CV18" s="217"/>
      <c r="CW18" s="217"/>
      <c r="CX18" s="217"/>
      <c r="CY18" s="279"/>
      <c r="CZ18" s="282" t="s">
        <v>140</v>
      </c>
      <c r="DA18" s="282"/>
      <c r="DB18" s="282"/>
      <c r="DC18" s="282"/>
      <c r="DD18" s="288" t="s">
        <v>140</v>
      </c>
      <c r="DE18" s="217"/>
      <c r="DF18" s="217"/>
      <c r="DG18" s="217"/>
      <c r="DH18" s="217"/>
      <c r="DI18" s="217"/>
      <c r="DJ18" s="217"/>
      <c r="DK18" s="217"/>
      <c r="DL18" s="217"/>
      <c r="DM18" s="217"/>
      <c r="DN18" s="217"/>
      <c r="DO18" s="217"/>
      <c r="DP18" s="279"/>
      <c r="DQ18" s="288" t="s">
        <v>140</v>
      </c>
      <c r="DR18" s="217"/>
      <c r="DS18" s="217"/>
      <c r="DT18" s="217"/>
      <c r="DU18" s="217"/>
      <c r="DV18" s="217"/>
      <c r="DW18" s="217"/>
      <c r="DX18" s="217"/>
      <c r="DY18" s="217"/>
      <c r="DZ18" s="217"/>
      <c r="EA18" s="217"/>
      <c r="EB18" s="217"/>
      <c r="EC18" s="326"/>
    </row>
    <row r="19" spans="2:133" ht="11.25" customHeight="1">
      <c r="B19" s="261" t="s">
        <v>372</v>
      </c>
      <c r="C19" s="1"/>
      <c r="D19" s="1"/>
      <c r="E19" s="1"/>
      <c r="F19" s="1"/>
      <c r="G19" s="1"/>
      <c r="H19" s="1"/>
      <c r="I19" s="1"/>
      <c r="J19" s="1"/>
      <c r="K19" s="1"/>
      <c r="L19" s="1"/>
      <c r="M19" s="1"/>
      <c r="N19" s="1"/>
      <c r="O19" s="1"/>
      <c r="P19" s="1"/>
      <c r="Q19" s="269"/>
      <c r="R19" s="274">
        <v>55863</v>
      </c>
      <c r="S19" s="217"/>
      <c r="T19" s="217"/>
      <c r="U19" s="217"/>
      <c r="V19" s="217"/>
      <c r="W19" s="217"/>
      <c r="X19" s="217"/>
      <c r="Y19" s="279"/>
      <c r="Z19" s="282">
        <v>0.3</v>
      </c>
      <c r="AA19" s="282"/>
      <c r="AB19" s="282"/>
      <c r="AC19" s="282"/>
      <c r="AD19" s="287">
        <v>55863</v>
      </c>
      <c r="AE19" s="287"/>
      <c r="AF19" s="287"/>
      <c r="AG19" s="287"/>
      <c r="AH19" s="287"/>
      <c r="AI19" s="287"/>
      <c r="AJ19" s="287"/>
      <c r="AK19" s="287"/>
      <c r="AL19" s="283">
        <v>0.5</v>
      </c>
      <c r="AM19" s="238"/>
      <c r="AN19" s="238"/>
      <c r="AO19" s="296"/>
      <c r="AP19" s="261" t="s">
        <v>257</v>
      </c>
      <c r="AQ19" s="1"/>
      <c r="AR19" s="1"/>
      <c r="AS19" s="1"/>
      <c r="AT19" s="1"/>
      <c r="AU19" s="1"/>
      <c r="AV19" s="1"/>
      <c r="AW19" s="1"/>
      <c r="AX19" s="1"/>
      <c r="AY19" s="1"/>
      <c r="AZ19" s="1"/>
      <c r="BA19" s="1"/>
      <c r="BB19" s="1"/>
      <c r="BC19" s="1"/>
      <c r="BD19" s="1"/>
      <c r="BE19" s="1"/>
      <c r="BF19" s="269"/>
      <c r="BG19" s="274">
        <v>546733</v>
      </c>
      <c r="BH19" s="217"/>
      <c r="BI19" s="217"/>
      <c r="BJ19" s="217"/>
      <c r="BK19" s="217"/>
      <c r="BL19" s="217"/>
      <c r="BM19" s="217"/>
      <c r="BN19" s="279"/>
      <c r="BO19" s="282">
        <v>5.7</v>
      </c>
      <c r="BP19" s="282"/>
      <c r="BQ19" s="282"/>
      <c r="BR19" s="282"/>
      <c r="BS19" s="287" t="s">
        <v>140</v>
      </c>
      <c r="BT19" s="287"/>
      <c r="BU19" s="287"/>
      <c r="BV19" s="287"/>
      <c r="BW19" s="287"/>
      <c r="BX19" s="287"/>
      <c r="BY19" s="287"/>
      <c r="BZ19" s="287"/>
      <c r="CA19" s="287"/>
      <c r="CB19" s="325"/>
      <c r="CD19" s="261" t="s">
        <v>373</v>
      </c>
      <c r="CE19" s="1"/>
      <c r="CF19" s="1"/>
      <c r="CG19" s="1"/>
      <c r="CH19" s="1"/>
      <c r="CI19" s="1"/>
      <c r="CJ19" s="1"/>
      <c r="CK19" s="1"/>
      <c r="CL19" s="1"/>
      <c r="CM19" s="1"/>
      <c r="CN19" s="1"/>
      <c r="CO19" s="1"/>
      <c r="CP19" s="1"/>
      <c r="CQ19" s="269"/>
      <c r="CR19" s="274" t="s">
        <v>140</v>
      </c>
      <c r="CS19" s="217"/>
      <c r="CT19" s="217"/>
      <c r="CU19" s="217"/>
      <c r="CV19" s="217"/>
      <c r="CW19" s="217"/>
      <c r="CX19" s="217"/>
      <c r="CY19" s="279"/>
      <c r="CZ19" s="282" t="s">
        <v>140</v>
      </c>
      <c r="DA19" s="282"/>
      <c r="DB19" s="282"/>
      <c r="DC19" s="282"/>
      <c r="DD19" s="288" t="s">
        <v>140</v>
      </c>
      <c r="DE19" s="217"/>
      <c r="DF19" s="217"/>
      <c r="DG19" s="217"/>
      <c r="DH19" s="217"/>
      <c r="DI19" s="217"/>
      <c r="DJ19" s="217"/>
      <c r="DK19" s="217"/>
      <c r="DL19" s="217"/>
      <c r="DM19" s="217"/>
      <c r="DN19" s="217"/>
      <c r="DO19" s="217"/>
      <c r="DP19" s="279"/>
      <c r="DQ19" s="288" t="s">
        <v>140</v>
      </c>
      <c r="DR19" s="217"/>
      <c r="DS19" s="217"/>
      <c r="DT19" s="217"/>
      <c r="DU19" s="217"/>
      <c r="DV19" s="217"/>
      <c r="DW19" s="217"/>
      <c r="DX19" s="217"/>
      <c r="DY19" s="217"/>
      <c r="DZ19" s="217"/>
      <c r="EA19" s="217"/>
      <c r="EB19" s="217"/>
      <c r="EC19" s="326"/>
    </row>
    <row r="20" spans="2:133" ht="11.25" customHeight="1">
      <c r="B20" s="262" t="s">
        <v>374</v>
      </c>
      <c r="C20" s="266"/>
      <c r="D20" s="266"/>
      <c r="E20" s="266"/>
      <c r="F20" s="266"/>
      <c r="G20" s="266"/>
      <c r="H20" s="266"/>
      <c r="I20" s="266"/>
      <c r="J20" s="266"/>
      <c r="K20" s="266"/>
      <c r="L20" s="266"/>
      <c r="M20" s="266"/>
      <c r="N20" s="266"/>
      <c r="O20" s="266"/>
      <c r="P20" s="266"/>
      <c r="Q20" s="270"/>
      <c r="R20" s="274">
        <v>1541</v>
      </c>
      <c r="S20" s="217"/>
      <c r="T20" s="217"/>
      <c r="U20" s="217"/>
      <c r="V20" s="217"/>
      <c r="W20" s="217"/>
      <c r="X20" s="217"/>
      <c r="Y20" s="279"/>
      <c r="Z20" s="282">
        <v>0</v>
      </c>
      <c r="AA20" s="282"/>
      <c r="AB20" s="282"/>
      <c r="AC20" s="282"/>
      <c r="AD20" s="287">
        <v>1541</v>
      </c>
      <c r="AE20" s="287"/>
      <c r="AF20" s="287"/>
      <c r="AG20" s="287"/>
      <c r="AH20" s="287"/>
      <c r="AI20" s="287"/>
      <c r="AJ20" s="287"/>
      <c r="AK20" s="287"/>
      <c r="AL20" s="283">
        <v>0</v>
      </c>
      <c r="AM20" s="238"/>
      <c r="AN20" s="238"/>
      <c r="AO20" s="296"/>
      <c r="AP20" s="261" t="s">
        <v>375</v>
      </c>
      <c r="AQ20" s="1"/>
      <c r="AR20" s="1"/>
      <c r="AS20" s="1"/>
      <c r="AT20" s="1"/>
      <c r="AU20" s="1"/>
      <c r="AV20" s="1"/>
      <c r="AW20" s="1"/>
      <c r="AX20" s="1"/>
      <c r="AY20" s="1"/>
      <c r="AZ20" s="1"/>
      <c r="BA20" s="1"/>
      <c r="BB20" s="1"/>
      <c r="BC20" s="1"/>
      <c r="BD20" s="1"/>
      <c r="BE20" s="1"/>
      <c r="BF20" s="269"/>
      <c r="BG20" s="274">
        <v>546733</v>
      </c>
      <c r="BH20" s="217"/>
      <c r="BI20" s="217"/>
      <c r="BJ20" s="217"/>
      <c r="BK20" s="217"/>
      <c r="BL20" s="217"/>
      <c r="BM20" s="217"/>
      <c r="BN20" s="279"/>
      <c r="BO20" s="282">
        <v>5.7</v>
      </c>
      <c r="BP20" s="282"/>
      <c r="BQ20" s="282"/>
      <c r="BR20" s="282"/>
      <c r="BS20" s="287" t="s">
        <v>140</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16550405</v>
      </c>
      <c r="CS20" s="217"/>
      <c r="CT20" s="217"/>
      <c r="CU20" s="217"/>
      <c r="CV20" s="217"/>
      <c r="CW20" s="217"/>
      <c r="CX20" s="217"/>
      <c r="CY20" s="279"/>
      <c r="CZ20" s="282">
        <v>100</v>
      </c>
      <c r="DA20" s="282"/>
      <c r="DB20" s="282"/>
      <c r="DC20" s="282"/>
      <c r="DD20" s="288">
        <v>2126176</v>
      </c>
      <c r="DE20" s="217"/>
      <c r="DF20" s="217"/>
      <c r="DG20" s="217"/>
      <c r="DH20" s="217"/>
      <c r="DI20" s="217"/>
      <c r="DJ20" s="217"/>
      <c r="DK20" s="217"/>
      <c r="DL20" s="217"/>
      <c r="DM20" s="217"/>
      <c r="DN20" s="217"/>
      <c r="DO20" s="217"/>
      <c r="DP20" s="279"/>
      <c r="DQ20" s="288">
        <v>11826314</v>
      </c>
      <c r="DR20" s="217"/>
      <c r="DS20" s="217"/>
      <c r="DT20" s="217"/>
      <c r="DU20" s="217"/>
      <c r="DV20" s="217"/>
      <c r="DW20" s="217"/>
      <c r="DX20" s="217"/>
      <c r="DY20" s="217"/>
      <c r="DZ20" s="217"/>
      <c r="EA20" s="217"/>
      <c r="EB20" s="217"/>
      <c r="EC20" s="326"/>
    </row>
    <row r="21" spans="2:133" ht="11.25" customHeight="1">
      <c r="B21" s="261" t="s">
        <v>350</v>
      </c>
      <c r="C21" s="1"/>
      <c r="D21" s="1"/>
      <c r="E21" s="1"/>
      <c r="F21" s="1"/>
      <c r="G21" s="1"/>
      <c r="H21" s="1"/>
      <c r="I21" s="1"/>
      <c r="J21" s="1"/>
      <c r="K21" s="1"/>
      <c r="L21" s="1"/>
      <c r="M21" s="1"/>
      <c r="N21" s="1"/>
      <c r="O21" s="1"/>
      <c r="P21" s="1"/>
      <c r="Q21" s="269"/>
      <c r="R21" s="274">
        <v>17211</v>
      </c>
      <c r="S21" s="217"/>
      <c r="T21" s="217"/>
      <c r="U21" s="217"/>
      <c r="V21" s="217"/>
      <c r="W21" s="217"/>
      <c r="X21" s="217"/>
      <c r="Y21" s="279"/>
      <c r="Z21" s="282">
        <v>0.1</v>
      </c>
      <c r="AA21" s="282"/>
      <c r="AB21" s="282"/>
      <c r="AC21" s="282"/>
      <c r="AD21" s="287" t="s">
        <v>140</v>
      </c>
      <c r="AE21" s="287"/>
      <c r="AF21" s="287"/>
      <c r="AG21" s="287"/>
      <c r="AH21" s="287"/>
      <c r="AI21" s="287"/>
      <c r="AJ21" s="287"/>
      <c r="AK21" s="287"/>
      <c r="AL21" s="283" t="s">
        <v>140</v>
      </c>
      <c r="AM21" s="238"/>
      <c r="AN21" s="238"/>
      <c r="AO21" s="296"/>
      <c r="AP21" s="261" t="s">
        <v>377</v>
      </c>
      <c r="AQ21" s="300"/>
      <c r="AR21" s="300"/>
      <c r="AS21" s="300"/>
      <c r="AT21" s="300"/>
      <c r="AU21" s="300"/>
      <c r="AV21" s="300"/>
      <c r="AW21" s="300"/>
      <c r="AX21" s="300"/>
      <c r="AY21" s="300"/>
      <c r="AZ21" s="300"/>
      <c r="BA21" s="300"/>
      <c r="BB21" s="300"/>
      <c r="BC21" s="300"/>
      <c r="BD21" s="300"/>
      <c r="BE21" s="300"/>
      <c r="BF21" s="314"/>
      <c r="BG21" s="274">
        <v>1604</v>
      </c>
      <c r="BH21" s="217"/>
      <c r="BI21" s="217"/>
      <c r="BJ21" s="217"/>
      <c r="BK21" s="217"/>
      <c r="BL21" s="217"/>
      <c r="BM21" s="217"/>
      <c r="BN21" s="279"/>
      <c r="BO21" s="282">
        <v>0</v>
      </c>
      <c r="BP21" s="282"/>
      <c r="BQ21" s="282"/>
      <c r="BR21" s="282"/>
      <c r="BS21" s="287" t="s">
        <v>140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304</v>
      </c>
      <c r="C22" s="1"/>
      <c r="D22" s="1"/>
      <c r="E22" s="1"/>
      <c r="F22" s="1"/>
      <c r="G22" s="1"/>
      <c r="H22" s="1"/>
      <c r="I22" s="1"/>
      <c r="J22" s="1"/>
      <c r="K22" s="1"/>
      <c r="L22" s="1"/>
      <c r="M22" s="1"/>
      <c r="N22" s="1"/>
      <c r="O22" s="1"/>
      <c r="P22" s="1"/>
      <c r="Q22" s="269"/>
      <c r="R22" s="274" t="s">
        <v>140</v>
      </c>
      <c r="S22" s="217"/>
      <c r="T22" s="217"/>
      <c r="U22" s="217"/>
      <c r="V22" s="217"/>
      <c r="W22" s="217"/>
      <c r="X22" s="217"/>
      <c r="Y22" s="279"/>
      <c r="Z22" s="282" t="s">
        <v>140</v>
      </c>
      <c r="AA22" s="282"/>
      <c r="AB22" s="282"/>
      <c r="AC22" s="282"/>
      <c r="AD22" s="287" t="s">
        <v>140</v>
      </c>
      <c r="AE22" s="287"/>
      <c r="AF22" s="287"/>
      <c r="AG22" s="287"/>
      <c r="AH22" s="287"/>
      <c r="AI22" s="287"/>
      <c r="AJ22" s="287"/>
      <c r="AK22" s="287"/>
      <c r="AL22" s="283" t="s">
        <v>140</v>
      </c>
      <c r="AM22" s="238"/>
      <c r="AN22" s="238"/>
      <c r="AO22" s="296"/>
      <c r="AP22" s="261" t="s">
        <v>379</v>
      </c>
      <c r="AQ22" s="300"/>
      <c r="AR22" s="300"/>
      <c r="AS22" s="300"/>
      <c r="AT22" s="300"/>
      <c r="AU22" s="300"/>
      <c r="AV22" s="300"/>
      <c r="AW22" s="300"/>
      <c r="AX22" s="300"/>
      <c r="AY22" s="300"/>
      <c r="AZ22" s="300"/>
      <c r="BA22" s="300"/>
      <c r="BB22" s="300"/>
      <c r="BC22" s="300"/>
      <c r="BD22" s="300"/>
      <c r="BE22" s="300"/>
      <c r="BF22" s="314"/>
      <c r="BG22" s="274" t="s">
        <v>140</v>
      </c>
      <c r="BH22" s="217"/>
      <c r="BI22" s="217"/>
      <c r="BJ22" s="217"/>
      <c r="BK22" s="217"/>
      <c r="BL22" s="217"/>
      <c r="BM22" s="217"/>
      <c r="BN22" s="279"/>
      <c r="BO22" s="282" t="s">
        <v>140</v>
      </c>
      <c r="BP22" s="282"/>
      <c r="BQ22" s="282"/>
      <c r="BR22" s="282"/>
      <c r="BS22" s="287" t="s">
        <v>140</v>
      </c>
      <c r="BT22" s="287"/>
      <c r="BU22" s="287"/>
      <c r="BV22" s="287"/>
      <c r="BW22" s="287"/>
      <c r="BX22" s="287"/>
      <c r="BY22" s="287"/>
      <c r="BZ22" s="287"/>
      <c r="CA22" s="287"/>
      <c r="CB22" s="325"/>
      <c r="CD22" s="182" t="s">
        <v>380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301</v>
      </c>
      <c r="C23" s="1"/>
      <c r="D23" s="1"/>
      <c r="E23" s="1"/>
      <c r="F23" s="1"/>
      <c r="G23" s="1"/>
      <c r="H23" s="1"/>
      <c r="I23" s="1"/>
      <c r="J23" s="1"/>
      <c r="K23" s="1"/>
      <c r="L23" s="1"/>
      <c r="M23" s="1"/>
      <c r="N23" s="1"/>
      <c r="O23" s="1"/>
      <c r="P23" s="1"/>
      <c r="Q23" s="269"/>
      <c r="R23" s="274">
        <v>17211</v>
      </c>
      <c r="S23" s="217"/>
      <c r="T23" s="217"/>
      <c r="U23" s="217"/>
      <c r="V23" s="217"/>
      <c r="W23" s="217"/>
      <c r="X23" s="217"/>
      <c r="Y23" s="279"/>
      <c r="Z23" s="282">
        <v>0.1</v>
      </c>
      <c r="AA23" s="282"/>
      <c r="AB23" s="282"/>
      <c r="AC23" s="282"/>
      <c r="AD23" s="287" t="s">
        <v>140</v>
      </c>
      <c r="AE23" s="287"/>
      <c r="AF23" s="287"/>
      <c r="AG23" s="287"/>
      <c r="AH23" s="287"/>
      <c r="AI23" s="287"/>
      <c r="AJ23" s="287"/>
      <c r="AK23" s="287"/>
      <c r="AL23" s="283" t="s">
        <v>140</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v>545129</v>
      </c>
      <c r="BH23" s="217"/>
      <c r="BI23" s="217"/>
      <c r="BJ23" s="217"/>
      <c r="BK23" s="217"/>
      <c r="BL23" s="217"/>
      <c r="BM23" s="217"/>
      <c r="BN23" s="279"/>
      <c r="BO23" s="282">
        <v>5.7</v>
      </c>
      <c r="BP23" s="282"/>
      <c r="BQ23" s="282"/>
      <c r="BR23" s="282"/>
      <c r="BS23" s="287" t="s">
        <v>140</v>
      </c>
      <c r="BT23" s="287"/>
      <c r="BU23" s="287"/>
      <c r="BV23" s="287"/>
      <c r="BW23" s="287"/>
      <c r="BX23" s="287"/>
      <c r="BY23" s="287"/>
      <c r="BZ23" s="287"/>
      <c r="CA23" s="287"/>
      <c r="CB23" s="325"/>
      <c r="CD23" s="182" t="s">
        <v>323</v>
      </c>
      <c r="CE23" s="139"/>
      <c r="CF23" s="139"/>
      <c r="CG23" s="139"/>
      <c r="CH23" s="139"/>
      <c r="CI23" s="139"/>
      <c r="CJ23" s="139"/>
      <c r="CK23" s="139"/>
      <c r="CL23" s="139"/>
      <c r="CM23" s="139"/>
      <c r="CN23" s="139"/>
      <c r="CO23" s="139"/>
      <c r="CP23" s="139"/>
      <c r="CQ23" s="144"/>
      <c r="CR23" s="182" t="s">
        <v>295</v>
      </c>
      <c r="CS23" s="139"/>
      <c r="CT23" s="139"/>
      <c r="CU23" s="139"/>
      <c r="CV23" s="139"/>
      <c r="CW23" s="139"/>
      <c r="CX23" s="139"/>
      <c r="CY23" s="144"/>
      <c r="CZ23" s="182" t="s">
        <v>382</v>
      </c>
      <c r="DA23" s="139"/>
      <c r="DB23" s="139"/>
      <c r="DC23" s="144"/>
      <c r="DD23" s="182" t="s">
        <v>307</v>
      </c>
      <c r="DE23" s="139"/>
      <c r="DF23" s="139"/>
      <c r="DG23" s="139"/>
      <c r="DH23" s="139"/>
      <c r="DI23" s="139"/>
      <c r="DJ23" s="139"/>
      <c r="DK23" s="144"/>
      <c r="DL23" s="345" t="s">
        <v>384</v>
      </c>
      <c r="DM23" s="348"/>
      <c r="DN23" s="348"/>
      <c r="DO23" s="348"/>
      <c r="DP23" s="348"/>
      <c r="DQ23" s="348"/>
      <c r="DR23" s="348"/>
      <c r="DS23" s="348"/>
      <c r="DT23" s="348"/>
      <c r="DU23" s="348"/>
      <c r="DV23" s="352"/>
      <c r="DW23" s="182" t="s">
        <v>20</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t="s">
        <v>140</v>
      </c>
      <c r="S24" s="217"/>
      <c r="T24" s="217"/>
      <c r="U24" s="217"/>
      <c r="V24" s="217"/>
      <c r="W24" s="217"/>
      <c r="X24" s="217"/>
      <c r="Y24" s="279"/>
      <c r="Z24" s="282" t="s">
        <v>140</v>
      </c>
      <c r="AA24" s="282"/>
      <c r="AB24" s="282"/>
      <c r="AC24" s="282"/>
      <c r="AD24" s="287" t="s">
        <v>140</v>
      </c>
      <c r="AE24" s="287"/>
      <c r="AF24" s="287"/>
      <c r="AG24" s="287"/>
      <c r="AH24" s="287"/>
      <c r="AI24" s="287"/>
      <c r="AJ24" s="287"/>
      <c r="AK24" s="287"/>
      <c r="AL24" s="283" t="s">
        <v>140</v>
      </c>
      <c r="AM24" s="238"/>
      <c r="AN24" s="238"/>
      <c r="AO24" s="296"/>
      <c r="AP24" s="261" t="s">
        <v>386</v>
      </c>
      <c r="AQ24" s="300"/>
      <c r="AR24" s="300"/>
      <c r="AS24" s="300"/>
      <c r="AT24" s="300"/>
      <c r="AU24" s="300"/>
      <c r="AV24" s="300"/>
      <c r="AW24" s="300"/>
      <c r="AX24" s="300"/>
      <c r="AY24" s="300"/>
      <c r="AZ24" s="300"/>
      <c r="BA24" s="300"/>
      <c r="BB24" s="300"/>
      <c r="BC24" s="300"/>
      <c r="BD24" s="300"/>
      <c r="BE24" s="300"/>
      <c r="BF24" s="314"/>
      <c r="BG24" s="274" t="s">
        <v>140</v>
      </c>
      <c r="BH24" s="217"/>
      <c r="BI24" s="217"/>
      <c r="BJ24" s="217"/>
      <c r="BK24" s="217"/>
      <c r="BL24" s="217"/>
      <c r="BM24" s="217"/>
      <c r="BN24" s="279"/>
      <c r="BO24" s="282" t="s">
        <v>140</v>
      </c>
      <c r="BP24" s="282"/>
      <c r="BQ24" s="282"/>
      <c r="BR24" s="282"/>
      <c r="BS24" s="287" t="s">
        <v>140</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6385713</v>
      </c>
      <c r="CS24" s="276"/>
      <c r="CT24" s="276"/>
      <c r="CU24" s="276"/>
      <c r="CV24" s="276"/>
      <c r="CW24" s="276"/>
      <c r="CX24" s="276"/>
      <c r="CY24" s="278"/>
      <c r="CZ24" s="291">
        <v>38.6</v>
      </c>
      <c r="DA24" s="293"/>
      <c r="DB24" s="293"/>
      <c r="DC24" s="337"/>
      <c r="DD24" s="341">
        <v>3574848</v>
      </c>
      <c r="DE24" s="276"/>
      <c r="DF24" s="276"/>
      <c r="DG24" s="276"/>
      <c r="DH24" s="276"/>
      <c r="DI24" s="276"/>
      <c r="DJ24" s="276"/>
      <c r="DK24" s="278"/>
      <c r="DL24" s="341">
        <v>3542745</v>
      </c>
      <c r="DM24" s="276"/>
      <c r="DN24" s="276"/>
      <c r="DO24" s="276"/>
      <c r="DP24" s="276"/>
      <c r="DQ24" s="276"/>
      <c r="DR24" s="276"/>
      <c r="DS24" s="276"/>
      <c r="DT24" s="276"/>
      <c r="DU24" s="276"/>
      <c r="DV24" s="278"/>
      <c r="DW24" s="291">
        <v>33.299999999999997</v>
      </c>
      <c r="DX24" s="293"/>
      <c r="DY24" s="293"/>
      <c r="DZ24" s="293"/>
      <c r="EA24" s="293"/>
      <c r="EB24" s="293"/>
      <c r="EC24" s="295"/>
    </row>
    <row r="25" spans="2:133" ht="11.25" customHeight="1">
      <c r="B25" s="261" t="s">
        <v>55</v>
      </c>
      <c r="C25" s="1"/>
      <c r="D25" s="1"/>
      <c r="E25" s="1"/>
      <c r="F25" s="1"/>
      <c r="G25" s="1"/>
      <c r="H25" s="1"/>
      <c r="I25" s="1"/>
      <c r="J25" s="1"/>
      <c r="K25" s="1"/>
      <c r="L25" s="1"/>
      <c r="M25" s="1"/>
      <c r="N25" s="1"/>
      <c r="O25" s="1"/>
      <c r="P25" s="1"/>
      <c r="Q25" s="269"/>
      <c r="R25" s="274">
        <v>11155710</v>
      </c>
      <c r="S25" s="217"/>
      <c r="T25" s="217"/>
      <c r="U25" s="217"/>
      <c r="V25" s="217"/>
      <c r="W25" s="217"/>
      <c r="X25" s="217"/>
      <c r="Y25" s="279"/>
      <c r="Z25" s="282">
        <v>65</v>
      </c>
      <c r="AA25" s="282"/>
      <c r="AB25" s="282"/>
      <c r="AC25" s="282"/>
      <c r="AD25" s="287">
        <v>10593370</v>
      </c>
      <c r="AE25" s="287"/>
      <c r="AF25" s="287"/>
      <c r="AG25" s="287"/>
      <c r="AH25" s="287"/>
      <c r="AI25" s="287"/>
      <c r="AJ25" s="287"/>
      <c r="AK25" s="287"/>
      <c r="AL25" s="283">
        <v>99.7</v>
      </c>
      <c r="AM25" s="238"/>
      <c r="AN25" s="238"/>
      <c r="AO25" s="296"/>
      <c r="AP25" s="261" t="s">
        <v>278</v>
      </c>
      <c r="AQ25" s="300"/>
      <c r="AR25" s="300"/>
      <c r="AS25" s="300"/>
      <c r="AT25" s="300"/>
      <c r="AU25" s="300"/>
      <c r="AV25" s="300"/>
      <c r="AW25" s="300"/>
      <c r="AX25" s="300"/>
      <c r="AY25" s="300"/>
      <c r="AZ25" s="300"/>
      <c r="BA25" s="300"/>
      <c r="BB25" s="300"/>
      <c r="BC25" s="300"/>
      <c r="BD25" s="300"/>
      <c r="BE25" s="300"/>
      <c r="BF25" s="314"/>
      <c r="BG25" s="274" t="s">
        <v>140</v>
      </c>
      <c r="BH25" s="217"/>
      <c r="BI25" s="217"/>
      <c r="BJ25" s="217"/>
      <c r="BK25" s="217"/>
      <c r="BL25" s="217"/>
      <c r="BM25" s="217"/>
      <c r="BN25" s="279"/>
      <c r="BO25" s="282" t="s">
        <v>140</v>
      </c>
      <c r="BP25" s="282"/>
      <c r="BQ25" s="282"/>
      <c r="BR25" s="282"/>
      <c r="BS25" s="287" t="s">
        <v>140</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2367342</v>
      </c>
      <c r="CS25" s="313"/>
      <c r="CT25" s="313"/>
      <c r="CU25" s="313"/>
      <c r="CV25" s="313"/>
      <c r="CW25" s="313"/>
      <c r="CX25" s="313"/>
      <c r="CY25" s="332"/>
      <c r="CZ25" s="283">
        <v>14.3</v>
      </c>
      <c r="DA25" s="335"/>
      <c r="DB25" s="335"/>
      <c r="DC25" s="338"/>
      <c r="DD25" s="288">
        <v>2150564</v>
      </c>
      <c r="DE25" s="313"/>
      <c r="DF25" s="313"/>
      <c r="DG25" s="313"/>
      <c r="DH25" s="313"/>
      <c r="DI25" s="313"/>
      <c r="DJ25" s="313"/>
      <c r="DK25" s="332"/>
      <c r="DL25" s="288">
        <v>2119311</v>
      </c>
      <c r="DM25" s="313"/>
      <c r="DN25" s="313"/>
      <c r="DO25" s="313"/>
      <c r="DP25" s="313"/>
      <c r="DQ25" s="313"/>
      <c r="DR25" s="313"/>
      <c r="DS25" s="313"/>
      <c r="DT25" s="313"/>
      <c r="DU25" s="313"/>
      <c r="DV25" s="332"/>
      <c r="DW25" s="283">
        <v>19.899999999999999</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8903</v>
      </c>
      <c r="S26" s="217"/>
      <c r="T26" s="217"/>
      <c r="U26" s="217"/>
      <c r="V26" s="217"/>
      <c r="W26" s="217"/>
      <c r="X26" s="217"/>
      <c r="Y26" s="279"/>
      <c r="Z26" s="282">
        <v>0.1</v>
      </c>
      <c r="AA26" s="282"/>
      <c r="AB26" s="282"/>
      <c r="AC26" s="282"/>
      <c r="AD26" s="287">
        <v>8903</v>
      </c>
      <c r="AE26" s="287"/>
      <c r="AF26" s="287"/>
      <c r="AG26" s="287"/>
      <c r="AH26" s="287"/>
      <c r="AI26" s="287"/>
      <c r="AJ26" s="287"/>
      <c r="AK26" s="287"/>
      <c r="AL26" s="283">
        <v>0.1</v>
      </c>
      <c r="AM26" s="238"/>
      <c r="AN26" s="238"/>
      <c r="AO26" s="296"/>
      <c r="AP26" s="261" t="s">
        <v>393</v>
      </c>
      <c r="AQ26" s="300"/>
      <c r="AR26" s="300"/>
      <c r="AS26" s="300"/>
      <c r="AT26" s="300"/>
      <c r="AU26" s="300"/>
      <c r="AV26" s="300"/>
      <c r="AW26" s="300"/>
      <c r="AX26" s="300"/>
      <c r="AY26" s="300"/>
      <c r="AZ26" s="300"/>
      <c r="BA26" s="300"/>
      <c r="BB26" s="300"/>
      <c r="BC26" s="300"/>
      <c r="BD26" s="300"/>
      <c r="BE26" s="300"/>
      <c r="BF26" s="314"/>
      <c r="BG26" s="274" t="s">
        <v>140</v>
      </c>
      <c r="BH26" s="217"/>
      <c r="BI26" s="217"/>
      <c r="BJ26" s="217"/>
      <c r="BK26" s="217"/>
      <c r="BL26" s="217"/>
      <c r="BM26" s="217"/>
      <c r="BN26" s="279"/>
      <c r="BO26" s="282" t="s">
        <v>140</v>
      </c>
      <c r="BP26" s="282"/>
      <c r="BQ26" s="282"/>
      <c r="BR26" s="282"/>
      <c r="BS26" s="287" t="s">
        <v>140</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1390249</v>
      </c>
      <c r="CS26" s="217"/>
      <c r="CT26" s="217"/>
      <c r="CU26" s="217"/>
      <c r="CV26" s="217"/>
      <c r="CW26" s="217"/>
      <c r="CX26" s="217"/>
      <c r="CY26" s="279"/>
      <c r="CZ26" s="283">
        <v>8.4</v>
      </c>
      <c r="DA26" s="335"/>
      <c r="DB26" s="335"/>
      <c r="DC26" s="338"/>
      <c r="DD26" s="288">
        <v>1173471</v>
      </c>
      <c r="DE26" s="217"/>
      <c r="DF26" s="217"/>
      <c r="DG26" s="217"/>
      <c r="DH26" s="217"/>
      <c r="DI26" s="217"/>
      <c r="DJ26" s="217"/>
      <c r="DK26" s="279"/>
      <c r="DL26" s="288" t="s">
        <v>140</v>
      </c>
      <c r="DM26" s="217"/>
      <c r="DN26" s="217"/>
      <c r="DO26" s="217"/>
      <c r="DP26" s="217"/>
      <c r="DQ26" s="217"/>
      <c r="DR26" s="217"/>
      <c r="DS26" s="217"/>
      <c r="DT26" s="217"/>
      <c r="DU26" s="217"/>
      <c r="DV26" s="279"/>
      <c r="DW26" s="283" t="s">
        <v>140</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82845</v>
      </c>
      <c r="S27" s="217"/>
      <c r="T27" s="217"/>
      <c r="U27" s="217"/>
      <c r="V27" s="217"/>
      <c r="W27" s="217"/>
      <c r="X27" s="217"/>
      <c r="Y27" s="279"/>
      <c r="Z27" s="282">
        <v>0.5</v>
      </c>
      <c r="AA27" s="282"/>
      <c r="AB27" s="282"/>
      <c r="AC27" s="282"/>
      <c r="AD27" s="287" t="s">
        <v>140</v>
      </c>
      <c r="AE27" s="287"/>
      <c r="AF27" s="287"/>
      <c r="AG27" s="287"/>
      <c r="AH27" s="287"/>
      <c r="AI27" s="287"/>
      <c r="AJ27" s="287"/>
      <c r="AK27" s="287"/>
      <c r="AL27" s="283" t="s">
        <v>140</v>
      </c>
      <c r="AM27" s="238"/>
      <c r="AN27" s="238"/>
      <c r="AO27" s="296"/>
      <c r="AP27" s="261" t="s">
        <v>394</v>
      </c>
      <c r="AQ27" s="1"/>
      <c r="AR27" s="1"/>
      <c r="AS27" s="1"/>
      <c r="AT27" s="1"/>
      <c r="AU27" s="1"/>
      <c r="AV27" s="1"/>
      <c r="AW27" s="1"/>
      <c r="AX27" s="1"/>
      <c r="AY27" s="1"/>
      <c r="AZ27" s="1"/>
      <c r="BA27" s="1"/>
      <c r="BB27" s="1"/>
      <c r="BC27" s="1"/>
      <c r="BD27" s="1"/>
      <c r="BE27" s="1"/>
      <c r="BF27" s="269"/>
      <c r="BG27" s="274">
        <v>9521297</v>
      </c>
      <c r="BH27" s="217"/>
      <c r="BI27" s="217"/>
      <c r="BJ27" s="217"/>
      <c r="BK27" s="217"/>
      <c r="BL27" s="217"/>
      <c r="BM27" s="217"/>
      <c r="BN27" s="279"/>
      <c r="BO27" s="282">
        <v>100</v>
      </c>
      <c r="BP27" s="282"/>
      <c r="BQ27" s="282"/>
      <c r="BR27" s="282"/>
      <c r="BS27" s="287" t="s">
        <v>140</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3651988</v>
      </c>
      <c r="CS27" s="313"/>
      <c r="CT27" s="313"/>
      <c r="CU27" s="313"/>
      <c r="CV27" s="313"/>
      <c r="CW27" s="313"/>
      <c r="CX27" s="313"/>
      <c r="CY27" s="332"/>
      <c r="CZ27" s="283">
        <v>22.1</v>
      </c>
      <c r="DA27" s="335"/>
      <c r="DB27" s="335"/>
      <c r="DC27" s="338"/>
      <c r="DD27" s="288">
        <v>1057901</v>
      </c>
      <c r="DE27" s="313"/>
      <c r="DF27" s="313"/>
      <c r="DG27" s="313"/>
      <c r="DH27" s="313"/>
      <c r="DI27" s="313"/>
      <c r="DJ27" s="313"/>
      <c r="DK27" s="332"/>
      <c r="DL27" s="288">
        <v>1057051</v>
      </c>
      <c r="DM27" s="313"/>
      <c r="DN27" s="313"/>
      <c r="DO27" s="313"/>
      <c r="DP27" s="313"/>
      <c r="DQ27" s="313"/>
      <c r="DR27" s="313"/>
      <c r="DS27" s="313"/>
      <c r="DT27" s="313"/>
      <c r="DU27" s="313"/>
      <c r="DV27" s="332"/>
      <c r="DW27" s="283">
        <v>9.9</v>
      </c>
      <c r="DX27" s="335"/>
      <c r="DY27" s="335"/>
      <c r="DZ27" s="335"/>
      <c r="EA27" s="335"/>
      <c r="EB27" s="335"/>
      <c r="EC27" s="360"/>
    </row>
    <row r="28" spans="2:133" ht="11.25" customHeight="1">
      <c r="B28" s="261" t="s">
        <v>321</v>
      </c>
      <c r="C28" s="1"/>
      <c r="D28" s="1"/>
      <c r="E28" s="1"/>
      <c r="F28" s="1"/>
      <c r="G28" s="1"/>
      <c r="H28" s="1"/>
      <c r="I28" s="1"/>
      <c r="J28" s="1"/>
      <c r="K28" s="1"/>
      <c r="L28" s="1"/>
      <c r="M28" s="1"/>
      <c r="N28" s="1"/>
      <c r="O28" s="1"/>
      <c r="P28" s="1"/>
      <c r="Q28" s="269"/>
      <c r="R28" s="274">
        <v>109364</v>
      </c>
      <c r="S28" s="217"/>
      <c r="T28" s="217"/>
      <c r="U28" s="217"/>
      <c r="V28" s="217"/>
      <c r="W28" s="217"/>
      <c r="X28" s="217"/>
      <c r="Y28" s="279"/>
      <c r="Z28" s="282">
        <v>0.6</v>
      </c>
      <c r="AA28" s="282"/>
      <c r="AB28" s="282"/>
      <c r="AC28" s="282"/>
      <c r="AD28" s="287">
        <v>25573</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388</v>
      </c>
      <c r="CE28" s="1"/>
      <c r="CF28" s="1"/>
      <c r="CG28" s="1"/>
      <c r="CH28" s="1"/>
      <c r="CI28" s="1"/>
      <c r="CJ28" s="1"/>
      <c r="CK28" s="1"/>
      <c r="CL28" s="1"/>
      <c r="CM28" s="1"/>
      <c r="CN28" s="1"/>
      <c r="CO28" s="1"/>
      <c r="CP28" s="1"/>
      <c r="CQ28" s="269"/>
      <c r="CR28" s="274">
        <v>366383</v>
      </c>
      <c r="CS28" s="217"/>
      <c r="CT28" s="217"/>
      <c r="CU28" s="217"/>
      <c r="CV28" s="217"/>
      <c r="CW28" s="217"/>
      <c r="CX28" s="217"/>
      <c r="CY28" s="279"/>
      <c r="CZ28" s="283">
        <v>2.2000000000000002</v>
      </c>
      <c r="DA28" s="335"/>
      <c r="DB28" s="335"/>
      <c r="DC28" s="338"/>
      <c r="DD28" s="288">
        <v>366383</v>
      </c>
      <c r="DE28" s="217"/>
      <c r="DF28" s="217"/>
      <c r="DG28" s="217"/>
      <c r="DH28" s="217"/>
      <c r="DI28" s="217"/>
      <c r="DJ28" s="217"/>
      <c r="DK28" s="279"/>
      <c r="DL28" s="288">
        <v>366383</v>
      </c>
      <c r="DM28" s="217"/>
      <c r="DN28" s="217"/>
      <c r="DO28" s="217"/>
      <c r="DP28" s="217"/>
      <c r="DQ28" s="217"/>
      <c r="DR28" s="217"/>
      <c r="DS28" s="217"/>
      <c r="DT28" s="217"/>
      <c r="DU28" s="217"/>
      <c r="DV28" s="279"/>
      <c r="DW28" s="283">
        <v>3.4</v>
      </c>
      <c r="DX28" s="335"/>
      <c r="DY28" s="335"/>
      <c r="DZ28" s="335"/>
      <c r="EA28" s="335"/>
      <c r="EB28" s="335"/>
      <c r="EC28" s="360"/>
    </row>
    <row r="29" spans="2:133" ht="11.25" customHeight="1">
      <c r="B29" s="261" t="s">
        <v>22</v>
      </c>
      <c r="C29" s="1"/>
      <c r="D29" s="1"/>
      <c r="E29" s="1"/>
      <c r="F29" s="1"/>
      <c r="G29" s="1"/>
      <c r="H29" s="1"/>
      <c r="I29" s="1"/>
      <c r="J29" s="1"/>
      <c r="K29" s="1"/>
      <c r="L29" s="1"/>
      <c r="M29" s="1"/>
      <c r="N29" s="1"/>
      <c r="O29" s="1"/>
      <c r="P29" s="1"/>
      <c r="Q29" s="269"/>
      <c r="R29" s="274">
        <v>39358</v>
      </c>
      <c r="S29" s="217"/>
      <c r="T29" s="217"/>
      <c r="U29" s="217"/>
      <c r="V29" s="217"/>
      <c r="W29" s="217"/>
      <c r="X29" s="217"/>
      <c r="Y29" s="279"/>
      <c r="Z29" s="282">
        <v>0.2</v>
      </c>
      <c r="AA29" s="282"/>
      <c r="AB29" s="282"/>
      <c r="AC29" s="282"/>
      <c r="AD29" s="287" t="s">
        <v>140</v>
      </c>
      <c r="AE29" s="287"/>
      <c r="AF29" s="287"/>
      <c r="AG29" s="287"/>
      <c r="AH29" s="287"/>
      <c r="AI29" s="287"/>
      <c r="AJ29" s="287"/>
      <c r="AK29" s="287"/>
      <c r="AL29" s="283" t="s">
        <v>140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25</v>
      </c>
      <c r="CG29" s="1"/>
      <c r="CH29" s="1"/>
      <c r="CI29" s="1"/>
      <c r="CJ29" s="1"/>
      <c r="CK29" s="1"/>
      <c r="CL29" s="1"/>
      <c r="CM29" s="1"/>
      <c r="CN29" s="1"/>
      <c r="CO29" s="1"/>
      <c r="CP29" s="1"/>
      <c r="CQ29" s="269"/>
      <c r="CR29" s="274">
        <v>366383</v>
      </c>
      <c r="CS29" s="313"/>
      <c r="CT29" s="313"/>
      <c r="CU29" s="313"/>
      <c r="CV29" s="313"/>
      <c r="CW29" s="313"/>
      <c r="CX29" s="313"/>
      <c r="CY29" s="332"/>
      <c r="CZ29" s="283">
        <v>2.2000000000000002</v>
      </c>
      <c r="DA29" s="335"/>
      <c r="DB29" s="335"/>
      <c r="DC29" s="338"/>
      <c r="DD29" s="288">
        <v>366383</v>
      </c>
      <c r="DE29" s="313"/>
      <c r="DF29" s="313"/>
      <c r="DG29" s="313"/>
      <c r="DH29" s="313"/>
      <c r="DI29" s="313"/>
      <c r="DJ29" s="313"/>
      <c r="DK29" s="332"/>
      <c r="DL29" s="288">
        <v>366383</v>
      </c>
      <c r="DM29" s="313"/>
      <c r="DN29" s="313"/>
      <c r="DO29" s="313"/>
      <c r="DP29" s="313"/>
      <c r="DQ29" s="313"/>
      <c r="DR29" s="313"/>
      <c r="DS29" s="313"/>
      <c r="DT29" s="313"/>
      <c r="DU29" s="313"/>
      <c r="DV29" s="332"/>
      <c r="DW29" s="283">
        <v>3.4</v>
      </c>
      <c r="DX29" s="335"/>
      <c r="DY29" s="335"/>
      <c r="DZ29" s="335"/>
      <c r="EA29" s="335"/>
      <c r="EB29" s="335"/>
      <c r="EC29" s="360"/>
    </row>
    <row r="30" spans="2:133" ht="11.25" customHeight="1">
      <c r="B30" s="261" t="s">
        <v>351</v>
      </c>
      <c r="C30" s="1"/>
      <c r="D30" s="1"/>
      <c r="E30" s="1"/>
      <c r="F30" s="1"/>
      <c r="G30" s="1"/>
      <c r="H30" s="1"/>
      <c r="I30" s="1"/>
      <c r="J30" s="1"/>
      <c r="K30" s="1"/>
      <c r="L30" s="1"/>
      <c r="M30" s="1"/>
      <c r="N30" s="1"/>
      <c r="O30" s="1"/>
      <c r="P30" s="1"/>
      <c r="Q30" s="269"/>
      <c r="R30" s="274">
        <v>2848122</v>
      </c>
      <c r="S30" s="217"/>
      <c r="T30" s="217"/>
      <c r="U30" s="217"/>
      <c r="V30" s="217"/>
      <c r="W30" s="217"/>
      <c r="X30" s="217"/>
      <c r="Y30" s="279"/>
      <c r="Z30" s="282">
        <v>16.600000000000001</v>
      </c>
      <c r="AA30" s="282"/>
      <c r="AB30" s="282"/>
      <c r="AC30" s="282"/>
      <c r="AD30" s="287" t="s">
        <v>140</v>
      </c>
      <c r="AE30" s="287"/>
      <c r="AF30" s="287"/>
      <c r="AG30" s="287"/>
      <c r="AH30" s="287"/>
      <c r="AI30" s="287"/>
      <c r="AJ30" s="287"/>
      <c r="AK30" s="287"/>
      <c r="AL30" s="283" t="s">
        <v>140</v>
      </c>
      <c r="AM30" s="238"/>
      <c r="AN30" s="238"/>
      <c r="AO30" s="296"/>
      <c r="AP30" s="182" t="s">
        <v>323</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397</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361996</v>
      </c>
      <c r="CS30" s="217"/>
      <c r="CT30" s="217"/>
      <c r="CU30" s="217"/>
      <c r="CV30" s="217"/>
      <c r="CW30" s="217"/>
      <c r="CX30" s="217"/>
      <c r="CY30" s="279"/>
      <c r="CZ30" s="283">
        <v>2.2000000000000002</v>
      </c>
      <c r="DA30" s="335"/>
      <c r="DB30" s="335"/>
      <c r="DC30" s="338"/>
      <c r="DD30" s="288">
        <v>361996</v>
      </c>
      <c r="DE30" s="217"/>
      <c r="DF30" s="217"/>
      <c r="DG30" s="217"/>
      <c r="DH30" s="217"/>
      <c r="DI30" s="217"/>
      <c r="DJ30" s="217"/>
      <c r="DK30" s="279"/>
      <c r="DL30" s="288">
        <v>361996</v>
      </c>
      <c r="DM30" s="217"/>
      <c r="DN30" s="217"/>
      <c r="DO30" s="217"/>
      <c r="DP30" s="217"/>
      <c r="DQ30" s="217"/>
      <c r="DR30" s="217"/>
      <c r="DS30" s="217"/>
      <c r="DT30" s="217"/>
      <c r="DU30" s="217"/>
      <c r="DV30" s="279"/>
      <c r="DW30" s="283">
        <v>3.4</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140</v>
      </c>
      <c r="S31" s="217"/>
      <c r="T31" s="217"/>
      <c r="U31" s="217"/>
      <c r="V31" s="217"/>
      <c r="W31" s="217"/>
      <c r="X31" s="217"/>
      <c r="Y31" s="279"/>
      <c r="Z31" s="282" t="s">
        <v>140</v>
      </c>
      <c r="AA31" s="282"/>
      <c r="AB31" s="282"/>
      <c r="AC31" s="282"/>
      <c r="AD31" s="287" t="s">
        <v>140</v>
      </c>
      <c r="AE31" s="287"/>
      <c r="AF31" s="287"/>
      <c r="AG31" s="287"/>
      <c r="AH31" s="287"/>
      <c r="AI31" s="287"/>
      <c r="AJ31" s="287"/>
      <c r="AK31" s="287"/>
      <c r="AL31" s="283" t="s">
        <v>140</v>
      </c>
      <c r="AM31" s="238"/>
      <c r="AN31" s="238"/>
      <c r="AO31" s="296"/>
      <c r="AP31" s="163" t="s">
        <v>9</v>
      </c>
      <c r="AQ31" s="178"/>
      <c r="AR31" s="178"/>
      <c r="AS31" s="178"/>
      <c r="AT31" s="306" t="s">
        <v>399</v>
      </c>
      <c r="AU31" s="265"/>
      <c r="AV31" s="265"/>
      <c r="AW31" s="265"/>
      <c r="AX31" s="260" t="s">
        <v>279</v>
      </c>
      <c r="AY31" s="265"/>
      <c r="AZ31" s="265"/>
      <c r="BA31" s="265"/>
      <c r="BB31" s="265"/>
      <c r="BC31" s="265"/>
      <c r="BD31" s="265"/>
      <c r="BE31" s="265"/>
      <c r="BF31" s="268"/>
      <c r="BG31" s="318">
        <v>99.2</v>
      </c>
      <c r="BH31" s="322"/>
      <c r="BI31" s="322"/>
      <c r="BJ31" s="322"/>
      <c r="BK31" s="322"/>
      <c r="BL31" s="322"/>
      <c r="BM31" s="293">
        <v>96.3</v>
      </c>
      <c r="BN31" s="322"/>
      <c r="BO31" s="322"/>
      <c r="BP31" s="322"/>
      <c r="BQ31" s="324"/>
      <c r="BR31" s="318">
        <v>99.1</v>
      </c>
      <c r="BS31" s="322"/>
      <c r="BT31" s="322"/>
      <c r="BU31" s="322"/>
      <c r="BV31" s="322"/>
      <c r="BW31" s="322"/>
      <c r="BX31" s="293">
        <v>96.5</v>
      </c>
      <c r="BY31" s="322"/>
      <c r="BZ31" s="322"/>
      <c r="CA31" s="322"/>
      <c r="CB31" s="324"/>
      <c r="CD31" s="134"/>
      <c r="CE31" s="42"/>
      <c r="CF31" s="261" t="s">
        <v>322</v>
      </c>
      <c r="CG31" s="1"/>
      <c r="CH31" s="1"/>
      <c r="CI31" s="1"/>
      <c r="CJ31" s="1"/>
      <c r="CK31" s="1"/>
      <c r="CL31" s="1"/>
      <c r="CM31" s="1"/>
      <c r="CN31" s="1"/>
      <c r="CO31" s="1"/>
      <c r="CP31" s="1"/>
      <c r="CQ31" s="269"/>
      <c r="CR31" s="274">
        <v>4387</v>
      </c>
      <c r="CS31" s="313"/>
      <c r="CT31" s="313"/>
      <c r="CU31" s="313"/>
      <c r="CV31" s="313"/>
      <c r="CW31" s="313"/>
      <c r="CX31" s="313"/>
      <c r="CY31" s="332"/>
      <c r="CZ31" s="283">
        <v>0</v>
      </c>
      <c r="DA31" s="335"/>
      <c r="DB31" s="335"/>
      <c r="DC31" s="338"/>
      <c r="DD31" s="288">
        <v>4387</v>
      </c>
      <c r="DE31" s="313"/>
      <c r="DF31" s="313"/>
      <c r="DG31" s="313"/>
      <c r="DH31" s="313"/>
      <c r="DI31" s="313"/>
      <c r="DJ31" s="313"/>
      <c r="DK31" s="332"/>
      <c r="DL31" s="288">
        <v>4387</v>
      </c>
      <c r="DM31" s="313"/>
      <c r="DN31" s="313"/>
      <c r="DO31" s="313"/>
      <c r="DP31" s="313"/>
      <c r="DQ31" s="313"/>
      <c r="DR31" s="313"/>
      <c r="DS31" s="313"/>
      <c r="DT31" s="313"/>
      <c r="DU31" s="313"/>
      <c r="DV31" s="332"/>
      <c r="DW31" s="283">
        <v>0</v>
      </c>
      <c r="DX31" s="335"/>
      <c r="DY31" s="335"/>
      <c r="DZ31" s="335"/>
      <c r="EA31" s="335"/>
      <c r="EB31" s="335"/>
      <c r="EC31" s="360"/>
    </row>
    <row r="32" spans="2:133" ht="11.25" customHeight="1">
      <c r="B32" s="261" t="s">
        <v>400</v>
      </c>
      <c r="C32" s="1"/>
      <c r="D32" s="1"/>
      <c r="E32" s="1"/>
      <c r="F32" s="1"/>
      <c r="G32" s="1"/>
      <c r="H32" s="1"/>
      <c r="I32" s="1"/>
      <c r="J32" s="1"/>
      <c r="K32" s="1"/>
      <c r="L32" s="1"/>
      <c r="M32" s="1"/>
      <c r="N32" s="1"/>
      <c r="O32" s="1"/>
      <c r="P32" s="1"/>
      <c r="Q32" s="269"/>
      <c r="R32" s="274">
        <v>1141047</v>
      </c>
      <c r="S32" s="217"/>
      <c r="T32" s="217"/>
      <c r="U32" s="217"/>
      <c r="V32" s="217"/>
      <c r="W32" s="217"/>
      <c r="X32" s="217"/>
      <c r="Y32" s="279"/>
      <c r="Z32" s="282">
        <v>6.7</v>
      </c>
      <c r="AA32" s="282"/>
      <c r="AB32" s="282"/>
      <c r="AC32" s="282"/>
      <c r="AD32" s="287" t="s">
        <v>140</v>
      </c>
      <c r="AE32" s="287"/>
      <c r="AF32" s="287"/>
      <c r="AG32" s="287"/>
      <c r="AH32" s="287"/>
      <c r="AI32" s="287"/>
      <c r="AJ32" s="287"/>
      <c r="AK32" s="287"/>
      <c r="AL32" s="283" t="s">
        <v>140</v>
      </c>
      <c r="AM32" s="238"/>
      <c r="AN32" s="238"/>
      <c r="AO32" s="296"/>
      <c r="AP32" s="299"/>
      <c r="AQ32" s="29"/>
      <c r="AR32" s="29"/>
      <c r="AS32" s="29"/>
      <c r="AT32" s="307"/>
      <c r="AU32" s="1" t="s">
        <v>251</v>
      </c>
      <c r="AX32" s="261" t="s">
        <v>296</v>
      </c>
      <c r="AY32" s="1"/>
      <c r="AZ32" s="1"/>
      <c r="BA32" s="1"/>
      <c r="BB32" s="1"/>
      <c r="BC32" s="1"/>
      <c r="BD32" s="1"/>
      <c r="BE32" s="1"/>
      <c r="BF32" s="269"/>
      <c r="BG32" s="319">
        <v>99.3</v>
      </c>
      <c r="BH32" s="313"/>
      <c r="BI32" s="313"/>
      <c r="BJ32" s="313"/>
      <c r="BK32" s="313"/>
      <c r="BL32" s="313"/>
      <c r="BM32" s="238">
        <v>97.8</v>
      </c>
      <c r="BN32" s="313"/>
      <c r="BO32" s="313"/>
      <c r="BP32" s="313"/>
      <c r="BQ32" s="316"/>
      <c r="BR32" s="319">
        <v>99.3</v>
      </c>
      <c r="BS32" s="313"/>
      <c r="BT32" s="313"/>
      <c r="BU32" s="313"/>
      <c r="BV32" s="313"/>
      <c r="BW32" s="313"/>
      <c r="BX32" s="238">
        <v>97.8</v>
      </c>
      <c r="BY32" s="313"/>
      <c r="BZ32" s="313"/>
      <c r="CA32" s="313"/>
      <c r="CB32" s="316"/>
      <c r="CD32" s="135"/>
      <c r="CE32" s="142"/>
      <c r="CF32" s="261" t="s">
        <v>402</v>
      </c>
      <c r="CG32" s="1"/>
      <c r="CH32" s="1"/>
      <c r="CI32" s="1"/>
      <c r="CJ32" s="1"/>
      <c r="CK32" s="1"/>
      <c r="CL32" s="1"/>
      <c r="CM32" s="1"/>
      <c r="CN32" s="1"/>
      <c r="CO32" s="1"/>
      <c r="CP32" s="1"/>
      <c r="CQ32" s="269"/>
      <c r="CR32" s="274" t="s">
        <v>140</v>
      </c>
      <c r="CS32" s="217"/>
      <c r="CT32" s="217"/>
      <c r="CU32" s="217"/>
      <c r="CV32" s="217"/>
      <c r="CW32" s="217"/>
      <c r="CX32" s="217"/>
      <c r="CY32" s="279"/>
      <c r="CZ32" s="283" t="s">
        <v>140</v>
      </c>
      <c r="DA32" s="335"/>
      <c r="DB32" s="335"/>
      <c r="DC32" s="338"/>
      <c r="DD32" s="288" t="s">
        <v>140</v>
      </c>
      <c r="DE32" s="217"/>
      <c r="DF32" s="217"/>
      <c r="DG32" s="217"/>
      <c r="DH32" s="217"/>
      <c r="DI32" s="217"/>
      <c r="DJ32" s="217"/>
      <c r="DK32" s="279"/>
      <c r="DL32" s="288" t="s">
        <v>140</v>
      </c>
      <c r="DM32" s="217"/>
      <c r="DN32" s="217"/>
      <c r="DO32" s="217"/>
      <c r="DP32" s="217"/>
      <c r="DQ32" s="217"/>
      <c r="DR32" s="217"/>
      <c r="DS32" s="217"/>
      <c r="DT32" s="217"/>
      <c r="DU32" s="217"/>
      <c r="DV32" s="279"/>
      <c r="DW32" s="283" t="s">
        <v>140</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176423</v>
      </c>
      <c r="S33" s="217"/>
      <c r="T33" s="217"/>
      <c r="U33" s="217"/>
      <c r="V33" s="217"/>
      <c r="W33" s="217"/>
      <c r="X33" s="217"/>
      <c r="Y33" s="279"/>
      <c r="Z33" s="282">
        <v>1</v>
      </c>
      <c r="AA33" s="282"/>
      <c r="AB33" s="282"/>
      <c r="AC33" s="282"/>
      <c r="AD33" s="287" t="s">
        <v>140</v>
      </c>
      <c r="AE33" s="287"/>
      <c r="AF33" s="287"/>
      <c r="AG33" s="287"/>
      <c r="AH33" s="287"/>
      <c r="AI33" s="287"/>
      <c r="AJ33" s="287"/>
      <c r="AK33" s="287"/>
      <c r="AL33" s="283" t="s">
        <v>140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99.1</v>
      </c>
      <c r="BH33" s="312"/>
      <c r="BI33" s="312"/>
      <c r="BJ33" s="312"/>
      <c r="BK33" s="312"/>
      <c r="BL33" s="312"/>
      <c r="BM33" s="294">
        <v>94.6</v>
      </c>
      <c r="BN33" s="312"/>
      <c r="BO33" s="312"/>
      <c r="BP33" s="312"/>
      <c r="BQ33" s="317"/>
      <c r="BR33" s="320">
        <v>98.9</v>
      </c>
      <c r="BS33" s="312"/>
      <c r="BT33" s="312"/>
      <c r="BU33" s="312"/>
      <c r="BV33" s="312"/>
      <c r="BW33" s="312"/>
      <c r="BX33" s="294">
        <v>94.9</v>
      </c>
      <c r="BY33" s="312"/>
      <c r="BZ33" s="312"/>
      <c r="CA33" s="312"/>
      <c r="CB33" s="317"/>
      <c r="CD33" s="261" t="s">
        <v>403</v>
      </c>
      <c r="CE33" s="1"/>
      <c r="CF33" s="1"/>
      <c r="CG33" s="1"/>
      <c r="CH33" s="1"/>
      <c r="CI33" s="1"/>
      <c r="CJ33" s="1"/>
      <c r="CK33" s="1"/>
      <c r="CL33" s="1"/>
      <c r="CM33" s="1"/>
      <c r="CN33" s="1"/>
      <c r="CO33" s="1"/>
      <c r="CP33" s="1"/>
      <c r="CQ33" s="269"/>
      <c r="CR33" s="274">
        <v>7956762</v>
      </c>
      <c r="CS33" s="313"/>
      <c r="CT33" s="313"/>
      <c r="CU33" s="313"/>
      <c r="CV33" s="313"/>
      <c r="CW33" s="313"/>
      <c r="CX33" s="313"/>
      <c r="CY33" s="332"/>
      <c r="CZ33" s="283">
        <v>48.1</v>
      </c>
      <c r="DA33" s="335"/>
      <c r="DB33" s="335"/>
      <c r="DC33" s="338"/>
      <c r="DD33" s="288">
        <v>6883929</v>
      </c>
      <c r="DE33" s="313"/>
      <c r="DF33" s="313"/>
      <c r="DG33" s="313"/>
      <c r="DH33" s="313"/>
      <c r="DI33" s="313"/>
      <c r="DJ33" s="313"/>
      <c r="DK33" s="332"/>
      <c r="DL33" s="288">
        <v>5019757</v>
      </c>
      <c r="DM33" s="313"/>
      <c r="DN33" s="313"/>
      <c r="DO33" s="313"/>
      <c r="DP33" s="313"/>
      <c r="DQ33" s="313"/>
      <c r="DR33" s="313"/>
      <c r="DS33" s="313"/>
      <c r="DT33" s="313"/>
      <c r="DU33" s="313"/>
      <c r="DV33" s="332"/>
      <c r="DW33" s="283">
        <v>47.2</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16018</v>
      </c>
      <c r="S34" s="217"/>
      <c r="T34" s="217"/>
      <c r="U34" s="217"/>
      <c r="V34" s="217"/>
      <c r="W34" s="217"/>
      <c r="X34" s="217"/>
      <c r="Y34" s="279"/>
      <c r="Z34" s="282">
        <v>0.1</v>
      </c>
      <c r="AA34" s="282"/>
      <c r="AB34" s="282"/>
      <c r="AC34" s="282"/>
      <c r="AD34" s="287" t="s">
        <v>140</v>
      </c>
      <c r="AE34" s="287"/>
      <c r="AF34" s="287"/>
      <c r="AG34" s="287"/>
      <c r="AH34" s="287"/>
      <c r="AI34" s="287"/>
      <c r="AJ34" s="287"/>
      <c r="AK34" s="287"/>
      <c r="AL34" s="283" t="s">
        <v>140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4077768</v>
      </c>
      <c r="CS34" s="217"/>
      <c r="CT34" s="217"/>
      <c r="CU34" s="217"/>
      <c r="CV34" s="217"/>
      <c r="CW34" s="217"/>
      <c r="CX34" s="217"/>
      <c r="CY34" s="279"/>
      <c r="CZ34" s="283">
        <v>24.6</v>
      </c>
      <c r="DA34" s="335"/>
      <c r="DB34" s="335"/>
      <c r="DC34" s="338"/>
      <c r="DD34" s="288">
        <v>3384078</v>
      </c>
      <c r="DE34" s="217"/>
      <c r="DF34" s="217"/>
      <c r="DG34" s="217"/>
      <c r="DH34" s="217"/>
      <c r="DI34" s="217"/>
      <c r="DJ34" s="217"/>
      <c r="DK34" s="279"/>
      <c r="DL34" s="288">
        <v>2759284</v>
      </c>
      <c r="DM34" s="217"/>
      <c r="DN34" s="217"/>
      <c r="DO34" s="217"/>
      <c r="DP34" s="217"/>
      <c r="DQ34" s="217"/>
      <c r="DR34" s="217"/>
      <c r="DS34" s="217"/>
      <c r="DT34" s="217"/>
      <c r="DU34" s="217"/>
      <c r="DV34" s="279"/>
      <c r="DW34" s="283">
        <v>26</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247066</v>
      </c>
      <c r="S35" s="217"/>
      <c r="T35" s="217"/>
      <c r="U35" s="217"/>
      <c r="V35" s="217"/>
      <c r="W35" s="217"/>
      <c r="X35" s="217"/>
      <c r="Y35" s="279"/>
      <c r="Z35" s="282">
        <v>1.4</v>
      </c>
      <c r="AA35" s="282"/>
      <c r="AB35" s="282"/>
      <c r="AC35" s="282"/>
      <c r="AD35" s="287" t="s">
        <v>140</v>
      </c>
      <c r="AE35" s="287"/>
      <c r="AF35" s="287"/>
      <c r="AG35" s="287"/>
      <c r="AH35" s="287"/>
      <c r="AI35" s="287"/>
      <c r="AJ35" s="287"/>
      <c r="AK35" s="287"/>
      <c r="AL35" s="283" t="s">
        <v>140</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233712</v>
      </c>
      <c r="CS35" s="313"/>
      <c r="CT35" s="313"/>
      <c r="CU35" s="313"/>
      <c r="CV35" s="313"/>
      <c r="CW35" s="313"/>
      <c r="CX35" s="313"/>
      <c r="CY35" s="332"/>
      <c r="CZ35" s="283">
        <v>1.4</v>
      </c>
      <c r="DA35" s="335"/>
      <c r="DB35" s="335"/>
      <c r="DC35" s="338"/>
      <c r="DD35" s="288">
        <v>189903</v>
      </c>
      <c r="DE35" s="313"/>
      <c r="DF35" s="313"/>
      <c r="DG35" s="313"/>
      <c r="DH35" s="313"/>
      <c r="DI35" s="313"/>
      <c r="DJ35" s="313"/>
      <c r="DK35" s="332"/>
      <c r="DL35" s="288">
        <v>174744</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297</v>
      </c>
      <c r="C36" s="1"/>
      <c r="D36" s="1"/>
      <c r="E36" s="1"/>
      <c r="F36" s="1"/>
      <c r="G36" s="1"/>
      <c r="H36" s="1"/>
      <c r="I36" s="1"/>
      <c r="J36" s="1"/>
      <c r="K36" s="1"/>
      <c r="L36" s="1"/>
      <c r="M36" s="1"/>
      <c r="N36" s="1"/>
      <c r="O36" s="1"/>
      <c r="P36" s="1"/>
      <c r="Q36" s="269"/>
      <c r="R36" s="274">
        <v>549467</v>
      </c>
      <c r="S36" s="217"/>
      <c r="T36" s="217"/>
      <c r="U36" s="217"/>
      <c r="V36" s="217"/>
      <c r="W36" s="217"/>
      <c r="X36" s="217"/>
      <c r="Y36" s="279"/>
      <c r="Z36" s="282">
        <v>3.2</v>
      </c>
      <c r="AA36" s="282"/>
      <c r="AB36" s="282"/>
      <c r="AC36" s="282"/>
      <c r="AD36" s="287" t="s">
        <v>140</v>
      </c>
      <c r="AE36" s="287"/>
      <c r="AF36" s="287"/>
      <c r="AG36" s="287"/>
      <c r="AH36" s="287"/>
      <c r="AI36" s="287"/>
      <c r="AJ36" s="287"/>
      <c r="AK36" s="287"/>
      <c r="AL36" s="283" t="s">
        <v>140</v>
      </c>
      <c r="AM36" s="238"/>
      <c r="AN36" s="238"/>
      <c r="AO36" s="296"/>
      <c r="AP36" s="95"/>
      <c r="AQ36" s="301" t="s">
        <v>394</v>
      </c>
      <c r="AR36" s="304"/>
      <c r="AS36" s="304"/>
      <c r="AT36" s="304"/>
      <c r="AU36" s="304"/>
      <c r="AV36" s="304"/>
      <c r="AW36" s="304"/>
      <c r="AX36" s="304"/>
      <c r="AY36" s="309"/>
      <c r="AZ36" s="273">
        <v>1755671</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24585</v>
      </c>
      <c r="BW36" s="276"/>
      <c r="BX36" s="276"/>
      <c r="BY36" s="276"/>
      <c r="BZ36" s="276"/>
      <c r="CA36" s="276"/>
      <c r="CB36" s="315"/>
      <c r="CD36" s="261" t="s">
        <v>31</v>
      </c>
      <c r="CE36" s="1"/>
      <c r="CF36" s="1"/>
      <c r="CG36" s="1"/>
      <c r="CH36" s="1"/>
      <c r="CI36" s="1"/>
      <c r="CJ36" s="1"/>
      <c r="CK36" s="1"/>
      <c r="CL36" s="1"/>
      <c r="CM36" s="1"/>
      <c r="CN36" s="1"/>
      <c r="CO36" s="1"/>
      <c r="CP36" s="1"/>
      <c r="CQ36" s="269"/>
      <c r="CR36" s="274">
        <v>2167657</v>
      </c>
      <c r="CS36" s="217"/>
      <c r="CT36" s="217"/>
      <c r="CU36" s="217"/>
      <c r="CV36" s="217"/>
      <c r="CW36" s="217"/>
      <c r="CX36" s="217"/>
      <c r="CY36" s="279"/>
      <c r="CZ36" s="283">
        <v>13.1</v>
      </c>
      <c r="DA36" s="335"/>
      <c r="DB36" s="335"/>
      <c r="DC36" s="338"/>
      <c r="DD36" s="288">
        <v>2039672</v>
      </c>
      <c r="DE36" s="217"/>
      <c r="DF36" s="217"/>
      <c r="DG36" s="217"/>
      <c r="DH36" s="217"/>
      <c r="DI36" s="217"/>
      <c r="DJ36" s="217"/>
      <c r="DK36" s="279"/>
      <c r="DL36" s="288">
        <v>1097818</v>
      </c>
      <c r="DM36" s="217"/>
      <c r="DN36" s="217"/>
      <c r="DO36" s="217"/>
      <c r="DP36" s="217"/>
      <c r="DQ36" s="217"/>
      <c r="DR36" s="217"/>
      <c r="DS36" s="217"/>
      <c r="DT36" s="217"/>
      <c r="DU36" s="217"/>
      <c r="DV36" s="279"/>
      <c r="DW36" s="283">
        <v>10.3</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365679</v>
      </c>
      <c r="S37" s="217"/>
      <c r="T37" s="217"/>
      <c r="U37" s="217"/>
      <c r="V37" s="217"/>
      <c r="W37" s="217"/>
      <c r="X37" s="217"/>
      <c r="Y37" s="279"/>
      <c r="Z37" s="282">
        <v>2.1</v>
      </c>
      <c r="AA37" s="282"/>
      <c r="AB37" s="282"/>
      <c r="AC37" s="282"/>
      <c r="AD37" s="287" t="s">
        <v>140</v>
      </c>
      <c r="AE37" s="287"/>
      <c r="AF37" s="287"/>
      <c r="AG37" s="287"/>
      <c r="AH37" s="287"/>
      <c r="AI37" s="287"/>
      <c r="AJ37" s="287"/>
      <c r="AK37" s="287"/>
      <c r="AL37" s="283" t="s">
        <v>140</v>
      </c>
      <c r="AM37" s="238"/>
      <c r="AN37" s="238"/>
      <c r="AO37" s="296"/>
      <c r="AQ37" s="302" t="s">
        <v>414</v>
      </c>
      <c r="AR37" s="111"/>
      <c r="AS37" s="111"/>
      <c r="AT37" s="111"/>
      <c r="AU37" s="111"/>
      <c r="AV37" s="111"/>
      <c r="AW37" s="111"/>
      <c r="AX37" s="111"/>
      <c r="AY37" s="310"/>
      <c r="AZ37" s="274">
        <v>550000</v>
      </c>
      <c r="BA37" s="217"/>
      <c r="BB37" s="217"/>
      <c r="BC37" s="217"/>
      <c r="BD37" s="313"/>
      <c r="BE37" s="313"/>
      <c r="BF37" s="316"/>
      <c r="BG37" s="261" t="s">
        <v>417</v>
      </c>
      <c r="BH37" s="1"/>
      <c r="BI37" s="1"/>
      <c r="BJ37" s="1"/>
      <c r="BK37" s="1"/>
      <c r="BL37" s="1"/>
      <c r="BM37" s="1"/>
      <c r="BN37" s="1"/>
      <c r="BO37" s="1"/>
      <c r="BP37" s="1"/>
      <c r="BQ37" s="1"/>
      <c r="BR37" s="1"/>
      <c r="BS37" s="1"/>
      <c r="BT37" s="1"/>
      <c r="BU37" s="269"/>
      <c r="BV37" s="274">
        <v>5160</v>
      </c>
      <c r="BW37" s="217"/>
      <c r="BX37" s="217"/>
      <c r="BY37" s="217"/>
      <c r="BZ37" s="217"/>
      <c r="CA37" s="217"/>
      <c r="CB37" s="326"/>
      <c r="CD37" s="261" t="s">
        <v>159</v>
      </c>
      <c r="CE37" s="1"/>
      <c r="CF37" s="1"/>
      <c r="CG37" s="1"/>
      <c r="CH37" s="1"/>
      <c r="CI37" s="1"/>
      <c r="CJ37" s="1"/>
      <c r="CK37" s="1"/>
      <c r="CL37" s="1"/>
      <c r="CM37" s="1"/>
      <c r="CN37" s="1"/>
      <c r="CO37" s="1"/>
      <c r="CP37" s="1"/>
      <c r="CQ37" s="269"/>
      <c r="CR37" s="274">
        <v>707641</v>
      </c>
      <c r="CS37" s="313"/>
      <c r="CT37" s="313"/>
      <c r="CU37" s="313"/>
      <c r="CV37" s="313"/>
      <c r="CW37" s="313"/>
      <c r="CX37" s="313"/>
      <c r="CY37" s="332"/>
      <c r="CZ37" s="283">
        <v>4.3</v>
      </c>
      <c r="DA37" s="335"/>
      <c r="DB37" s="335"/>
      <c r="DC37" s="338"/>
      <c r="DD37" s="288">
        <v>707641</v>
      </c>
      <c r="DE37" s="313"/>
      <c r="DF37" s="313"/>
      <c r="DG37" s="313"/>
      <c r="DH37" s="313"/>
      <c r="DI37" s="313"/>
      <c r="DJ37" s="313"/>
      <c r="DK37" s="332"/>
      <c r="DL37" s="288">
        <v>707620</v>
      </c>
      <c r="DM37" s="313"/>
      <c r="DN37" s="313"/>
      <c r="DO37" s="313"/>
      <c r="DP37" s="313"/>
      <c r="DQ37" s="313"/>
      <c r="DR37" s="313"/>
      <c r="DS37" s="313"/>
      <c r="DT37" s="313"/>
      <c r="DU37" s="313"/>
      <c r="DV37" s="332"/>
      <c r="DW37" s="283">
        <v>6.7</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414000</v>
      </c>
      <c r="S38" s="217"/>
      <c r="T38" s="217"/>
      <c r="U38" s="217"/>
      <c r="V38" s="217"/>
      <c r="W38" s="217"/>
      <c r="X38" s="217"/>
      <c r="Y38" s="279"/>
      <c r="Z38" s="282">
        <v>2.4</v>
      </c>
      <c r="AA38" s="282"/>
      <c r="AB38" s="282"/>
      <c r="AC38" s="282"/>
      <c r="AD38" s="287" t="s">
        <v>140</v>
      </c>
      <c r="AE38" s="287"/>
      <c r="AF38" s="287"/>
      <c r="AG38" s="287"/>
      <c r="AH38" s="287"/>
      <c r="AI38" s="287"/>
      <c r="AJ38" s="287"/>
      <c r="AK38" s="287"/>
      <c r="AL38" s="283" t="s">
        <v>140</v>
      </c>
      <c r="AM38" s="238"/>
      <c r="AN38" s="238"/>
      <c r="AO38" s="296"/>
      <c r="AQ38" s="302" t="s">
        <v>315</v>
      </c>
      <c r="AR38" s="111"/>
      <c r="AS38" s="111"/>
      <c r="AT38" s="111"/>
      <c r="AU38" s="111"/>
      <c r="AV38" s="111"/>
      <c r="AW38" s="111"/>
      <c r="AX38" s="111"/>
      <c r="AY38" s="310"/>
      <c r="AZ38" s="274" t="s">
        <v>140</v>
      </c>
      <c r="BA38" s="217"/>
      <c r="BB38" s="217"/>
      <c r="BC38" s="217"/>
      <c r="BD38" s="313"/>
      <c r="BE38" s="313"/>
      <c r="BF38" s="316"/>
      <c r="BG38" s="261" t="s">
        <v>419</v>
      </c>
      <c r="BH38" s="1"/>
      <c r="BI38" s="1"/>
      <c r="BJ38" s="1"/>
      <c r="BK38" s="1"/>
      <c r="BL38" s="1"/>
      <c r="BM38" s="1"/>
      <c r="BN38" s="1"/>
      <c r="BO38" s="1"/>
      <c r="BP38" s="1"/>
      <c r="BQ38" s="1"/>
      <c r="BR38" s="1"/>
      <c r="BS38" s="1"/>
      <c r="BT38" s="1"/>
      <c r="BU38" s="269"/>
      <c r="BV38" s="274">
        <v>4281</v>
      </c>
      <c r="BW38" s="217"/>
      <c r="BX38" s="217"/>
      <c r="BY38" s="217"/>
      <c r="BZ38" s="217"/>
      <c r="CA38" s="217"/>
      <c r="CB38" s="326"/>
      <c r="CD38" s="261" t="s">
        <v>420</v>
      </c>
      <c r="CE38" s="1"/>
      <c r="CF38" s="1"/>
      <c r="CG38" s="1"/>
      <c r="CH38" s="1"/>
      <c r="CI38" s="1"/>
      <c r="CJ38" s="1"/>
      <c r="CK38" s="1"/>
      <c r="CL38" s="1"/>
      <c r="CM38" s="1"/>
      <c r="CN38" s="1"/>
      <c r="CO38" s="1"/>
      <c r="CP38" s="1"/>
      <c r="CQ38" s="269"/>
      <c r="CR38" s="274">
        <v>1205671</v>
      </c>
      <c r="CS38" s="217"/>
      <c r="CT38" s="217"/>
      <c r="CU38" s="217"/>
      <c r="CV38" s="217"/>
      <c r="CW38" s="217"/>
      <c r="CX38" s="217"/>
      <c r="CY38" s="279"/>
      <c r="CZ38" s="283">
        <v>7.3</v>
      </c>
      <c r="DA38" s="335"/>
      <c r="DB38" s="335"/>
      <c r="DC38" s="338"/>
      <c r="DD38" s="288">
        <v>1013776</v>
      </c>
      <c r="DE38" s="217"/>
      <c r="DF38" s="217"/>
      <c r="DG38" s="217"/>
      <c r="DH38" s="217"/>
      <c r="DI38" s="217"/>
      <c r="DJ38" s="217"/>
      <c r="DK38" s="279"/>
      <c r="DL38" s="288">
        <v>987911</v>
      </c>
      <c r="DM38" s="217"/>
      <c r="DN38" s="217"/>
      <c r="DO38" s="217"/>
      <c r="DP38" s="217"/>
      <c r="DQ38" s="217"/>
      <c r="DR38" s="217"/>
      <c r="DS38" s="217"/>
      <c r="DT38" s="217"/>
      <c r="DU38" s="217"/>
      <c r="DV38" s="279"/>
      <c r="DW38" s="283">
        <v>9.3000000000000007</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140</v>
      </c>
      <c r="S39" s="217"/>
      <c r="T39" s="217"/>
      <c r="U39" s="217"/>
      <c r="V39" s="217"/>
      <c r="W39" s="217"/>
      <c r="X39" s="217"/>
      <c r="Y39" s="279"/>
      <c r="Z39" s="282" t="s">
        <v>140</v>
      </c>
      <c r="AA39" s="282"/>
      <c r="AB39" s="282"/>
      <c r="AC39" s="282"/>
      <c r="AD39" s="287" t="s">
        <v>140</v>
      </c>
      <c r="AE39" s="287"/>
      <c r="AF39" s="287"/>
      <c r="AG39" s="287"/>
      <c r="AH39" s="287"/>
      <c r="AI39" s="287"/>
      <c r="AJ39" s="287"/>
      <c r="AK39" s="287"/>
      <c r="AL39" s="283" t="s">
        <v>140</v>
      </c>
      <c r="AM39" s="238"/>
      <c r="AN39" s="238"/>
      <c r="AO39" s="296"/>
      <c r="AQ39" s="302" t="s">
        <v>422</v>
      </c>
      <c r="AR39" s="111"/>
      <c r="AS39" s="111"/>
      <c r="AT39" s="111"/>
      <c r="AU39" s="111"/>
      <c r="AV39" s="111"/>
      <c r="AW39" s="111"/>
      <c r="AX39" s="111"/>
      <c r="AY39" s="310"/>
      <c r="AZ39" s="274" t="s">
        <v>140</v>
      </c>
      <c r="BA39" s="217"/>
      <c r="BB39" s="217"/>
      <c r="BC39" s="217"/>
      <c r="BD39" s="313"/>
      <c r="BE39" s="313"/>
      <c r="BF39" s="316"/>
      <c r="BG39" s="261" t="s">
        <v>346</v>
      </c>
      <c r="BH39" s="1"/>
      <c r="BI39" s="1"/>
      <c r="BJ39" s="1"/>
      <c r="BK39" s="1"/>
      <c r="BL39" s="1"/>
      <c r="BM39" s="1"/>
      <c r="BN39" s="1"/>
      <c r="BO39" s="1"/>
      <c r="BP39" s="1"/>
      <c r="BQ39" s="1"/>
      <c r="BR39" s="1"/>
      <c r="BS39" s="1"/>
      <c r="BT39" s="1"/>
      <c r="BU39" s="269"/>
      <c r="BV39" s="274">
        <v>6420</v>
      </c>
      <c r="BW39" s="217"/>
      <c r="BX39" s="217"/>
      <c r="BY39" s="217"/>
      <c r="BZ39" s="217"/>
      <c r="CA39" s="217"/>
      <c r="CB39" s="326"/>
      <c r="CD39" s="261" t="s">
        <v>426</v>
      </c>
      <c r="CE39" s="1"/>
      <c r="CF39" s="1"/>
      <c r="CG39" s="1"/>
      <c r="CH39" s="1"/>
      <c r="CI39" s="1"/>
      <c r="CJ39" s="1"/>
      <c r="CK39" s="1"/>
      <c r="CL39" s="1"/>
      <c r="CM39" s="1"/>
      <c r="CN39" s="1"/>
      <c r="CO39" s="1"/>
      <c r="CP39" s="1"/>
      <c r="CQ39" s="269"/>
      <c r="CR39" s="274">
        <v>271954</v>
      </c>
      <c r="CS39" s="313"/>
      <c r="CT39" s="313"/>
      <c r="CU39" s="313"/>
      <c r="CV39" s="313"/>
      <c r="CW39" s="313"/>
      <c r="CX39" s="313"/>
      <c r="CY39" s="332"/>
      <c r="CZ39" s="283">
        <v>1.6</v>
      </c>
      <c r="DA39" s="335"/>
      <c r="DB39" s="335"/>
      <c r="DC39" s="338"/>
      <c r="DD39" s="288">
        <v>256500</v>
      </c>
      <c r="DE39" s="313"/>
      <c r="DF39" s="313"/>
      <c r="DG39" s="313"/>
      <c r="DH39" s="313"/>
      <c r="DI39" s="313"/>
      <c r="DJ39" s="313"/>
      <c r="DK39" s="332"/>
      <c r="DL39" s="288" t="s">
        <v>140</v>
      </c>
      <c r="DM39" s="313"/>
      <c r="DN39" s="313"/>
      <c r="DO39" s="313"/>
      <c r="DP39" s="313"/>
      <c r="DQ39" s="313"/>
      <c r="DR39" s="313"/>
      <c r="DS39" s="313"/>
      <c r="DT39" s="313"/>
      <c r="DU39" s="313"/>
      <c r="DV39" s="332"/>
      <c r="DW39" s="283" t="s">
        <v>140</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t="s">
        <v>140</v>
      </c>
      <c r="S40" s="217"/>
      <c r="T40" s="217"/>
      <c r="U40" s="217"/>
      <c r="V40" s="217"/>
      <c r="W40" s="217"/>
      <c r="X40" s="217"/>
      <c r="Y40" s="279"/>
      <c r="Z40" s="282" t="s">
        <v>140</v>
      </c>
      <c r="AA40" s="282"/>
      <c r="AB40" s="282"/>
      <c r="AC40" s="282"/>
      <c r="AD40" s="287" t="s">
        <v>140</v>
      </c>
      <c r="AE40" s="287"/>
      <c r="AF40" s="287"/>
      <c r="AG40" s="287"/>
      <c r="AH40" s="287"/>
      <c r="AI40" s="287"/>
      <c r="AJ40" s="287"/>
      <c r="AK40" s="287"/>
      <c r="AL40" s="283" t="s">
        <v>140</v>
      </c>
      <c r="AM40" s="238"/>
      <c r="AN40" s="238"/>
      <c r="AO40" s="296"/>
      <c r="AQ40" s="302" t="s">
        <v>429</v>
      </c>
      <c r="AR40" s="111"/>
      <c r="AS40" s="111"/>
      <c r="AT40" s="111"/>
      <c r="AU40" s="111"/>
      <c r="AV40" s="111"/>
      <c r="AW40" s="111"/>
      <c r="AX40" s="111"/>
      <c r="AY40" s="310"/>
      <c r="AZ40" s="274" t="s">
        <v>140</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116</v>
      </c>
      <c r="BW40" s="217"/>
      <c r="BX40" s="217"/>
      <c r="BY40" s="217"/>
      <c r="BZ40" s="217"/>
      <c r="CA40" s="217"/>
      <c r="CB40" s="326"/>
      <c r="CD40" s="261" t="s">
        <v>378</v>
      </c>
      <c r="CE40" s="1"/>
      <c r="CF40" s="1"/>
      <c r="CG40" s="1"/>
      <c r="CH40" s="1"/>
      <c r="CI40" s="1"/>
      <c r="CJ40" s="1"/>
      <c r="CK40" s="1"/>
      <c r="CL40" s="1"/>
      <c r="CM40" s="1"/>
      <c r="CN40" s="1"/>
      <c r="CO40" s="1"/>
      <c r="CP40" s="1"/>
      <c r="CQ40" s="269"/>
      <c r="CR40" s="274" t="s">
        <v>140</v>
      </c>
      <c r="CS40" s="217"/>
      <c r="CT40" s="217"/>
      <c r="CU40" s="217"/>
      <c r="CV40" s="217"/>
      <c r="CW40" s="217"/>
      <c r="CX40" s="217"/>
      <c r="CY40" s="279"/>
      <c r="CZ40" s="283" t="s">
        <v>140</v>
      </c>
      <c r="DA40" s="335"/>
      <c r="DB40" s="335"/>
      <c r="DC40" s="338"/>
      <c r="DD40" s="288" t="s">
        <v>140</v>
      </c>
      <c r="DE40" s="217"/>
      <c r="DF40" s="217"/>
      <c r="DG40" s="217"/>
      <c r="DH40" s="217"/>
      <c r="DI40" s="217"/>
      <c r="DJ40" s="217"/>
      <c r="DK40" s="279"/>
      <c r="DL40" s="288" t="s">
        <v>140</v>
      </c>
      <c r="DM40" s="217"/>
      <c r="DN40" s="217"/>
      <c r="DO40" s="217"/>
      <c r="DP40" s="217"/>
      <c r="DQ40" s="217"/>
      <c r="DR40" s="217"/>
      <c r="DS40" s="217"/>
      <c r="DT40" s="217"/>
      <c r="DU40" s="217"/>
      <c r="DV40" s="279"/>
      <c r="DW40" s="283" t="s">
        <v>140</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17154002</v>
      </c>
      <c r="S41" s="277"/>
      <c r="T41" s="277"/>
      <c r="U41" s="277"/>
      <c r="V41" s="277"/>
      <c r="W41" s="277"/>
      <c r="X41" s="277"/>
      <c r="Y41" s="280"/>
      <c r="Z41" s="284">
        <v>100</v>
      </c>
      <c r="AA41" s="284"/>
      <c r="AB41" s="284"/>
      <c r="AC41" s="284"/>
      <c r="AD41" s="289">
        <v>10627846</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237041</v>
      </c>
      <c r="BA41" s="217"/>
      <c r="BB41" s="217"/>
      <c r="BC41" s="217"/>
      <c r="BD41" s="313"/>
      <c r="BE41" s="313"/>
      <c r="BF41" s="316"/>
      <c r="BG41" s="299"/>
      <c r="BH41" s="29"/>
      <c r="BI41" s="29"/>
      <c r="BJ41" s="29"/>
      <c r="BK41" s="29"/>
      <c r="BL41" s="29"/>
      <c r="BM41" s="1" t="s">
        <v>351</v>
      </c>
      <c r="BN41" s="1"/>
      <c r="BO41" s="1"/>
      <c r="BP41" s="1"/>
      <c r="BQ41" s="1"/>
      <c r="BR41" s="1"/>
      <c r="BS41" s="1"/>
      <c r="BT41" s="1"/>
      <c r="BU41" s="269"/>
      <c r="BV41" s="274" t="s">
        <v>140</v>
      </c>
      <c r="BW41" s="217"/>
      <c r="BX41" s="217"/>
      <c r="BY41" s="217"/>
      <c r="BZ41" s="217"/>
      <c r="CA41" s="217"/>
      <c r="CB41" s="326"/>
      <c r="CD41" s="261" t="s">
        <v>291</v>
      </c>
      <c r="CE41" s="1"/>
      <c r="CF41" s="1"/>
      <c r="CG41" s="1"/>
      <c r="CH41" s="1"/>
      <c r="CI41" s="1"/>
      <c r="CJ41" s="1"/>
      <c r="CK41" s="1"/>
      <c r="CL41" s="1"/>
      <c r="CM41" s="1"/>
      <c r="CN41" s="1"/>
      <c r="CO41" s="1"/>
      <c r="CP41" s="1"/>
      <c r="CQ41" s="269"/>
      <c r="CR41" s="274" t="s">
        <v>140</v>
      </c>
      <c r="CS41" s="313"/>
      <c r="CT41" s="313"/>
      <c r="CU41" s="313"/>
      <c r="CV41" s="313"/>
      <c r="CW41" s="313"/>
      <c r="CX41" s="313"/>
      <c r="CY41" s="332"/>
      <c r="CZ41" s="283" t="s">
        <v>140</v>
      </c>
      <c r="DA41" s="335"/>
      <c r="DB41" s="335"/>
      <c r="DC41" s="338"/>
      <c r="DD41" s="288" t="s">
        <v>140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968630</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359</v>
      </c>
      <c r="BW42" s="277"/>
      <c r="BX42" s="277"/>
      <c r="BY42" s="277"/>
      <c r="BZ42" s="277"/>
      <c r="CA42" s="277"/>
      <c r="CB42" s="327"/>
      <c r="CD42" s="261" t="s">
        <v>283</v>
      </c>
      <c r="CE42" s="1"/>
      <c r="CF42" s="1"/>
      <c r="CG42" s="1"/>
      <c r="CH42" s="1"/>
      <c r="CI42" s="1"/>
      <c r="CJ42" s="1"/>
      <c r="CK42" s="1"/>
      <c r="CL42" s="1"/>
      <c r="CM42" s="1"/>
      <c r="CN42" s="1"/>
      <c r="CO42" s="1"/>
      <c r="CP42" s="1"/>
      <c r="CQ42" s="269"/>
      <c r="CR42" s="274">
        <v>2207930</v>
      </c>
      <c r="CS42" s="313"/>
      <c r="CT42" s="313"/>
      <c r="CU42" s="313"/>
      <c r="CV42" s="313"/>
      <c r="CW42" s="313"/>
      <c r="CX42" s="313"/>
      <c r="CY42" s="332"/>
      <c r="CZ42" s="283">
        <v>13.3</v>
      </c>
      <c r="DA42" s="335"/>
      <c r="DB42" s="335"/>
      <c r="DC42" s="338"/>
      <c r="DD42" s="288">
        <v>1367537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59</v>
      </c>
      <c r="CE43" s="1"/>
      <c r="CF43" s="1"/>
      <c r="CG43" s="1"/>
      <c r="CH43" s="1"/>
      <c r="CI43" s="1"/>
      <c r="CJ43" s="1"/>
      <c r="CK43" s="1"/>
      <c r="CL43" s="1"/>
      <c r="CM43" s="1"/>
      <c r="CN43" s="1"/>
      <c r="CO43" s="1"/>
      <c r="CP43" s="1"/>
      <c r="CQ43" s="269"/>
      <c r="CR43" s="274">
        <v>66408</v>
      </c>
      <c r="CS43" s="313"/>
      <c r="CT43" s="313"/>
      <c r="CU43" s="313"/>
      <c r="CV43" s="313"/>
      <c r="CW43" s="313"/>
      <c r="CX43" s="313"/>
      <c r="CY43" s="332"/>
      <c r="CZ43" s="283">
        <v>0.4</v>
      </c>
      <c r="DA43" s="335"/>
      <c r="DB43" s="335"/>
      <c r="DC43" s="338"/>
      <c r="DD43" s="288">
        <v>66408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436</v>
      </c>
      <c r="CG44" s="1"/>
      <c r="CH44" s="1"/>
      <c r="CI44" s="1"/>
      <c r="CJ44" s="1"/>
      <c r="CK44" s="1"/>
      <c r="CL44" s="1"/>
      <c r="CM44" s="1"/>
      <c r="CN44" s="1"/>
      <c r="CO44" s="1"/>
      <c r="CP44" s="1"/>
      <c r="CQ44" s="269"/>
      <c r="CR44" s="274">
        <v>2126176</v>
      </c>
      <c r="CS44" s="217"/>
      <c r="CT44" s="217"/>
      <c r="CU44" s="217"/>
      <c r="CV44" s="217"/>
      <c r="CW44" s="217"/>
      <c r="CX44" s="217"/>
      <c r="CY44" s="279"/>
      <c r="CZ44" s="283">
        <v>12.8</v>
      </c>
      <c r="DA44" s="238"/>
      <c r="DB44" s="238"/>
      <c r="DC44" s="285"/>
      <c r="DD44" s="288">
        <v>1367537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533763</v>
      </c>
      <c r="CS45" s="313"/>
      <c r="CT45" s="313"/>
      <c r="CU45" s="313"/>
      <c r="CV45" s="313"/>
      <c r="CW45" s="313"/>
      <c r="CX45" s="313"/>
      <c r="CY45" s="332"/>
      <c r="CZ45" s="283">
        <v>3.2</v>
      </c>
      <c r="DA45" s="335"/>
      <c r="DB45" s="335"/>
      <c r="DC45" s="338"/>
      <c r="DD45" s="288">
        <v>201523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1584741</v>
      </c>
      <c r="CS46" s="217"/>
      <c r="CT46" s="217"/>
      <c r="CU46" s="217"/>
      <c r="CV46" s="217"/>
      <c r="CW46" s="217"/>
      <c r="CX46" s="217"/>
      <c r="CY46" s="279"/>
      <c r="CZ46" s="283">
        <v>9.6</v>
      </c>
      <c r="DA46" s="238"/>
      <c r="DB46" s="238"/>
      <c r="DC46" s="285"/>
      <c r="DD46" s="288">
        <v>1158342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81754</v>
      </c>
      <c r="CS47" s="313"/>
      <c r="CT47" s="313"/>
      <c r="CU47" s="313"/>
      <c r="CV47" s="313"/>
      <c r="CW47" s="313"/>
      <c r="CX47" s="313"/>
      <c r="CY47" s="332"/>
      <c r="CZ47" s="283">
        <v>0.5</v>
      </c>
      <c r="DA47" s="335"/>
      <c r="DB47" s="335"/>
      <c r="DC47" s="338"/>
      <c r="DD47" s="288" t="s">
        <v>140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442</v>
      </c>
      <c r="CG48" s="1"/>
      <c r="CH48" s="1"/>
      <c r="CI48" s="1"/>
      <c r="CJ48" s="1"/>
      <c r="CK48" s="1"/>
      <c r="CL48" s="1"/>
      <c r="CM48" s="1"/>
      <c r="CN48" s="1"/>
      <c r="CO48" s="1"/>
      <c r="CP48" s="1"/>
      <c r="CQ48" s="269"/>
      <c r="CR48" s="274" t="s">
        <v>140</v>
      </c>
      <c r="CS48" s="217"/>
      <c r="CT48" s="217"/>
      <c r="CU48" s="217"/>
      <c r="CV48" s="217"/>
      <c r="CW48" s="217"/>
      <c r="CX48" s="217"/>
      <c r="CY48" s="279"/>
      <c r="CZ48" s="283" t="s">
        <v>140</v>
      </c>
      <c r="DA48" s="238"/>
      <c r="DB48" s="238"/>
      <c r="DC48" s="285"/>
      <c r="DD48" s="288" t="s">
        <v>140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16550405</v>
      </c>
      <c r="CS49" s="312"/>
      <c r="CT49" s="312"/>
      <c r="CU49" s="312"/>
      <c r="CV49" s="312"/>
      <c r="CW49" s="312"/>
      <c r="CX49" s="312"/>
      <c r="CY49" s="333"/>
      <c r="CZ49" s="292">
        <v>100</v>
      </c>
      <c r="DA49" s="336"/>
      <c r="DB49" s="336"/>
      <c r="DC49" s="339"/>
      <c r="DD49" s="342">
        <v>11826314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xaQJ1Mo2uQopAPyNa8lMBz+2HmtUm6EjbAeS4C4vzW1PrduqWXj1acgnq+j2OqJXopoDJodT8CHRnoG57skJhA==" saltValue="mdsShhzH0t6fi01Nl9mS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40" zoomScaleNormal="4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126</v>
      </c>
      <c r="DK2" s="707"/>
      <c r="DL2" s="707"/>
      <c r="DM2" s="707"/>
      <c r="DN2" s="707"/>
      <c r="DO2" s="710"/>
      <c r="DP2" s="368"/>
      <c r="DQ2" s="706" t="s">
        <v>310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445</v>
      </c>
      <c r="B5" s="397"/>
      <c r="C5" s="397"/>
      <c r="D5" s="397"/>
      <c r="E5" s="397"/>
      <c r="F5" s="397"/>
      <c r="G5" s="397"/>
      <c r="H5" s="397"/>
      <c r="I5" s="397"/>
      <c r="J5" s="397"/>
      <c r="K5" s="397"/>
      <c r="L5" s="397"/>
      <c r="M5" s="397"/>
      <c r="N5" s="397"/>
      <c r="O5" s="397"/>
      <c r="P5" s="429"/>
      <c r="Q5" s="435" t="s">
        <v>179</v>
      </c>
      <c r="R5" s="447"/>
      <c r="S5" s="447"/>
      <c r="T5" s="447"/>
      <c r="U5" s="458"/>
      <c r="V5" s="435" t="s">
        <v>446</v>
      </c>
      <c r="W5" s="447"/>
      <c r="X5" s="447"/>
      <c r="Y5" s="447"/>
      <c r="Z5" s="458"/>
      <c r="AA5" s="435" t="s">
        <v>447</v>
      </c>
      <c r="AB5" s="447"/>
      <c r="AC5" s="447"/>
      <c r="AD5" s="447"/>
      <c r="AE5" s="447"/>
      <c r="AF5" s="504" t="s">
        <v>177</v>
      </c>
      <c r="AG5" s="447"/>
      <c r="AH5" s="447"/>
      <c r="AI5" s="447"/>
      <c r="AJ5" s="522"/>
      <c r="AK5" s="447" t="s">
        <v>448</v>
      </c>
      <c r="AL5" s="447"/>
      <c r="AM5" s="447"/>
      <c r="AN5" s="447"/>
      <c r="AO5" s="458"/>
      <c r="AP5" s="435" t="s">
        <v>449</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376</v>
      </c>
      <c r="CI5" s="447"/>
      <c r="CJ5" s="447"/>
      <c r="CK5" s="447"/>
      <c r="CL5" s="458"/>
      <c r="CM5" s="435" t="s">
        <v>329</v>
      </c>
      <c r="CN5" s="447"/>
      <c r="CO5" s="447"/>
      <c r="CP5" s="447"/>
      <c r="CQ5" s="458"/>
      <c r="CR5" s="435" t="s">
        <v>244</v>
      </c>
      <c r="CS5" s="447"/>
      <c r="CT5" s="447"/>
      <c r="CU5" s="447"/>
      <c r="CV5" s="458"/>
      <c r="CW5" s="435" t="s">
        <v>51</v>
      </c>
      <c r="CX5" s="447"/>
      <c r="CY5" s="447"/>
      <c r="CZ5" s="447"/>
      <c r="DA5" s="458"/>
      <c r="DB5" s="435" t="s">
        <v>454</v>
      </c>
      <c r="DC5" s="447"/>
      <c r="DD5" s="447"/>
      <c r="DE5" s="447"/>
      <c r="DF5" s="458"/>
      <c r="DG5" s="700" t="s">
        <v>242</v>
      </c>
      <c r="DH5" s="703"/>
      <c r="DI5" s="703"/>
      <c r="DJ5" s="703"/>
      <c r="DK5" s="708"/>
      <c r="DL5" s="700" t="s">
        <v>456</v>
      </c>
      <c r="DM5" s="703"/>
      <c r="DN5" s="703"/>
      <c r="DO5" s="703"/>
      <c r="DP5" s="708"/>
      <c r="DQ5" s="435" t="s">
        <v>458</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264</v>
      </c>
      <c r="C7" s="419"/>
      <c r="D7" s="419"/>
      <c r="E7" s="419"/>
      <c r="F7" s="419"/>
      <c r="G7" s="419"/>
      <c r="H7" s="419"/>
      <c r="I7" s="419"/>
      <c r="J7" s="419"/>
      <c r="K7" s="419"/>
      <c r="L7" s="419"/>
      <c r="M7" s="419"/>
      <c r="N7" s="419"/>
      <c r="O7" s="419"/>
      <c r="P7" s="431"/>
      <c r="Q7" s="437">
        <v>17154</v>
      </c>
      <c r="R7" s="449"/>
      <c r="S7" s="449"/>
      <c r="T7" s="449"/>
      <c r="U7" s="449"/>
      <c r="V7" s="449">
        <v>16550</v>
      </c>
      <c r="W7" s="449"/>
      <c r="X7" s="449"/>
      <c r="Y7" s="449"/>
      <c r="Z7" s="449"/>
      <c r="AA7" s="449">
        <v>604</v>
      </c>
      <c r="AB7" s="449"/>
      <c r="AC7" s="449"/>
      <c r="AD7" s="449"/>
      <c r="AE7" s="492"/>
      <c r="AF7" s="506">
        <v>553</v>
      </c>
      <c r="AG7" s="519"/>
      <c r="AH7" s="519"/>
      <c r="AI7" s="519"/>
      <c r="AJ7" s="524"/>
      <c r="AK7" s="532">
        <v>247</v>
      </c>
      <c r="AL7" s="449"/>
      <c r="AM7" s="449"/>
      <c r="AN7" s="449"/>
      <c r="AO7" s="449"/>
      <c r="AP7" s="449">
        <v>2583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459</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t="s">
        <v>140</v>
      </c>
      <c r="AB8" s="450"/>
      <c r="AC8" s="450"/>
      <c r="AD8" s="450"/>
      <c r="AE8" s="461"/>
      <c r="AF8" s="507" t="s">
        <v>140</v>
      </c>
      <c r="AG8" s="456"/>
      <c r="AH8" s="456"/>
      <c r="AI8" s="456"/>
      <c r="AJ8" s="525"/>
      <c r="AK8" s="460" t="s">
        <v>140</v>
      </c>
      <c r="AL8" s="450"/>
      <c r="AM8" s="450"/>
      <c r="AN8" s="450"/>
      <c r="AO8" s="450"/>
      <c r="AP8" s="450" t="s">
        <v>140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311</v>
      </c>
      <c r="C23" s="421"/>
      <c r="D23" s="421"/>
      <c r="E23" s="421"/>
      <c r="F23" s="421"/>
      <c r="G23" s="421"/>
      <c r="H23" s="421"/>
      <c r="I23" s="421"/>
      <c r="J23" s="421"/>
      <c r="K23" s="421"/>
      <c r="L23" s="421"/>
      <c r="M23" s="421"/>
      <c r="N23" s="421"/>
      <c r="O23" s="421"/>
      <c r="P23" s="433"/>
      <c r="Q23" s="440">
        <v>17154</v>
      </c>
      <c r="R23" s="452"/>
      <c r="S23" s="452"/>
      <c r="T23" s="452"/>
      <c r="U23" s="452"/>
      <c r="V23" s="452">
        <v>16550</v>
      </c>
      <c r="W23" s="452"/>
      <c r="X23" s="452"/>
      <c r="Y23" s="452"/>
      <c r="Z23" s="452"/>
      <c r="AA23" s="452">
        <v>604</v>
      </c>
      <c r="AB23" s="452"/>
      <c r="AC23" s="452"/>
      <c r="AD23" s="452"/>
      <c r="AE23" s="494"/>
      <c r="AF23" s="508">
        <v>553</v>
      </c>
      <c r="AG23" s="452"/>
      <c r="AH23" s="452"/>
      <c r="AI23" s="452"/>
      <c r="AJ23" s="526"/>
      <c r="AK23" s="534"/>
      <c r="AL23" s="455"/>
      <c r="AM23" s="455"/>
      <c r="AN23" s="455"/>
      <c r="AO23" s="455"/>
      <c r="AP23" s="452">
        <v>2583</v>
      </c>
      <c r="AQ23" s="452"/>
      <c r="AR23" s="452"/>
      <c r="AS23" s="452"/>
      <c r="AT23" s="452"/>
      <c r="AU23" s="567"/>
      <c r="AV23" s="567"/>
      <c r="AW23" s="567"/>
      <c r="AX23" s="567"/>
      <c r="AY23" s="590"/>
      <c r="AZ23" s="595" t="s">
        <v>140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445</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464</v>
      </c>
      <c r="AB26" s="447"/>
      <c r="AC26" s="447"/>
      <c r="AD26" s="447"/>
      <c r="AE26" s="447"/>
      <c r="AF26" s="509" t="s">
        <v>249</v>
      </c>
      <c r="AG26" s="520"/>
      <c r="AH26" s="520"/>
      <c r="AI26" s="520"/>
      <c r="AJ26" s="527"/>
      <c r="AK26" s="447" t="s">
        <v>395</v>
      </c>
      <c r="AL26" s="447"/>
      <c r="AM26" s="447"/>
      <c r="AN26" s="447"/>
      <c r="AO26" s="458"/>
      <c r="AP26" s="435" t="s">
        <v>368</v>
      </c>
      <c r="AQ26" s="447"/>
      <c r="AR26" s="447"/>
      <c r="AS26" s="447"/>
      <c r="AT26" s="458"/>
      <c r="AU26" s="435" t="s">
        <v>465</v>
      </c>
      <c r="AV26" s="447"/>
      <c r="AW26" s="447"/>
      <c r="AX26" s="447"/>
      <c r="AY26" s="458"/>
      <c r="AZ26" s="435" t="s">
        <v>466</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62</v>
      </c>
      <c r="C28" s="419"/>
      <c r="D28" s="419"/>
      <c r="E28" s="419"/>
      <c r="F28" s="419"/>
      <c r="G28" s="419"/>
      <c r="H28" s="419"/>
      <c r="I28" s="419"/>
      <c r="J28" s="419"/>
      <c r="K28" s="419"/>
      <c r="L28" s="419"/>
      <c r="M28" s="419"/>
      <c r="N28" s="419"/>
      <c r="O28" s="419"/>
      <c r="P28" s="431"/>
      <c r="Q28" s="441">
        <v>3503</v>
      </c>
      <c r="R28" s="453"/>
      <c r="S28" s="453"/>
      <c r="T28" s="453"/>
      <c r="U28" s="453"/>
      <c r="V28" s="453">
        <v>3479</v>
      </c>
      <c r="W28" s="453"/>
      <c r="X28" s="453"/>
      <c r="Y28" s="453"/>
      <c r="Z28" s="453"/>
      <c r="AA28" s="453">
        <v>25</v>
      </c>
      <c r="AB28" s="453"/>
      <c r="AC28" s="453"/>
      <c r="AD28" s="453"/>
      <c r="AE28" s="495"/>
      <c r="AF28" s="511">
        <v>25</v>
      </c>
      <c r="AG28" s="453"/>
      <c r="AH28" s="453"/>
      <c r="AI28" s="453"/>
      <c r="AJ28" s="529"/>
      <c r="AK28" s="535" t="s">
        <v>140</v>
      </c>
      <c r="AL28" s="453"/>
      <c r="AM28" s="453"/>
      <c r="AN28" s="453"/>
      <c r="AO28" s="453"/>
      <c r="AP28" s="453" t="s">
        <v>140</v>
      </c>
      <c r="AQ28" s="453"/>
      <c r="AR28" s="453"/>
      <c r="AS28" s="453"/>
      <c r="AT28" s="453"/>
      <c r="AU28" s="453" t="s">
        <v>140</v>
      </c>
      <c r="AV28" s="453"/>
      <c r="AW28" s="453"/>
      <c r="AX28" s="453"/>
      <c r="AY28" s="453"/>
      <c r="AZ28" s="596" t="s">
        <v>140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290</v>
      </c>
      <c r="C29" s="420"/>
      <c r="D29" s="420"/>
      <c r="E29" s="420"/>
      <c r="F29" s="420"/>
      <c r="G29" s="420"/>
      <c r="H29" s="420"/>
      <c r="I29" s="420"/>
      <c r="J29" s="420"/>
      <c r="K29" s="420"/>
      <c r="L29" s="420"/>
      <c r="M29" s="420"/>
      <c r="N29" s="420"/>
      <c r="O29" s="420"/>
      <c r="P29" s="432"/>
      <c r="Q29" s="438">
        <v>2996</v>
      </c>
      <c r="R29" s="450"/>
      <c r="S29" s="450"/>
      <c r="T29" s="450"/>
      <c r="U29" s="450"/>
      <c r="V29" s="450">
        <v>2924</v>
      </c>
      <c r="W29" s="450"/>
      <c r="X29" s="450"/>
      <c r="Y29" s="450"/>
      <c r="Z29" s="450"/>
      <c r="AA29" s="450">
        <v>71</v>
      </c>
      <c r="AB29" s="450"/>
      <c r="AC29" s="450"/>
      <c r="AD29" s="450"/>
      <c r="AE29" s="461"/>
      <c r="AF29" s="507">
        <v>71</v>
      </c>
      <c r="AG29" s="456"/>
      <c r="AH29" s="456"/>
      <c r="AI29" s="456"/>
      <c r="AJ29" s="525"/>
      <c r="AK29" s="460" t="s">
        <v>140</v>
      </c>
      <c r="AL29" s="450"/>
      <c r="AM29" s="450"/>
      <c r="AN29" s="450"/>
      <c r="AO29" s="450"/>
      <c r="AP29" s="450" t="s">
        <v>140</v>
      </c>
      <c r="AQ29" s="450"/>
      <c r="AR29" s="450"/>
      <c r="AS29" s="450"/>
      <c r="AT29" s="450"/>
      <c r="AU29" s="450" t="s">
        <v>140</v>
      </c>
      <c r="AV29" s="450"/>
      <c r="AW29" s="450"/>
      <c r="AX29" s="450"/>
      <c r="AY29" s="450"/>
      <c r="AZ29" s="597" t="s">
        <v>140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889</v>
      </c>
      <c r="R30" s="450"/>
      <c r="S30" s="450"/>
      <c r="T30" s="450"/>
      <c r="U30" s="450"/>
      <c r="V30" s="450">
        <v>878</v>
      </c>
      <c r="W30" s="450"/>
      <c r="X30" s="450"/>
      <c r="Y30" s="450"/>
      <c r="Z30" s="450"/>
      <c r="AA30" s="450">
        <v>11</v>
      </c>
      <c r="AB30" s="450"/>
      <c r="AC30" s="450"/>
      <c r="AD30" s="450"/>
      <c r="AE30" s="461"/>
      <c r="AF30" s="507">
        <v>11</v>
      </c>
      <c r="AG30" s="456"/>
      <c r="AH30" s="456"/>
      <c r="AI30" s="456"/>
      <c r="AJ30" s="525"/>
      <c r="AK30" s="460" t="s">
        <v>140</v>
      </c>
      <c r="AL30" s="450"/>
      <c r="AM30" s="450"/>
      <c r="AN30" s="450"/>
      <c r="AO30" s="450"/>
      <c r="AP30" s="450" t="s">
        <v>140</v>
      </c>
      <c r="AQ30" s="450"/>
      <c r="AR30" s="450"/>
      <c r="AS30" s="450"/>
      <c r="AT30" s="450"/>
      <c r="AU30" s="450" t="s">
        <v>140</v>
      </c>
      <c r="AV30" s="450"/>
      <c r="AW30" s="450"/>
      <c r="AX30" s="450"/>
      <c r="AY30" s="450"/>
      <c r="AZ30" s="597" t="s">
        <v>140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467</v>
      </c>
      <c r="C31" s="420"/>
      <c r="D31" s="420"/>
      <c r="E31" s="420"/>
      <c r="F31" s="420"/>
      <c r="G31" s="420"/>
      <c r="H31" s="420"/>
      <c r="I31" s="420"/>
      <c r="J31" s="420"/>
      <c r="K31" s="420"/>
      <c r="L31" s="420"/>
      <c r="M31" s="420"/>
      <c r="N31" s="420"/>
      <c r="O31" s="420"/>
      <c r="P31" s="432"/>
      <c r="Q31" s="438">
        <v>509</v>
      </c>
      <c r="R31" s="450"/>
      <c r="S31" s="450"/>
      <c r="T31" s="450"/>
      <c r="U31" s="450"/>
      <c r="V31" s="450">
        <v>417</v>
      </c>
      <c r="W31" s="450"/>
      <c r="X31" s="450"/>
      <c r="Y31" s="450"/>
      <c r="Z31" s="450"/>
      <c r="AA31" s="450">
        <v>92</v>
      </c>
      <c r="AB31" s="450"/>
      <c r="AC31" s="450"/>
      <c r="AD31" s="450"/>
      <c r="AE31" s="461"/>
      <c r="AF31" s="507">
        <v>1449</v>
      </c>
      <c r="AG31" s="456"/>
      <c r="AH31" s="456"/>
      <c r="AI31" s="456"/>
      <c r="AJ31" s="525"/>
      <c r="AK31" s="460" t="s">
        <v>140</v>
      </c>
      <c r="AL31" s="450"/>
      <c r="AM31" s="450"/>
      <c r="AN31" s="450"/>
      <c r="AO31" s="450"/>
      <c r="AP31" s="450">
        <v>3</v>
      </c>
      <c r="AQ31" s="450"/>
      <c r="AR31" s="450"/>
      <c r="AS31" s="450"/>
      <c r="AT31" s="450"/>
      <c r="AU31" s="450" t="s">
        <v>140</v>
      </c>
      <c r="AV31" s="450"/>
      <c r="AW31" s="450"/>
      <c r="AX31" s="450"/>
      <c r="AY31" s="450"/>
      <c r="AZ31" s="597" t="s">
        <v>140</v>
      </c>
      <c r="BA31" s="597"/>
      <c r="BB31" s="597"/>
      <c r="BC31" s="597"/>
      <c r="BD31" s="597"/>
      <c r="BE31" s="565" t="s">
        <v>468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361</v>
      </c>
      <c r="C32" s="420"/>
      <c r="D32" s="420"/>
      <c r="E32" s="420"/>
      <c r="F32" s="420"/>
      <c r="G32" s="420"/>
      <c r="H32" s="420"/>
      <c r="I32" s="420"/>
      <c r="J32" s="420"/>
      <c r="K32" s="420"/>
      <c r="L32" s="420"/>
      <c r="M32" s="420"/>
      <c r="N32" s="420"/>
      <c r="O32" s="420"/>
      <c r="P32" s="432"/>
      <c r="Q32" s="438">
        <v>830</v>
      </c>
      <c r="R32" s="450"/>
      <c r="S32" s="450"/>
      <c r="T32" s="450"/>
      <c r="U32" s="450"/>
      <c r="V32" s="450">
        <v>769</v>
      </c>
      <c r="W32" s="450"/>
      <c r="X32" s="450"/>
      <c r="Y32" s="450"/>
      <c r="Z32" s="450"/>
      <c r="AA32" s="450">
        <v>61</v>
      </c>
      <c r="AB32" s="450"/>
      <c r="AC32" s="450"/>
      <c r="AD32" s="450"/>
      <c r="AE32" s="461"/>
      <c r="AF32" s="507">
        <v>525</v>
      </c>
      <c r="AG32" s="456"/>
      <c r="AH32" s="456"/>
      <c r="AI32" s="456"/>
      <c r="AJ32" s="525"/>
      <c r="AK32" s="460" t="s">
        <v>140</v>
      </c>
      <c r="AL32" s="450"/>
      <c r="AM32" s="450"/>
      <c r="AN32" s="450"/>
      <c r="AO32" s="450"/>
      <c r="AP32" s="450">
        <v>2336</v>
      </c>
      <c r="AQ32" s="450"/>
      <c r="AR32" s="450"/>
      <c r="AS32" s="450"/>
      <c r="AT32" s="450"/>
      <c r="AU32" s="450">
        <v>2285</v>
      </c>
      <c r="AV32" s="450"/>
      <c r="AW32" s="450"/>
      <c r="AX32" s="450"/>
      <c r="AY32" s="450"/>
      <c r="AZ32" s="597" t="s">
        <v>140</v>
      </c>
      <c r="BA32" s="597"/>
      <c r="BB32" s="597"/>
      <c r="BC32" s="597"/>
      <c r="BD32" s="597"/>
      <c r="BE32" s="565" t="s">
        <v>468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383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2081</v>
      </c>
      <c r="AG63" s="452"/>
      <c r="AH63" s="452"/>
      <c r="AI63" s="452"/>
      <c r="AJ63" s="526"/>
      <c r="AK63" s="534"/>
      <c r="AL63" s="455"/>
      <c r="AM63" s="455"/>
      <c r="AN63" s="455"/>
      <c r="AO63" s="455"/>
      <c r="AP63" s="452">
        <v>2339</v>
      </c>
      <c r="AQ63" s="452"/>
      <c r="AR63" s="452"/>
      <c r="AS63" s="452"/>
      <c r="AT63" s="452"/>
      <c r="AU63" s="452">
        <v>2285</v>
      </c>
      <c r="AV63" s="452"/>
      <c r="AW63" s="452"/>
      <c r="AX63" s="452"/>
      <c r="AY63" s="452"/>
      <c r="AZ63" s="599"/>
      <c r="BA63" s="599"/>
      <c r="BB63" s="599"/>
      <c r="BC63" s="599"/>
      <c r="BD63" s="599"/>
      <c r="BE63" s="567"/>
      <c r="BF63" s="567"/>
      <c r="BG63" s="567"/>
      <c r="BH63" s="567"/>
      <c r="BI63" s="590"/>
      <c r="BJ63" s="595" t="s">
        <v>140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455</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464</v>
      </c>
      <c r="AB66" s="447"/>
      <c r="AC66" s="447"/>
      <c r="AD66" s="447"/>
      <c r="AE66" s="458"/>
      <c r="AF66" s="512" t="s">
        <v>249</v>
      </c>
      <c r="AG66" s="520"/>
      <c r="AH66" s="520"/>
      <c r="AI66" s="520"/>
      <c r="AJ66" s="530"/>
      <c r="AK66" s="435" t="s">
        <v>395</v>
      </c>
      <c r="AL66" s="397"/>
      <c r="AM66" s="397"/>
      <c r="AN66" s="397"/>
      <c r="AO66" s="429"/>
      <c r="AP66" s="435" t="s">
        <v>368</v>
      </c>
      <c r="AQ66" s="447"/>
      <c r="AR66" s="447"/>
      <c r="AS66" s="447"/>
      <c r="AT66" s="458"/>
      <c r="AU66" s="435" t="s">
        <v>470</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538</v>
      </c>
      <c r="C68" s="419"/>
      <c r="D68" s="419"/>
      <c r="E68" s="419"/>
      <c r="F68" s="419"/>
      <c r="G68" s="419"/>
      <c r="H68" s="419"/>
      <c r="I68" s="419"/>
      <c r="J68" s="419"/>
      <c r="K68" s="419"/>
      <c r="L68" s="419"/>
      <c r="M68" s="419"/>
      <c r="N68" s="419"/>
      <c r="O68" s="419"/>
      <c r="P68" s="431"/>
      <c r="Q68" s="437">
        <v>4657</v>
      </c>
      <c r="R68" s="449"/>
      <c r="S68" s="449"/>
      <c r="T68" s="449"/>
      <c r="U68" s="449"/>
      <c r="V68" s="449">
        <v>4588</v>
      </c>
      <c r="W68" s="449"/>
      <c r="X68" s="449"/>
      <c r="Y68" s="449"/>
      <c r="Z68" s="449"/>
      <c r="AA68" s="449">
        <v>69</v>
      </c>
      <c r="AB68" s="449"/>
      <c r="AC68" s="449"/>
      <c r="AD68" s="449"/>
      <c r="AE68" s="449"/>
      <c r="AF68" s="449">
        <v>69</v>
      </c>
      <c r="AG68" s="449"/>
      <c r="AH68" s="449"/>
      <c r="AI68" s="449"/>
      <c r="AJ68" s="449"/>
      <c r="AK68" s="449" t="s">
        <v>140</v>
      </c>
      <c r="AL68" s="449"/>
      <c r="AM68" s="449"/>
      <c r="AN68" s="449"/>
      <c r="AO68" s="449"/>
      <c r="AP68" s="449" t="s">
        <v>140</v>
      </c>
      <c r="AQ68" s="449"/>
      <c r="AR68" s="449"/>
      <c r="AS68" s="449"/>
      <c r="AT68" s="449"/>
      <c r="AU68" s="449" t="s">
        <v>140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507</v>
      </c>
      <c r="C69" s="420"/>
      <c r="D69" s="420"/>
      <c r="E69" s="420"/>
      <c r="F69" s="420"/>
      <c r="G69" s="420"/>
      <c r="H69" s="420"/>
      <c r="I69" s="420"/>
      <c r="J69" s="420"/>
      <c r="K69" s="420"/>
      <c r="L69" s="420"/>
      <c r="M69" s="420"/>
      <c r="N69" s="420"/>
      <c r="O69" s="420"/>
      <c r="P69" s="432"/>
      <c r="Q69" s="438">
        <v>344</v>
      </c>
      <c r="R69" s="450"/>
      <c r="S69" s="450"/>
      <c r="T69" s="450"/>
      <c r="U69" s="450"/>
      <c r="V69" s="450">
        <v>312</v>
      </c>
      <c r="W69" s="450"/>
      <c r="X69" s="450"/>
      <c r="Y69" s="450"/>
      <c r="Z69" s="450"/>
      <c r="AA69" s="450">
        <v>32</v>
      </c>
      <c r="AB69" s="450"/>
      <c r="AC69" s="450"/>
      <c r="AD69" s="450"/>
      <c r="AE69" s="450"/>
      <c r="AF69" s="450">
        <v>32</v>
      </c>
      <c r="AG69" s="450"/>
      <c r="AH69" s="450"/>
      <c r="AI69" s="450"/>
      <c r="AJ69" s="450"/>
      <c r="AK69" s="450" t="s">
        <v>140</v>
      </c>
      <c r="AL69" s="450"/>
      <c r="AM69" s="450"/>
      <c r="AN69" s="450"/>
      <c r="AO69" s="450"/>
      <c r="AP69" s="450" t="s">
        <v>140</v>
      </c>
      <c r="AQ69" s="450"/>
      <c r="AR69" s="450"/>
      <c r="AS69" s="450"/>
      <c r="AT69" s="450"/>
      <c r="AU69" s="450" t="s">
        <v>140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539</v>
      </c>
      <c r="C70" s="420"/>
      <c r="D70" s="420"/>
      <c r="E70" s="420"/>
      <c r="F70" s="420"/>
      <c r="G70" s="420"/>
      <c r="H70" s="420"/>
      <c r="I70" s="420"/>
      <c r="J70" s="420"/>
      <c r="K70" s="420"/>
      <c r="L70" s="420"/>
      <c r="M70" s="420"/>
      <c r="N70" s="420"/>
      <c r="O70" s="420"/>
      <c r="P70" s="432"/>
      <c r="Q70" s="438">
        <v>10</v>
      </c>
      <c r="R70" s="450"/>
      <c r="S70" s="450"/>
      <c r="T70" s="450"/>
      <c r="U70" s="450"/>
      <c r="V70" s="450">
        <v>4</v>
      </c>
      <c r="W70" s="450"/>
      <c r="X70" s="450"/>
      <c r="Y70" s="450"/>
      <c r="Z70" s="450"/>
      <c r="AA70" s="450">
        <v>6</v>
      </c>
      <c r="AB70" s="450"/>
      <c r="AC70" s="450"/>
      <c r="AD70" s="450"/>
      <c r="AE70" s="450"/>
      <c r="AF70" s="450">
        <v>6</v>
      </c>
      <c r="AG70" s="450"/>
      <c r="AH70" s="450"/>
      <c r="AI70" s="450"/>
      <c r="AJ70" s="450"/>
      <c r="AK70" s="450" t="s">
        <v>140</v>
      </c>
      <c r="AL70" s="450"/>
      <c r="AM70" s="450"/>
      <c r="AN70" s="450"/>
      <c r="AO70" s="450"/>
      <c r="AP70" s="450" t="s">
        <v>140</v>
      </c>
      <c r="AQ70" s="450"/>
      <c r="AR70" s="450"/>
      <c r="AS70" s="450"/>
      <c r="AT70" s="450"/>
      <c r="AU70" s="450" t="s">
        <v>140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540</v>
      </c>
      <c r="C71" s="420"/>
      <c r="D71" s="420"/>
      <c r="E71" s="420"/>
      <c r="F71" s="420"/>
      <c r="G71" s="420"/>
      <c r="H71" s="420"/>
      <c r="I71" s="420"/>
      <c r="J71" s="420"/>
      <c r="K71" s="420"/>
      <c r="L71" s="420"/>
      <c r="M71" s="420"/>
      <c r="N71" s="420"/>
      <c r="O71" s="420"/>
      <c r="P71" s="432"/>
      <c r="Q71" s="438">
        <v>312</v>
      </c>
      <c r="R71" s="450"/>
      <c r="S71" s="450"/>
      <c r="T71" s="450"/>
      <c r="U71" s="450"/>
      <c r="V71" s="450">
        <v>271</v>
      </c>
      <c r="W71" s="450"/>
      <c r="X71" s="450"/>
      <c r="Y71" s="450"/>
      <c r="Z71" s="450"/>
      <c r="AA71" s="450">
        <v>41</v>
      </c>
      <c r="AB71" s="450"/>
      <c r="AC71" s="450"/>
      <c r="AD71" s="450"/>
      <c r="AE71" s="450"/>
      <c r="AF71" s="450">
        <v>25</v>
      </c>
      <c r="AG71" s="450"/>
      <c r="AH71" s="450"/>
      <c r="AI71" s="450"/>
      <c r="AJ71" s="450"/>
      <c r="AK71" s="450">
        <v>25</v>
      </c>
      <c r="AL71" s="450"/>
      <c r="AM71" s="450"/>
      <c r="AN71" s="450"/>
      <c r="AO71" s="450"/>
      <c r="AP71" s="450" t="s">
        <v>140</v>
      </c>
      <c r="AQ71" s="450"/>
      <c r="AR71" s="450"/>
      <c r="AS71" s="450"/>
      <c r="AT71" s="450"/>
      <c r="AU71" s="450" t="s">
        <v>140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204</v>
      </c>
      <c r="C72" s="420"/>
      <c r="D72" s="420"/>
      <c r="E72" s="420"/>
      <c r="F72" s="420"/>
      <c r="G72" s="420"/>
      <c r="H72" s="420"/>
      <c r="I72" s="420"/>
      <c r="J72" s="420"/>
      <c r="K72" s="420"/>
      <c r="L72" s="420"/>
      <c r="M72" s="420"/>
      <c r="N72" s="420"/>
      <c r="O72" s="420"/>
      <c r="P72" s="432"/>
      <c r="Q72" s="438">
        <v>129</v>
      </c>
      <c r="R72" s="450"/>
      <c r="S72" s="450"/>
      <c r="T72" s="450"/>
      <c r="U72" s="450"/>
      <c r="V72" s="450">
        <v>123</v>
      </c>
      <c r="W72" s="450"/>
      <c r="X72" s="450"/>
      <c r="Y72" s="450"/>
      <c r="Z72" s="450"/>
      <c r="AA72" s="450">
        <v>6</v>
      </c>
      <c r="AB72" s="450"/>
      <c r="AC72" s="450"/>
      <c r="AD72" s="450"/>
      <c r="AE72" s="450"/>
      <c r="AF72" s="450">
        <v>6</v>
      </c>
      <c r="AG72" s="450"/>
      <c r="AH72" s="450"/>
      <c r="AI72" s="450"/>
      <c r="AJ72" s="450"/>
      <c r="AK72" s="450" t="s">
        <v>140</v>
      </c>
      <c r="AL72" s="450"/>
      <c r="AM72" s="450"/>
      <c r="AN72" s="450"/>
      <c r="AO72" s="450"/>
      <c r="AP72" s="450" t="s">
        <v>140</v>
      </c>
      <c r="AQ72" s="450"/>
      <c r="AR72" s="450"/>
      <c r="AS72" s="450"/>
      <c r="AT72" s="450"/>
      <c r="AU72" s="450" t="s">
        <v>140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246</v>
      </c>
      <c r="C73" s="420"/>
      <c r="D73" s="420"/>
      <c r="E73" s="420"/>
      <c r="F73" s="420"/>
      <c r="G73" s="420"/>
      <c r="H73" s="420"/>
      <c r="I73" s="420"/>
      <c r="J73" s="420"/>
      <c r="K73" s="420"/>
      <c r="L73" s="420"/>
      <c r="M73" s="420"/>
      <c r="N73" s="420"/>
      <c r="O73" s="420"/>
      <c r="P73" s="432"/>
      <c r="Q73" s="438">
        <v>301</v>
      </c>
      <c r="R73" s="450"/>
      <c r="S73" s="450"/>
      <c r="T73" s="450"/>
      <c r="U73" s="450"/>
      <c r="V73" s="450">
        <v>290</v>
      </c>
      <c r="W73" s="450"/>
      <c r="X73" s="450"/>
      <c r="Y73" s="450"/>
      <c r="Z73" s="450"/>
      <c r="AA73" s="450">
        <v>11</v>
      </c>
      <c r="AB73" s="450"/>
      <c r="AC73" s="450"/>
      <c r="AD73" s="450"/>
      <c r="AE73" s="450"/>
      <c r="AF73" s="450">
        <v>11</v>
      </c>
      <c r="AG73" s="450"/>
      <c r="AH73" s="450"/>
      <c r="AI73" s="450"/>
      <c r="AJ73" s="450"/>
      <c r="AK73" s="450">
        <v>7</v>
      </c>
      <c r="AL73" s="450"/>
      <c r="AM73" s="450"/>
      <c r="AN73" s="450"/>
      <c r="AO73" s="450"/>
      <c r="AP73" s="450" t="s">
        <v>140</v>
      </c>
      <c r="AQ73" s="450"/>
      <c r="AR73" s="450"/>
      <c r="AS73" s="450"/>
      <c r="AT73" s="450"/>
      <c r="AU73" s="450" t="s">
        <v>140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541</v>
      </c>
      <c r="C74" s="420"/>
      <c r="D74" s="420"/>
      <c r="E74" s="420"/>
      <c r="F74" s="420"/>
      <c r="G74" s="420"/>
      <c r="H74" s="420"/>
      <c r="I74" s="420"/>
      <c r="J74" s="420"/>
      <c r="K74" s="420"/>
      <c r="L74" s="420"/>
      <c r="M74" s="420"/>
      <c r="N74" s="420"/>
      <c r="O74" s="420"/>
      <c r="P74" s="432"/>
      <c r="Q74" s="438">
        <v>3124</v>
      </c>
      <c r="R74" s="450"/>
      <c r="S74" s="450"/>
      <c r="T74" s="450"/>
      <c r="U74" s="450"/>
      <c r="V74" s="450">
        <v>3077</v>
      </c>
      <c r="W74" s="450"/>
      <c r="X74" s="450"/>
      <c r="Y74" s="450"/>
      <c r="Z74" s="450"/>
      <c r="AA74" s="450">
        <v>47</v>
      </c>
      <c r="AB74" s="450"/>
      <c r="AC74" s="450"/>
      <c r="AD74" s="450"/>
      <c r="AE74" s="450"/>
      <c r="AF74" s="450">
        <v>43</v>
      </c>
      <c r="AG74" s="450"/>
      <c r="AH74" s="450"/>
      <c r="AI74" s="450"/>
      <c r="AJ74" s="450"/>
      <c r="AK74" s="450" t="s">
        <v>140</v>
      </c>
      <c r="AL74" s="450"/>
      <c r="AM74" s="450"/>
      <c r="AN74" s="450"/>
      <c r="AO74" s="450"/>
      <c r="AP74" s="450">
        <v>1317</v>
      </c>
      <c r="AQ74" s="450"/>
      <c r="AR74" s="450"/>
      <c r="AS74" s="450"/>
      <c r="AT74" s="450"/>
      <c r="AU74" s="450">
        <v>306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542</v>
      </c>
      <c r="C75" s="420"/>
      <c r="D75" s="420"/>
      <c r="E75" s="420"/>
      <c r="F75" s="420"/>
      <c r="G75" s="420"/>
      <c r="H75" s="420"/>
      <c r="I75" s="420"/>
      <c r="J75" s="420"/>
      <c r="K75" s="420"/>
      <c r="L75" s="420"/>
      <c r="M75" s="420"/>
      <c r="N75" s="420"/>
      <c r="O75" s="420"/>
      <c r="P75" s="432"/>
      <c r="Q75" s="444">
        <v>34</v>
      </c>
      <c r="R75" s="456"/>
      <c r="S75" s="456"/>
      <c r="T75" s="456"/>
      <c r="U75" s="460"/>
      <c r="V75" s="461">
        <v>34</v>
      </c>
      <c r="W75" s="456"/>
      <c r="X75" s="456"/>
      <c r="Y75" s="456"/>
      <c r="Z75" s="460"/>
      <c r="AA75" s="461" t="s">
        <v>140</v>
      </c>
      <c r="AB75" s="456"/>
      <c r="AC75" s="456"/>
      <c r="AD75" s="456"/>
      <c r="AE75" s="460"/>
      <c r="AF75" s="461" t="s">
        <v>140</v>
      </c>
      <c r="AG75" s="456"/>
      <c r="AH75" s="456"/>
      <c r="AI75" s="456"/>
      <c r="AJ75" s="460"/>
      <c r="AK75" s="461" t="s">
        <v>140</v>
      </c>
      <c r="AL75" s="456"/>
      <c r="AM75" s="456"/>
      <c r="AN75" s="456"/>
      <c r="AO75" s="460"/>
      <c r="AP75" s="461" t="s">
        <v>140</v>
      </c>
      <c r="AQ75" s="456"/>
      <c r="AR75" s="456"/>
      <c r="AS75" s="456"/>
      <c r="AT75" s="460"/>
      <c r="AU75" s="461" t="s">
        <v>140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164</v>
      </c>
      <c r="C76" s="420"/>
      <c r="D76" s="420"/>
      <c r="E76" s="420"/>
      <c r="F76" s="420"/>
      <c r="G76" s="420"/>
      <c r="H76" s="420"/>
      <c r="I76" s="420"/>
      <c r="J76" s="420"/>
      <c r="K76" s="420"/>
      <c r="L76" s="420"/>
      <c r="M76" s="420"/>
      <c r="N76" s="420"/>
      <c r="O76" s="420"/>
      <c r="P76" s="432"/>
      <c r="Q76" s="444">
        <v>466463</v>
      </c>
      <c r="R76" s="456"/>
      <c r="S76" s="456"/>
      <c r="T76" s="456"/>
      <c r="U76" s="460"/>
      <c r="V76" s="461">
        <v>453925</v>
      </c>
      <c r="W76" s="456"/>
      <c r="X76" s="456"/>
      <c r="Y76" s="456"/>
      <c r="Z76" s="460"/>
      <c r="AA76" s="461">
        <v>12537</v>
      </c>
      <c r="AB76" s="456"/>
      <c r="AC76" s="456"/>
      <c r="AD76" s="456"/>
      <c r="AE76" s="460"/>
      <c r="AF76" s="461">
        <v>12537</v>
      </c>
      <c r="AG76" s="456"/>
      <c r="AH76" s="456"/>
      <c r="AI76" s="456"/>
      <c r="AJ76" s="460"/>
      <c r="AK76" s="461" t="s">
        <v>140</v>
      </c>
      <c r="AL76" s="456"/>
      <c r="AM76" s="456"/>
      <c r="AN76" s="456"/>
      <c r="AO76" s="460"/>
      <c r="AP76" s="461" t="s">
        <v>140</v>
      </c>
      <c r="AQ76" s="456"/>
      <c r="AR76" s="456"/>
      <c r="AS76" s="456"/>
      <c r="AT76" s="460"/>
      <c r="AU76" s="461" t="s">
        <v>140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12729</v>
      </c>
      <c r="AG88" s="452"/>
      <c r="AH88" s="452"/>
      <c r="AI88" s="452"/>
      <c r="AJ88" s="452"/>
      <c r="AK88" s="455"/>
      <c r="AL88" s="455"/>
      <c r="AM88" s="455"/>
      <c r="AN88" s="455"/>
      <c r="AO88" s="455"/>
      <c r="AP88" s="452">
        <v>1317</v>
      </c>
      <c r="AQ88" s="452"/>
      <c r="AR88" s="452"/>
      <c r="AS88" s="452"/>
      <c r="AT88" s="452"/>
      <c r="AU88" s="452">
        <v>306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438</v>
      </c>
      <c r="AB109" s="406"/>
      <c r="AC109" s="406"/>
      <c r="AD109" s="406"/>
      <c r="AE109" s="469"/>
      <c r="AF109" s="480" t="s">
        <v>476</v>
      </c>
      <c r="AG109" s="406"/>
      <c r="AH109" s="406"/>
      <c r="AI109" s="406"/>
      <c r="AJ109" s="469"/>
      <c r="AK109" s="480" t="s">
        <v>396</v>
      </c>
      <c r="AL109" s="406"/>
      <c r="AM109" s="406"/>
      <c r="AN109" s="406"/>
      <c r="AO109" s="469"/>
      <c r="AP109" s="480" t="s">
        <v>477</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438</v>
      </c>
      <c r="BR109" s="406"/>
      <c r="BS109" s="406"/>
      <c r="BT109" s="406"/>
      <c r="BU109" s="469"/>
      <c r="BV109" s="480" t="s">
        <v>476</v>
      </c>
      <c r="BW109" s="406"/>
      <c r="BX109" s="406"/>
      <c r="BY109" s="406"/>
      <c r="BZ109" s="469"/>
      <c r="CA109" s="480" t="s">
        <v>396</v>
      </c>
      <c r="CB109" s="406"/>
      <c r="CC109" s="406"/>
      <c r="CD109" s="406"/>
      <c r="CE109" s="469"/>
      <c r="CF109" s="655" t="s">
        <v>477</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438</v>
      </c>
      <c r="DH109" s="406"/>
      <c r="DI109" s="406"/>
      <c r="DJ109" s="406"/>
      <c r="DK109" s="469"/>
      <c r="DL109" s="480" t="s">
        <v>476</v>
      </c>
      <c r="DM109" s="406"/>
      <c r="DN109" s="406"/>
      <c r="DO109" s="406"/>
      <c r="DP109" s="469"/>
      <c r="DQ109" s="480" t="s">
        <v>396</v>
      </c>
      <c r="DR109" s="406"/>
      <c r="DS109" s="406"/>
      <c r="DT109" s="406"/>
      <c r="DU109" s="469"/>
      <c r="DV109" s="480" t="s">
        <v>477</v>
      </c>
      <c r="DW109" s="406"/>
      <c r="DX109" s="406"/>
      <c r="DY109" s="406"/>
      <c r="DZ109" s="555"/>
    </row>
    <row r="110" spans="1:131" s="365" customFormat="1" ht="26.25" customHeight="1">
      <c r="A110" s="384" t="s">
        <v>337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343267</v>
      </c>
      <c r="AB110" s="487"/>
      <c r="AC110" s="487"/>
      <c r="AD110" s="487"/>
      <c r="AE110" s="498"/>
      <c r="AF110" s="514">
        <v>355791</v>
      </c>
      <c r="AG110" s="487"/>
      <c r="AH110" s="487"/>
      <c r="AI110" s="487"/>
      <c r="AJ110" s="498"/>
      <c r="AK110" s="514">
        <v>366383</v>
      </c>
      <c r="AL110" s="487"/>
      <c r="AM110" s="487"/>
      <c r="AN110" s="487"/>
      <c r="AO110" s="498"/>
      <c r="AP110" s="538">
        <v>3.8</v>
      </c>
      <c r="AQ110" s="546"/>
      <c r="AR110" s="546"/>
      <c r="AS110" s="546"/>
      <c r="AT110" s="556"/>
      <c r="AU110" s="568" t="s">
        <v>122</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2533877</v>
      </c>
      <c r="BR110" s="640"/>
      <c r="BS110" s="640"/>
      <c r="BT110" s="640"/>
      <c r="BU110" s="640"/>
      <c r="BV110" s="640">
        <v>2530888</v>
      </c>
      <c r="BW110" s="640"/>
      <c r="BX110" s="640"/>
      <c r="BY110" s="640"/>
      <c r="BZ110" s="640"/>
      <c r="CA110" s="640">
        <v>2582892</v>
      </c>
      <c r="CB110" s="640"/>
      <c r="CC110" s="640"/>
      <c r="CD110" s="640"/>
      <c r="CE110" s="640"/>
      <c r="CF110" s="656">
        <v>26.8</v>
      </c>
      <c r="CG110" s="660"/>
      <c r="CH110" s="660"/>
      <c r="CI110" s="660"/>
      <c r="CJ110" s="660"/>
      <c r="CK110" s="672" t="s">
        <v>392</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140</v>
      </c>
      <c r="DH110" s="640"/>
      <c r="DI110" s="640"/>
      <c r="DJ110" s="640"/>
      <c r="DK110" s="640"/>
      <c r="DL110" s="640" t="s">
        <v>140</v>
      </c>
      <c r="DM110" s="640"/>
      <c r="DN110" s="640"/>
      <c r="DO110" s="640"/>
      <c r="DP110" s="640"/>
      <c r="DQ110" s="640" t="s">
        <v>140</v>
      </c>
      <c r="DR110" s="640"/>
      <c r="DS110" s="640"/>
      <c r="DT110" s="640"/>
      <c r="DU110" s="640"/>
      <c r="DV110" s="712" t="s">
        <v>140</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140</v>
      </c>
      <c r="AB111" s="446"/>
      <c r="AC111" s="446"/>
      <c r="AD111" s="446"/>
      <c r="AE111" s="499"/>
      <c r="AF111" s="515" t="s">
        <v>140</v>
      </c>
      <c r="AG111" s="446"/>
      <c r="AH111" s="446"/>
      <c r="AI111" s="446"/>
      <c r="AJ111" s="499"/>
      <c r="AK111" s="515" t="s">
        <v>140</v>
      </c>
      <c r="AL111" s="446"/>
      <c r="AM111" s="446"/>
      <c r="AN111" s="446"/>
      <c r="AO111" s="499"/>
      <c r="AP111" s="539" t="s">
        <v>140</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v>780974</v>
      </c>
      <c r="BR111" s="641"/>
      <c r="BS111" s="641"/>
      <c r="BT111" s="641"/>
      <c r="BU111" s="641"/>
      <c r="BV111" s="641">
        <v>324924</v>
      </c>
      <c r="BW111" s="641"/>
      <c r="BX111" s="641"/>
      <c r="BY111" s="641"/>
      <c r="BZ111" s="641"/>
      <c r="CA111" s="641">
        <v>201392</v>
      </c>
      <c r="CB111" s="641"/>
      <c r="CC111" s="641"/>
      <c r="CD111" s="641"/>
      <c r="CE111" s="641"/>
      <c r="CF111" s="657">
        <v>2.1</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140</v>
      </c>
      <c r="DH111" s="641"/>
      <c r="DI111" s="641"/>
      <c r="DJ111" s="641"/>
      <c r="DK111" s="641"/>
      <c r="DL111" s="641" t="s">
        <v>140</v>
      </c>
      <c r="DM111" s="641"/>
      <c r="DN111" s="641"/>
      <c r="DO111" s="641"/>
      <c r="DP111" s="641"/>
      <c r="DQ111" s="641" t="s">
        <v>140</v>
      </c>
      <c r="DR111" s="641"/>
      <c r="DS111" s="641"/>
      <c r="DT111" s="641"/>
      <c r="DU111" s="641"/>
      <c r="DV111" s="713" t="s">
        <v>140</v>
      </c>
      <c r="DW111" s="713"/>
      <c r="DX111" s="713"/>
      <c r="DY111" s="713"/>
      <c r="DZ111" s="722"/>
    </row>
    <row r="112" spans="1:131" s="365" customFormat="1" ht="26.25" customHeight="1">
      <c r="A112" s="386" t="s">
        <v>151</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140</v>
      </c>
      <c r="AB112" s="446"/>
      <c r="AC112" s="446"/>
      <c r="AD112" s="446"/>
      <c r="AE112" s="499"/>
      <c r="AF112" s="515" t="s">
        <v>140</v>
      </c>
      <c r="AG112" s="446"/>
      <c r="AH112" s="446"/>
      <c r="AI112" s="446"/>
      <c r="AJ112" s="499"/>
      <c r="AK112" s="515" t="s">
        <v>140</v>
      </c>
      <c r="AL112" s="446"/>
      <c r="AM112" s="446"/>
      <c r="AN112" s="446"/>
      <c r="AO112" s="499"/>
      <c r="AP112" s="539" t="s">
        <v>140</v>
      </c>
      <c r="AQ112" s="547"/>
      <c r="AR112" s="547"/>
      <c r="AS112" s="547"/>
      <c r="AT112" s="557"/>
      <c r="AU112" s="569"/>
      <c r="AV112" s="578"/>
      <c r="AW112" s="578"/>
      <c r="AX112" s="578"/>
      <c r="AY112" s="578"/>
      <c r="AZ112" s="425" t="s">
        <v>274</v>
      </c>
      <c r="BA112" s="378"/>
      <c r="BB112" s="378"/>
      <c r="BC112" s="378"/>
      <c r="BD112" s="378"/>
      <c r="BE112" s="378"/>
      <c r="BF112" s="378"/>
      <c r="BG112" s="378"/>
      <c r="BH112" s="378"/>
      <c r="BI112" s="378"/>
      <c r="BJ112" s="378"/>
      <c r="BK112" s="378"/>
      <c r="BL112" s="378"/>
      <c r="BM112" s="378"/>
      <c r="BN112" s="378"/>
      <c r="BO112" s="378"/>
      <c r="BP112" s="472"/>
      <c r="BQ112" s="633">
        <v>2509451</v>
      </c>
      <c r="BR112" s="641"/>
      <c r="BS112" s="641"/>
      <c r="BT112" s="641"/>
      <c r="BU112" s="641"/>
      <c r="BV112" s="641">
        <v>2373175</v>
      </c>
      <c r="BW112" s="641"/>
      <c r="BX112" s="641"/>
      <c r="BY112" s="641"/>
      <c r="BZ112" s="641"/>
      <c r="CA112" s="641">
        <v>2285077</v>
      </c>
      <c r="CB112" s="641"/>
      <c r="CC112" s="641"/>
      <c r="CD112" s="641"/>
      <c r="CE112" s="641"/>
      <c r="CF112" s="657">
        <v>23.7</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140</v>
      </c>
      <c r="DH112" s="641"/>
      <c r="DI112" s="641"/>
      <c r="DJ112" s="641"/>
      <c r="DK112" s="641"/>
      <c r="DL112" s="641" t="s">
        <v>140</v>
      </c>
      <c r="DM112" s="641"/>
      <c r="DN112" s="641"/>
      <c r="DO112" s="641"/>
      <c r="DP112" s="641"/>
      <c r="DQ112" s="641" t="s">
        <v>140</v>
      </c>
      <c r="DR112" s="641"/>
      <c r="DS112" s="641"/>
      <c r="DT112" s="641"/>
      <c r="DU112" s="641"/>
      <c r="DV112" s="713" t="s">
        <v>140</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312260</v>
      </c>
      <c r="AB113" s="446"/>
      <c r="AC113" s="446"/>
      <c r="AD113" s="446"/>
      <c r="AE113" s="499"/>
      <c r="AF113" s="515">
        <v>273812</v>
      </c>
      <c r="AG113" s="446"/>
      <c r="AH113" s="446"/>
      <c r="AI113" s="446"/>
      <c r="AJ113" s="499"/>
      <c r="AK113" s="515">
        <v>268395</v>
      </c>
      <c r="AL113" s="446"/>
      <c r="AM113" s="446"/>
      <c r="AN113" s="446"/>
      <c r="AO113" s="499"/>
      <c r="AP113" s="539">
        <v>2.8</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210544</v>
      </c>
      <c r="BR113" s="641"/>
      <c r="BS113" s="641"/>
      <c r="BT113" s="641"/>
      <c r="BU113" s="641"/>
      <c r="BV113" s="641">
        <v>225663</v>
      </c>
      <c r="BW113" s="641"/>
      <c r="BX113" s="641"/>
      <c r="BY113" s="641"/>
      <c r="BZ113" s="641"/>
      <c r="CA113" s="641">
        <v>306351</v>
      </c>
      <c r="CB113" s="641"/>
      <c r="CC113" s="641"/>
      <c r="CD113" s="641"/>
      <c r="CE113" s="641"/>
      <c r="CF113" s="657">
        <v>3.2</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140</v>
      </c>
      <c r="DH113" s="446"/>
      <c r="DI113" s="446"/>
      <c r="DJ113" s="446"/>
      <c r="DK113" s="499"/>
      <c r="DL113" s="515" t="s">
        <v>140</v>
      </c>
      <c r="DM113" s="446"/>
      <c r="DN113" s="446"/>
      <c r="DO113" s="446"/>
      <c r="DP113" s="499"/>
      <c r="DQ113" s="515" t="s">
        <v>140</v>
      </c>
      <c r="DR113" s="446"/>
      <c r="DS113" s="446"/>
      <c r="DT113" s="446"/>
      <c r="DU113" s="499"/>
      <c r="DV113" s="539" t="s">
        <v>140</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6158</v>
      </c>
      <c r="AB114" s="446"/>
      <c r="AC114" s="446"/>
      <c r="AD114" s="446"/>
      <c r="AE114" s="499"/>
      <c r="AF114" s="515">
        <v>10147</v>
      </c>
      <c r="AG114" s="446"/>
      <c r="AH114" s="446"/>
      <c r="AI114" s="446"/>
      <c r="AJ114" s="499"/>
      <c r="AK114" s="515">
        <v>10769</v>
      </c>
      <c r="AL114" s="446"/>
      <c r="AM114" s="446"/>
      <c r="AN114" s="446"/>
      <c r="AO114" s="499"/>
      <c r="AP114" s="539">
        <v>0.1</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980543</v>
      </c>
      <c r="BR114" s="641"/>
      <c r="BS114" s="641"/>
      <c r="BT114" s="641"/>
      <c r="BU114" s="641"/>
      <c r="BV114" s="641">
        <v>932580</v>
      </c>
      <c r="BW114" s="641"/>
      <c r="BX114" s="641"/>
      <c r="BY114" s="641"/>
      <c r="BZ114" s="641"/>
      <c r="CA114" s="641">
        <v>841847</v>
      </c>
      <c r="CB114" s="641"/>
      <c r="CC114" s="641"/>
      <c r="CD114" s="641"/>
      <c r="CE114" s="641"/>
      <c r="CF114" s="657">
        <v>8.6999999999999993</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140</v>
      </c>
      <c r="DH114" s="446"/>
      <c r="DI114" s="446"/>
      <c r="DJ114" s="446"/>
      <c r="DK114" s="499"/>
      <c r="DL114" s="515" t="s">
        <v>140</v>
      </c>
      <c r="DM114" s="446"/>
      <c r="DN114" s="446"/>
      <c r="DO114" s="446"/>
      <c r="DP114" s="499"/>
      <c r="DQ114" s="515" t="s">
        <v>140</v>
      </c>
      <c r="DR114" s="446"/>
      <c r="DS114" s="446"/>
      <c r="DT114" s="446"/>
      <c r="DU114" s="499"/>
      <c r="DV114" s="539" t="s">
        <v>140</v>
      </c>
      <c r="DW114" s="547"/>
      <c r="DX114" s="547"/>
      <c r="DY114" s="547"/>
      <c r="DZ114" s="557"/>
    </row>
    <row r="115" spans="1:130" s="365" customFormat="1" ht="26.25" customHeight="1">
      <c r="A115" s="387"/>
      <c r="B115" s="410"/>
      <c r="C115" s="378" t="s">
        <v>381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366890</v>
      </c>
      <c r="AB115" s="446"/>
      <c r="AC115" s="446"/>
      <c r="AD115" s="446"/>
      <c r="AE115" s="499"/>
      <c r="AF115" s="515">
        <v>284372</v>
      </c>
      <c r="AG115" s="446"/>
      <c r="AH115" s="446"/>
      <c r="AI115" s="446"/>
      <c r="AJ115" s="499"/>
      <c r="AK115" s="515">
        <v>31766</v>
      </c>
      <c r="AL115" s="446"/>
      <c r="AM115" s="446"/>
      <c r="AN115" s="446"/>
      <c r="AO115" s="499"/>
      <c r="AP115" s="539">
        <v>0.3</v>
      </c>
      <c r="AQ115" s="547"/>
      <c r="AR115" s="547"/>
      <c r="AS115" s="547"/>
      <c r="AT115" s="557"/>
      <c r="AU115" s="569"/>
      <c r="AV115" s="578"/>
      <c r="AW115" s="578"/>
      <c r="AX115" s="578"/>
      <c r="AY115" s="578"/>
      <c r="AZ115" s="425" t="s">
        <v>355</v>
      </c>
      <c r="BA115" s="378"/>
      <c r="BB115" s="378"/>
      <c r="BC115" s="378"/>
      <c r="BD115" s="378"/>
      <c r="BE115" s="378"/>
      <c r="BF115" s="378"/>
      <c r="BG115" s="378"/>
      <c r="BH115" s="378"/>
      <c r="BI115" s="378"/>
      <c r="BJ115" s="378"/>
      <c r="BK115" s="378"/>
      <c r="BL115" s="378"/>
      <c r="BM115" s="378"/>
      <c r="BN115" s="378"/>
      <c r="BO115" s="378"/>
      <c r="BP115" s="472"/>
      <c r="BQ115" s="633" t="s">
        <v>140</v>
      </c>
      <c r="BR115" s="641"/>
      <c r="BS115" s="641"/>
      <c r="BT115" s="641"/>
      <c r="BU115" s="641"/>
      <c r="BV115" s="641" t="s">
        <v>140</v>
      </c>
      <c r="BW115" s="641"/>
      <c r="BX115" s="641"/>
      <c r="BY115" s="641"/>
      <c r="BZ115" s="641"/>
      <c r="CA115" s="641" t="s">
        <v>140</v>
      </c>
      <c r="CB115" s="641"/>
      <c r="CC115" s="641"/>
      <c r="CD115" s="641"/>
      <c r="CE115" s="641"/>
      <c r="CF115" s="657" t="s">
        <v>140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779146</v>
      </c>
      <c r="DH115" s="446"/>
      <c r="DI115" s="446"/>
      <c r="DJ115" s="446"/>
      <c r="DK115" s="499"/>
      <c r="DL115" s="515">
        <v>323940</v>
      </c>
      <c r="DM115" s="446"/>
      <c r="DN115" s="446"/>
      <c r="DO115" s="446"/>
      <c r="DP115" s="499"/>
      <c r="DQ115" s="515">
        <v>201150</v>
      </c>
      <c r="DR115" s="446"/>
      <c r="DS115" s="446"/>
      <c r="DT115" s="446"/>
      <c r="DU115" s="499"/>
      <c r="DV115" s="539">
        <v>2.1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140</v>
      </c>
      <c r="AB116" s="446"/>
      <c r="AC116" s="446"/>
      <c r="AD116" s="446"/>
      <c r="AE116" s="499"/>
      <c r="AF116" s="515" t="s">
        <v>140</v>
      </c>
      <c r="AG116" s="446"/>
      <c r="AH116" s="446"/>
      <c r="AI116" s="446"/>
      <c r="AJ116" s="499"/>
      <c r="AK116" s="515" t="s">
        <v>140</v>
      </c>
      <c r="AL116" s="446"/>
      <c r="AM116" s="446"/>
      <c r="AN116" s="446"/>
      <c r="AO116" s="499"/>
      <c r="AP116" s="539" t="s">
        <v>140</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140</v>
      </c>
      <c r="BR116" s="641"/>
      <c r="BS116" s="641"/>
      <c r="BT116" s="641"/>
      <c r="BU116" s="641"/>
      <c r="BV116" s="641" t="s">
        <v>140</v>
      </c>
      <c r="BW116" s="641"/>
      <c r="BX116" s="641"/>
      <c r="BY116" s="641"/>
      <c r="BZ116" s="641"/>
      <c r="CA116" s="641" t="s">
        <v>140</v>
      </c>
      <c r="CB116" s="641"/>
      <c r="CC116" s="641"/>
      <c r="CD116" s="641"/>
      <c r="CE116" s="641"/>
      <c r="CF116" s="657" t="s">
        <v>140</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1828</v>
      </c>
      <c r="DH116" s="446"/>
      <c r="DI116" s="446"/>
      <c r="DJ116" s="446"/>
      <c r="DK116" s="499"/>
      <c r="DL116" s="515">
        <v>984</v>
      </c>
      <c r="DM116" s="446"/>
      <c r="DN116" s="446"/>
      <c r="DO116" s="446"/>
      <c r="DP116" s="499"/>
      <c r="DQ116" s="515">
        <v>242</v>
      </c>
      <c r="DR116" s="446"/>
      <c r="DS116" s="446"/>
      <c r="DT116" s="446"/>
      <c r="DU116" s="499"/>
      <c r="DV116" s="539">
        <v>0</v>
      </c>
      <c r="DW116" s="547"/>
      <c r="DX116" s="547"/>
      <c r="DY116" s="547"/>
      <c r="DZ116" s="557"/>
    </row>
    <row r="117" spans="1:130" s="365" customFormat="1" ht="26.25" customHeight="1">
      <c r="A117" s="383" t="s">
        <v>279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332</v>
      </c>
      <c r="Z117" s="469"/>
      <c r="AA117" s="483">
        <v>1028575</v>
      </c>
      <c r="AB117" s="488"/>
      <c r="AC117" s="488"/>
      <c r="AD117" s="488"/>
      <c r="AE117" s="500"/>
      <c r="AF117" s="516">
        <v>924122</v>
      </c>
      <c r="AG117" s="488"/>
      <c r="AH117" s="488"/>
      <c r="AI117" s="488"/>
      <c r="AJ117" s="500"/>
      <c r="AK117" s="516">
        <v>677313</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140</v>
      </c>
      <c r="BR117" s="641"/>
      <c r="BS117" s="641"/>
      <c r="BT117" s="641"/>
      <c r="BU117" s="641"/>
      <c r="BV117" s="641" t="s">
        <v>140</v>
      </c>
      <c r="BW117" s="641"/>
      <c r="BX117" s="641"/>
      <c r="BY117" s="641"/>
      <c r="BZ117" s="641"/>
      <c r="CA117" s="641" t="s">
        <v>140</v>
      </c>
      <c r="CB117" s="641"/>
      <c r="CC117" s="641"/>
      <c r="CD117" s="641"/>
      <c r="CE117" s="641"/>
      <c r="CF117" s="657" t="s">
        <v>140</v>
      </c>
      <c r="CG117" s="661"/>
      <c r="CH117" s="661"/>
      <c r="CI117" s="661"/>
      <c r="CJ117" s="661"/>
      <c r="CK117" s="673"/>
      <c r="CL117" s="413"/>
      <c r="CM117" s="425" t="s">
        <v>348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140</v>
      </c>
      <c r="DH117" s="446"/>
      <c r="DI117" s="446"/>
      <c r="DJ117" s="446"/>
      <c r="DK117" s="499"/>
      <c r="DL117" s="515" t="s">
        <v>140</v>
      </c>
      <c r="DM117" s="446"/>
      <c r="DN117" s="446"/>
      <c r="DO117" s="446"/>
      <c r="DP117" s="499"/>
      <c r="DQ117" s="515" t="s">
        <v>140</v>
      </c>
      <c r="DR117" s="446"/>
      <c r="DS117" s="446"/>
      <c r="DT117" s="446"/>
      <c r="DU117" s="499"/>
      <c r="DV117" s="539" t="s">
        <v>140</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438</v>
      </c>
      <c r="AB118" s="406"/>
      <c r="AC118" s="406"/>
      <c r="AD118" s="406"/>
      <c r="AE118" s="469"/>
      <c r="AF118" s="480" t="s">
        <v>476</v>
      </c>
      <c r="AG118" s="406"/>
      <c r="AH118" s="406"/>
      <c r="AI118" s="406"/>
      <c r="AJ118" s="469"/>
      <c r="AK118" s="480" t="s">
        <v>396</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140</v>
      </c>
      <c r="BR118" s="642"/>
      <c r="BS118" s="642"/>
      <c r="BT118" s="642"/>
      <c r="BU118" s="642"/>
      <c r="BV118" s="642" t="s">
        <v>140</v>
      </c>
      <c r="BW118" s="642"/>
      <c r="BX118" s="642"/>
      <c r="BY118" s="642"/>
      <c r="BZ118" s="642"/>
      <c r="CA118" s="642" t="s">
        <v>140</v>
      </c>
      <c r="CB118" s="642"/>
      <c r="CC118" s="642"/>
      <c r="CD118" s="642"/>
      <c r="CE118" s="642"/>
      <c r="CF118" s="657" t="s">
        <v>140</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140</v>
      </c>
      <c r="DH118" s="446"/>
      <c r="DI118" s="446"/>
      <c r="DJ118" s="446"/>
      <c r="DK118" s="499"/>
      <c r="DL118" s="515" t="s">
        <v>140</v>
      </c>
      <c r="DM118" s="446"/>
      <c r="DN118" s="446"/>
      <c r="DO118" s="446"/>
      <c r="DP118" s="499"/>
      <c r="DQ118" s="515" t="s">
        <v>140</v>
      </c>
      <c r="DR118" s="446"/>
      <c r="DS118" s="446"/>
      <c r="DT118" s="446"/>
      <c r="DU118" s="499"/>
      <c r="DV118" s="539" t="s">
        <v>140</v>
      </c>
      <c r="DW118" s="547"/>
      <c r="DX118" s="547"/>
      <c r="DY118" s="547"/>
      <c r="DZ118" s="557"/>
    </row>
    <row r="119" spans="1:130" s="365" customFormat="1" ht="26.25" customHeight="1">
      <c r="A119" s="389" t="s">
        <v>392</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119224</v>
      </c>
      <c r="AB119" s="487"/>
      <c r="AC119" s="487"/>
      <c r="AD119" s="487"/>
      <c r="AE119" s="498"/>
      <c r="AF119" s="514" t="s">
        <v>140</v>
      </c>
      <c r="AG119" s="487"/>
      <c r="AH119" s="487"/>
      <c r="AI119" s="487"/>
      <c r="AJ119" s="498"/>
      <c r="AK119" s="514" t="s">
        <v>140</v>
      </c>
      <c r="AL119" s="487"/>
      <c r="AM119" s="487"/>
      <c r="AN119" s="487"/>
      <c r="AO119" s="498"/>
      <c r="AP119" s="538" t="s">
        <v>140</v>
      </c>
      <c r="AQ119" s="546"/>
      <c r="AR119" s="546"/>
      <c r="AS119" s="546"/>
      <c r="AT119" s="556"/>
      <c r="AU119" s="570"/>
      <c r="AV119" s="579"/>
      <c r="AW119" s="579"/>
      <c r="AX119" s="579"/>
      <c r="AY119" s="579"/>
      <c r="AZ119" s="603" t="s">
        <v>279</v>
      </c>
      <c r="BA119" s="603"/>
      <c r="BB119" s="603"/>
      <c r="BC119" s="603"/>
      <c r="BD119" s="603"/>
      <c r="BE119" s="603"/>
      <c r="BF119" s="603"/>
      <c r="BG119" s="603"/>
      <c r="BH119" s="603"/>
      <c r="BI119" s="603"/>
      <c r="BJ119" s="603"/>
      <c r="BK119" s="603"/>
      <c r="BL119" s="603"/>
      <c r="BM119" s="603"/>
      <c r="BN119" s="603"/>
      <c r="BO119" s="468" t="s">
        <v>168</v>
      </c>
      <c r="BP119" s="629"/>
      <c r="BQ119" s="634">
        <v>7015389</v>
      </c>
      <c r="BR119" s="642"/>
      <c r="BS119" s="642"/>
      <c r="BT119" s="642"/>
      <c r="BU119" s="642"/>
      <c r="BV119" s="642">
        <v>6387230</v>
      </c>
      <c r="BW119" s="642"/>
      <c r="BX119" s="642"/>
      <c r="BY119" s="642"/>
      <c r="BZ119" s="642"/>
      <c r="CA119" s="642">
        <v>6217559</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140</v>
      </c>
      <c r="DH119" s="489"/>
      <c r="DI119" s="489"/>
      <c r="DJ119" s="489"/>
      <c r="DK119" s="501"/>
      <c r="DL119" s="517" t="s">
        <v>140</v>
      </c>
      <c r="DM119" s="489"/>
      <c r="DN119" s="489"/>
      <c r="DO119" s="489"/>
      <c r="DP119" s="501"/>
      <c r="DQ119" s="517" t="s">
        <v>140</v>
      </c>
      <c r="DR119" s="489"/>
      <c r="DS119" s="489"/>
      <c r="DT119" s="489"/>
      <c r="DU119" s="501"/>
      <c r="DV119" s="714" t="s">
        <v>140</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140</v>
      </c>
      <c r="AB120" s="446"/>
      <c r="AC120" s="446"/>
      <c r="AD120" s="446"/>
      <c r="AE120" s="499"/>
      <c r="AF120" s="515" t="s">
        <v>140</v>
      </c>
      <c r="AG120" s="446"/>
      <c r="AH120" s="446"/>
      <c r="AI120" s="446"/>
      <c r="AJ120" s="499"/>
      <c r="AK120" s="515" t="s">
        <v>140</v>
      </c>
      <c r="AL120" s="446"/>
      <c r="AM120" s="446"/>
      <c r="AN120" s="446"/>
      <c r="AO120" s="499"/>
      <c r="AP120" s="539" t="s">
        <v>140</v>
      </c>
      <c r="AQ120" s="547"/>
      <c r="AR120" s="547"/>
      <c r="AS120" s="547"/>
      <c r="AT120" s="557"/>
      <c r="AU120" s="571" t="s">
        <v>480</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6993568</v>
      </c>
      <c r="BR120" s="640"/>
      <c r="BS120" s="640"/>
      <c r="BT120" s="640"/>
      <c r="BU120" s="640"/>
      <c r="BV120" s="640">
        <v>6594762</v>
      </c>
      <c r="BW120" s="640"/>
      <c r="BX120" s="640"/>
      <c r="BY120" s="640"/>
      <c r="BZ120" s="640"/>
      <c r="CA120" s="640">
        <v>6065704</v>
      </c>
      <c r="CB120" s="640"/>
      <c r="CC120" s="640"/>
      <c r="CD120" s="640"/>
      <c r="CE120" s="640"/>
      <c r="CF120" s="656">
        <v>62.9</v>
      </c>
      <c r="CG120" s="660"/>
      <c r="CH120" s="660"/>
      <c r="CI120" s="660"/>
      <c r="CJ120" s="660"/>
      <c r="CK120" s="675" t="s">
        <v>275</v>
      </c>
      <c r="CL120" s="685"/>
      <c r="CM120" s="685"/>
      <c r="CN120" s="685"/>
      <c r="CO120" s="688"/>
      <c r="CP120" s="692" t="s">
        <v>361</v>
      </c>
      <c r="CQ120" s="695"/>
      <c r="CR120" s="695"/>
      <c r="CS120" s="695"/>
      <c r="CT120" s="695"/>
      <c r="CU120" s="695"/>
      <c r="CV120" s="695"/>
      <c r="CW120" s="695"/>
      <c r="CX120" s="695"/>
      <c r="CY120" s="695"/>
      <c r="CZ120" s="695"/>
      <c r="DA120" s="695"/>
      <c r="DB120" s="695"/>
      <c r="DC120" s="695"/>
      <c r="DD120" s="695"/>
      <c r="DE120" s="695"/>
      <c r="DF120" s="698"/>
      <c r="DG120" s="632">
        <v>2509451</v>
      </c>
      <c r="DH120" s="640"/>
      <c r="DI120" s="640"/>
      <c r="DJ120" s="640"/>
      <c r="DK120" s="640"/>
      <c r="DL120" s="640">
        <v>2373175</v>
      </c>
      <c r="DM120" s="640"/>
      <c r="DN120" s="640"/>
      <c r="DO120" s="640"/>
      <c r="DP120" s="640"/>
      <c r="DQ120" s="640">
        <v>2285077</v>
      </c>
      <c r="DR120" s="640"/>
      <c r="DS120" s="640"/>
      <c r="DT120" s="640"/>
      <c r="DU120" s="640"/>
      <c r="DV120" s="712">
        <v>23.7</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140</v>
      </c>
      <c r="AB121" s="446"/>
      <c r="AC121" s="446"/>
      <c r="AD121" s="446"/>
      <c r="AE121" s="499"/>
      <c r="AF121" s="515" t="s">
        <v>140</v>
      </c>
      <c r="AG121" s="446"/>
      <c r="AH121" s="446"/>
      <c r="AI121" s="446"/>
      <c r="AJ121" s="499"/>
      <c r="AK121" s="515" t="s">
        <v>140</v>
      </c>
      <c r="AL121" s="446"/>
      <c r="AM121" s="446"/>
      <c r="AN121" s="446"/>
      <c r="AO121" s="499"/>
      <c r="AP121" s="539" t="s">
        <v>140</v>
      </c>
      <c r="AQ121" s="547"/>
      <c r="AR121" s="547"/>
      <c r="AS121" s="547"/>
      <c r="AT121" s="557"/>
      <c r="AU121" s="572"/>
      <c r="AV121" s="581"/>
      <c r="AW121" s="581"/>
      <c r="AX121" s="581"/>
      <c r="AY121" s="592"/>
      <c r="AZ121" s="425" t="s">
        <v>491</v>
      </c>
      <c r="BA121" s="378"/>
      <c r="BB121" s="378"/>
      <c r="BC121" s="378"/>
      <c r="BD121" s="378"/>
      <c r="BE121" s="378"/>
      <c r="BF121" s="378"/>
      <c r="BG121" s="378"/>
      <c r="BH121" s="378"/>
      <c r="BI121" s="378"/>
      <c r="BJ121" s="378"/>
      <c r="BK121" s="378"/>
      <c r="BL121" s="378"/>
      <c r="BM121" s="378"/>
      <c r="BN121" s="378"/>
      <c r="BO121" s="378"/>
      <c r="BP121" s="472"/>
      <c r="BQ121" s="633">
        <v>1773389</v>
      </c>
      <c r="BR121" s="641"/>
      <c r="BS121" s="641"/>
      <c r="BT121" s="641"/>
      <c r="BU121" s="641"/>
      <c r="BV121" s="641">
        <v>1651650</v>
      </c>
      <c r="BW121" s="641"/>
      <c r="BX121" s="641"/>
      <c r="BY121" s="641"/>
      <c r="BZ121" s="641"/>
      <c r="CA121" s="641">
        <v>1713483</v>
      </c>
      <c r="CB121" s="641"/>
      <c r="CC121" s="641"/>
      <c r="CD121" s="641"/>
      <c r="CE121" s="641"/>
      <c r="CF121" s="657">
        <v>17.8</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t="s">
        <v>140</v>
      </c>
      <c r="DH121" s="641"/>
      <c r="DI121" s="641"/>
      <c r="DJ121" s="641"/>
      <c r="DK121" s="641"/>
      <c r="DL121" s="641" t="s">
        <v>140</v>
      </c>
      <c r="DM121" s="641"/>
      <c r="DN121" s="641"/>
      <c r="DO121" s="641"/>
      <c r="DP121" s="641"/>
      <c r="DQ121" s="641" t="s">
        <v>140</v>
      </c>
      <c r="DR121" s="641"/>
      <c r="DS121" s="641"/>
      <c r="DT121" s="641"/>
      <c r="DU121" s="641"/>
      <c r="DV121" s="713" t="s">
        <v>140</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140</v>
      </c>
      <c r="AB122" s="446"/>
      <c r="AC122" s="446"/>
      <c r="AD122" s="446"/>
      <c r="AE122" s="499"/>
      <c r="AF122" s="515" t="s">
        <v>140</v>
      </c>
      <c r="AG122" s="446"/>
      <c r="AH122" s="446"/>
      <c r="AI122" s="446"/>
      <c r="AJ122" s="499"/>
      <c r="AK122" s="515" t="s">
        <v>140</v>
      </c>
      <c r="AL122" s="446"/>
      <c r="AM122" s="446"/>
      <c r="AN122" s="446"/>
      <c r="AO122" s="499"/>
      <c r="AP122" s="539" t="s">
        <v>140</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3451168</v>
      </c>
      <c r="BR122" s="642"/>
      <c r="BS122" s="642"/>
      <c r="BT122" s="642"/>
      <c r="BU122" s="642"/>
      <c r="BV122" s="642">
        <v>3110373</v>
      </c>
      <c r="BW122" s="642"/>
      <c r="BX122" s="642"/>
      <c r="BY122" s="642"/>
      <c r="BZ122" s="642"/>
      <c r="CA122" s="642">
        <v>2826937</v>
      </c>
      <c r="CB122" s="642"/>
      <c r="CC122" s="642"/>
      <c r="CD122" s="642"/>
      <c r="CE122" s="642"/>
      <c r="CF122" s="658">
        <v>29.3</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1449</v>
      </c>
      <c r="AB123" s="446"/>
      <c r="AC123" s="446"/>
      <c r="AD123" s="446"/>
      <c r="AE123" s="499"/>
      <c r="AF123" s="515">
        <v>983</v>
      </c>
      <c r="AG123" s="446"/>
      <c r="AH123" s="446"/>
      <c r="AI123" s="446"/>
      <c r="AJ123" s="499"/>
      <c r="AK123" s="515">
        <v>604</v>
      </c>
      <c r="AL123" s="446"/>
      <c r="AM123" s="446"/>
      <c r="AN123" s="446"/>
      <c r="AO123" s="499"/>
      <c r="AP123" s="539">
        <v>0</v>
      </c>
      <c r="AQ123" s="547"/>
      <c r="AR123" s="547"/>
      <c r="AS123" s="547"/>
      <c r="AT123" s="557"/>
      <c r="AU123" s="573"/>
      <c r="AV123" s="582"/>
      <c r="AW123" s="582"/>
      <c r="AX123" s="582"/>
      <c r="AY123" s="582"/>
      <c r="AZ123" s="603" t="s">
        <v>279</v>
      </c>
      <c r="BA123" s="603"/>
      <c r="BB123" s="603"/>
      <c r="BC123" s="603"/>
      <c r="BD123" s="603"/>
      <c r="BE123" s="603"/>
      <c r="BF123" s="603"/>
      <c r="BG123" s="603"/>
      <c r="BH123" s="603"/>
      <c r="BI123" s="603"/>
      <c r="BJ123" s="603"/>
      <c r="BK123" s="603"/>
      <c r="BL123" s="603"/>
      <c r="BM123" s="603"/>
      <c r="BN123" s="603"/>
      <c r="BO123" s="468" t="s">
        <v>494</v>
      </c>
      <c r="BP123" s="629"/>
      <c r="BQ123" s="635">
        <v>12218125</v>
      </c>
      <c r="BR123" s="643"/>
      <c r="BS123" s="643"/>
      <c r="BT123" s="643"/>
      <c r="BU123" s="643"/>
      <c r="BV123" s="643">
        <v>11356785</v>
      </c>
      <c r="BW123" s="643"/>
      <c r="BX123" s="643"/>
      <c r="BY123" s="643"/>
      <c r="BZ123" s="643"/>
      <c r="CA123" s="643">
        <v>10606124</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140</v>
      </c>
      <c r="AB124" s="446"/>
      <c r="AC124" s="446"/>
      <c r="AD124" s="446"/>
      <c r="AE124" s="499"/>
      <c r="AF124" s="515" t="s">
        <v>140</v>
      </c>
      <c r="AG124" s="446"/>
      <c r="AH124" s="446"/>
      <c r="AI124" s="446"/>
      <c r="AJ124" s="499"/>
      <c r="AK124" s="515" t="s">
        <v>140</v>
      </c>
      <c r="AL124" s="446"/>
      <c r="AM124" s="446"/>
      <c r="AN124" s="446"/>
      <c r="AO124" s="499"/>
      <c r="AP124" s="539" t="s">
        <v>140</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140</v>
      </c>
      <c r="BR124" s="644"/>
      <c r="BS124" s="644"/>
      <c r="BT124" s="644"/>
      <c r="BU124" s="644"/>
      <c r="BV124" s="644" t="s">
        <v>140</v>
      </c>
      <c r="BW124" s="644"/>
      <c r="BX124" s="644"/>
      <c r="BY124" s="644"/>
      <c r="BZ124" s="644"/>
      <c r="CA124" s="644" t="s">
        <v>140</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140</v>
      </c>
      <c r="DH124" s="489"/>
      <c r="DI124" s="489"/>
      <c r="DJ124" s="489"/>
      <c r="DK124" s="501"/>
      <c r="DL124" s="517" t="s">
        <v>140</v>
      </c>
      <c r="DM124" s="489"/>
      <c r="DN124" s="489"/>
      <c r="DO124" s="489"/>
      <c r="DP124" s="501"/>
      <c r="DQ124" s="517" t="s">
        <v>140</v>
      </c>
      <c r="DR124" s="489"/>
      <c r="DS124" s="489"/>
      <c r="DT124" s="489"/>
      <c r="DU124" s="501"/>
      <c r="DV124" s="714" t="s">
        <v>140</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140</v>
      </c>
      <c r="AB125" s="446"/>
      <c r="AC125" s="446"/>
      <c r="AD125" s="446"/>
      <c r="AE125" s="499"/>
      <c r="AF125" s="515" t="s">
        <v>140</v>
      </c>
      <c r="AG125" s="446"/>
      <c r="AH125" s="446"/>
      <c r="AI125" s="446"/>
      <c r="AJ125" s="499"/>
      <c r="AK125" s="515" t="s">
        <v>140</v>
      </c>
      <c r="AL125" s="446"/>
      <c r="AM125" s="446"/>
      <c r="AN125" s="446"/>
      <c r="AO125" s="499"/>
      <c r="AP125" s="539" t="s">
        <v>140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140</v>
      </c>
      <c r="DH125" s="640"/>
      <c r="DI125" s="640"/>
      <c r="DJ125" s="640"/>
      <c r="DK125" s="640"/>
      <c r="DL125" s="640" t="s">
        <v>140</v>
      </c>
      <c r="DM125" s="640"/>
      <c r="DN125" s="640"/>
      <c r="DO125" s="640"/>
      <c r="DP125" s="640"/>
      <c r="DQ125" s="640" t="s">
        <v>140</v>
      </c>
      <c r="DR125" s="640"/>
      <c r="DS125" s="640"/>
      <c r="DT125" s="640"/>
      <c r="DU125" s="640"/>
      <c r="DV125" s="712" t="s">
        <v>140</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246217</v>
      </c>
      <c r="AB126" s="446"/>
      <c r="AC126" s="446"/>
      <c r="AD126" s="446"/>
      <c r="AE126" s="499"/>
      <c r="AF126" s="515">
        <v>283389</v>
      </c>
      <c r="AG126" s="446"/>
      <c r="AH126" s="446"/>
      <c r="AI126" s="446"/>
      <c r="AJ126" s="499"/>
      <c r="AK126" s="515">
        <v>31162</v>
      </c>
      <c r="AL126" s="446"/>
      <c r="AM126" s="446"/>
      <c r="AN126" s="446"/>
      <c r="AO126" s="499"/>
      <c r="AP126" s="539">
        <v>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140</v>
      </c>
      <c r="DH126" s="641"/>
      <c r="DI126" s="641"/>
      <c r="DJ126" s="641"/>
      <c r="DK126" s="641"/>
      <c r="DL126" s="641" t="s">
        <v>140</v>
      </c>
      <c r="DM126" s="641"/>
      <c r="DN126" s="641"/>
      <c r="DO126" s="641"/>
      <c r="DP126" s="641"/>
      <c r="DQ126" s="641" t="s">
        <v>140</v>
      </c>
      <c r="DR126" s="641"/>
      <c r="DS126" s="641"/>
      <c r="DT126" s="641"/>
      <c r="DU126" s="641"/>
      <c r="DV126" s="713" t="s">
        <v>140</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140</v>
      </c>
      <c r="AB127" s="446"/>
      <c r="AC127" s="446"/>
      <c r="AD127" s="446"/>
      <c r="AE127" s="499"/>
      <c r="AF127" s="515" t="s">
        <v>140</v>
      </c>
      <c r="AG127" s="446"/>
      <c r="AH127" s="446"/>
      <c r="AI127" s="446"/>
      <c r="AJ127" s="499"/>
      <c r="AK127" s="515" t="s">
        <v>140</v>
      </c>
      <c r="AL127" s="446"/>
      <c r="AM127" s="446"/>
      <c r="AN127" s="446"/>
      <c r="AO127" s="499"/>
      <c r="AP127" s="539" t="s">
        <v>140</v>
      </c>
      <c r="AQ127" s="547"/>
      <c r="AR127" s="547"/>
      <c r="AS127" s="547"/>
      <c r="AT127" s="557"/>
      <c r="AU127" s="378"/>
      <c r="AV127" s="378"/>
      <c r="AW127" s="378"/>
      <c r="AX127" s="584" t="s">
        <v>500</v>
      </c>
      <c r="AY127" s="593"/>
      <c r="AZ127" s="593"/>
      <c r="BA127" s="593"/>
      <c r="BB127" s="593"/>
      <c r="BC127" s="593"/>
      <c r="BD127" s="593"/>
      <c r="BE127" s="610"/>
      <c r="BF127" s="612" t="s">
        <v>121</v>
      </c>
      <c r="BG127" s="593"/>
      <c r="BH127" s="593"/>
      <c r="BI127" s="593"/>
      <c r="BJ127" s="593"/>
      <c r="BK127" s="593"/>
      <c r="BL127" s="610"/>
      <c r="BM127" s="612" t="s">
        <v>425</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453</v>
      </c>
      <c r="CQ127" s="378"/>
      <c r="CR127" s="378"/>
      <c r="CS127" s="378"/>
      <c r="CT127" s="378"/>
      <c r="CU127" s="378"/>
      <c r="CV127" s="378"/>
      <c r="CW127" s="378"/>
      <c r="CX127" s="378"/>
      <c r="CY127" s="378"/>
      <c r="CZ127" s="378"/>
      <c r="DA127" s="378"/>
      <c r="DB127" s="378"/>
      <c r="DC127" s="378"/>
      <c r="DD127" s="378"/>
      <c r="DE127" s="378"/>
      <c r="DF127" s="472"/>
      <c r="DG127" s="633" t="s">
        <v>140</v>
      </c>
      <c r="DH127" s="641"/>
      <c r="DI127" s="641"/>
      <c r="DJ127" s="641"/>
      <c r="DK127" s="641"/>
      <c r="DL127" s="641" t="s">
        <v>140</v>
      </c>
      <c r="DM127" s="641"/>
      <c r="DN127" s="641"/>
      <c r="DO127" s="641"/>
      <c r="DP127" s="641"/>
      <c r="DQ127" s="641" t="s">
        <v>140</v>
      </c>
      <c r="DR127" s="641"/>
      <c r="DS127" s="641"/>
      <c r="DT127" s="641"/>
      <c r="DU127" s="641"/>
      <c r="DV127" s="713" t="s">
        <v>140</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183655</v>
      </c>
      <c r="AB128" s="487"/>
      <c r="AC128" s="487"/>
      <c r="AD128" s="487"/>
      <c r="AE128" s="498"/>
      <c r="AF128" s="514">
        <v>175553</v>
      </c>
      <c r="AG128" s="487"/>
      <c r="AH128" s="487"/>
      <c r="AI128" s="487"/>
      <c r="AJ128" s="498"/>
      <c r="AK128" s="514">
        <v>235063</v>
      </c>
      <c r="AL128" s="487"/>
      <c r="AM128" s="487"/>
      <c r="AN128" s="487"/>
      <c r="AO128" s="498"/>
      <c r="AP128" s="541"/>
      <c r="AQ128" s="549"/>
      <c r="AR128" s="549"/>
      <c r="AS128" s="549"/>
      <c r="AT128" s="559"/>
      <c r="AU128" s="378"/>
      <c r="AV128" s="378"/>
      <c r="AW128" s="378"/>
      <c r="AX128" s="384" t="s">
        <v>316</v>
      </c>
      <c r="AY128" s="407"/>
      <c r="AZ128" s="407"/>
      <c r="BA128" s="407"/>
      <c r="BB128" s="407"/>
      <c r="BC128" s="407"/>
      <c r="BD128" s="407"/>
      <c r="BE128" s="470"/>
      <c r="BF128" s="613" t="s">
        <v>140</v>
      </c>
      <c r="BG128" s="617"/>
      <c r="BH128" s="617"/>
      <c r="BI128" s="617"/>
      <c r="BJ128" s="617"/>
      <c r="BK128" s="617"/>
      <c r="BL128" s="623"/>
      <c r="BM128" s="613">
        <v>13.33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140</v>
      </c>
      <c r="DH128" s="705"/>
      <c r="DI128" s="705"/>
      <c r="DJ128" s="705"/>
      <c r="DK128" s="705"/>
      <c r="DL128" s="705" t="s">
        <v>140</v>
      </c>
      <c r="DM128" s="705"/>
      <c r="DN128" s="705"/>
      <c r="DO128" s="705"/>
      <c r="DP128" s="705"/>
      <c r="DQ128" s="705" t="s">
        <v>140</v>
      </c>
      <c r="DR128" s="705"/>
      <c r="DS128" s="705"/>
      <c r="DT128" s="705"/>
      <c r="DU128" s="705"/>
      <c r="DV128" s="715" t="s">
        <v>140</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10659439</v>
      </c>
      <c r="AB129" s="446"/>
      <c r="AC129" s="446"/>
      <c r="AD129" s="446"/>
      <c r="AE129" s="499"/>
      <c r="AF129" s="515">
        <v>9793106</v>
      </c>
      <c r="AG129" s="446"/>
      <c r="AH129" s="446"/>
      <c r="AI129" s="446"/>
      <c r="AJ129" s="499"/>
      <c r="AK129" s="515">
        <v>10045957</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140</v>
      </c>
      <c r="BG129" s="618"/>
      <c r="BH129" s="618"/>
      <c r="BI129" s="618"/>
      <c r="BJ129" s="618"/>
      <c r="BK129" s="618"/>
      <c r="BL129" s="624"/>
      <c r="BM129" s="614">
        <v>18.329999999999998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195</v>
      </c>
      <c r="X130" s="466"/>
      <c r="Y130" s="466"/>
      <c r="Z130" s="476"/>
      <c r="AA130" s="482">
        <v>448318</v>
      </c>
      <c r="AB130" s="446"/>
      <c r="AC130" s="446"/>
      <c r="AD130" s="446"/>
      <c r="AE130" s="499"/>
      <c r="AF130" s="515">
        <v>427400</v>
      </c>
      <c r="AG130" s="446"/>
      <c r="AH130" s="446"/>
      <c r="AI130" s="446"/>
      <c r="AJ130" s="499"/>
      <c r="AK130" s="515">
        <v>400599</v>
      </c>
      <c r="AL130" s="446"/>
      <c r="AM130" s="446"/>
      <c r="AN130" s="446"/>
      <c r="AO130" s="499"/>
      <c r="AP130" s="542"/>
      <c r="AQ130" s="550"/>
      <c r="AR130" s="550"/>
      <c r="AS130" s="550"/>
      <c r="AT130" s="560"/>
      <c r="AU130" s="576"/>
      <c r="AV130" s="576"/>
      <c r="AW130" s="576"/>
      <c r="AX130" s="585" t="s">
        <v>440</v>
      </c>
      <c r="AY130" s="378"/>
      <c r="AZ130" s="378"/>
      <c r="BA130" s="378"/>
      <c r="BB130" s="378"/>
      <c r="BC130" s="378"/>
      <c r="BD130" s="378"/>
      <c r="BE130" s="472"/>
      <c r="BF130" s="615">
        <v>2.5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10211121</v>
      </c>
      <c r="AB131" s="489"/>
      <c r="AC131" s="489"/>
      <c r="AD131" s="489"/>
      <c r="AE131" s="501"/>
      <c r="AF131" s="517">
        <v>9365706</v>
      </c>
      <c r="AG131" s="489"/>
      <c r="AH131" s="489"/>
      <c r="AI131" s="489"/>
      <c r="AJ131" s="501"/>
      <c r="AK131" s="517">
        <v>9645358</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t="s">
        <v>140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196</v>
      </c>
      <c r="W132" s="462"/>
      <c r="X132" s="462"/>
      <c r="Y132" s="462"/>
      <c r="Z132" s="478"/>
      <c r="AA132" s="485">
        <v>3.8840201780000001</v>
      </c>
      <c r="AB132" s="490"/>
      <c r="AC132" s="490"/>
      <c r="AD132" s="490"/>
      <c r="AE132" s="502"/>
      <c r="AF132" s="518">
        <v>3.429202241</v>
      </c>
      <c r="AG132" s="490"/>
      <c r="AH132" s="490"/>
      <c r="AI132" s="490"/>
      <c r="AJ132" s="502"/>
      <c r="AK132" s="518">
        <v>0.43182430300000002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60</v>
      </c>
      <c r="W133" s="404"/>
      <c r="X133" s="404"/>
      <c r="Y133" s="404"/>
      <c r="Z133" s="479"/>
      <c r="AA133" s="486">
        <v>2.6</v>
      </c>
      <c r="AB133" s="491"/>
      <c r="AC133" s="491"/>
      <c r="AD133" s="491"/>
      <c r="AE133" s="503"/>
      <c r="AF133" s="486">
        <v>3.1</v>
      </c>
      <c r="AG133" s="491"/>
      <c r="AH133" s="491"/>
      <c r="AI133" s="491"/>
      <c r="AJ133" s="503"/>
      <c r="AK133" s="486">
        <v>2.5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WjujOfweCeq4KrhdYNk+4bk3VT1AltpPASTT0RbqUkrsoy+xPUej8vmX3AgZzAHQcAoTHrrIOgQ2zFAd/m+Mw==" saltValue="SMieJ6ArW3sbYzwxS3vE9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97</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6F8Wyxa8i8+rsOKfIpN/LXsFC8iH870QAuYVIZD0+aXdu0fULC1wI6vz+qsAUWTL0wmF3YZ7pkAICYklZTt5IQ==" saltValue="7Qz2ipfYZeTe+OhievX0R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5" zoomScaleNormal="55"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2">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2"/>
    <row r="3" spans="2:116" ht="13.2"/>
    <row r="4" spans="2:116" ht="13.2">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2">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2"/>
    <row r="20" spans="9:116" ht="13.2"/>
    <row r="21" spans="9:116" ht="13.2">
      <c r="DL21" s="726"/>
    </row>
    <row r="22" spans="9:116" ht="13.2">
      <c r="DI22" s="726"/>
      <c r="DJ22" s="726"/>
      <c r="DK22" s="726"/>
      <c r="DL22" s="726"/>
    </row>
    <row r="23" spans="9:116" ht="13.2">
      <c r="CY23" s="726"/>
      <c r="CZ23" s="726"/>
      <c r="DA23" s="726"/>
      <c r="DB23" s="726"/>
      <c r="DC23" s="726"/>
      <c r="DD23" s="726"/>
      <c r="DE23" s="726"/>
      <c r="DF23" s="726"/>
      <c r="DG23" s="726"/>
      <c r="DH23" s="726"/>
      <c r="DI23" s="726"/>
      <c r="DJ23" s="726"/>
      <c r="DK23" s="726"/>
      <c r="DL23" s="726"/>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6"/>
      <c r="DA35" s="726"/>
      <c r="DB35" s="726"/>
      <c r="DC35" s="726"/>
      <c r="DD35" s="726"/>
      <c r="DE35" s="726"/>
      <c r="DF35" s="726"/>
      <c r="DG35" s="726"/>
      <c r="DH35" s="726"/>
      <c r="DI35" s="726"/>
      <c r="DJ35" s="726"/>
      <c r="DK35" s="726"/>
      <c r="DL35" s="726"/>
    </row>
    <row r="36" spans="15:116" ht="13.2"/>
    <row r="37" spans="15:116" ht="13.2">
      <c r="DL37" s="726"/>
    </row>
    <row r="38" spans="15:116" ht="13.2">
      <c r="DI38" s="726"/>
      <c r="DJ38" s="726"/>
      <c r="DK38" s="726"/>
      <c r="DL38" s="726"/>
    </row>
    <row r="39" spans="15:116" ht="13.2"/>
    <row r="40" spans="15:116" ht="13.2"/>
    <row r="41" spans="15:116" ht="13.2"/>
    <row r="42" spans="15:116" ht="13.2"/>
    <row r="43" spans="15:116" ht="13.2">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2">
      <c r="DL44" s="726"/>
    </row>
    <row r="45" spans="15:116" ht="13.2"/>
    <row r="46" spans="15:116" ht="13.2">
      <c r="DA46" s="726"/>
      <c r="DB46" s="726"/>
      <c r="DC46" s="726"/>
      <c r="DD46" s="726"/>
      <c r="DE46" s="726"/>
      <c r="DF46" s="726"/>
      <c r="DG46" s="726"/>
      <c r="DH46" s="726"/>
      <c r="DI46" s="726"/>
      <c r="DJ46" s="726"/>
      <c r="DK46" s="726"/>
      <c r="DL46" s="726"/>
    </row>
    <row r="47" spans="15:116" ht="13.2"/>
    <row r="48" spans="15:116" ht="13.2"/>
    <row r="49" spans="104:116" ht="13.2"/>
    <row r="50" spans="104:116" ht="13.2">
      <c r="CZ50" s="726"/>
      <c r="DA50" s="726"/>
      <c r="DB50" s="726"/>
      <c r="DC50" s="726"/>
      <c r="DD50" s="726"/>
      <c r="DE50" s="726"/>
      <c r="DF50" s="726"/>
      <c r="DG50" s="726"/>
      <c r="DH50" s="726"/>
      <c r="DI50" s="726"/>
      <c r="DJ50" s="726"/>
      <c r="DK50" s="726"/>
      <c r="DL50" s="726"/>
    </row>
    <row r="51" spans="104:116" ht="13.2"/>
    <row r="52" spans="104:116" ht="13.2"/>
    <row r="53" spans="104:116" ht="13.2">
      <c r="DL53" s="726"/>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6"/>
      <c r="DD67" s="726"/>
      <c r="DE67" s="726"/>
      <c r="DF67" s="726"/>
      <c r="DG67" s="726"/>
      <c r="DH67" s="726"/>
      <c r="DI67" s="726"/>
      <c r="DJ67" s="726"/>
      <c r="DK67" s="726"/>
      <c r="DL67" s="726"/>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I+nCN1VYD9oxmjDqRwjnnxofg6jP/IOydcmkc2IHxLHCyafD3g2OhwjtTXHMHFPZPX8x6jOY1j+WzggTdjgfAQ==" saltValue="4gGC6Wbm6RhkOj9T3FONBw==" spinCount="100000" sheet="1" objects="1" scenarios="1"/>
  <phoneticPr fontId="6"/>
  <printOptions horizontalCentered="1" verticalCentered="1"/>
  <pageMargins left="0" right="0" top="0" bottom="0" header="0" footer="0"/>
  <pageSetup paperSize="9" scale="47"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85" zoomScaleSheetLayoutView="85"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829"/>
      <c r="AT1" s="829"/>
    </row>
    <row r="2" spans="1:46" ht="13.2">
      <c r="AS2" s="829"/>
      <c r="AT2" s="829"/>
    </row>
    <row r="3" spans="1:46" ht="13.2">
      <c r="AS3" s="829"/>
      <c r="AT3" s="829"/>
    </row>
    <row r="4" spans="1:46" ht="13.2">
      <c r="AS4" s="829"/>
      <c r="AT4" s="829"/>
    </row>
    <row r="5" spans="1:46" ht="16.2">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2">
      <c r="A6" s="728"/>
      <c r="AK6" s="729" t="s">
        <v>341</v>
      </c>
      <c r="AL6" s="729"/>
      <c r="AM6" s="729"/>
      <c r="AN6" s="729"/>
    </row>
    <row r="7" spans="1:46" ht="13.5" customHeight="1">
      <c r="A7" s="728"/>
      <c r="AK7" s="740"/>
      <c r="AL7" s="753"/>
      <c r="AM7" s="753"/>
      <c r="AN7" s="770"/>
      <c r="AO7" s="783" t="s">
        <v>85</v>
      </c>
      <c r="AP7" s="795"/>
      <c r="AQ7" s="806" t="s">
        <v>309</v>
      </c>
      <c r="AR7" s="820"/>
    </row>
    <row r="8" spans="1:46" ht="13.2">
      <c r="A8" s="728"/>
      <c r="AK8" s="741"/>
      <c r="AL8" s="754"/>
      <c r="AM8" s="754"/>
      <c r="AN8" s="771"/>
      <c r="AO8" s="784"/>
      <c r="AP8" s="796" t="s">
        <v>505</v>
      </c>
      <c r="AQ8" s="807" t="s">
        <v>506</v>
      </c>
      <c r="AR8" s="821" t="s">
        <v>430</v>
      </c>
    </row>
    <row r="9" spans="1:46" ht="13.2">
      <c r="A9" s="728"/>
      <c r="AK9" s="742" t="s">
        <v>508</v>
      </c>
      <c r="AL9" s="755"/>
      <c r="AM9" s="755"/>
      <c r="AN9" s="772"/>
      <c r="AO9" s="785">
        <v>2367342</v>
      </c>
      <c r="AP9" s="785">
        <v>54355</v>
      </c>
      <c r="AQ9" s="808">
        <v>65553</v>
      </c>
      <c r="AR9" s="822">
        <v>-17.100000000000001</v>
      </c>
    </row>
    <row r="10" spans="1:46" ht="13.5" customHeight="1">
      <c r="A10" s="728"/>
      <c r="AK10" s="742" t="s">
        <v>210</v>
      </c>
      <c r="AL10" s="755"/>
      <c r="AM10" s="755"/>
      <c r="AN10" s="772"/>
      <c r="AO10" s="786">
        <v>505774</v>
      </c>
      <c r="AP10" s="786">
        <v>11613</v>
      </c>
      <c r="AQ10" s="809">
        <v>8503</v>
      </c>
      <c r="AR10" s="823">
        <v>36.6</v>
      </c>
    </row>
    <row r="11" spans="1:46" ht="13.5" customHeight="1">
      <c r="A11" s="728"/>
      <c r="AK11" s="742" t="s">
        <v>405</v>
      </c>
      <c r="AL11" s="755"/>
      <c r="AM11" s="755"/>
      <c r="AN11" s="772"/>
      <c r="AO11" s="786" t="s">
        <v>140</v>
      </c>
      <c r="AP11" s="786" t="s">
        <v>140</v>
      </c>
      <c r="AQ11" s="809">
        <v>289</v>
      </c>
      <c r="AR11" s="823" t="s">
        <v>140</v>
      </c>
    </row>
    <row r="12" spans="1:46" ht="13.5" customHeight="1">
      <c r="A12" s="728"/>
      <c r="AK12" s="742" t="s">
        <v>237</v>
      </c>
      <c r="AL12" s="755"/>
      <c r="AM12" s="755"/>
      <c r="AN12" s="772"/>
      <c r="AO12" s="786" t="s">
        <v>140</v>
      </c>
      <c r="AP12" s="786" t="s">
        <v>140</v>
      </c>
      <c r="AQ12" s="809">
        <v>23</v>
      </c>
      <c r="AR12" s="823" t="s">
        <v>140</v>
      </c>
    </row>
    <row r="13" spans="1:46" ht="13.5" customHeight="1">
      <c r="A13" s="728"/>
      <c r="AK13" s="742" t="s">
        <v>509</v>
      </c>
      <c r="AL13" s="755"/>
      <c r="AM13" s="755"/>
      <c r="AN13" s="772"/>
      <c r="AO13" s="786">
        <v>141813</v>
      </c>
      <c r="AP13" s="786">
        <v>3256</v>
      </c>
      <c r="AQ13" s="809">
        <v>2667</v>
      </c>
      <c r="AR13" s="823">
        <v>22.1</v>
      </c>
    </row>
    <row r="14" spans="1:46" ht="13.5" customHeight="1">
      <c r="A14" s="728"/>
      <c r="AK14" s="742" t="s">
        <v>510</v>
      </c>
      <c r="AL14" s="755"/>
      <c r="AM14" s="755"/>
      <c r="AN14" s="772"/>
      <c r="AO14" s="786">
        <v>66408</v>
      </c>
      <c r="AP14" s="786">
        <v>1525</v>
      </c>
      <c r="AQ14" s="809">
        <v>1163</v>
      </c>
      <c r="AR14" s="823">
        <v>31.1</v>
      </c>
    </row>
    <row r="15" spans="1:46" ht="13.5" customHeight="1">
      <c r="A15" s="728"/>
      <c r="AK15" s="743" t="s">
        <v>318</v>
      </c>
      <c r="AL15" s="756"/>
      <c r="AM15" s="756"/>
      <c r="AN15" s="773"/>
      <c r="AO15" s="786">
        <v>-136215</v>
      </c>
      <c r="AP15" s="786">
        <v>-3128</v>
      </c>
      <c r="AQ15" s="809">
        <v>-4250</v>
      </c>
      <c r="AR15" s="823">
        <v>-26.4</v>
      </c>
    </row>
    <row r="16" spans="1:46" ht="13.2">
      <c r="A16" s="728"/>
      <c r="AK16" s="743" t="s">
        <v>279</v>
      </c>
      <c r="AL16" s="756"/>
      <c r="AM16" s="756"/>
      <c r="AN16" s="773"/>
      <c r="AO16" s="786">
        <v>2945122</v>
      </c>
      <c r="AP16" s="786">
        <v>67622</v>
      </c>
      <c r="AQ16" s="809">
        <v>73949</v>
      </c>
      <c r="AR16" s="823">
        <v>-8.6</v>
      </c>
    </row>
    <row r="17" spans="1:46" ht="13.2">
      <c r="A17" s="728"/>
    </row>
    <row r="18" spans="1:46" ht="13.2">
      <c r="A18" s="728"/>
      <c r="AQ18" s="801"/>
      <c r="AR18" s="801"/>
    </row>
    <row r="19" spans="1:46" ht="13.2">
      <c r="A19" s="728"/>
      <c r="AK19" s="363" t="s">
        <v>163</v>
      </c>
    </row>
    <row r="20" spans="1:46" ht="13.2">
      <c r="A20" s="728"/>
      <c r="AK20" s="744"/>
      <c r="AL20" s="757"/>
      <c r="AM20" s="757"/>
      <c r="AN20" s="774"/>
      <c r="AO20" s="787" t="s">
        <v>511</v>
      </c>
      <c r="AP20" s="797" t="s">
        <v>345</v>
      </c>
      <c r="AQ20" s="810" t="s">
        <v>42</v>
      </c>
      <c r="AR20" s="824"/>
    </row>
    <row r="21" spans="1:46" s="729" customFormat="1" ht="13.2">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512</v>
      </c>
      <c r="AL21" s="758"/>
      <c r="AM21" s="758"/>
      <c r="AN21" s="775"/>
      <c r="AO21" s="788">
        <v>5.14</v>
      </c>
      <c r="AP21" s="798">
        <v>6.65</v>
      </c>
      <c r="AQ21" s="811">
        <v>-1.51</v>
      </c>
      <c r="AR21" s="729"/>
      <c r="AS21" s="831"/>
      <c r="AT21" s="731"/>
    </row>
    <row r="22" spans="1:46" s="729" customFormat="1" ht="13.2">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513</v>
      </c>
      <c r="AL22" s="758"/>
      <c r="AM22" s="758"/>
      <c r="AN22" s="775"/>
      <c r="AO22" s="789">
        <v>98</v>
      </c>
      <c r="AP22" s="799">
        <v>97</v>
      </c>
      <c r="AQ22" s="812">
        <v>1</v>
      </c>
      <c r="AR22" s="801"/>
      <c r="AS22" s="831"/>
      <c r="AT22" s="731"/>
    </row>
    <row r="23" spans="1:46" s="729" customFormat="1" ht="13.2">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2">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2">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2">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2">
      <c r="A27" s="734"/>
      <c r="AS27" s="829"/>
      <c r="AT27" s="829"/>
    </row>
    <row r="28" spans="1:46" ht="16.2">
      <c r="A28" s="730" t="s">
        <v>269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2">
      <c r="A29" s="728"/>
      <c r="AK29" s="729" t="s">
        <v>119</v>
      </c>
      <c r="AL29" s="729"/>
      <c r="AM29" s="729"/>
      <c r="AN29" s="729"/>
      <c r="AS29" s="834"/>
    </row>
    <row r="30" spans="1:46" ht="13.5" customHeight="1">
      <c r="A30" s="728"/>
      <c r="AK30" s="740"/>
      <c r="AL30" s="753"/>
      <c r="AM30" s="753"/>
      <c r="AN30" s="770"/>
      <c r="AO30" s="783" t="s">
        <v>85</v>
      </c>
      <c r="AP30" s="795"/>
      <c r="AQ30" s="806" t="s">
        <v>309</v>
      </c>
      <c r="AR30" s="820"/>
    </row>
    <row r="31" spans="1:46" ht="13.2">
      <c r="A31" s="728"/>
      <c r="AK31" s="741"/>
      <c r="AL31" s="754"/>
      <c r="AM31" s="754"/>
      <c r="AN31" s="771"/>
      <c r="AO31" s="784"/>
      <c r="AP31" s="796" t="s">
        <v>505</v>
      </c>
      <c r="AQ31" s="807" t="s">
        <v>506</v>
      </c>
      <c r="AR31" s="821" t="s">
        <v>430</v>
      </c>
    </row>
    <row r="32" spans="1:46" ht="27" customHeight="1">
      <c r="A32" s="728"/>
      <c r="AK32" s="746" t="s">
        <v>515</v>
      </c>
      <c r="AL32" s="759"/>
      <c r="AM32" s="759"/>
      <c r="AN32" s="776"/>
      <c r="AO32" s="786">
        <v>366383</v>
      </c>
      <c r="AP32" s="786">
        <v>8412</v>
      </c>
      <c r="AQ32" s="813">
        <v>33124</v>
      </c>
      <c r="AR32" s="823">
        <v>-74.599999999999994</v>
      </c>
    </row>
    <row r="33" spans="1:46" ht="13.5" customHeight="1">
      <c r="A33" s="728"/>
      <c r="AK33" s="746" t="s">
        <v>516</v>
      </c>
      <c r="AL33" s="759"/>
      <c r="AM33" s="759"/>
      <c r="AN33" s="776"/>
      <c r="AO33" s="786" t="s">
        <v>140</v>
      </c>
      <c r="AP33" s="786" t="s">
        <v>140</v>
      </c>
      <c r="AQ33" s="813" t="s">
        <v>140</v>
      </c>
      <c r="AR33" s="823" t="s">
        <v>140</v>
      </c>
    </row>
    <row r="34" spans="1:46" ht="27" customHeight="1">
      <c r="A34" s="728"/>
      <c r="AK34" s="746" t="s">
        <v>518</v>
      </c>
      <c r="AL34" s="759"/>
      <c r="AM34" s="759"/>
      <c r="AN34" s="776"/>
      <c r="AO34" s="786" t="s">
        <v>140</v>
      </c>
      <c r="AP34" s="786" t="s">
        <v>140</v>
      </c>
      <c r="AQ34" s="813" t="s">
        <v>140</v>
      </c>
      <c r="AR34" s="823" t="s">
        <v>140</v>
      </c>
    </row>
    <row r="35" spans="1:46" ht="27" customHeight="1">
      <c r="A35" s="728"/>
      <c r="AK35" s="746" t="s">
        <v>519</v>
      </c>
      <c r="AL35" s="759"/>
      <c r="AM35" s="759"/>
      <c r="AN35" s="776"/>
      <c r="AO35" s="786">
        <v>268395</v>
      </c>
      <c r="AP35" s="786">
        <v>6162</v>
      </c>
      <c r="AQ35" s="813">
        <v>9022</v>
      </c>
      <c r="AR35" s="823">
        <v>-31.7</v>
      </c>
    </row>
    <row r="36" spans="1:46" ht="27" customHeight="1">
      <c r="A36" s="728"/>
      <c r="AK36" s="746" t="s">
        <v>38</v>
      </c>
      <c r="AL36" s="759"/>
      <c r="AM36" s="759"/>
      <c r="AN36" s="776"/>
      <c r="AO36" s="786">
        <v>10769</v>
      </c>
      <c r="AP36" s="786">
        <v>247</v>
      </c>
      <c r="AQ36" s="813">
        <v>1987</v>
      </c>
      <c r="AR36" s="823">
        <v>-87.6</v>
      </c>
    </row>
    <row r="37" spans="1:46" ht="13.5" customHeight="1">
      <c r="A37" s="728"/>
      <c r="AK37" s="746" t="s">
        <v>358</v>
      </c>
      <c r="AL37" s="759"/>
      <c r="AM37" s="759"/>
      <c r="AN37" s="776"/>
      <c r="AO37" s="786">
        <v>31766</v>
      </c>
      <c r="AP37" s="786">
        <v>729</v>
      </c>
      <c r="AQ37" s="813">
        <v>678</v>
      </c>
      <c r="AR37" s="823">
        <v>7.5</v>
      </c>
    </row>
    <row r="38" spans="1:46" ht="27" customHeight="1">
      <c r="A38" s="728"/>
      <c r="AK38" s="747" t="s">
        <v>520</v>
      </c>
      <c r="AL38" s="760"/>
      <c r="AM38" s="760"/>
      <c r="AN38" s="777"/>
      <c r="AO38" s="790" t="s">
        <v>140</v>
      </c>
      <c r="AP38" s="790" t="s">
        <v>140</v>
      </c>
      <c r="AQ38" s="814">
        <v>0</v>
      </c>
      <c r="AR38" s="812" t="s">
        <v>140</v>
      </c>
      <c r="AS38" s="834"/>
    </row>
    <row r="39" spans="1:46" ht="13.2">
      <c r="A39" s="728"/>
      <c r="AK39" s="747" t="s">
        <v>58</v>
      </c>
      <c r="AL39" s="760"/>
      <c r="AM39" s="760"/>
      <c r="AN39" s="777"/>
      <c r="AO39" s="786">
        <v>-235063</v>
      </c>
      <c r="AP39" s="786">
        <v>-5397</v>
      </c>
      <c r="AQ39" s="813">
        <v>-3119</v>
      </c>
      <c r="AR39" s="823">
        <v>73</v>
      </c>
      <c r="AS39" s="834"/>
    </row>
    <row r="40" spans="1:46" ht="27" customHeight="1">
      <c r="A40" s="728"/>
      <c r="AK40" s="746" t="s">
        <v>521</v>
      </c>
      <c r="AL40" s="759"/>
      <c r="AM40" s="759"/>
      <c r="AN40" s="776"/>
      <c r="AO40" s="786">
        <v>-400599</v>
      </c>
      <c r="AP40" s="786">
        <v>-9198</v>
      </c>
      <c r="AQ40" s="813">
        <v>-27108</v>
      </c>
      <c r="AR40" s="823">
        <v>-66.099999999999994</v>
      </c>
      <c r="AS40" s="834"/>
    </row>
    <row r="41" spans="1:46" ht="13.2">
      <c r="A41" s="728"/>
      <c r="AK41" s="748" t="s">
        <v>394</v>
      </c>
      <c r="AL41" s="761"/>
      <c r="AM41" s="761"/>
      <c r="AN41" s="778"/>
      <c r="AO41" s="786">
        <v>41651</v>
      </c>
      <c r="AP41" s="786">
        <v>956</v>
      </c>
      <c r="AQ41" s="813">
        <v>14583</v>
      </c>
      <c r="AR41" s="823">
        <v>-93.4</v>
      </c>
      <c r="AS41" s="834"/>
    </row>
    <row r="42" spans="1:46" ht="13.2">
      <c r="A42" s="728"/>
      <c r="AK42" s="749" t="s">
        <v>522</v>
      </c>
      <c r="AQ42" s="801"/>
      <c r="AR42" s="801"/>
      <c r="AS42" s="834"/>
    </row>
    <row r="43" spans="1:46" ht="13.2">
      <c r="A43" s="728"/>
      <c r="AP43" s="802"/>
      <c r="AQ43" s="801"/>
      <c r="AS43" s="834"/>
    </row>
    <row r="44" spans="1:46" ht="13.2">
      <c r="A44" s="728"/>
      <c r="AQ44" s="801"/>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523</v>
      </c>
    </row>
    <row r="48" spans="1:46" ht="13.2">
      <c r="A48" s="728"/>
      <c r="AK48" s="736" t="s">
        <v>524</v>
      </c>
      <c r="AL48" s="736"/>
      <c r="AM48" s="736"/>
      <c r="AN48" s="736"/>
      <c r="AO48" s="736"/>
      <c r="AP48" s="736"/>
      <c r="AQ48" s="800"/>
      <c r="AR48" s="736"/>
    </row>
    <row r="49" spans="1:44" ht="13.5" customHeight="1">
      <c r="A49" s="728"/>
      <c r="AK49" s="750"/>
      <c r="AL49" s="762"/>
      <c r="AM49" s="766" t="s">
        <v>85</v>
      </c>
      <c r="AN49" s="779" t="s">
        <v>450</v>
      </c>
      <c r="AO49" s="791"/>
      <c r="AP49" s="791"/>
      <c r="AQ49" s="791"/>
      <c r="AR49" s="825"/>
    </row>
    <row r="50" spans="1:44" ht="13.2">
      <c r="A50" s="728"/>
      <c r="AK50" s="751"/>
      <c r="AL50" s="763"/>
      <c r="AM50" s="767"/>
      <c r="AN50" s="780" t="s">
        <v>497</v>
      </c>
      <c r="AO50" s="792" t="s">
        <v>498</v>
      </c>
      <c r="AP50" s="803" t="s">
        <v>525</v>
      </c>
      <c r="AQ50" s="816" t="s">
        <v>389</v>
      </c>
      <c r="AR50" s="826" t="s">
        <v>526</v>
      </c>
    </row>
    <row r="51" spans="1:44" ht="13.2">
      <c r="A51" s="728"/>
      <c r="AK51" s="750" t="s">
        <v>504</v>
      </c>
      <c r="AL51" s="762"/>
      <c r="AM51" s="768">
        <v>2543128</v>
      </c>
      <c r="AN51" s="781">
        <v>58385</v>
      </c>
      <c r="AO51" s="793">
        <v>-15.8</v>
      </c>
      <c r="AP51" s="804">
        <v>53869</v>
      </c>
      <c r="AQ51" s="817">
        <v>0.4</v>
      </c>
      <c r="AR51" s="827">
        <v>-16.2</v>
      </c>
    </row>
    <row r="52" spans="1:44" ht="13.2">
      <c r="A52" s="728"/>
      <c r="AK52" s="752"/>
      <c r="AL52" s="764" t="s">
        <v>281</v>
      </c>
      <c r="AM52" s="769">
        <v>2233643</v>
      </c>
      <c r="AN52" s="782">
        <v>51280</v>
      </c>
      <c r="AO52" s="794">
        <v>-14.9</v>
      </c>
      <c r="AP52" s="805">
        <v>35046</v>
      </c>
      <c r="AQ52" s="818">
        <v>7.1</v>
      </c>
      <c r="AR52" s="828">
        <v>-22</v>
      </c>
    </row>
    <row r="53" spans="1:44" ht="13.2">
      <c r="A53" s="728"/>
      <c r="AK53" s="750" t="s">
        <v>527</v>
      </c>
      <c r="AL53" s="762"/>
      <c r="AM53" s="768">
        <v>2301730</v>
      </c>
      <c r="AN53" s="781">
        <v>52791</v>
      </c>
      <c r="AO53" s="793">
        <v>-9.6</v>
      </c>
      <c r="AP53" s="804">
        <v>59119</v>
      </c>
      <c r="AQ53" s="817">
        <v>9.6999999999999993</v>
      </c>
      <c r="AR53" s="827">
        <v>-19.3</v>
      </c>
    </row>
    <row r="54" spans="1:44" ht="13.2">
      <c r="A54" s="728"/>
      <c r="AK54" s="752"/>
      <c r="AL54" s="764" t="s">
        <v>281</v>
      </c>
      <c r="AM54" s="769">
        <v>1951719</v>
      </c>
      <c r="AN54" s="782">
        <v>44763</v>
      </c>
      <c r="AO54" s="794">
        <v>-12.7</v>
      </c>
      <c r="AP54" s="805">
        <v>29900</v>
      </c>
      <c r="AQ54" s="818">
        <v>-14.7</v>
      </c>
      <c r="AR54" s="828">
        <v>2</v>
      </c>
    </row>
    <row r="55" spans="1:44" ht="13.2">
      <c r="A55" s="728"/>
      <c r="AK55" s="750" t="s">
        <v>483</v>
      </c>
      <c r="AL55" s="762"/>
      <c r="AM55" s="768">
        <v>3015467</v>
      </c>
      <c r="AN55" s="781">
        <v>69161</v>
      </c>
      <c r="AO55" s="793">
        <v>31</v>
      </c>
      <c r="AP55" s="804">
        <v>53895</v>
      </c>
      <c r="AQ55" s="817">
        <v>-8.8000000000000007</v>
      </c>
      <c r="AR55" s="827">
        <v>39.799999999999997</v>
      </c>
    </row>
    <row r="56" spans="1:44" ht="13.2">
      <c r="A56" s="728"/>
      <c r="AK56" s="752"/>
      <c r="AL56" s="764" t="s">
        <v>281</v>
      </c>
      <c r="AM56" s="769">
        <v>1935097</v>
      </c>
      <c r="AN56" s="782">
        <v>44382</v>
      </c>
      <c r="AO56" s="794">
        <v>-0.9</v>
      </c>
      <c r="AP56" s="805">
        <v>31224</v>
      </c>
      <c r="AQ56" s="818">
        <v>4.4000000000000004</v>
      </c>
      <c r="AR56" s="828">
        <v>-5.3</v>
      </c>
    </row>
    <row r="57" spans="1:44" ht="13.2">
      <c r="A57" s="728"/>
      <c r="AK57" s="750" t="s">
        <v>326</v>
      </c>
      <c r="AL57" s="762"/>
      <c r="AM57" s="768">
        <v>2352095</v>
      </c>
      <c r="AN57" s="781">
        <v>54117</v>
      </c>
      <c r="AO57" s="793">
        <v>-21.8</v>
      </c>
      <c r="AP57" s="804">
        <v>47161</v>
      </c>
      <c r="AQ57" s="817">
        <v>-12.5</v>
      </c>
      <c r="AR57" s="827">
        <v>-9.3000000000000007</v>
      </c>
    </row>
    <row r="58" spans="1:44" ht="13.2">
      <c r="A58" s="728"/>
      <c r="AK58" s="752"/>
      <c r="AL58" s="764" t="s">
        <v>281</v>
      </c>
      <c r="AM58" s="769">
        <v>1329678</v>
      </c>
      <c r="AN58" s="782">
        <v>30593</v>
      </c>
      <c r="AO58" s="794">
        <v>-31.1</v>
      </c>
      <c r="AP58" s="805">
        <v>24595</v>
      </c>
      <c r="AQ58" s="818">
        <v>-21.2</v>
      </c>
      <c r="AR58" s="828">
        <v>-9.9</v>
      </c>
    </row>
    <row r="59" spans="1:44" ht="13.2">
      <c r="A59" s="728"/>
      <c r="AK59" s="750" t="s">
        <v>136</v>
      </c>
      <c r="AL59" s="762"/>
      <c r="AM59" s="768">
        <v>2126176</v>
      </c>
      <c r="AN59" s="781">
        <v>48818</v>
      </c>
      <c r="AO59" s="793">
        <v>-9.8000000000000007</v>
      </c>
      <c r="AP59" s="804">
        <v>43423</v>
      </c>
      <c r="AQ59" s="817">
        <v>-7.9</v>
      </c>
      <c r="AR59" s="827">
        <v>-1.9</v>
      </c>
    </row>
    <row r="60" spans="1:44" ht="13.2">
      <c r="A60" s="728"/>
      <c r="AK60" s="752"/>
      <c r="AL60" s="764" t="s">
        <v>281</v>
      </c>
      <c r="AM60" s="769">
        <v>1584741</v>
      </c>
      <c r="AN60" s="782">
        <v>36386</v>
      </c>
      <c r="AO60" s="794">
        <v>18.899999999999999</v>
      </c>
      <c r="AP60" s="805">
        <v>22207</v>
      </c>
      <c r="AQ60" s="818">
        <v>-9.6999999999999993</v>
      </c>
      <c r="AR60" s="828">
        <v>28.6</v>
      </c>
    </row>
    <row r="61" spans="1:44" ht="13.2">
      <c r="A61" s="728"/>
      <c r="AK61" s="750" t="s">
        <v>528</v>
      </c>
      <c r="AL61" s="765"/>
      <c r="AM61" s="768">
        <v>2467719</v>
      </c>
      <c r="AN61" s="781">
        <v>56654</v>
      </c>
      <c r="AO61" s="793">
        <v>-5.2</v>
      </c>
      <c r="AP61" s="804">
        <v>51493</v>
      </c>
      <c r="AQ61" s="819">
        <v>-3.8</v>
      </c>
      <c r="AR61" s="827">
        <v>-1.4</v>
      </c>
    </row>
    <row r="62" spans="1:44" ht="13.2">
      <c r="A62" s="728"/>
      <c r="AK62" s="752"/>
      <c r="AL62" s="764" t="s">
        <v>281</v>
      </c>
      <c r="AM62" s="769">
        <v>1806976</v>
      </c>
      <c r="AN62" s="782">
        <v>41481</v>
      </c>
      <c r="AO62" s="794">
        <v>-8.1</v>
      </c>
      <c r="AP62" s="805">
        <v>28594</v>
      </c>
      <c r="AQ62" s="818">
        <v>-6.8</v>
      </c>
      <c r="AR62" s="828">
        <v>-1.3</v>
      </c>
    </row>
    <row r="63" spans="1:44" ht="13.2">
      <c r="A63" s="728"/>
    </row>
    <row r="64" spans="1:44" ht="13.2">
      <c r="A64" s="728"/>
    </row>
    <row r="65" spans="1:46" ht="13.2">
      <c r="A65" s="728"/>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2" hidden="1"/>
    <row r="71" spans="1:46" ht="13.2" hidden="1"/>
    <row r="72" spans="1:46" ht="13.2" hidden="1"/>
    <row r="73" spans="1:46" ht="13.2" hidden="1"/>
  </sheetData>
  <sheetProtection algorithmName="SHA-512" hashValue="RnUGG7KUYcXqo5eag5WajeZDIPzi9JNoTB7G2IEjT8tadWUi9LCcTnThybLHHfdZ0i7MbQbqHAaT+8mtDNhvqw==" saltValue="sAANs0JDao4pDjp+oleEZ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5" zoomScaleNormal="55"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1" spans="125:125" ht="13.5" hidden="1" customHeight="1">
      <c r="DU121" s="726"/>
    </row>
  </sheetData>
  <sheetProtection algorithmName="SHA-512" hashValue="GHsjFD+EE+CamMTANiTjlAPr6zQ2SiQ+pDtz22iaEgro4GuSnJUXo99FuGShTcyzDrr+umyL5kyCfXjOPzNjRQ==" saltValue="GJ78CeeRXYYYY0VA/Rzbx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yUSq6G3nYfsifE715ByiO2S16hX6fbMAlgq6ggpbVtIvkkrD1zvOAhmh9LO6yV346j7qSt+RXA76xf9nxG01cg==" saltValue="rOCyvGxbvO5S5pdXlPyZR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17</v>
      </c>
      <c r="F46" s="848" t="s">
        <v>530</v>
      </c>
      <c r="G46" s="852" t="s">
        <v>531</v>
      </c>
      <c r="H46" s="852" t="s">
        <v>532</v>
      </c>
      <c r="I46" s="852" t="s">
        <v>533</v>
      </c>
      <c r="J46" s="857" t="s">
        <v>534</v>
      </c>
    </row>
    <row r="47" spans="2:10" ht="57.75" customHeight="1">
      <c r="B47" s="837"/>
      <c r="C47" s="841" t="s">
        <v>3</v>
      </c>
      <c r="D47" s="841"/>
      <c r="E47" s="845"/>
      <c r="F47" s="849">
        <v>44.8</v>
      </c>
      <c r="G47" s="853">
        <v>41.34</v>
      </c>
      <c r="H47" s="853">
        <v>37.21</v>
      </c>
      <c r="I47" s="853">
        <v>36.17</v>
      </c>
      <c r="J47" s="858">
        <v>35.29</v>
      </c>
    </row>
    <row r="48" spans="2:10" ht="57.75" customHeight="1">
      <c r="B48" s="838"/>
      <c r="C48" s="842" t="s">
        <v>4</v>
      </c>
      <c r="D48" s="842"/>
      <c r="E48" s="846"/>
      <c r="F48" s="850">
        <v>3.4</v>
      </c>
      <c r="G48" s="854">
        <v>5.0999999999999996</v>
      </c>
      <c r="H48" s="854">
        <v>0.99</v>
      </c>
      <c r="I48" s="854">
        <v>4.92</v>
      </c>
      <c r="J48" s="859">
        <v>5.5</v>
      </c>
    </row>
    <row r="49" spans="2:10" ht="57.75" customHeight="1">
      <c r="B49" s="839"/>
      <c r="C49" s="843" t="s">
        <v>15</v>
      </c>
      <c r="D49" s="843"/>
      <c r="E49" s="847"/>
      <c r="F49" s="851" t="s">
        <v>16</v>
      </c>
      <c r="G49" s="855">
        <v>0.82</v>
      </c>
      <c r="H49" s="855" t="s">
        <v>535</v>
      </c>
      <c r="I49" s="855" t="s">
        <v>113</v>
      </c>
      <c r="J49" s="860">
        <v>0.73</v>
      </c>
    </row>
    <row r="50" spans="2:10" ht="13.2"/>
  </sheetData>
  <sheetProtection algorithmName="SHA-512" hashValue="azRODve3qACgGLoeanRgMuZPUg74/gv7GwyUJzERfk5mYtH25fP2fkHNNpNTYPNXCB4eenAHYuw5FNbI/zljHA==" saltValue="7epNNjHRrr1Gm0Io/AnqF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飯田　大介</cp:lastModifiedBy>
  <cp:lastPrinted>2024-09-06T07:07:27Z</cp:lastPrinted>
  <dcterms:created xsi:type="dcterms:W3CDTF">2024-03-14T02:50:22Z</dcterms:created>
  <dcterms:modified xsi:type="dcterms:W3CDTF">2024-09-24T11:48:59Z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2024-09-24T11:48:59Z</vt:filetime>
  </property>
</Properties>
</file>