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mfilesv01\zaisei\企財①：財政\財政Ｒ5年度\公会計\01_県照会\22_【313(水)午後５時〆】令和４年度財政状況資料集の作成等について\02_市→県\"/>
    </mc:Choice>
  </mc:AlternateContent>
  <bookViews>
    <workbookView xWindow="0" yWindow="0" windowWidth="20490" windowHeight="6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<sst xmlns="http://schemas.openxmlformats.org/spreadsheetml/2006/main" count="1119" uniqueCount="616">
  <si>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</si>
  <si>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</si>
  <si>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</si>
  <si>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</si>
  <si>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</si>
  <si>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</si>
  <si>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</si>
  <si>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</si>
  <si>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</si>
  <si>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</si>
  <si>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</si>
  <si>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</si>
  <si>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</si>
  <si>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</si>
  <si>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</si>
  <si>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</si>
  <si>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</si>
  <si>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</si>
  <si>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</si>
  <si>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</si>
  <si>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</si>
  <si>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</si>
  <si>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</si>
  <si>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</si>
  <si>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</si>
  <si>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</si>
  <si>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</si>
  <si>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</si>
  <si>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</si>
  <si>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</si>
  <si>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</si>
  <si>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</si>
  <si>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</si>
  <si>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</si>
  <si>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</si>
  <si>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</si>
  <si>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</si>
  <si>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</si>
  <si>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</si>
  <si>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</si>
  <si>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</si>
  <si>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</si>
  <si>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</si>
  <si>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</si>
  <si>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</si>
  <si>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</si>
  <si>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</si>
  <si>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</si>
  <si>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</si>
  <si>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</si>
  <si>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</si>
  <si>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</si>
  <si>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</si>
  <si>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</si>
  <si>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</si>
  <si>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</si>
  <si>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</si>
  <si>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</si>
  <si>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</si>
  <si>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</si>
  <si>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</si>
  <si>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</si>
  <si>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</si>
  <si>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</si>
  <si>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</si>
  <si>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</si>
  <si>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</si>
  <si>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</si>
  <si>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</si>
  <si>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</si>
  <si>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</si>
  <si>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</si>
  <si>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</si>
  <si>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</si>
  <si>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</si>
  <si>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</si>
  <si>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</si>
  <si>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</si>
  <si>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</si>
  <si>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</si>
  <si>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</si>
  <si>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</si>
  <si>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</si>
  <si>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</si>
  <si>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</si>
  <si>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</si>
  <si>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</si>
  <si>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</si>
  <si>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</si>
  <si>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</si>
  <si>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</si>
  <si>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</si>
  <si>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</si>
  <si>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</si>
  <si>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</si>
  <si>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</si>
  <si>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</si>
  <si>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</si>
  <si>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</si>
  <si>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</si>
  <si>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御前崎市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</si>
  <si>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</si>
  <si>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</si>
  <si>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</si>
  <si>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</si>
  <si>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</si>
  <si>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</si>
  <si>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</si>
  <si>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</si>
  <si>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</si>
  <si>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</si>
  <si>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</si>
  <si>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</si>
  <si>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</si>
  <si>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</si>
  <si>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</si>
  <si>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</si>
  <si>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</si>
  <si>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</si>
  <si>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</si>
  <si>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</si>
  <si>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</si>
  <si>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</si>
  <si>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</si>
  <si>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</si>
  <si>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</si>
  <si>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</si>
  <si>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</si>
  <si>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</si>
  <si>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</si>
  <si>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</si>
  <si>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</si>
  <si>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</si>
  <si>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</si>
  <si>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</si>
  <si>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</si>
  <si>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</si>
  <si>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</si>
  <si>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</si>
  <si>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</si>
  <si>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</si>
  <si>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</si>
  <si>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</si>
  <si>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</si>
  <si>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</si>
  <si>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</si>
  <si>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</si>
  <si>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</si>
  <si>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</si>
  <si>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</si>
  <si>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</si>
  <si>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</si>
  <si>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</si>
  <si>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</si>
  <si>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</si>
  <si>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</si>
  <si>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</si>
  <si>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</si>
  <si>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</si>
  <si>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</si>
  <si>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</si>
  <si>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</si>
  <si>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</si>
  <si>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</si>
  <si>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</si>
  <si>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</si>
  <si>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</si>
  <si>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</si>
  <si>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</si>
  <si>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</si>
  <si>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</si>
  <si>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</si>
  <si>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</si>
  <si>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</si>
  <si>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</si>
  <si>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</si>
  <si>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</si>
  <si>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</si>
  <si>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</si>
  <si>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</si>
  <si>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</si>
  <si>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</si>
  <si>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</si>
  <si>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</si>
  <si>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</si>
  <si>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</si>
  <si>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</si>
  <si>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</si>
  <si>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</si>
  <si>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</si>
  <si>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</si>
  <si>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</si>
  <si>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</si>
  <si>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</si>
  <si>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</si>
  <si>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</si>
  <si>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</si>
  <si>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</si>
  <si>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</si>
  <si>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</si>
  <si>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</si>
  <si>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</si>
  <si>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</si>
  <si>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</si>
  <si>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</si>
  <si>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</si>
  <si>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</si>
  <si>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</si>
  <si>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</si>
  <si>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</si>
  <si>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</si>
  <si>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</si>
  <si>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</si>
  <si>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</si>
  <si>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</si>
  <si>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</si>
  <si>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</si>
  <si>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</si>
  <si>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</si>
  <si>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</si>
  <si>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</si>
  <si>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静岡県御前崎市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</si>
  <si>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</si>
  <si>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</si>
  <si>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</si>
  <si>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</si>
  <si>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</si>
  <si>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</si>
  <si>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</si>
  <si>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</si>
  <si>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</si>
  <si>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</si>
  <si>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</si>
  <si>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</si>
  <si>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</si>
  <si>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</si>
  <si>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</si>
  <si>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</si>
  <si>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</si>
  <si>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</si>
  <si>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</si>
  <si>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</si>
  <si>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</si>
  <si>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</si>
  <si>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</si>
  <si>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</si>
  <si>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</si>
  <si>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</si>
  <si>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</si>
  <si>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</si>
  <si>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</si>
  <si>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</si>
  <si>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</si>
  <si>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</si>
  <si>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</si>
  <si>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</si>
  <si>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</si>
  <si>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</si>
  <si>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</si>
  <si>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</si>
  <si>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</si>
  <si>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</si>
  <si>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</si>
  <si>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</si>
  <si>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</si>
  <si>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</si>
  <si>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</si>
  <si>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</si>
  <si>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</si>
  <si>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</si>
  <si>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</si>
  <si>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</si>
  <si>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</si>
  <si>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</si>
  <si>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</si>
  <si>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</si>
  <si>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</si>
  <si>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</si>
  <si>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</si>
  <si>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</si>
  <si>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</si>
  <si>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</si>
  <si>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</si>
  <si>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</si>
  <si>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</si>
  <si>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</si>
  <si>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</si>
  <si>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</si>
  <si>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</si>
  <si>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</si>
  <si>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</si>
  <si>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</si>
  <si>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</si>
  <si>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</si>
  <si>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</si>
  <si>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</si>
  <si>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</si>
  <si>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</si>
  <si>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</si>
  <si>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</si>
  <si>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</si>
  <si>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</si>
  <si>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</si>
  <si>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</si>
  <si>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</si>
  <si>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</si>
  <si>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</si>
  <si>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</si>
  <si>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</si>
  <si>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</si>
  <si>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</si>
  <si>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</si>
  <si>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</si>
  <si>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</si>
  <si>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</si>
  <si>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</si>
  <si>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</si>
  <si>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</si>
  <si>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</si>
  <si>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</si>
  <si>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</si>
  <si>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</si>
  <si>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</si>
  <si>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</si>
  <si>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</si>
  <si>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</si>
  <si>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</si>
  <si>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</si>
  <si>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</si>
  <si>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</si>
  <si>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</si>
  <si>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</si>
  <si>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</si>
  <si>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</si>
  <si>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</si>
  <si>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</si>
  <si>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</si>
  <si>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</si>
  <si>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</si>
  <si>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</si>
  <si>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</si>
  <si>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</si>
  <si>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</si>
  <si>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</si>
  <si>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</si>
  <si>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</si>
  <si>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</si>
  <si>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</si>
  <si>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</si>
  <si>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</si>
  <si>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</si>
  <si>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</si>
  <si>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</si>
  <si>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</si>
  <si>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</si>
  <si>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</si>
  <si>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</si>
  <si>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</si>
  <si>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</si>
  <si>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</si>
  <si>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</si>
  <si>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</si>
  <si>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</si>
  <si>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</si>
  <si>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</si>
  <si>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</si>
  <si>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</si>
  <si>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</si>
  <si>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</si>
  <si>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</si>
  <si>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</si>
  <si>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</si>
  <si>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</si>
  <si>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</si>
  <si>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</si>
  <si>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静岡県御前崎市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</si>
  <si>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</si>
  <si>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</si>
  <si>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</si>
  <si>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</si>
  <si>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</si>
  <si>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</si>
  <si>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</si>
  <si>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</si>
  <si>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</si>
  <si>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</si>
  <si>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</si>
  <si>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</si>
  <si>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</si>
  <si>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</si>
  <si>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</si>
  <si>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</si>
  <si>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</si>
  <si>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</si>
  <si>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</si>
  <si>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</si>
  <si>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</si>
  <si>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</si>
  <si>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</si>
  <si>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</si>
  <si>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</si>
  <si>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</si>
  <si>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</si>
  <si>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</si>
  <si>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</si>
  <si>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</si>
  <si>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</si>
  <si>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</si>
  <si>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</si>
  <si>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</si>
  <si>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</si>
  <si>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</si>
  <si>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</si>
  <si>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</si>
  <si>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</si>
  <si>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</si>
  <si>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</si>
  <si>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病院事業会計</t>
    <phoneticPr fontId="5"/>
  </si>
  <si>
    <t>工業団地建設事業特別会計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</si>
  <si>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</si>
  <si>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</si>
  <si>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</si>
  <si>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</si>
  <si>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</si>
  <si>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</si>
  <si>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</si>
  <si>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</si>
  <si>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</si>
  <si>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</si>
  <si>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</si>
  <si>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</si>
  <si>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</si>
  <si>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</si>
  <si>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</si>
  <si>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</si>
  <si>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</si>
  <si>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</si>
  <si>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</si>
  <si>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</si>
  <si>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</si>
  <si>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</si>
  <si>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</si>
  <si>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</si>
  <si>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</si>
  <si>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</si>
  <si>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</si>
  <si>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</si>
  <si>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</si>
  <si>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</si>
  <si>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</si>
  <si>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</si>
  <si>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</si>
  <si>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</si>
  <si>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</si>
  <si>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</si>
  <si>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</si>
  <si>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</si>
  <si>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</si>
  <si>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</si>
  <si>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</si>
  <si>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</si>
  <si>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</si>
  <si>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</si>
  <si>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</si>
  <si>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</si>
  <si>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</si>
  <si>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</si>
  <si>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</si>
  <si>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</si>
  <si>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</si>
  <si>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</si>
  <si>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</si>
  <si>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</si>
  <si>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</si>
  <si>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</si>
  <si>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</si>
  <si>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</si>
  <si>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</si>
  <si>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</si>
  <si>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</si>
  <si>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</si>
  <si>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</si>
  <si>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</si>
  <si>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</si>
  <si>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</si>
  <si>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</si>
  <si>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工業団地建設事業特別会計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</si>
  <si>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</si>
  <si>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</si>
  <si>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</si>
  <si>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</si>
  <si>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</si>
  <si>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</si>
  <si>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</si>
  <si>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</si>
  <si>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</si>
  <si>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</si>
  <si>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</si>
  <si>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</si>
  <si>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</si>
  <si>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</si>
  <si>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</si>
  <si>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</si>
  <si>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</si>
  <si>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</si>
  <si>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</si>
  <si>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</si>
  <si>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</si>
  <si>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</si>
  <si>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</si>
  <si>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</si>
  <si>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</si>
  <si>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</si>
  <si>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</si>
  <si>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</si>
  <si>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</si>
  <si>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</si>
  <si>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</si>
  <si>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</si>
  <si>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</si>
  <si>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</si>
  <si>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</si>
  <si>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</si>
  <si>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</si>
  <si>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</si>
  <si>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</si>
  <si>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</si>
  <si>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</si>
  <si>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</si>
  <si>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</si>
  <si>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</si>
  <si>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</si>
  <si>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</si>
  <si>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</si>
  <si>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</si>
  <si>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</si>
  <si>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</si>
  <si>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</si>
  <si>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</si>
  <si>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</si>
  <si>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</si>
  <si>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</si>
  <si>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</si>
  <si>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</si>
  <si>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</si>
  <si>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</si>
  <si>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</si>
  <si>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</si>
  <si>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</si>
  <si>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</si>
  <si>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</si>
  <si>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</si>
  <si>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</si>
  <si>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</si>
  <si>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</si>
  <si>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</si>
  <si>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</si>
  <si>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</si>
  <si>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</si>
  <si>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</si>
  <si>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</si>
  <si>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</si>
  <si>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</si>
  <si>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</si>
  <si>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</si>
  <si>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</si>
  <si>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</si>
  <si>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</si>
  <si>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</si>
  <si>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</si>
  <si>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</si>
  <si>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</si>
  <si>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</si>
  <si>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</si>
  <si>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15.32</t>
  </si>
  <si>
    <t>▲ 15.63</t>
  </si>
  <si>
    <t>▲ 5.90</t>
  </si>
  <si>
    <t>▲ 4.31</t>
  </si>
  <si>
    <t>病院事業会計</t>
  </si>
  <si>
    <t>水道事業会計</t>
  </si>
  <si>
    <t>一般会計</t>
  </si>
  <si>
    <t>下水道事業会計</t>
  </si>
  <si>
    <t>介護保険特別会計</t>
  </si>
  <si>
    <t>国民健康保険特別会計</t>
  </si>
  <si>
    <t>後期高齢者医療保険特別会計</t>
  </si>
  <si>
    <t>工業団地建設事業特別会計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</si>
  <si>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</si>
  <si>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</si>
  <si>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</si>
  <si>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</si>
  <si>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</si>
  <si>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</si>
  <si>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</si>
  <si>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</si>
  <si>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東遠広域施設組合</t>
  </si>
  <si>
    <t>御前崎市牧之原市学校組合</t>
  </si>
  <si>
    <t>小笠老人ホーム施設組合</t>
    <rPh sb="0" eb="2">
      <t>オガサ</t>
    </rPh>
    <rPh sb="2" eb="4">
      <t>ロウジン</t>
    </rPh>
    <rPh sb="7" eb="9">
      <t>シセツ</t>
    </rPh>
    <rPh sb="9" eb="11">
      <t>クミアイ</t>
    </rPh>
    <phoneticPr fontId="2"/>
  </si>
  <si>
    <t>静岡県市町総合事務組合</t>
    <rPh sb="0" eb="3">
      <t>シズオカケン</t>
    </rPh>
    <rPh sb="3" eb="4">
      <t>シ</t>
    </rPh>
    <rPh sb="4" eb="5">
      <t>マチ</t>
    </rPh>
    <rPh sb="5" eb="7">
      <t>ソウゴウ</t>
    </rPh>
    <rPh sb="7" eb="9">
      <t>ジム</t>
    </rPh>
    <rPh sb="9" eb="11">
      <t>クミアイ</t>
    </rPh>
    <phoneticPr fontId="2"/>
  </si>
  <si>
    <t>牧之原市御前崎市広域施設組合</t>
    <rPh sb="0" eb="1">
      <t>マキ</t>
    </rPh>
    <rPh sb="1" eb="2">
      <t>ノ</t>
    </rPh>
    <rPh sb="2" eb="3">
      <t>ハラ</t>
    </rPh>
    <rPh sb="3" eb="4">
      <t>シ</t>
    </rPh>
    <rPh sb="4" eb="8">
      <t>オマエザキシ</t>
    </rPh>
    <rPh sb="8" eb="10">
      <t>コウイキ</t>
    </rPh>
    <rPh sb="10" eb="12">
      <t>シセツ</t>
    </rPh>
    <rPh sb="12" eb="14">
      <t>クミアイ</t>
    </rPh>
    <phoneticPr fontId="2"/>
  </si>
  <si>
    <t>東遠学園組合</t>
    <rPh sb="2" eb="4">
      <t>ガクエン</t>
    </rPh>
    <rPh sb="4" eb="6">
      <t>クミアイ</t>
    </rPh>
    <phoneticPr fontId="2"/>
  </si>
  <si>
    <t>中東遠看護専門学校組合</t>
    <rPh sb="0" eb="1">
      <t>ナカ</t>
    </rPh>
    <rPh sb="1" eb="2">
      <t>ヒガシ</t>
    </rPh>
    <rPh sb="2" eb="3">
      <t>トオ</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</si>
  <si>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</si>
  <si>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</si>
  <si>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</si>
  <si>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東遠工業用水道企業団</t>
    <rPh sb="0" eb="1">
      <t>ヒガシ</t>
    </rPh>
    <rPh sb="1" eb="2">
      <t>ヒサシ</t>
    </rPh>
    <rPh sb="2" eb="4">
      <t>コウギョウ</t>
    </rPh>
    <rPh sb="4" eb="5">
      <t>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</si>
  <si>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</si>
  <si>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御前崎市振興公社</t>
    <rPh sb="0" eb="4">
      <t>オマエザキシ</t>
    </rPh>
    <rPh sb="4" eb="6">
      <t>シンコウ</t>
    </rPh>
    <rPh sb="6" eb="8">
      <t>コウシャ</t>
    </rPh>
    <phoneticPr fontId="2"/>
  </si>
  <si>
    <t>御前崎ケーブルテレビ</t>
    <rPh sb="0" eb="3">
      <t>オマエザキ</t>
    </rPh>
    <phoneticPr fontId="2"/>
  </si>
  <si>
    <t>グランパークあらさわ</t>
  </si>
  <si>
    <t>御前崎まちづくり</t>
    <rPh sb="0" eb="3">
      <t>オマエザキ</t>
    </rPh>
    <phoneticPr fontId="2"/>
  </si>
  <si>
    <t>御前崎港運</t>
    <rPh sb="0" eb="3">
      <t>オマエザキ</t>
    </rPh>
    <rPh sb="3" eb="4">
      <t>コウ</t>
    </rPh>
    <rPh sb="4" eb="5">
      <t>ウン</t>
    </rPh>
    <phoneticPr fontId="2"/>
  </si>
  <si>
    <t>学校教育施設整備基金</t>
    <rPh sb="0" eb="2">
      <t>ガッコウ</t>
    </rPh>
    <rPh sb="2" eb="4">
      <t>キョウイク</t>
    </rPh>
    <rPh sb="4" eb="6">
      <t>シセツ</t>
    </rPh>
    <rPh sb="6" eb="8">
      <t>セイビ</t>
    </rPh>
    <rPh sb="8" eb="10">
      <t>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</si>
  <si>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</si>
  <si>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</si>
  <si>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</si>
  <si>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観光施設整備基金</t>
    <rPh sb="0" eb="2">
      <t>カンコウ</t>
    </rPh>
    <rPh sb="2" eb="4">
      <t>シセツ</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</si>
</sst>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69604</c:v>
                </c:pt>
                <c:pt idx="4">
                  <c:v>68410</c:v>
                </c:pt>
              </c:numCache>
            </c:numRef>
          </c:val>
          <c:smooth val="0"/>
          <c:extLst>
            <c:ext xmlns:c16="http://schemas.microsoft.com/office/drawing/2014/chart" uri="{C3380CC4-5D6E-409C-BE32-E72D297353CC}">
              <c16:uniqueId val="{00000000-DB1A-474B-AA00-4F1D0D960E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90558</c:v>
                </c:pt>
                <c:pt idx="1">
                  <c:v>156629</c:v>
                </c:pt>
                <c:pt idx="2">
                  <c:v>163500</c:v>
                </c:pt>
                <c:pt idx="3">
                  <c:v>94781</c:v>
                </c:pt>
                <c:pt idx="4">
                  <c:v>67072</c:v>
                </c:pt>
              </c:numCache>
            </c:numRef>
          </c:val>
          <c:smooth val="0"/>
          <c:extLst>
            <c:ext xmlns:c16="http://schemas.microsoft.com/office/drawing/2014/chart" uri="{C3380CC4-5D6E-409C-BE32-E72D297353CC}">
              <c16:uniqueId val="{00000001-DB1A-474B-AA00-4F1D0D960E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5.14</c:v>
                </c:pt>
                <c:pt idx="1">
                  <c:v>3.27</c:v>
                </c:pt>
                <c:pt idx="2">
                  <c:v>2.78</c:v>
                </c:pt>
                <c:pt idx="3">
                  <c:v>5.22</c:v>
                </c:pt>
                <c:pt idx="4">
                  <c:v>6.6</c:v>
                </c:pt>
              </c:numCache>
            </c:numRef>
          </c:val>
          <c:extLst>
            <c:ext xmlns:c16="http://schemas.microsoft.com/office/drawing/2014/chart" uri="{C3380CC4-5D6E-409C-BE32-E72D297353CC}">
              <c16:uniqueId val="{00000000-9637-4548-90D1-1FBAE624E3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61.06</c:v>
                </c:pt>
                <c:pt idx="1">
                  <c:v>49.49</c:v>
                </c:pt>
                <c:pt idx="2">
                  <c:v>43.32</c:v>
                </c:pt>
                <c:pt idx="3">
                  <c:v>44.09</c:v>
                </c:pt>
                <c:pt idx="4">
                  <c:v>40.450000000000003</c:v>
                </c:pt>
              </c:numCache>
            </c:numRef>
          </c:val>
          <c:extLst>
            <c:ext xmlns:c16="http://schemas.microsoft.com/office/drawing/2014/chart" uri="{C3380CC4-5D6E-409C-BE32-E72D297353CC}">
              <c16:uniqueId val="{00000001-9637-4548-90D1-1FBAE624E3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-15.32</c:v>
                </c:pt>
                <c:pt idx="1">
                  <c:v>-15.63</c:v>
                </c:pt>
                <c:pt idx="2">
                  <c:v>-5.9</c:v>
                </c:pt>
                <c:pt idx="3">
                  <c:v>4.6500000000000004</c:v>
                </c:pt>
                <c:pt idx="4">
                  <c:v>-4.3099999999999996</c:v>
                </c:pt>
              </c:numCache>
            </c:numRef>
          </c:val>
          <c:smooth val="0"/>
          <c:extLst>
            <c:ext xmlns:c16="http://schemas.microsoft.com/office/drawing/2014/chart" uri="{C3380CC4-5D6E-409C-BE32-E72D297353CC}">
              <c16:uniqueId val="{00000002-9637-4548-90D1-1FBAE624E3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2.0499999999999998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C4-4600-BF87-48C6FC3610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C4-4600-BF87-48C6FC3610B2}"/>
            </c:ext>
          </c:extLst>
        </c:ser>
        <c:ser>
          <c:idx val="2"/>
          <c:order val="2"/>
          <c:tx>
            <c:strRef>
              <c:f>データシート!$A$29</c:f>
              <c:strCache>
                <c:ptCount val="1"/>
                <c:pt idx="0">
                  <c:v>工業団地建設事業特別会計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C4-4600-BF87-48C6FC3610B2}"/>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0.11</c:v>
                </c:pt>
                <c:pt idx="4">
                  <c:v>#N/A</c:v>
                </c:pt>
                <c:pt idx="5">
                  <c:v>0.11</c:v>
                </c:pt>
                <c:pt idx="6">
                  <c:v>#N/A</c:v>
                </c:pt>
                <c:pt idx="7">
                  <c:v>0.11</c:v>
                </c:pt>
                <c:pt idx="8">
                  <c:v>#N/A</c:v>
                </c:pt>
                <c:pt idx="9">
                  <c:v>0.14000000000000001</c:v>
                </c:pt>
              </c:numCache>
            </c:numRef>
          </c:val>
          <c:extLst>
            <c:ext xmlns:c16="http://schemas.microsoft.com/office/drawing/2014/chart" uri="{C3380CC4-5D6E-409C-BE32-E72D297353CC}">
              <c16:uniqueId val="{00000003-43C4-4600-BF87-48C6FC3610B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c:v>
                </c:pt>
                <c:pt idx="2">
                  <c:v>#N/A</c:v>
                </c:pt>
                <c:pt idx="3">
                  <c:v>0.78</c:v>
                </c:pt>
                <c:pt idx="4">
                  <c:v>#N/A</c:v>
                </c:pt>
                <c:pt idx="5">
                  <c:v>0.52</c:v>
                </c:pt>
                <c:pt idx="6">
                  <c:v>#N/A</c:v>
                </c:pt>
                <c:pt idx="7">
                  <c:v>0.42</c:v>
                </c:pt>
                <c:pt idx="8">
                  <c:v>#N/A</c:v>
                </c:pt>
                <c:pt idx="9">
                  <c:v>0.15</c:v>
                </c:pt>
              </c:numCache>
            </c:numRef>
          </c:val>
          <c:extLst>
            <c:ext xmlns:c16="http://schemas.microsoft.com/office/drawing/2014/chart" uri="{C3380CC4-5D6E-409C-BE32-E72D297353CC}">
              <c16:uniqueId val="{00000004-43C4-4600-BF87-48C6FC3610B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1.1100000000000001</c:v>
                </c:pt>
                <c:pt idx="2">
                  <c:v>#N/A</c:v>
                </c:pt>
                <c:pt idx="3">
                  <c:v>1.19</c:v>
                </c:pt>
                <c:pt idx="4">
                  <c:v>#N/A</c:v>
                </c:pt>
                <c:pt idx="5">
                  <c:v>0.86</c:v>
                </c:pt>
                <c:pt idx="6">
                  <c:v>#N/A</c:v>
                </c:pt>
                <c:pt idx="7">
                  <c:v>1.01</c:v>
                </c:pt>
                <c:pt idx="8">
                  <c:v>#N/A</c:v>
                </c:pt>
                <c:pt idx="9">
                  <c:v>1.99</c:v>
                </c:pt>
              </c:numCache>
            </c:numRef>
          </c:val>
          <c:extLst>
            <c:ext xmlns:c16="http://schemas.microsoft.com/office/drawing/2014/chart" uri="{C3380CC4-5D6E-409C-BE32-E72D297353CC}">
              <c16:uniqueId val="{00000005-43C4-4600-BF87-48C6FC3610B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3.82</c:v>
                </c:pt>
                <c:pt idx="4">
                  <c:v>#N/A</c:v>
                </c:pt>
                <c:pt idx="5">
                  <c:v>4.01</c:v>
                </c:pt>
                <c:pt idx="6">
                  <c:v>#N/A</c:v>
                </c:pt>
                <c:pt idx="7">
                  <c:v>4.24</c:v>
                </c:pt>
                <c:pt idx="8">
                  <c:v>#N/A</c:v>
                </c:pt>
                <c:pt idx="9">
                  <c:v>3.04</c:v>
                </c:pt>
              </c:numCache>
            </c:numRef>
          </c:val>
          <c:extLst>
            <c:ext xmlns:c16="http://schemas.microsoft.com/office/drawing/2014/chart" uri="{C3380CC4-5D6E-409C-BE32-E72D297353CC}">
              <c16:uniqueId val="{00000006-43C4-4600-BF87-48C6FC3610B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5.13</c:v>
                </c:pt>
                <c:pt idx="2">
                  <c:v>#N/A</c:v>
                </c:pt>
                <c:pt idx="3">
                  <c:v>3.27</c:v>
                </c:pt>
                <c:pt idx="4">
                  <c:v>#N/A</c:v>
                </c:pt>
                <c:pt idx="5">
                  <c:v>2.77</c:v>
                </c:pt>
                <c:pt idx="6">
                  <c:v>#N/A</c:v>
                </c:pt>
                <c:pt idx="7">
                  <c:v>5.22</c:v>
                </c:pt>
                <c:pt idx="8">
                  <c:v>#N/A</c:v>
                </c:pt>
                <c:pt idx="9">
                  <c:v>6.59</c:v>
                </c:pt>
              </c:numCache>
            </c:numRef>
          </c:val>
          <c:extLst>
            <c:ext xmlns:c16="http://schemas.microsoft.com/office/drawing/2014/chart" uri="{C3380CC4-5D6E-409C-BE32-E72D297353CC}">
              <c16:uniqueId val="{00000007-43C4-4600-BF87-48C6FC3610B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7.7</c:v>
                </c:pt>
                <c:pt idx="2">
                  <c:v>#N/A</c:v>
                </c:pt>
                <c:pt idx="3">
                  <c:v>9.73</c:v>
                </c:pt>
                <c:pt idx="4">
                  <c:v>#N/A</c:v>
                </c:pt>
                <c:pt idx="5">
                  <c:v>9.85</c:v>
                </c:pt>
                <c:pt idx="6">
                  <c:v>#N/A</c:v>
                </c:pt>
                <c:pt idx="7">
                  <c:v>8.89</c:v>
                </c:pt>
                <c:pt idx="8">
                  <c:v>#N/A</c:v>
                </c:pt>
                <c:pt idx="9">
                  <c:v>8.57</c:v>
                </c:pt>
              </c:numCache>
            </c:numRef>
          </c:val>
          <c:extLst>
            <c:ext xmlns:c16="http://schemas.microsoft.com/office/drawing/2014/chart" uri="{C3380CC4-5D6E-409C-BE32-E72D297353CC}">
              <c16:uniqueId val="{00000008-43C4-4600-BF87-48C6FC3610B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17.54</c:v>
                </c:pt>
                <c:pt idx="2">
                  <c:v>#N/A</c:v>
                </c:pt>
                <c:pt idx="3">
                  <c:v>18.690000000000001</c:v>
                </c:pt>
                <c:pt idx="4">
                  <c:v>#N/A</c:v>
                </c:pt>
                <c:pt idx="5">
                  <c:v>18.71</c:v>
                </c:pt>
                <c:pt idx="6">
                  <c:v>#N/A</c:v>
                </c:pt>
                <c:pt idx="7">
                  <c:v>18.29</c:v>
                </c:pt>
                <c:pt idx="8">
                  <c:v>#N/A</c:v>
                </c:pt>
                <c:pt idx="9">
                  <c:v>18.27</c:v>
                </c:pt>
              </c:numCache>
            </c:numRef>
          </c:val>
          <c:extLst>
            <c:ext xmlns:c16="http://schemas.microsoft.com/office/drawing/2014/chart" uri="{C3380CC4-5D6E-409C-BE32-E72D297353CC}">
              <c16:uniqueId val="{00000009-43C4-4600-BF87-48C6FC3610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826</c:v>
                </c:pt>
                <c:pt idx="5">
                  <c:v>783</c:v>
                </c:pt>
                <c:pt idx="8">
                  <c:v>749</c:v>
                </c:pt>
                <c:pt idx="11">
                  <c:v>720</c:v>
                </c:pt>
                <c:pt idx="14">
                  <c:v>696</c:v>
                </c:pt>
              </c:numCache>
            </c:numRef>
          </c:val>
          <c:extLst>
            <c:ext xmlns:c16="http://schemas.microsoft.com/office/drawing/2014/chart" uri="{C3380CC4-5D6E-409C-BE32-E72D297353CC}">
              <c16:uniqueId val="{00000000-19AD-4800-A2EE-F7DAE8498F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19AD-4800-A2EE-F7DAE8498F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77</c:v>
                </c:pt>
                <c:pt idx="6">
                  <c:v>79</c:v>
                </c:pt>
                <c:pt idx="9">
                  <c:v>84</c:v>
                </c:pt>
                <c:pt idx="12">
                  <c:v>70</c:v>
                </c:pt>
              </c:numCache>
            </c:numRef>
          </c:val>
          <c:extLst>
            <c:ext xmlns:c16="http://schemas.microsoft.com/office/drawing/2014/chart" uri="{C3380CC4-5D6E-409C-BE32-E72D297353CC}">
              <c16:uniqueId val="{00000002-19AD-4800-A2EE-F7DAE8498F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4</c:v>
                </c:pt>
                <c:pt idx="6">
                  <c:v>4</c:v>
                </c:pt>
                <c:pt idx="9">
                  <c:v>4</c:v>
                </c:pt>
                <c:pt idx="12">
                  <c:v>5</c:v>
                </c:pt>
              </c:numCache>
            </c:numRef>
          </c:val>
          <c:extLst>
            <c:ext xmlns:c16="http://schemas.microsoft.com/office/drawing/2014/chart" uri="{C3380CC4-5D6E-409C-BE32-E72D297353CC}">
              <c16:uniqueId val="{00000003-19AD-4800-A2EE-F7DAE8498F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468</c:v>
                </c:pt>
                <c:pt idx="3">
                  <c:v>443</c:v>
                </c:pt>
                <c:pt idx="6">
                  <c:v>360</c:v>
                </c:pt>
                <c:pt idx="9">
                  <c:v>362</c:v>
                </c:pt>
                <c:pt idx="12">
                  <c:v>316</c:v>
                </c:pt>
              </c:numCache>
            </c:numRef>
          </c:val>
          <c:extLst>
            <c:ext xmlns:c16="http://schemas.microsoft.com/office/drawing/2014/chart" uri="{C3380CC4-5D6E-409C-BE32-E72D297353CC}">
              <c16:uniqueId val="{00000004-19AD-4800-A2EE-F7DAE8498F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AD-4800-A2EE-F7DAE8498F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AD-4800-A2EE-F7DAE8498F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c:v>
                </c:pt>
                <c:pt idx="3">
                  <c:v>302</c:v>
                </c:pt>
                <c:pt idx="6">
                  <c:v>255</c:v>
                </c:pt>
                <c:pt idx="9">
                  <c:v>283</c:v>
                </c:pt>
                <c:pt idx="12">
                  <c:v>373</c:v>
                </c:pt>
              </c:numCache>
            </c:numRef>
          </c:val>
          <c:extLst>
            <c:ext xmlns:c16="http://schemas.microsoft.com/office/drawing/2014/chart" uri="{C3380CC4-5D6E-409C-BE32-E72D297353CC}">
              <c16:uniqueId val="{00000007-19AD-4800-A2EE-F7DAE8498F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c:v>
                </c:pt>
                <c:pt idx="2">
                  <c:v>#N/A</c:v>
                </c:pt>
                <c:pt idx="3">
                  <c:v>#N/A</c:v>
                </c:pt>
                <c:pt idx="4">
                  <c:v>43</c:v>
                </c:pt>
                <c:pt idx="5">
                  <c:v>#N/A</c:v>
                </c:pt>
                <c:pt idx="6">
                  <c:v>#N/A</c:v>
                </c:pt>
                <c:pt idx="7">
                  <c:v>-51</c:v>
                </c:pt>
                <c:pt idx="8">
                  <c:v>#N/A</c:v>
                </c:pt>
                <c:pt idx="9">
                  <c:v>#N/A</c:v>
                </c:pt>
                <c:pt idx="10">
                  <c:v>13</c:v>
                </c:pt>
                <c:pt idx="11">
                  <c:v>#N/A</c:v>
                </c:pt>
                <c:pt idx="12">
                  <c:v>#N/A</c:v>
                </c:pt>
                <c:pt idx="13">
                  <c:v>69</c:v>
                </c:pt>
                <c:pt idx="14">
                  <c:v>#N/A</c:v>
                </c:pt>
              </c:numCache>
            </c:numRef>
          </c:val>
          <c:smooth val="0"/>
          <c:extLst>
            <c:ext xmlns:c16="http://schemas.microsoft.com/office/drawing/2014/chart" uri="{C3380CC4-5D6E-409C-BE32-E72D297353CC}">
              <c16:uniqueId val="{00000008-19AD-4800-A2EE-F7DAE8498F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6747</c:v>
                </c:pt>
                <c:pt idx="5">
                  <c:v>6438</c:v>
                </c:pt>
                <c:pt idx="8">
                  <c:v>7023</c:v>
                </c:pt>
                <c:pt idx="11">
                  <c:v>7108</c:v>
                </c:pt>
                <c:pt idx="14">
                  <c:v>6914</c:v>
                </c:pt>
              </c:numCache>
            </c:numRef>
          </c:val>
          <c:extLst>
            <c:ext xmlns:c16="http://schemas.microsoft.com/office/drawing/2014/chart" uri="{C3380CC4-5D6E-409C-BE32-E72D297353CC}">
              <c16:uniqueId val="{00000000-F6BC-4ADC-AD35-3D4AF07C24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48</c:v>
                </c:pt>
                <c:pt idx="11">
                  <c:v>0</c:v>
                </c:pt>
                <c:pt idx="14">
                  <c:v>0</c:v>
                </c:pt>
              </c:numCache>
            </c:numRef>
          </c:val>
          <c:extLst>
            <c:ext xmlns:c16="http://schemas.microsoft.com/office/drawing/2014/chart" uri="{C3380CC4-5D6E-409C-BE32-E72D297353CC}">
              <c16:uniqueId val="{00000001-F6BC-4ADC-AD35-3D4AF07C24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10387</c:v>
                </c:pt>
                <c:pt idx="5">
                  <c:v>7369</c:v>
                </c:pt>
                <c:pt idx="8">
                  <c:v>4995</c:v>
                </c:pt>
                <c:pt idx="11">
                  <c:v>6845</c:v>
                </c:pt>
                <c:pt idx="14">
                  <c:v>6161</c:v>
                </c:pt>
              </c:numCache>
            </c:numRef>
          </c:val>
          <c:extLst>
            <c:ext xmlns:c16="http://schemas.microsoft.com/office/drawing/2014/chart" uri="{C3380CC4-5D6E-409C-BE32-E72D297353CC}">
              <c16:uniqueId val="{00000002-F6BC-4ADC-AD35-3D4AF07C24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BC-4ADC-AD35-3D4AF07C24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BC-4ADC-AD35-3D4AF07C24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BC-4ADC-AD35-3D4AF07C24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BC-4ADC-AD35-3D4AF07C24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77</c:v>
                </c:pt>
                <c:pt idx="3">
                  <c:v>77</c:v>
                </c:pt>
                <c:pt idx="6">
                  <c:v>76</c:v>
                </c:pt>
                <c:pt idx="9">
                  <c:v>71</c:v>
                </c:pt>
                <c:pt idx="12">
                  <c:v>64</c:v>
                </c:pt>
              </c:numCache>
            </c:numRef>
          </c:val>
          <c:extLst>
            <c:ext xmlns:c16="http://schemas.microsoft.com/office/drawing/2014/chart" uri="{C3380CC4-5D6E-409C-BE32-E72D297353CC}">
              <c16:uniqueId val="{00000007-F6BC-4ADC-AD35-3D4AF07C24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3917</c:v>
                </c:pt>
                <c:pt idx="3">
                  <c:v>3716</c:v>
                </c:pt>
                <c:pt idx="6">
                  <c:v>3099</c:v>
                </c:pt>
                <c:pt idx="9">
                  <c:v>2698</c:v>
                </c:pt>
                <c:pt idx="12">
                  <c:v>2118</c:v>
                </c:pt>
              </c:numCache>
            </c:numRef>
          </c:val>
          <c:extLst>
            <c:ext xmlns:c16="http://schemas.microsoft.com/office/drawing/2014/chart" uri="{C3380CC4-5D6E-409C-BE32-E72D297353CC}">
              <c16:uniqueId val="{00000008-F6BC-4ADC-AD35-3D4AF07C24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350</c:v>
                </c:pt>
                <c:pt idx="6">
                  <c:v>350</c:v>
                </c:pt>
                <c:pt idx="9">
                  <c:v>284</c:v>
                </c:pt>
                <c:pt idx="12">
                  <c:v>326</c:v>
                </c:pt>
              </c:numCache>
            </c:numRef>
          </c:val>
          <c:extLst>
            <c:ext xmlns:c16="http://schemas.microsoft.com/office/drawing/2014/chart" uri="{C3380CC4-5D6E-409C-BE32-E72D297353CC}">
              <c16:uniqueId val="{00000009-F6BC-4ADC-AD35-3D4AF07C24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2819</c:v>
                </c:pt>
                <c:pt idx="3">
                  <c:v>4278</c:v>
                </c:pt>
                <c:pt idx="6">
                  <c:v>7028</c:v>
                </c:pt>
                <c:pt idx="9">
                  <c:v>9186</c:v>
                </c:pt>
                <c:pt idx="12">
                  <c:v>9744</c:v>
                </c:pt>
              </c:numCache>
            </c:numRef>
          </c:val>
          <c:extLst>
            <c:ext xmlns:c16="http://schemas.microsoft.com/office/drawing/2014/chart" uri="{C3380CC4-5D6E-409C-BE32-E72D297353CC}">
              <c16:uniqueId val="{0000000A-F6BC-4ADC-AD35-3D4AF07C24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BC-4ADC-AD35-3D4AF07C24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3857</c:v>
                </c:pt>
                <c:pt idx="1">
                  <c:v>4052</c:v>
                </c:pt>
                <c:pt idx="2">
                  <c:v>3570</c:v>
                </c:pt>
              </c:numCache>
            </c:numRef>
          </c:val>
          <c:extLst>
            <c:ext xmlns:c16="http://schemas.microsoft.com/office/drawing/2014/chart" uri="{C3380CC4-5D6E-409C-BE32-E72D297353CC}">
              <c16:uniqueId val="{00000000-76E4-4E3B-8481-7EC0D627B0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205</c:v>
                </c:pt>
                <c:pt idx="1">
                  <c:v>345</c:v>
                </c:pt>
                <c:pt idx="2">
                  <c:v>345</c:v>
                </c:pt>
              </c:numCache>
            </c:numRef>
          </c:val>
          <c:extLst>
            <c:ext xmlns:c16="http://schemas.microsoft.com/office/drawing/2014/chart" uri="{C3380CC4-5D6E-409C-BE32-E72D297353CC}">
              <c16:uniqueId val="{00000001-76E4-4E3B-8481-7EC0D627B0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2306</c:v>
                </c:pt>
                <c:pt idx="1">
                  <c:v>1732</c:v>
                </c:pt>
                <c:pt idx="2">
                  <c:v>1420</c:v>
                </c:pt>
              </c:numCache>
            </c:numRef>
          </c:val>
          <c:extLst>
            <c:ext xmlns:c16="http://schemas.microsoft.com/office/drawing/2014/chart" uri="{C3380CC4-5D6E-409C-BE32-E72D297353CC}">
              <c16:uniqueId val="{00000002-76E4-4E3B-8481-7EC0D627B0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過去からの起債抑制策により「元利償還金」は減少していたが、令和４年度は元金償還据置き期間の終了に伴い、前年度に続いて増加している。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実質公債費比率の分子は、元利償還金の増加と災害復旧費等に係る基準財政需要額の減少により、前年度と比べると上昇している。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今後は、公共施設の整備などによる借入のため、元利償還金は増加していくと想定されることから、過度に市債に依存することなく、低水準で推移できるよう計画的な財政運営に努めていく。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下水道事業において借入の理論償還完了に伴い「公営企業債等繰入見込額」は減少した。一方で、小学校の耐震化などに伴い市債の発行額を増やしたため「一般会計等に係る地方債現在高」が増加したことにより「将来負担額」は増加した。加えて、財政調整基金などの取崩しによる「充当可能基金」の減少により「充当可能財源等」も減少し、「将来負担比率の分子」は前年度から大きくなった。</a:t>
          </a:r>
        </a:p>
        <a:p>
          <a:r>
            <a:rPr kumimoji="1" lang="ja-JP" altLang="en-US" sz="1100">
              <a:latin typeface="ＭＳ ゴシック" pitchFamily="49" charset="-128"/>
              <a:ea typeface="ＭＳ ゴシック" pitchFamily="49" charset="-128"/>
            </a:rPr>
            <a:t>　近年、市税の減収などの歳入減となっている一方で、基金の取崩額や市債の発行額が増加しており、今後このような傾向が長期間続けば、「将来負担比率の分子」はプラスの領域に移行することが予測される。</a:t>
          </a:r>
        </a:p>
        <a:p>
          <a:r>
            <a:rPr kumimoji="1" lang="ja-JP" altLang="en-US" sz="1100">
              <a:latin typeface="ＭＳ ゴシック" pitchFamily="49" charset="-128"/>
              <a:ea typeface="ＭＳ ゴシック" pitchFamily="49" charset="-128"/>
            </a:rPr>
            <a:t>　また、一般会計等に係る地方債の現在高が増加していることや公債費を除いた経常的な経費も増加していることから、今後、公債費の増加により、一般会計の財政が圧迫されていくことが予想される。公債費の増加に備えて、それ以外の経常経費を削減するため、既存事業の効率化や廃止を含めた経常的な経費の見直しを実施し、財源の確保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静岡県御前崎市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給食センターの備品購入や児童クラブなどの整備のために学校施設整備基金を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万円、前年度に引き続き伝送路改修工事負担金の財源としてＣＡＴＶ施設維持基金を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万円、公共施設の長寿命化のために公共施設整備基金を１億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万円を取り崩し、基金全体では、前年度に比べ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の追加交付などによる余剰金を積み立てることができた令和３年度を除いて、取崩しが続いており、今後も経常的な経費を削減できなければ取崩しが続く見込みである。また、公共施設の老朽化が進み、更新工事の財源として基金活用の機会も増加する見込み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規模の縮小や歳入の減少が見込まれるなか、このような財政調整基金への依存傾向を脱するために、既存事業の効率化による経費の削減だけでなく、広告収入や使用料などに係る適正な受益者負担を求めることなどによる歳入の確保や公共施設の在り方を検討し、見直していくこと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公共施設整備基金：公用又は公共用施設の整備等に要する経費に充てられる。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特定発電所周辺地域振興対策事業基金：発電用施設周辺地域整備法に基づく交付金により整備された公共用施設の更新等に充てられる。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ＣＡＴＶ施設維持基金：ケーブルテレビ施設及びケーブルテレビネットワークシステムの更新及び維持補修に充てられる。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学校教育施設整備基金：学校教育施設の整備に要する経費に充てられる。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公共施設整備基金：市民会館や市民プールなどの公共施設の長寿命化などに１億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特定発電所周辺地域振興対策事業基金：幼稚園の外壁塗装や屋根防水工事のために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ＣＡＴＶ施設維持基金：前年度に引き続きケーブルテレビネットワークシステム伝送路改修に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学校施設整備基金：給食センターの備品購入や児童クラブなどの小学校整備のために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今後、将来的に施設の老朽化による更新や改修経費の増加が予想されるため、決算見込みにより発生する余剰金を最優先に公共施設整備基金へ積立てを行う。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令和４年度は、普通交付税の追加交付などがあったが、７億円を繰入れ、年度末残高は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発電所）からの固定資産税（主に償却資産）の減収や、普通交付税の合併算定替の縮減措置による減少により、急激に歳入が減少した。この急激な歳入の減少に対応するため歳出の効率化に努めたが、不足分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年度から取崩しが始まり、以降、令和３年度を除いて、基金残高の減少は続いている。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事業の効率化だけでは基金に依存した財政運営から脱却することは難しい。そのため、引き続き既存事業の効率化に努めるとともに、広告収入などの新たな歳入確保策を検討していくことや当市の特徴として第３セクターや公営企業への繰出金が大きいことから、これらの事業のあり方や規模について政策的に決定し、財源の確保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令和４年度は積立てや取崩しを実施せず、低い利率により発生する利子の積立てのみであるため、表示単位での増減はしていない。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公債費の増加に合わせ、計画的に取崩しを行う。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30,706
29,580
65.57
16,469,443
15,856,549
582,256
8,824,529
9,744,219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大型事業所（発電所）の立地により多額の税収が見込めることから、類似団体を上回る財政力指数となっている。</a:t>
          </a:r>
          <a:br>
            <a:rPr kumimoji="1" lang="ja-JP" altLang="en-US"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本市は、市税の約６割以上を固定資産税が占めており、その中でも大きいものが償却資産からの税収となっているが、償却資産の減価償却による減収が大きく、市税の減収傾向は続いている。新型コロナウイルス感染症に係る軽減措置が終了したことにより、前年度よりも固定資産税は増加したが、市税としては平成</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115.6</a:t>
          </a:r>
          <a:r>
            <a:rPr kumimoji="1" lang="ja-JP" altLang="en-US" sz="1050">
              <a:latin typeface="ＭＳ Ｐゴシック" panose="020B0600070205080204" pitchFamily="50" charset="-128"/>
              <a:ea typeface="ＭＳ Ｐゴシック" panose="020B0600070205080204" pitchFamily="50" charset="-128"/>
            </a:rPr>
            <a:t>億円をピークに令和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70.3</a:t>
          </a:r>
          <a:r>
            <a:rPr kumimoji="1" lang="ja-JP" altLang="en-US" sz="1050">
              <a:latin typeface="ＭＳ Ｐゴシック" panose="020B0600070205080204" pitchFamily="50" charset="-128"/>
              <a:ea typeface="ＭＳ Ｐゴシック" panose="020B0600070205080204" pitchFamily="50" charset="-128"/>
            </a:rPr>
            <a:t>億円まで減少している。</a:t>
          </a:r>
        </a:p>
        <a:p>
          <a:r>
            <a:rPr kumimoji="1" lang="ja-JP" altLang="en-US" sz="1050">
              <a:latin typeface="ＭＳ Ｐゴシック" panose="020B0600070205080204" pitchFamily="50" charset="-128"/>
              <a:ea typeface="ＭＳ Ｐゴシック" panose="020B0600070205080204" pitchFamily="50" charset="-128"/>
            </a:rPr>
            <a:t>　今後も税収の減少が続くことが予想されるため、人口対策や産業誘致などの政策の実施だけでなく、既存事業の見直しや公共施設の集約化や廃止、広告収入などの新たな歳入確保などの実施を含め、持続可能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68792</xdr:rowOff>
    </xdr:from>
    <xdr:to>
      <xdr:col>23</xdr:col>
      <xdr:colOff>133350</xdr:colOff>
      <xdr:row>36</xdr:row>
      <xdr:rowOff>129117</xdr:rowOff>
    </xdr:to>
    <xdr:cxnSp macro="">
      <xdr:nvCxnSpPr>
        <xdr:cNvPr id="69" name="直線コネクタ 68"/>
        <xdr:cNvCxnSpPr/>
      </xdr:nvCxnSpPr>
      <xdr:spPr>
        <a:xfrm>
          <a:off x="4114800" y="62409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68792</xdr:rowOff>
    </xdr:to>
    <xdr:cxnSp macro="">
      <xdr:nvCxnSpPr>
        <xdr:cNvPr id="72" name="直線コネクタ 71"/>
        <xdr:cNvCxnSpPr/>
      </xdr:nvCxnSpPr>
      <xdr:spPr>
        <a:xfrm>
          <a:off x="3225800" y="62007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28575</xdr:rowOff>
    </xdr:to>
    <xdr:cxnSp macro="">
      <xdr:nvCxnSpPr>
        <xdr:cNvPr id="75" name="直線コネクタ 74"/>
        <xdr:cNvCxnSpPr/>
      </xdr:nvCxnSpPr>
      <xdr:spPr>
        <a:xfrm>
          <a:off x="2336800" y="61806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8467</xdr:rowOff>
    </xdr:to>
    <xdr:cxnSp macro="">
      <xdr:nvCxnSpPr>
        <xdr:cNvPr id="78" name="直線コネクタ 77"/>
        <xdr:cNvCxnSpPr/>
      </xdr:nvCxnSpPr>
      <xdr:spPr>
        <a:xfrm>
          <a:off x="1447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78317</xdr:rowOff>
    </xdr:from>
    <xdr:to>
      <xdr:col>23</xdr:col>
      <xdr:colOff>184150</xdr:colOff>
      <xdr:row>37</xdr:row>
      <xdr:rowOff>8467</xdr:rowOff>
    </xdr:to>
    <xdr:sp macro="" textlink="">
      <xdr:nvSpPr>
        <xdr:cNvPr id="88" name="楕円 87"/>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171044</xdr:rowOff>
    </xdr:from>
    <xdr:ext cx="762000" cy="259045"/>
    <xdr:sp macro="" textlink="">
      <xdr:nvSpPr>
        <xdr:cNvPr id="89" name="財政力該当値テキスト"/>
        <xdr:cNvSpPr txBox="1"/>
      </xdr:nvSpPr>
      <xdr:spPr>
        <a:xfrm>
          <a:off x="5041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17992</xdr:rowOff>
    </xdr:from>
    <xdr:to>
      <xdr:col>19</xdr:col>
      <xdr:colOff>184150</xdr:colOff>
      <xdr:row>36</xdr:row>
      <xdr:rowOff>119592</xdr:rowOff>
    </xdr:to>
    <xdr:sp macro="" textlink="">
      <xdr:nvSpPr>
        <xdr:cNvPr id="90" name="楕円 89"/>
        <xdr:cNvSpPr/>
      </xdr:nvSpPr>
      <xdr:spPr>
        <a:xfrm>
          <a:off x="4064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129769</xdr:rowOff>
    </xdr:from>
    <xdr:ext cx="736600" cy="259045"/>
    <xdr:sp macro="" textlink="">
      <xdr:nvSpPr>
        <xdr:cNvPr id="91" name="テキスト ボックス 90"/>
        <xdr:cNvSpPr txBox="1"/>
      </xdr:nvSpPr>
      <xdr:spPr>
        <a:xfrm>
          <a:off x="3733800" y="59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149225</xdr:rowOff>
    </xdr:from>
    <xdr:to>
      <xdr:col>15</xdr:col>
      <xdr:colOff>133350</xdr:colOff>
      <xdr:row>36</xdr:row>
      <xdr:rowOff>79375</xdr:rowOff>
    </xdr:to>
    <xdr:sp macro="" textlink="">
      <xdr:nvSpPr>
        <xdr:cNvPr id="92" name="楕円 91"/>
        <xdr:cNvSpPr/>
      </xdr:nvSpPr>
      <xdr:spPr>
        <a:xfrm>
          <a:off x="3175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89552</xdr:rowOff>
    </xdr:from>
    <xdr:ext cx="762000" cy="259045"/>
    <xdr:sp macro="" textlink="">
      <xdr:nvSpPr>
        <xdr:cNvPr id="93" name="テキスト ボックス 92"/>
        <xdr:cNvSpPr txBox="1"/>
      </xdr:nvSpPr>
      <xdr:spPr>
        <a:xfrm>
          <a:off x="2844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6" name="楕円 95"/>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7" name="テキスト ボックス 96"/>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経常収支比率は、前年度から</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ポイント上昇したが、類似団体平均値と比較すると低い水準である。</a:t>
          </a:r>
        </a:p>
        <a:p>
          <a:r>
            <a:rPr kumimoji="1" lang="ja-JP" altLang="en-US" sz="1200">
              <a:latin typeface="ＭＳ Ｐゴシック" panose="020B0600070205080204" pitchFamily="50" charset="-128"/>
              <a:ea typeface="ＭＳ Ｐゴシック" panose="020B0600070205080204" pitchFamily="50" charset="-128"/>
            </a:rPr>
            <a:t>　上昇した要因は、元金償還の開始などにより、経常収支比率の分子を構成する公債費が前年度と比べて</a:t>
          </a:r>
          <a:r>
            <a:rPr kumimoji="1" lang="en-US" altLang="ja-JP" sz="1200">
              <a:latin typeface="ＭＳ Ｐゴシック" panose="020B0600070205080204" pitchFamily="50" charset="-128"/>
              <a:ea typeface="ＭＳ Ｐゴシック" panose="020B0600070205080204" pitchFamily="50" charset="-128"/>
            </a:rPr>
            <a:t>4,186</a:t>
          </a:r>
          <a:r>
            <a:rPr kumimoji="1" lang="ja-JP" altLang="en-US" sz="1200">
              <a:latin typeface="ＭＳ Ｐゴシック" panose="020B0600070205080204" pitchFamily="50" charset="-128"/>
              <a:ea typeface="ＭＳ Ｐゴシック" panose="020B0600070205080204" pitchFamily="50" charset="-128"/>
            </a:rPr>
            <a:t>万円増加したこと加え、臨時財政対策債が５億</a:t>
          </a:r>
          <a:r>
            <a:rPr kumimoji="1" lang="en-US" altLang="ja-JP" sz="1200">
              <a:latin typeface="ＭＳ Ｐゴシック" panose="020B0600070205080204" pitchFamily="50" charset="-128"/>
              <a:ea typeface="ＭＳ Ｐゴシック" panose="020B0600070205080204" pitchFamily="50" charset="-128"/>
            </a:rPr>
            <a:t>2,482</a:t>
          </a:r>
          <a:r>
            <a:rPr kumimoji="1" lang="ja-JP" altLang="en-US" sz="1200">
              <a:latin typeface="ＭＳ Ｐゴシック" panose="020B0600070205080204" pitchFamily="50" charset="-128"/>
              <a:ea typeface="ＭＳ Ｐゴシック" panose="020B0600070205080204" pitchFamily="50" charset="-128"/>
            </a:rPr>
            <a:t>万円減少し、経常収支比率の分母となる一般財源が減少したことによる。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一方で、経常的な経費を比較すると、前年度に比べ、一般財源ベースで２億</a:t>
          </a:r>
          <a:r>
            <a:rPr kumimoji="1" lang="en-US" altLang="ja-JP" sz="1200">
              <a:latin typeface="ＭＳ Ｐゴシック" panose="020B0600070205080204" pitchFamily="50" charset="-128"/>
              <a:ea typeface="ＭＳ Ｐゴシック" panose="020B0600070205080204" pitchFamily="50" charset="-128"/>
            </a:rPr>
            <a:t>1,538</a:t>
          </a:r>
          <a:r>
            <a:rPr kumimoji="1" lang="ja-JP" altLang="en-US" sz="1200">
              <a:latin typeface="ＭＳ Ｐゴシック" panose="020B0600070205080204" pitchFamily="50" charset="-128"/>
              <a:ea typeface="ＭＳ Ｐゴシック" panose="020B0600070205080204" pitchFamily="50" charset="-128"/>
            </a:rPr>
            <a:t>万円増加しているため、既存事業を見直しや経常的経費の削減に努めていく必要がある。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159173</xdr:rowOff>
    </xdr:from>
    <xdr:to>
      <xdr:col>23</xdr:col>
      <xdr:colOff>133350</xdr:colOff>
      <xdr:row>62</xdr:row>
      <xdr:rowOff>12277</xdr:rowOff>
    </xdr:to>
    <xdr:cxnSp macro="">
      <xdr:nvCxnSpPr>
        <xdr:cNvPr id="132" name="直線コネクタ 131"/>
        <xdr:cNvCxnSpPr/>
      </xdr:nvCxnSpPr>
      <xdr:spPr>
        <a:xfrm>
          <a:off x="4114800" y="10103273"/>
          <a:ext cx="8382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159173</xdr:rowOff>
    </xdr:from>
    <xdr:to>
      <xdr:col>19</xdr:col>
      <xdr:colOff>133350</xdr:colOff>
      <xdr:row>60</xdr:row>
      <xdr:rowOff>146050</xdr:rowOff>
    </xdr:to>
    <xdr:cxnSp macro="">
      <xdr:nvCxnSpPr>
        <xdr:cNvPr id="135" name="直線コネクタ 134"/>
        <xdr:cNvCxnSpPr/>
      </xdr:nvCxnSpPr>
      <xdr:spPr>
        <a:xfrm flipV="1">
          <a:off x="3225800" y="101032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111337</xdr:rowOff>
    </xdr:to>
    <xdr:cxnSp macro="">
      <xdr:nvCxnSpPr>
        <xdr:cNvPr id="138" name="直線コネクタ 137"/>
        <xdr:cNvCxnSpPr/>
      </xdr:nvCxnSpPr>
      <xdr:spPr>
        <a:xfrm flipV="1">
          <a:off x="2336800" y="104330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111337</xdr:rowOff>
    </xdr:to>
    <xdr:cxnSp macro="">
      <xdr:nvCxnSpPr>
        <xdr:cNvPr id="141" name="直線コネクタ 140"/>
        <xdr:cNvCxnSpPr/>
      </xdr:nvCxnSpPr>
      <xdr:spPr>
        <a:xfrm>
          <a:off x="1447800" y="104652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108373</xdr:rowOff>
    </xdr:from>
    <xdr:to>
      <xdr:col>19</xdr:col>
      <xdr:colOff>184150</xdr:colOff>
      <xdr:row>59</xdr:row>
      <xdr:rowOff>38523</xdr:rowOff>
    </xdr:to>
    <xdr:sp macro="" textlink="">
      <xdr:nvSpPr>
        <xdr:cNvPr id="153" name="楕円 152"/>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48700</xdr:rowOff>
    </xdr:from>
    <xdr:ext cx="736600" cy="259045"/>
    <xdr:sp macro="" textlink="">
      <xdr:nvSpPr>
        <xdr:cNvPr id="154" name="テキスト ボックス 153"/>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7" name="楕円 156"/>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8" name="テキスト ボックス 157"/>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60" name="テキスト ボックス 159"/>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決算額は、前年度から</a:t>
          </a:r>
          <a:r>
            <a:rPr kumimoji="1" lang="en-US" altLang="ja-JP" sz="1100">
              <a:latin typeface="ＭＳ Ｐゴシック" panose="020B0600070205080204" pitchFamily="50" charset="-128"/>
              <a:ea typeface="ＭＳ Ｐゴシック" panose="020B0600070205080204" pitchFamily="50" charset="-128"/>
            </a:rPr>
            <a:t>2,629</a:t>
          </a:r>
          <a:r>
            <a:rPr kumimoji="1" lang="ja-JP" altLang="en-US" sz="1100">
              <a:latin typeface="ＭＳ Ｐゴシック" panose="020B0600070205080204" pitchFamily="50" charset="-128"/>
              <a:ea typeface="ＭＳ Ｐゴシック" panose="020B0600070205080204" pitchFamily="50" charset="-128"/>
            </a:rPr>
            <a:t>円減少したが、類似団体平均値は上回っている。</a:t>
          </a:r>
        </a:p>
        <a:p>
          <a:r>
            <a:rPr kumimoji="1" lang="ja-JP" altLang="en-US" sz="1100">
              <a:latin typeface="ＭＳ Ｐゴシック" panose="020B0600070205080204" pitchFamily="50" charset="-128"/>
              <a:ea typeface="ＭＳ Ｐゴシック" panose="020B0600070205080204" pitchFamily="50" charset="-128"/>
            </a:rPr>
            <a:t>　決算額が減少したのは、地区センターや認定こども園などの施設修繕費が減少したことなどにより、維持補修費が減少したことが主な要因である。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物価の高騰による影響を受け、物件費が増加する見込みであり、物件費のうち第３セクターへの指定管理料が多く占めているため、今後、これらの経費について事業の縮小など検討をしていく必要がある。</a:t>
          </a:r>
        </a:p>
        <a:p>
          <a:r>
            <a:rPr kumimoji="1" lang="ja-JP" altLang="en-US" sz="1100">
              <a:latin typeface="ＭＳ Ｐゴシック" panose="020B0600070205080204" pitchFamily="50" charset="-128"/>
              <a:ea typeface="ＭＳ Ｐゴシック" panose="020B0600070205080204" pitchFamily="50" charset="-128"/>
            </a:rPr>
            <a:t>　人件費については、保育園等の民営化を進めることや、</a:t>
          </a:r>
          <a:r>
            <a:rPr kumimoji="1" lang="en-US" altLang="ja-JP" sz="1100">
              <a:latin typeface="ＭＳ Ｐゴシック" panose="020B0600070205080204" pitchFamily="50" charset="-128"/>
              <a:ea typeface="ＭＳ Ｐゴシック" panose="020B0600070205080204" pitchFamily="50" charset="-128"/>
            </a:rPr>
            <a:t>DX</a:t>
          </a:r>
          <a:r>
            <a:rPr kumimoji="1" lang="ja-JP" altLang="en-US" sz="1100">
              <a:latin typeface="ＭＳ Ｐゴシック" panose="020B0600070205080204" pitchFamily="50" charset="-128"/>
              <a:ea typeface="ＭＳ Ｐゴシック" panose="020B0600070205080204" pitchFamily="50" charset="-128"/>
            </a:rPr>
            <a:t>の推進により業務の効率化を図り、人件費の削減に努める。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41394</xdr:rowOff>
    </xdr:from>
    <xdr:to>
      <xdr:col>23</xdr:col>
      <xdr:colOff>133350</xdr:colOff>
      <xdr:row>85</xdr:row>
      <xdr:rowOff>62540</xdr:rowOff>
    </xdr:to>
    <xdr:cxnSp macro="">
      <xdr:nvCxnSpPr>
        <xdr:cNvPr id="195" name="直線コネクタ 194"/>
        <xdr:cNvCxnSpPr/>
      </xdr:nvCxnSpPr>
      <xdr:spPr>
        <a:xfrm flipV="1">
          <a:off x="4114800" y="14614644"/>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97954</xdr:rowOff>
    </xdr:from>
    <xdr:to>
      <xdr:col>19</xdr:col>
      <xdr:colOff>133350</xdr:colOff>
      <xdr:row>85</xdr:row>
      <xdr:rowOff>62540</xdr:rowOff>
    </xdr:to>
    <xdr:cxnSp macro="">
      <xdr:nvCxnSpPr>
        <xdr:cNvPr id="198" name="直線コネクタ 197"/>
        <xdr:cNvCxnSpPr/>
      </xdr:nvCxnSpPr>
      <xdr:spPr>
        <a:xfrm>
          <a:off x="3225800" y="14499754"/>
          <a:ext cx="889000" cy="1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97954</xdr:rowOff>
    </xdr:from>
    <xdr:to>
      <xdr:col>15</xdr:col>
      <xdr:colOff>82550</xdr:colOff>
      <xdr:row>84</xdr:row>
      <xdr:rowOff>144154</xdr:rowOff>
    </xdr:to>
    <xdr:cxnSp macro="">
      <xdr:nvCxnSpPr>
        <xdr:cNvPr id="201" name="直線コネクタ 200"/>
        <xdr:cNvCxnSpPr/>
      </xdr:nvCxnSpPr>
      <xdr:spPr>
        <a:xfrm flipV="1">
          <a:off x="2336800" y="14499754"/>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50146</xdr:rowOff>
    </xdr:from>
    <xdr:to>
      <xdr:col>15</xdr:col>
      <xdr:colOff>133350</xdr:colOff>
      <xdr:row>84</xdr:row>
      <xdr:rowOff>151746</xdr:rowOff>
    </xdr:to>
    <xdr:sp macro="" textlink="">
      <xdr:nvSpPr>
        <xdr:cNvPr id="202" name="フローチャート: 判断 201"/>
        <xdr:cNvSpPr/>
      </xdr:nvSpPr>
      <xdr:spPr>
        <a:xfrm>
          <a:off x="3175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136523</xdr:rowOff>
    </xdr:from>
    <xdr:ext cx="762000" cy="259045"/>
    <xdr:sp macro="" textlink="">
      <xdr:nvSpPr>
        <xdr:cNvPr id="203" name="テキスト ボックス 202"/>
        <xdr:cNvSpPr txBox="1"/>
      </xdr:nvSpPr>
      <xdr:spPr>
        <a:xfrm>
          <a:off x="2844800" y="1453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60922</xdr:rowOff>
    </xdr:from>
    <xdr:to>
      <xdr:col>11</xdr:col>
      <xdr:colOff>31750</xdr:colOff>
      <xdr:row>84</xdr:row>
      <xdr:rowOff>144154</xdr:rowOff>
    </xdr:to>
    <xdr:cxnSp macro="">
      <xdr:nvCxnSpPr>
        <xdr:cNvPr id="204" name="直線コネクタ 203"/>
        <xdr:cNvCxnSpPr/>
      </xdr:nvCxnSpPr>
      <xdr:spPr>
        <a:xfrm>
          <a:off x="1447800" y="14462722"/>
          <a:ext cx="889000" cy="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119340</xdr:rowOff>
    </xdr:from>
    <xdr:to>
      <xdr:col>11</xdr:col>
      <xdr:colOff>82550</xdr:colOff>
      <xdr:row>84</xdr:row>
      <xdr:rowOff>49490</xdr:rowOff>
    </xdr:to>
    <xdr:sp macro="" textlink="">
      <xdr:nvSpPr>
        <xdr:cNvPr id="205" name="フローチャート: 判断 204"/>
        <xdr:cNvSpPr/>
      </xdr:nvSpPr>
      <xdr:spPr>
        <a:xfrm>
          <a:off x="2286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59667</xdr:rowOff>
    </xdr:from>
    <xdr:ext cx="762000" cy="259045"/>
    <xdr:sp macro="" textlink="">
      <xdr:nvSpPr>
        <xdr:cNvPr id="206" name="テキスト ボックス 205"/>
        <xdr:cNvSpPr txBox="1"/>
      </xdr:nvSpPr>
      <xdr:spPr>
        <a:xfrm>
          <a:off x="1955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53618</xdr:rowOff>
    </xdr:from>
    <xdr:to>
      <xdr:col>7</xdr:col>
      <xdr:colOff>31750</xdr:colOff>
      <xdr:row>83</xdr:row>
      <xdr:rowOff>155218</xdr:rowOff>
    </xdr:to>
    <xdr:sp macro="" textlink="">
      <xdr:nvSpPr>
        <xdr:cNvPr id="207" name="フローチャート: 判断 206"/>
        <xdr:cNvSpPr/>
      </xdr:nvSpPr>
      <xdr:spPr>
        <a:xfrm>
          <a:off x="1397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165395</xdr:rowOff>
    </xdr:from>
    <xdr:ext cx="762000" cy="259045"/>
    <xdr:sp macro="" textlink="">
      <xdr:nvSpPr>
        <xdr:cNvPr id="208" name="テキスト ボックス 207"/>
        <xdr:cNvSpPr txBox="1"/>
      </xdr:nvSpPr>
      <xdr:spPr>
        <a:xfrm>
          <a:off x="1066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162044</xdr:rowOff>
    </xdr:from>
    <xdr:to>
      <xdr:col>23</xdr:col>
      <xdr:colOff>184150</xdr:colOff>
      <xdr:row>85</xdr:row>
      <xdr:rowOff>92194</xdr:rowOff>
    </xdr:to>
    <xdr:sp macro="" textlink="">
      <xdr:nvSpPr>
        <xdr:cNvPr id="214" name="楕円 213"/>
        <xdr:cNvSpPr/>
      </xdr:nvSpPr>
      <xdr:spPr>
        <a:xfrm>
          <a:off x="4902200" y="145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134121</xdr:rowOff>
    </xdr:from>
    <xdr:ext cx="762000" cy="259045"/>
    <xdr:sp macro="" textlink="">
      <xdr:nvSpPr>
        <xdr:cNvPr id="215" name="人件費・物件費等の状況該当値テキスト"/>
        <xdr:cNvSpPr txBox="1"/>
      </xdr:nvSpPr>
      <xdr:spPr>
        <a:xfrm>
          <a:off x="5041900" y="1453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11740</xdr:rowOff>
    </xdr:from>
    <xdr:to>
      <xdr:col>19</xdr:col>
      <xdr:colOff>184150</xdr:colOff>
      <xdr:row>85</xdr:row>
      <xdr:rowOff>113340</xdr:rowOff>
    </xdr:to>
    <xdr:sp macro="" textlink="">
      <xdr:nvSpPr>
        <xdr:cNvPr id="216" name="楕円 215"/>
        <xdr:cNvSpPr/>
      </xdr:nvSpPr>
      <xdr:spPr>
        <a:xfrm>
          <a:off x="4064000" y="145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98117</xdr:rowOff>
    </xdr:from>
    <xdr:ext cx="736600" cy="259045"/>
    <xdr:sp macro="" textlink="">
      <xdr:nvSpPr>
        <xdr:cNvPr id="217" name="テキスト ボックス 216"/>
        <xdr:cNvSpPr txBox="1"/>
      </xdr:nvSpPr>
      <xdr:spPr>
        <a:xfrm>
          <a:off x="3733800" y="1467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47154</xdr:rowOff>
    </xdr:from>
    <xdr:to>
      <xdr:col>15</xdr:col>
      <xdr:colOff>133350</xdr:colOff>
      <xdr:row>84</xdr:row>
      <xdr:rowOff>148754</xdr:rowOff>
    </xdr:to>
    <xdr:sp macro="" textlink="">
      <xdr:nvSpPr>
        <xdr:cNvPr id="218" name="楕円 217"/>
        <xdr:cNvSpPr/>
      </xdr:nvSpPr>
      <xdr:spPr>
        <a:xfrm>
          <a:off x="3175000" y="144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158931</xdr:rowOff>
    </xdr:from>
    <xdr:ext cx="762000" cy="259045"/>
    <xdr:sp macro="" textlink="">
      <xdr:nvSpPr>
        <xdr:cNvPr id="219" name="テキスト ボックス 218"/>
        <xdr:cNvSpPr txBox="1"/>
      </xdr:nvSpPr>
      <xdr:spPr>
        <a:xfrm>
          <a:off x="2844800" y="1421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93354</xdr:rowOff>
    </xdr:from>
    <xdr:to>
      <xdr:col>11</xdr:col>
      <xdr:colOff>82550</xdr:colOff>
      <xdr:row>85</xdr:row>
      <xdr:rowOff>23504</xdr:rowOff>
    </xdr:to>
    <xdr:sp macro="" textlink="">
      <xdr:nvSpPr>
        <xdr:cNvPr id="220" name="楕円 219"/>
        <xdr:cNvSpPr/>
      </xdr:nvSpPr>
      <xdr:spPr>
        <a:xfrm>
          <a:off x="2286000" y="144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8281</xdr:rowOff>
    </xdr:from>
    <xdr:ext cx="762000" cy="259045"/>
    <xdr:sp macro="" textlink="">
      <xdr:nvSpPr>
        <xdr:cNvPr id="221" name="テキスト ボックス 220"/>
        <xdr:cNvSpPr txBox="1"/>
      </xdr:nvSpPr>
      <xdr:spPr>
        <a:xfrm>
          <a:off x="1955800" y="145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10122</xdr:rowOff>
    </xdr:from>
    <xdr:to>
      <xdr:col>7</xdr:col>
      <xdr:colOff>31750</xdr:colOff>
      <xdr:row>84</xdr:row>
      <xdr:rowOff>111722</xdr:rowOff>
    </xdr:to>
    <xdr:sp macro="" textlink="">
      <xdr:nvSpPr>
        <xdr:cNvPr id="222" name="楕円 221"/>
        <xdr:cNvSpPr/>
      </xdr:nvSpPr>
      <xdr:spPr>
        <a:xfrm>
          <a:off x="1397000" y="144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96499</xdr:rowOff>
    </xdr:from>
    <xdr:ext cx="762000" cy="259045"/>
    <xdr:sp macro="" textlink="">
      <xdr:nvSpPr>
        <xdr:cNvPr id="223" name="テキスト ボックス 222"/>
        <xdr:cNvSpPr txBox="1"/>
      </xdr:nvSpPr>
      <xdr:spPr>
        <a:xfrm>
          <a:off x="1066800" y="1449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ポイント高い水準にある。これは、年齢層が高い職員が多いことが主な要因である。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ポイント増えた主な要因は、新規採用職員が少なかったこと、定年退職となる職員が少なかったことが主な要因である。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今後も、人事院勧告に沿った給与の適正化に努める。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84</xdr:row>
      <xdr:rowOff>157956</xdr:rowOff>
    </xdr:to>
    <xdr:cxnSp macro="">
      <xdr:nvCxnSpPr>
        <xdr:cNvPr id="261" name="直線コネクタ 260"/>
        <xdr:cNvCxnSpPr/>
      </xdr:nvCxnSpPr>
      <xdr:spPr>
        <a:xfrm>
          <a:off x="16179800" y="14514513"/>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84</xdr:row>
      <xdr:rowOff>142875</xdr:rowOff>
    </xdr:to>
    <xdr:cxnSp macro="">
      <xdr:nvCxnSpPr>
        <xdr:cNvPr id="264" name="直線コネクタ 263"/>
        <xdr:cNvCxnSpPr/>
      </xdr:nvCxnSpPr>
      <xdr:spPr>
        <a:xfrm flipV="1">
          <a:off x="15290800" y="145145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167481</xdr:rowOff>
    </xdr:to>
    <xdr:cxnSp macro="">
      <xdr:nvCxnSpPr>
        <xdr:cNvPr id="267" name="直線コネクタ 266"/>
        <xdr:cNvCxnSpPr/>
      </xdr:nvCxnSpPr>
      <xdr:spPr>
        <a:xfrm flipV="1">
          <a:off x="14401800" y="14544675"/>
          <a:ext cx="889000" cy="1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46831</xdr:rowOff>
    </xdr:from>
    <xdr:to>
      <xdr:col>73</xdr:col>
      <xdr:colOff>44450</xdr:colOff>
      <xdr:row>84</xdr:row>
      <xdr:rowOff>148431</xdr:rowOff>
    </xdr:to>
    <xdr:sp macro="" textlink="">
      <xdr:nvSpPr>
        <xdr:cNvPr id="268" name="フローチャート: 判断 267"/>
        <xdr:cNvSpPr/>
      </xdr:nvSpPr>
      <xdr:spPr>
        <a:xfrm>
          <a:off x="15240000" y="1444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158608</xdr:rowOff>
    </xdr:from>
    <xdr:ext cx="762000" cy="259045"/>
    <xdr:sp macro="" textlink="">
      <xdr:nvSpPr>
        <xdr:cNvPr id="269" name="テキスト ボックス 268"/>
        <xdr:cNvSpPr txBox="1"/>
      </xdr:nvSpPr>
      <xdr:spPr>
        <a:xfrm>
          <a:off x="14909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157956</xdr:rowOff>
    </xdr:from>
    <xdr:to>
      <xdr:col>68</xdr:col>
      <xdr:colOff>152400</xdr:colOff>
      <xdr:row>85</xdr:row>
      <xdr:rowOff>167481</xdr:rowOff>
    </xdr:to>
    <xdr:cxnSp macro="">
      <xdr:nvCxnSpPr>
        <xdr:cNvPr id="270" name="直線コネクタ 269"/>
        <xdr:cNvCxnSpPr/>
      </xdr:nvCxnSpPr>
      <xdr:spPr>
        <a:xfrm>
          <a:off x="13512800" y="1455975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61913</xdr:rowOff>
    </xdr:from>
    <xdr:to>
      <xdr:col>68</xdr:col>
      <xdr:colOff>203200</xdr:colOff>
      <xdr:row>84</xdr:row>
      <xdr:rowOff>163513</xdr:rowOff>
    </xdr:to>
    <xdr:sp macro="" textlink="">
      <xdr:nvSpPr>
        <xdr:cNvPr id="271" name="フローチャート: 判断 270"/>
        <xdr:cNvSpPr/>
      </xdr:nvSpPr>
      <xdr:spPr>
        <a:xfrm>
          <a:off x="14351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2240</xdr:rowOff>
    </xdr:from>
    <xdr:ext cx="762000" cy="259045"/>
    <xdr:sp macro="" textlink="">
      <xdr:nvSpPr>
        <xdr:cNvPr id="272" name="テキスト ボックス 271"/>
        <xdr:cNvSpPr txBox="1"/>
      </xdr:nvSpPr>
      <xdr:spPr>
        <a:xfrm>
          <a:off x="14020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3" name="フローチャート: 判断 272"/>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4" name="テキスト ボックス 273"/>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107156</xdr:rowOff>
    </xdr:from>
    <xdr:to>
      <xdr:col>81</xdr:col>
      <xdr:colOff>95250</xdr:colOff>
      <xdr:row>85</xdr:row>
      <xdr:rowOff>37306</xdr:rowOff>
    </xdr:to>
    <xdr:sp macro="" textlink="">
      <xdr:nvSpPr>
        <xdr:cNvPr id="280" name="楕円 279"/>
        <xdr:cNvSpPr/>
      </xdr:nvSpPr>
      <xdr:spPr>
        <a:xfrm>
          <a:off x="169672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79233</xdr:rowOff>
    </xdr:from>
    <xdr:ext cx="762000" cy="259045"/>
    <xdr:sp macro="" textlink="">
      <xdr:nvSpPr>
        <xdr:cNvPr id="281" name="給与水準   （国との比較）該当値テキスト"/>
        <xdr:cNvSpPr txBox="1"/>
      </xdr:nvSpPr>
      <xdr:spPr>
        <a:xfrm>
          <a:off x="17106900" y="1448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82" name="楕円 281"/>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83" name="テキスト ボックス 282"/>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4" name="楕円 283"/>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85" name="テキスト ボックス 284"/>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116681</xdr:rowOff>
    </xdr:from>
    <xdr:to>
      <xdr:col>68</xdr:col>
      <xdr:colOff>203200</xdr:colOff>
      <xdr:row>86</xdr:row>
      <xdr:rowOff>46831</xdr:rowOff>
    </xdr:to>
    <xdr:sp macro="" textlink="">
      <xdr:nvSpPr>
        <xdr:cNvPr id="286" name="楕円 285"/>
        <xdr:cNvSpPr/>
      </xdr:nvSpPr>
      <xdr:spPr>
        <a:xfrm>
          <a:off x="14351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31608</xdr:rowOff>
    </xdr:from>
    <xdr:ext cx="762000" cy="259045"/>
    <xdr:sp macro="" textlink="">
      <xdr:nvSpPr>
        <xdr:cNvPr id="287" name="テキスト ボックス 286"/>
        <xdr:cNvSpPr txBox="1"/>
      </xdr:nvSpPr>
      <xdr:spPr>
        <a:xfrm>
          <a:off x="14020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88" name="楕円 287"/>
        <xdr:cNvSpPr/>
      </xdr:nvSpPr>
      <xdr:spPr>
        <a:xfrm>
          <a:off x="13462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89" name="テキスト ボックス 288"/>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ポイント高い水準にある。これは、直営の保育園や幼稚園、こども園が多く、職員数が多いことが主な要因である。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また、前年度より</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ポイント減った主な要因は、定員管理計画による削減目標に向けて職員数の減員を図ったことが主な要因である。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今後は、保育園等の民営化を進めることや、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の推進により業務の効率化を図り、適切な定員管理に努める。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11360</xdr:rowOff>
    </xdr:from>
    <xdr:to>
      <xdr:col>81</xdr:col>
      <xdr:colOff>44450</xdr:colOff>
      <xdr:row>65</xdr:row>
      <xdr:rowOff>26105</xdr:rowOff>
    </xdr:to>
    <xdr:cxnSp macro="">
      <xdr:nvCxnSpPr>
        <xdr:cNvPr id="324" name="直線コネクタ 323"/>
        <xdr:cNvCxnSpPr/>
      </xdr:nvCxnSpPr>
      <xdr:spPr>
        <a:xfrm flipV="1">
          <a:off x="16179800" y="11155610"/>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170745</xdr:rowOff>
    </xdr:from>
    <xdr:to>
      <xdr:col>77</xdr:col>
      <xdr:colOff>44450</xdr:colOff>
      <xdr:row>65</xdr:row>
      <xdr:rowOff>26105</xdr:rowOff>
    </xdr:to>
    <xdr:cxnSp macro="">
      <xdr:nvCxnSpPr>
        <xdr:cNvPr id="327" name="直線コネクタ 326"/>
        <xdr:cNvCxnSpPr/>
      </xdr:nvCxnSpPr>
      <xdr:spPr>
        <a:xfrm>
          <a:off x="15290800" y="1114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142593</xdr:rowOff>
    </xdr:from>
    <xdr:to>
      <xdr:col>72</xdr:col>
      <xdr:colOff>203200</xdr:colOff>
      <xdr:row>64</xdr:row>
      <xdr:rowOff>170745</xdr:rowOff>
    </xdr:to>
    <xdr:cxnSp macro="">
      <xdr:nvCxnSpPr>
        <xdr:cNvPr id="330" name="直線コネクタ 329"/>
        <xdr:cNvCxnSpPr/>
      </xdr:nvCxnSpPr>
      <xdr:spPr>
        <a:xfrm>
          <a:off x="14401800" y="1111539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60819</xdr:rowOff>
    </xdr:from>
    <xdr:to>
      <xdr:col>73</xdr:col>
      <xdr:colOff>44450</xdr:colOff>
      <xdr:row>63</xdr:row>
      <xdr:rowOff>162419</xdr:rowOff>
    </xdr:to>
    <xdr:sp macro="" textlink="">
      <xdr:nvSpPr>
        <xdr:cNvPr id="331" name="フローチャート: 判断 330"/>
        <xdr:cNvSpPr/>
      </xdr:nvSpPr>
      <xdr:spPr>
        <a:xfrm>
          <a:off x="15240000" y="1086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1146</xdr:rowOff>
    </xdr:from>
    <xdr:ext cx="762000" cy="259045"/>
    <xdr:sp macro="" textlink="">
      <xdr:nvSpPr>
        <xdr:cNvPr id="332" name="テキスト ボックス 331"/>
        <xdr:cNvSpPr txBox="1"/>
      </xdr:nvSpPr>
      <xdr:spPr>
        <a:xfrm>
          <a:off x="14909800" y="1063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142593</xdr:rowOff>
    </xdr:from>
    <xdr:to>
      <xdr:col>68</xdr:col>
      <xdr:colOff>152400</xdr:colOff>
      <xdr:row>64</xdr:row>
      <xdr:rowOff>164042</xdr:rowOff>
    </xdr:to>
    <xdr:cxnSp macro="">
      <xdr:nvCxnSpPr>
        <xdr:cNvPr id="333" name="直線コネクタ 332"/>
        <xdr:cNvCxnSpPr/>
      </xdr:nvCxnSpPr>
      <xdr:spPr>
        <a:xfrm flipV="1">
          <a:off x="13512800" y="11115393"/>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55456</xdr:rowOff>
    </xdr:from>
    <xdr:to>
      <xdr:col>68</xdr:col>
      <xdr:colOff>203200</xdr:colOff>
      <xdr:row>63</xdr:row>
      <xdr:rowOff>157056</xdr:rowOff>
    </xdr:to>
    <xdr:sp macro="" textlink="">
      <xdr:nvSpPr>
        <xdr:cNvPr id="334" name="フローチャート: 判断 333"/>
        <xdr:cNvSpPr/>
      </xdr:nvSpPr>
      <xdr:spPr>
        <a:xfrm>
          <a:off x="14351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167233</xdr:rowOff>
    </xdr:from>
    <xdr:ext cx="762000" cy="259045"/>
    <xdr:sp macro="" textlink="">
      <xdr:nvSpPr>
        <xdr:cNvPr id="335" name="テキスト ボックス 334"/>
        <xdr:cNvSpPr txBox="1"/>
      </xdr:nvSpPr>
      <xdr:spPr>
        <a:xfrm>
          <a:off x="14020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36" name="フローチャート: 判断 335"/>
        <xdr:cNvSpPr/>
      </xdr:nvSpPr>
      <xdr:spPr>
        <a:xfrm>
          <a:off x="13462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127017</xdr:rowOff>
    </xdr:from>
    <xdr:ext cx="762000" cy="259045"/>
    <xdr:sp macro="" textlink="">
      <xdr:nvSpPr>
        <xdr:cNvPr id="337" name="テキスト ボックス 336"/>
        <xdr:cNvSpPr txBox="1"/>
      </xdr:nvSpPr>
      <xdr:spPr>
        <a:xfrm>
          <a:off x="13131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132010</xdr:rowOff>
    </xdr:from>
    <xdr:to>
      <xdr:col>81</xdr:col>
      <xdr:colOff>95250</xdr:colOff>
      <xdr:row>65</xdr:row>
      <xdr:rowOff>62160</xdr:rowOff>
    </xdr:to>
    <xdr:sp macro="" textlink="">
      <xdr:nvSpPr>
        <xdr:cNvPr id="343" name="楕円 342"/>
        <xdr:cNvSpPr/>
      </xdr:nvSpPr>
      <xdr:spPr>
        <a:xfrm>
          <a:off x="16967200" y="111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104087</xdr:rowOff>
    </xdr:from>
    <xdr:ext cx="762000" cy="259045"/>
    <xdr:sp macro="" textlink="">
      <xdr:nvSpPr>
        <xdr:cNvPr id="344" name="定員管理の状況該当値テキスト"/>
        <xdr:cNvSpPr txBox="1"/>
      </xdr:nvSpPr>
      <xdr:spPr>
        <a:xfrm>
          <a:off x="17106900" y="1107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146755</xdr:rowOff>
    </xdr:from>
    <xdr:to>
      <xdr:col>77</xdr:col>
      <xdr:colOff>95250</xdr:colOff>
      <xdr:row>65</xdr:row>
      <xdr:rowOff>76905</xdr:rowOff>
    </xdr:to>
    <xdr:sp macro="" textlink="">
      <xdr:nvSpPr>
        <xdr:cNvPr id="345" name="楕円 344"/>
        <xdr:cNvSpPr/>
      </xdr:nvSpPr>
      <xdr:spPr>
        <a:xfrm>
          <a:off x="16129000" y="111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61682</xdr:rowOff>
    </xdr:from>
    <xdr:ext cx="736600" cy="259045"/>
    <xdr:sp macro="" textlink="">
      <xdr:nvSpPr>
        <xdr:cNvPr id="346" name="テキスト ボックス 345"/>
        <xdr:cNvSpPr txBox="1"/>
      </xdr:nvSpPr>
      <xdr:spPr>
        <a:xfrm>
          <a:off x="15798800" y="1120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119945</xdr:rowOff>
    </xdr:from>
    <xdr:to>
      <xdr:col>73</xdr:col>
      <xdr:colOff>44450</xdr:colOff>
      <xdr:row>65</xdr:row>
      <xdr:rowOff>50095</xdr:rowOff>
    </xdr:to>
    <xdr:sp macro="" textlink="">
      <xdr:nvSpPr>
        <xdr:cNvPr id="347" name="楕円 346"/>
        <xdr:cNvSpPr/>
      </xdr:nvSpPr>
      <xdr:spPr>
        <a:xfrm>
          <a:off x="15240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34872</xdr:rowOff>
    </xdr:from>
    <xdr:ext cx="762000" cy="259045"/>
    <xdr:sp macro="" textlink="">
      <xdr:nvSpPr>
        <xdr:cNvPr id="348" name="テキスト ボックス 347"/>
        <xdr:cNvSpPr txBox="1"/>
      </xdr:nvSpPr>
      <xdr:spPr>
        <a:xfrm>
          <a:off x="14909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91793</xdr:rowOff>
    </xdr:from>
    <xdr:to>
      <xdr:col>68</xdr:col>
      <xdr:colOff>203200</xdr:colOff>
      <xdr:row>65</xdr:row>
      <xdr:rowOff>21943</xdr:rowOff>
    </xdr:to>
    <xdr:sp macro="" textlink="">
      <xdr:nvSpPr>
        <xdr:cNvPr id="349" name="楕円 348"/>
        <xdr:cNvSpPr/>
      </xdr:nvSpPr>
      <xdr:spPr>
        <a:xfrm>
          <a:off x="14351000" y="110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6720</xdr:rowOff>
    </xdr:from>
    <xdr:ext cx="762000" cy="259045"/>
    <xdr:sp macro="" textlink="">
      <xdr:nvSpPr>
        <xdr:cNvPr id="350" name="テキスト ボックス 349"/>
        <xdr:cNvSpPr txBox="1"/>
      </xdr:nvSpPr>
      <xdr:spPr>
        <a:xfrm>
          <a:off x="14020800" y="1115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113242</xdr:rowOff>
    </xdr:from>
    <xdr:to>
      <xdr:col>64</xdr:col>
      <xdr:colOff>152400</xdr:colOff>
      <xdr:row>65</xdr:row>
      <xdr:rowOff>43392</xdr:rowOff>
    </xdr:to>
    <xdr:sp macro="" textlink="">
      <xdr:nvSpPr>
        <xdr:cNvPr id="351" name="楕円 350"/>
        <xdr:cNvSpPr/>
      </xdr:nvSpPr>
      <xdr:spPr>
        <a:xfrm>
          <a:off x="13462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28169</xdr:rowOff>
    </xdr:from>
    <xdr:ext cx="762000" cy="259045"/>
    <xdr:sp macro="" textlink="">
      <xdr:nvSpPr>
        <xdr:cNvPr id="352" name="テキスト ボックス 351"/>
        <xdr:cNvSpPr txBox="1"/>
      </xdr:nvSpPr>
      <xdr:spPr>
        <a:xfrm>
          <a:off x="13131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過去からの起債抑制策により公債費負担が少ないことから、例年、実質公債費比率は類似団体を大きく下回っているが、前年度と比べると</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上昇した要因は、実質公債費比率の分子を構成する地方債の元利償還金比率が</a:t>
          </a:r>
          <a:r>
            <a:rPr kumimoji="1" lang="en-US" altLang="ja-JP" sz="1100">
              <a:latin typeface="ＭＳ Ｐゴシック" panose="020B0600070205080204" pitchFamily="50" charset="-128"/>
              <a:ea typeface="ＭＳ Ｐゴシック" panose="020B0600070205080204" pitchFamily="50" charset="-128"/>
            </a:rPr>
            <a:t>8,935</a:t>
          </a:r>
          <a:r>
            <a:rPr kumimoji="1" lang="ja-JP" altLang="en-US" sz="1100">
              <a:latin typeface="ＭＳ Ｐゴシック" panose="020B0600070205080204" pitchFamily="50" charset="-128"/>
              <a:ea typeface="ＭＳ Ｐゴシック" panose="020B0600070205080204" pitchFamily="50" charset="-128"/>
            </a:rPr>
            <a:t>万円増加したことに加え、分母を構成する標準財政規模が３億</a:t>
          </a:r>
          <a:r>
            <a:rPr kumimoji="1" lang="en-US" altLang="ja-JP" sz="1100">
              <a:latin typeface="ＭＳ Ｐゴシック" panose="020B0600070205080204" pitchFamily="50" charset="-128"/>
              <a:ea typeface="ＭＳ Ｐゴシック" panose="020B0600070205080204" pitchFamily="50" charset="-128"/>
            </a:rPr>
            <a:t>6,572</a:t>
          </a:r>
          <a:r>
            <a:rPr kumimoji="1" lang="ja-JP" altLang="en-US" sz="1100">
              <a:latin typeface="ＭＳ Ｐゴシック" panose="020B0600070205080204" pitchFamily="50" charset="-128"/>
              <a:ea typeface="ＭＳ Ｐゴシック" panose="020B0600070205080204" pitchFamily="50" charset="-128"/>
            </a:rPr>
            <a:t>万円減少したことである。</a:t>
          </a:r>
        </a:p>
        <a:p>
          <a:r>
            <a:rPr kumimoji="1" lang="ja-JP" altLang="en-US" sz="1100">
              <a:latin typeface="ＭＳ Ｐゴシック" panose="020B0600070205080204" pitchFamily="50" charset="-128"/>
              <a:ea typeface="ＭＳ Ｐゴシック" panose="020B0600070205080204" pitchFamily="50" charset="-128"/>
            </a:rPr>
            <a:t>　近年、市税の減収などから市債の発行額は増加傾向にあり、中期的に公債費の増加が見込まれるため、今後も実質公債費比率は上昇していく見込みである。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過度に市債に依存することなく、低水準で推移できるよう計画的な財政運営に努めていく。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122464</xdr:rowOff>
    </xdr:from>
    <xdr:to>
      <xdr:col>81</xdr:col>
      <xdr:colOff>44450</xdr:colOff>
      <xdr:row>35</xdr:row>
      <xdr:rowOff>133955</xdr:rowOff>
    </xdr:to>
    <xdr:cxnSp macro="">
      <xdr:nvCxnSpPr>
        <xdr:cNvPr id="388" name="直線コネクタ 387"/>
        <xdr:cNvCxnSpPr/>
      </xdr:nvCxnSpPr>
      <xdr:spPr>
        <a:xfrm>
          <a:off x="16179800" y="61232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122464</xdr:rowOff>
    </xdr:from>
    <xdr:to>
      <xdr:col>77</xdr:col>
      <xdr:colOff>44450</xdr:colOff>
      <xdr:row>35</xdr:row>
      <xdr:rowOff>122464</xdr:rowOff>
    </xdr:to>
    <xdr:cxnSp macro="">
      <xdr:nvCxnSpPr>
        <xdr:cNvPr id="391" name="直線コネクタ 390"/>
        <xdr:cNvCxnSpPr/>
      </xdr:nvCxnSpPr>
      <xdr:spPr>
        <a:xfrm>
          <a:off x="15290800" y="612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122464</xdr:rowOff>
    </xdr:from>
    <xdr:to>
      <xdr:col>72</xdr:col>
      <xdr:colOff>203200</xdr:colOff>
      <xdr:row>35</xdr:row>
      <xdr:rowOff>122464</xdr:rowOff>
    </xdr:to>
    <xdr:cxnSp macro="">
      <xdr:nvCxnSpPr>
        <xdr:cNvPr id="394" name="直線コネクタ 393"/>
        <xdr:cNvCxnSpPr/>
      </xdr:nvCxnSpPr>
      <xdr:spPr>
        <a:xfrm>
          <a:off x="14401800" y="612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5" name="フローチャート: 判断 394"/>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6" name="テキスト ボックス 395"/>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87993</xdr:rowOff>
    </xdr:from>
    <xdr:to>
      <xdr:col>68</xdr:col>
      <xdr:colOff>152400</xdr:colOff>
      <xdr:row>35</xdr:row>
      <xdr:rowOff>122464</xdr:rowOff>
    </xdr:to>
    <xdr:cxnSp macro="">
      <xdr:nvCxnSpPr>
        <xdr:cNvPr id="397" name="直線コネクタ 396"/>
        <xdr:cNvCxnSpPr/>
      </xdr:nvCxnSpPr>
      <xdr:spPr>
        <a:xfrm>
          <a:off x="13512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398" name="フローチャート: 判断 397"/>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399" name="テキスト ボックス 398"/>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0" name="フローチャート: 判断 399"/>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01" name="テキスト ボックス 400"/>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83155</xdr:rowOff>
    </xdr:from>
    <xdr:to>
      <xdr:col>81</xdr:col>
      <xdr:colOff>95250</xdr:colOff>
      <xdr:row>36</xdr:row>
      <xdr:rowOff>13305</xdr:rowOff>
    </xdr:to>
    <xdr:sp macro="" textlink="">
      <xdr:nvSpPr>
        <xdr:cNvPr id="407" name="楕円 406"/>
        <xdr:cNvSpPr/>
      </xdr:nvSpPr>
      <xdr:spPr>
        <a:xfrm>
          <a:off x="169672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4432</xdr:rowOff>
    </xdr:from>
    <xdr:ext cx="762000" cy="259045"/>
    <xdr:sp macro="" textlink="">
      <xdr:nvSpPr>
        <xdr:cNvPr id="408" name="公債費負担の状況該当値テキスト"/>
        <xdr:cNvSpPr txBox="1"/>
      </xdr:nvSpPr>
      <xdr:spPr>
        <a:xfrm>
          <a:off x="17106900" y="600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71664</xdr:rowOff>
    </xdr:from>
    <xdr:to>
      <xdr:col>77</xdr:col>
      <xdr:colOff>95250</xdr:colOff>
      <xdr:row>36</xdr:row>
      <xdr:rowOff>1814</xdr:rowOff>
    </xdr:to>
    <xdr:sp macro="" textlink="">
      <xdr:nvSpPr>
        <xdr:cNvPr id="409" name="楕円 408"/>
        <xdr:cNvSpPr/>
      </xdr:nvSpPr>
      <xdr:spPr>
        <a:xfrm>
          <a:off x="16129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11991</xdr:rowOff>
    </xdr:from>
    <xdr:ext cx="736600" cy="259045"/>
    <xdr:sp macro="" textlink="">
      <xdr:nvSpPr>
        <xdr:cNvPr id="410" name="テキスト ボックス 409"/>
        <xdr:cNvSpPr txBox="1"/>
      </xdr:nvSpPr>
      <xdr:spPr>
        <a:xfrm>
          <a:off x="15798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71664</xdr:rowOff>
    </xdr:from>
    <xdr:to>
      <xdr:col>73</xdr:col>
      <xdr:colOff>44450</xdr:colOff>
      <xdr:row>36</xdr:row>
      <xdr:rowOff>1814</xdr:rowOff>
    </xdr:to>
    <xdr:sp macro="" textlink="">
      <xdr:nvSpPr>
        <xdr:cNvPr id="411" name="楕円 410"/>
        <xdr:cNvSpPr/>
      </xdr:nvSpPr>
      <xdr:spPr>
        <a:xfrm>
          <a:off x="15240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11991</xdr:rowOff>
    </xdr:from>
    <xdr:ext cx="762000" cy="259045"/>
    <xdr:sp macro="" textlink="">
      <xdr:nvSpPr>
        <xdr:cNvPr id="412" name="テキスト ボックス 411"/>
        <xdr:cNvSpPr txBox="1"/>
      </xdr:nvSpPr>
      <xdr:spPr>
        <a:xfrm>
          <a:off x="14909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71664</xdr:rowOff>
    </xdr:from>
    <xdr:to>
      <xdr:col>68</xdr:col>
      <xdr:colOff>203200</xdr:colOff>
      <xdr:row>36</xdr:row>
      <xdr:rowOff>1814</xdr:rowOff>
    </xdr:to>
    <xdr:sp macro="" textlink="">
      <xdr:nvSpPr>
        <xdr:cNvPr id="413" name="楕円 412"/>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11991</xdr:rowOff>
    </xdr:from>
    <xdr:ext cx="762000" cy="259045"/>
    <xdr:sp macro="" textlink="">
      <xdr:nvSpPr>
        <xdr:cNvPr id="414" name="テキスト ボックス 413"/>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37193</xdr:rowOff>
    </xdr:from>
    <xdr:to>
      <xdr:col>64</xdr:col>
      <xdr:colOff>152400</xdr:colOff>
      <xdr:row>35</xdr:row>
      <xdr:rowOff>138793</xdr:rowOff>
    </xdr:to>
    <xdr:sp macro="" textlink="">
      <xdr:nvSpPr>
        <xdr:cNvPr id="415" name="楕円 414"/>
        <xdr:cNvSpPr/>
      </xdr:nvSpPr>
      <xdr:spPr>
        <a:xfrm>
          <a:off x="13462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148970</xdr:rowOff>
    </xdr:from>
    <xdr:ext cx="762000" cy="259045"/>
    <xdr:sp macro="" textlink="">
      <xdr:nvSpPr>
        <xdr:cNvPr id="416" name="テキスト ボックス 415"/>
        <xdr:cNvSpPr txBox="1"/>
      </xdr:nvSpPr>
      <xdr:spPr>
        <a:xfrm>
          <a:off x="13131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過去からの起債抑制策により、市債残高が少ないことに加え、将来負担額を上回る充当可能財源等があることから、将来負担比率はマイナスとなり算定されていない。</a:t>
          </a:r>
        </a:p>
        <a:p>
          <a:r>
            <a:rPr kumimoji="1" lang="ja-JP" altLang="en-US" sz="1300">
              <a:latin typeface="ＭＳ Ｐゴシック" panose="020B0600070205080204" pitchFamily="50" charset="-128"/>
              <a:ea typeface="ＭＳ Ｐゴシック" panose="020B0600070205080204" pitchFamily="50" charset="-128"/>
            </a:rPr>
            <a:t>　近年、市税の減収などから基金の取崩額や市債発行額が増加しており、今後このような傾向が続けば、比率は算定される。</a:t>
          </a:r>
        </a:p>
        <a:p>
          <a:r>
            <a:rPr kumimoji="1" lang="ja-JP" altLang="en-US" sz="1300">
              <a:latin typeface="ＭＳ Ｐゴシック" panose="020B0600070205080204" pitchFamily="50" charset="-128"/>
              <a:ea typeface="ＭＳ Ｐゴシック" panose="020B0600070205080204" pitchFamily="50" charset="-128"/>
            </a:rPr>
            <a:t>　今後は過度に基金や市債に依存することがないよう計画的な財政運営に努めていく。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69977</xdr:rowOff>
    </xdr:from>
    <xdr:to>
      <xdr:col>73</xdr:col>
      <xdr:colOff>44450</xdr:colOff>
      <xdr:row>15</xdr:row>
      <xdr:rowOff>127</xdr:rowOff>
    </xdr:to>
    <xdr:sp macro="" textlink="">
      <xdr:nvSpPr>
        <xdr:cNvPr id="452" name="フローチャート: 判断 451"/>
        <xdr:cNvSpPr/>
      </xdr:nvSpPr>
      <xdr:spPr>
        <a:xfrm>
          <a:off x="15240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10304</xdr:rowOff>
    </xdr:from>
    <xdr:ext cx="762000" cy="259045"/>
    <xdr:sp macro="" textlink="">
      <xdr:nvSpPr>
        <xdr:cNvPr id="453" name="テキスト ボックス 452"/>
        <xdr:cNvSpPr txBox="1"/>
      </xdr:nvSpPr>
      <xdr:spPr>
        <a:xfrm>
          <a:off x="14909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71907</xdr:rowOff>
    </xdr:from>
    <xdr:to>
      <xdr:col>68</xdr:col>
      <xdr:colOff>203200</xdr:colOff>
      <xdr:row>15</xdr:row>
      <xdr:rowOff>2057</xdr:rowOff>
    </xdr:to>
    <xdr:sp macro="" textlink="">
      <xdr:nvSpPr>
        <xdr:cNvPr id="454" name="フローチャート: 判断 453"/>
        <xdr:cNvSpPr/>
      </xdr:nvSpPr>
      <xdr:spPr>
        <a:xfrm>
          <a:off x="14351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12234</xdr:rowOff>
    </xdr:from>
    <xdr:ext cx="762000" cy="259045"/>
    <xdr:sp macro="" textlink="">
      <xdr:nvSpPr>
        <xdr:cNvPr id="455" name="テキスト ボックス 454"/>
        <xdr:cNvSpPr txBox="1"/>
      </xdr:nvSpPr>
      <xdr:spPr>
        <a:xfrm>
          <a:off x="14020800" y="22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73838</xdr:rowOff>
    </xdr:from>
    <xdr:to>
      <xdr:col>64</xdr:col>
      <xdr:colOff>152400</xdr:colOff>
      <xdr:row>15</xdr:row>
      <xdr:rowOff>3988</xdr:rowOff>
    </xdr:to>
    <xdr:sp macro="" textlink="">
      <xdr:nvSpPr>
        <xdr:cNvPr id="456" name="フローチャート: 判断 455"/>
        <xdr:cNvSpPr/>
      </xdr:nvSpPr>
      <xdr:spPr>
        <a:xfrm>
          <a:off x="13462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14165</xdr:rowOff>
    </xdr:from>
    <xdr:ext cx="762000" cy="259045"/>
    <xdr:sp macro="" textlink="">
      <xdr:nvSpPr>
        <xdr:cNvPr id="457" name="テキスト ボックス 456"/>
        <xdr:cNvSpPr txBox="1"/>
      </xdr:nvSpPr>
      <xdr:spPr>
        <a:xfrm>
          <a:off x="13131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30,706
29,580
65.57
16,469,443
15,856,549
582,256
8,824,529
9,744,219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ポイント高い水準にある。これは、直営の保育園や幼稚園、こども園が多く、職員数が多いことが主な要因である。</a:t>
          </a:r>
        </a:p>
        <a:p>
          <a:r>
            <a:rPr kumimoji="1" lang="ja-JP" altLang="en-US" sz="1200">
              <a:latin typeface="ＭＳ Ｐゴシック" panose="020B0600070205080204" pitchFamily="50" charset="-128"/>
              <a:ea typeface="ＭＳ Ｐゴシック" panose="020B0600070205080204" pitchFamily="50" charset="-128"/>
            </a:rPr>
            <a:t>　また、前年度より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えた主な要因は、人事院勧告による職員給与のベースアップ及び、新型コロナウイルス感染症の影響により、中止になっていたイベント事業が少しずつ再開できたことにより、業務量が増加したこと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114300</xdr:rowOff>
    </xdr:from>
    <xdr:to>
      <xdr:col>24</xdr:col>
      <xdr:colOff>25400</xdr:colOff>
      <xdr:row>39</xdr:row>
      <xdr:rowOff>120650</xdr:rowOff>
    </xdr:to>
    <xdr:cxnSp macro="">
      <xdr:nvCxnSpPr>
        <xdr:cNvPr id="66" name="直線コネクタ 65"/>
        <xdr:cNvCxnSpPr/>
      </xdr:nvCxnSpPr>
      <xdr:spPr>
        <a:xfrm>
          <a:off x="3987800" y="6629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114300</xdr:rowOff>
    </xdr:from>
    <xdr:to>
      <xdr:col>19</xdr:col>
      <xdr:colOff>187325</xdr:colOff>
      <xdr:row>39</xdr:row>
      <xdr:rowOff>133350</xdr:rowOff>
    </xdr:to>
    <xdr:cxnSp macro="">
      <xdr:nvCxnSpPr>
        <xdr:cNvPr id="69" name="直線コネクタ 68"/>
        <xdr:cNvCxnSpPr/>
      </xdr:nvCxnSpPr>
      <xdr:spPr>
        <a:xfrm flipV="1">
          <a:off x="3098800" y="6629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133350</xdr:rowOff>
    </xdr:from>
    <xdr:to>
      <xdr:col>15</xdr:col>
      <xdr:colOff>98425</xdr:colOff>
      <xdr:row>41</xdr:row>
      <xdr:rowOff>44450</xdr:rowOff>
    </xdr:to>
    <xdr:cxnSp macro="">
      <xdr:nvCxnSpPr>
        <xdr:cNvPr id="72" name="直線コネクタ 71"/>
        <xdr:cNvCxnSpPr/>
      </xdr:nvCxnSpPr>
      <xdr:spPr>
        <a:xfrm flipV="1">
          <a:off x="2209800" y="6819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107950</xdr:rowOff>
    </xdr:from>
    <xdr:to>
      <xdr:col>15</xdr:col>
      <xdr:colOff>149225</xdr:colOff>
      <xdr:row>38</xdr:row>
      <xdr:rowOff>38100</xdr:rowOff>
    </xdr:to>
    <xdr:sp macro="" textlink="">
      <xdr:nvSpPr>
        <xdr:cNvPr id="73" name="フローチャート: 判断 72"/>
        <xdr:cNvSpPr/>
      </xdr:nvSpPr>
      <xdr:spPr>
        <a:xfrm>
          <a:off x="3048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41</xdr:row>
      <xdr:rowOff>44450</xdr:rowOff>
    </xdr:to>
    <xdr:cxnSp macro="">
      <xdr:nvCxnSpPr>
        <xdr:cNvPr id="75" name="直線コネクタ 74"/>
        <xdr:cNvCxnSpPr/>
      </xdr:nvCxnSpPr>
      <xdr:spPr>
        <a:xfrm>
          <a:off x="1320800" y="6908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78" name="フローチャート: 判断 77"/>
        <xdr:cNvSpPr/>
      </xdr:nvSpPr>
      <xdr:spPr>
        <a:xfrm>
          <a:off x="1270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79" name="テキスト ボックス 78"/>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69850</xdr:rowOff>
    </xdr:from>
    <xdr:to>
      <xdr:col>24</xdr:col>
      <xdr:colOff>76200</xdr:colOff>
      <xdr:row>40</xdr:row>
      <xdr:rowOff>0</xdr:rowOff>
    </xdr:to>
    <xdr:sp macro="" textlink="">
      <xdr:nvSpPr>
        <xdr:cNvPr id="85" name="楕円 84"/>
        <xdr:cNvSpPr/>
      </xdr:nvSpPr>
      <xdr:spPr>
        <a:xfrm>
          <a:off x="4775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6"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63500</xdr:rowOff>
    </xdr:from>
    <xdr:to>
      <xdr:col>20</xdr:col>
      <xdr:colOff>38100</xdr:colOff>
      <xdr:row>38</xdr:row>
      <xdr:rowOff>165100</xdr:rowOff>
    </xdr:to>
    <xdr:sp macro="" textlink="">
      <xdr:nvSpPr>
        <xdr:cNvPr id="87" name="楕円 86"/>
        <xdr:cNvSpPr/>
      </xdr:nvSpPr>
      <xdr:spPr>
        <a:xfrm>
          <a:off x="3937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149877</xdr:rowOff>
    </xdr:from>
    <xdr:ext cx="736600" cy="259045"/>
    <xdr:sp macro="" textlink="">
      <xdr:nvSpPr>
        <xdr:cNvPr id="88" name="テキスト ボックス 87"/>
        <xdr:cNvSpPr txBox="1"/>
      </xdr:nvSpPr>
      <xdr:spPr>
        <a:xfrm>
          <a:off x="3606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82550</xdr:rowOff>
    </xdr:from>
    <xdr:to>
      <xdr:col>15</xdr:col>
      <xdr:colOff>149225</xdr:colOff>
      <xdr:row>40</xdr:row>
      <xdr:rowOff>12700</xdr:rowOff>
    </xdr:to>
    <xdr:sp macro="" textlink="">
      <xdr:nvSpPr>
        <xdr:cNvPr id="89" name="楕円 88"/>
        <xdr:cNvSpPr/>
      </xdr:nvSpPr>
      <xdr:spPr>
        <a:xfrm>
          <a:off x="3048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168927</xdr:rowOff>
    </xdr:from>
    <xdr:ext cx="762000" cy="259045"/>
    <xdr:sp macro="" textlink="">
      <xdr:nvSpPr>
        <xdr:cNvPr id="90" name="テキスト ボックス 89"/>
        <xdr:cNvSpPr txBox="1"/>
      </xdr:nvSpPr>
      <xdr:spPr>
        <a:xfrm>
          <a:off x="2717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165100</xdr:rowOff>
    </xdr:from>
    <xdr:to>
      <xdr:col>11</xdr:col>
      <xdr:colOff>60325</xdr:colOff>
      <xdr:row>41</xdr:row>
      <xdr:rowOff>95250</xdr:rowOff>
    </xdr:to>
    <xdr:sp macro="" textlink="">
      <xdr:nvSpPr>
        <xdr:cNvPr id="91" name="楕円 90"/>
        <xdr:cNvSpPr/>
      </xdr:nvSpPr>
      <xdr:spPr>
        <a:xfrm>
          <a:off x="2159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80027</xdr:rowOff>
    </xdr:from>
    <xdr:ext cx="762000" cy="259045"/>
    <xdr:sp macro="" textlink="">
      <xdr:nvSpPr>
        <xdr:cNvPr id="92" name="テキスト ボックス 9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0</xdr:rowOff>
    </xdr:from>
    <xdr:to>
      <xdr:col>6</xdr:col>
      <xdr:colOff>171450</xdr:colOff>
      <xdr:row>40</xdr:row>
      <xdr:rowOff>101600</xdr:rowOff>
    </xdr:to>
    <xdr:sp macro="" textlink="">
      <xdr:nvSpPr>
        <xdr:cNvPr id="93" name="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類似団体と比較し高い水準にあり、前年度から</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高い水準にあるのは、第３セクター（市民プールやケーブルテレビ）へ経常的に支出する指定管理料が多額であることが主な要因である。</a:t>
          </a:r>
        </a:p>
        <a:p>
          <a:r>
            <a:rPr kumimoji="1" lang="ja-JP" altLang="en-US" sz="1050">
              <a:latin typeface="ＭＳ Ｐゴシック" panose="020B0600070205080204" pitchFamily="50" charset="-128"/>
              <a:ea typeface="ＭＳ Ｐゴシック" panose="020B0600070205080204" pitchFamily="50" charset="-128"/>
            </a:rPr>
            <a:t>　前年度から上昇した要因は、分母となる臨時財政対策債が減少したことやマイナンバーカードの電子申請に係る経費の増加などにより、物件費が増えたことによる。</a:t>
          </a:r>
        </a:p>
        <a:p>
          <a:r>
            <a:rPr kumimoji="1" lang="ja-JP" altLang="en-US" sz="1050">
              <a:latin typeface="ＭＳ Ｐゴシック" panose="020B0600070205080204" pitchFamily="50" charset="-128"/>
              <a:ea typeface="ＭＳ Ｐゴシック" panose="020B0600070205080204" pitchFamily="50" charset="-128"/>
            </a:rPr>
            <a:t>　今後、第３セクターが管理する施設の老朽化により財政を圧迫していくことが見込まれるため、事業範囲の縮小や事業のあり方などを検討し、指定管理料の削減に努めていく。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19</xdr:row>
      <xdr:rowOff>100330</xdr:rowOff>
    </xdr:to>
    <xdr:cxnSp macro="">
      <xdr:nvCxnSpPr>
        <xdr:cNvPr id="127" name="直線コネクタ 126"/>
        <xdr:cNvCxnSpPr/>
      </xdr:nvCxnSpPr>
      <xdr:spPr>
        <a:xfrm>
          <a:off x="15671800" y="31902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157480</xdr:rowOff>
    </xdr:to>
    <xdr:cxnSp macro="">
      <xdr:nvCxnSpPr>
        <xdr:cNvPr id="130" name="直線コネクタ 129"/>
        <xdr:cNvCxnSpPr/>
      </xdr:nvCxnSpPr>
      <xdr:spPr>
        <a:xfrm flipV="1">
          <a:off x="14782800" y="3190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119380</xdr:rowOff>
    </xdr:from>
    <xdr:to>
      <xdr:col>73</xdr:col>
      <xdr:colOff>180975</xdr:colOff>
      <xdr:row>18</xdr:row>
      <xdr:rowOff>157480</xdr:rowOff>
    </xdr:to>
    <xdr:cxnSp macro="">
      <xdr:nvCxnSpPr>
        <xdr:cNvPr id="133" name="直線コネクタ 132"/>
        <xdr:cNvCxnSpPr/>
      </xdr:nvCxnSpPr>
      <xdr:spPr>
        <a:xfrm>
          <a:off x="13893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119380</xdr:rowOff>
    </xdr:from>
    <xdr:to>
      <xdr:col>69</xdr:col>
      <xdr:colOff>92075</xdr:colOff>
      <xdr:row>18</xdr:row>
      <xdr:rowOff>119380</xdr:rowOff>
    </xdr:to>
    <xdr:cxnSp macro="">
      <xdr:nvCxnSpPr>
        <xdr:cNvPr id="136" name="直線コネクタ 135"/>
        <xdr:cNvCxnSpPr/>
      </xdr:nvCxnSpPr>
      <xdr:spPr>
        <a:xfrm>
          <a:off x="13004800" y="320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39" name="フローチャート: 判断 138"/>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0" name="テキスト ボックス 139"/>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6" name="楕円 145"/>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7"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8" name="楕円 147"/>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9" name="テキスト ボックス 14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50" name="楕円 149"/>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51" name="テキスト ボックス 150"/>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2" name="楕円 151"/>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3" name="テキスト ボックス 152"/>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68580</xdr:rowOff>
    </xdr:from>
    <xdr:to>
      <xdr:col>65</xdr:col>
      <xdr:colOff>53975</xdr:colOff>
      <xdr:row>18</xdr:row>
      <xdr:rowOff>170180</xdr:rowOff>
    </xdr:to>
    <xdr:sp macro="" textlink="">
      <xdr:nvSpPr>
        <xdr:cNvPr id="154" name="楕円 153"/>
        <xdr:cNvSpPr/>
      </xdr:nvSpPr>
      <xdr:spPr>
        <a:xfrm>
          <a:off x="12954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154957</xdr:rowOff>
    </xdr:from>
    <xdr:ext cx="762000" cy="259045"/>
    <xdr:sp macro="" textlink="">
      <xdr:nvSpPr>
        <xdr:cNvPr id="155" name="テキスト ボックス 154"/>
        <xdr:cNvSpPr txBox="1"/>
      </xdr:nvSpPr>
      <xdr:spPr>
        <a:xfrm>
          <a:off x="12623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類似団体と比較して、低い水準にあるが、前年度から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ている。これは、分母を構成する臨時財政対策債が減少した一方で、民間保育園の運営費や高齢者福祉サービスの利用者が増加したことにより、前年度と比べて扶助費が増加したことが主な要因である。</a:t>
          </a:r>
        </a:p>
        <a:p>
          <a:r>
            <a:rPr kumimoji="1" lang="ja-JP" altLang="en-US" sz="1200">
              <a:latin typeface="ＭＳ Ｐゴシック" panose="020B0600070205080204" pitchFamily="50" charset="-128"/>
              <a:ea typeface="ＭＳ Ｐゴシック" panose="020B0600070205080204" pitchFamily="50" charset="-128"/>
            </a:rPr>
            <a:t>　今後も高齢化により、高齢者に係る扶助費が増加していくと見込まれるため、他の経費の削減などを行い、財源の確保に努めていく。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56</xdr:row>
      <xdr:rowOff>12700</xdr:rowOff>
    </xdr:to>
    <xdr:cxnSp macro="">
      <xdr:nvCxnSpPr>
        <xdr:cNvPr id="188" name="直線コネクタ 187"/>
        <xdr:cNvCxnSpPr/>
      </xdr:nvCxnSpPr>
      <xdr:spPr>
        <a:xfrm>
          <a:off x="3987800" y="951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120650</xdr:rowOff>
    </xdr:to>
    <xdr:cxnSp macro="">
      <xdr:nvCxnSpPr>
        <xdr:cNvPr id="191" name="直線コネクタ 190"/>
        <xdr:cNvCxnSpPr/>
      </xdr:nvCxnSpPr>
      <xdr:spPr>
        <a:xfrm flipV="1">
          <a:off x="3098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133350</xdr:rowOff>
    </xdr:to>
    <xdr:cxnSp macro="">
      <xdr:nvCxnSpPr>
        <xdr:cNvPr id="194" name="直線コネクタ 193"/>
        <xdr:cNvCxnSpPr/>
      </xdr:nvCxnSpPr>
      <xdr:spPr>
        <a:xfrm flipV="1">
          <a:off x="2209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0</xdr:rowOff>
    </xdr:to>
    <xdr:cxnSp macro="">
      <xdr:nvCxnSpPr>
        <xdr:cNvPr id="197" name="直線コネクタ 196"/>
        <xdr:cNvCxnSpPr/>
      </xdr:nvCxnSpPr>
      <xdr:spPr>
        <a:xfrm flipV="1">
          <a:off x="13208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198" name="フローチャート: 判断 197"/>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199" name="テキスト ボックス 198"/>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9" name="楕円 208"/>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0" name="テキスト ボックス 209"/>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1" name="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2" name="テキスト ボックス 21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3" name="楕円 212"/>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4" name="テキスト ボックス 213"/>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5" name="楕円 214"/>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6" name="テキスト ボックス 215"/>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類似団体と比較して低い水準にあり、前年度から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上昇した主な要因は、分母を構成する臨時財政対策債が減少したことの影響によるものである。</a:t>
          </a:r>
        </a:p>
        <a:p>
          <a:r>
            <a:rPr kumimoji="1" lang="ja-JP" altLang="en-US" sz="1200">
              <a:latin typeface="ＭＳ Ｐゴシック" panose="020B0600070205080204" pitchFamily="50" charset="-128"/>
              <a:ea typeface="ＭＳ Ｐゴシック" panose="020B0600070205080204" pitchFamily="50" charset="-128"/>
            </a:rPr>
            <a:t>　今後、高齢化が進むことによる社会保障に係る経費の増加や施設の老朽化による維持補修費の増加が予想されるため、既存事業の見直しや施設機能の集約化、廃止などを検討し、財源の確保に努める。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111760</xdr:rowOff>
    </xdr:to>
    <xdr:cxnSp macro="">
      <xdr:nvCxnSpPr>
        <xdr:cNvPr id="249" name="直線コネクタ 248"/>
        <xdr:cNvCxnSpPr/>
      </xdr:nvCxnSpPr>
      <xdr:spPr>
        <a:xfrm>
          <a:off x="15671800" y="9339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81280</xdr:rowOff>
    </xdr:to>
    <xdr:cxnSp macro="">
      <xdr:nvCxnSpPr>
        <xdr:cNvPr id="252" name="直線コネクタ 251"/>
        <xdr:cNvCxnSpPr/>
      </xdr:nvCxnSpPr>
      <xdr:spPr>
        <a:xfrm>
          <a:off x="14782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111760</xdr:rowOff>
    </xdr:to>
    <xdr:cxnSp macro="">
      <xdr:nvCxnSpPr>
        <xdr:cNvPr id="255" name="直線コネクタ 254"/>
        <xdr:cNvCxnSpPr/>
      </xdr:nvCxnSpPr>
      <xdr:spPr>
        <a:xfrm flipV="1">
          <a:off x="13893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6" name="フローチャート: 判断 255"/>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57" name="テキスト ボックス 256"/>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111760</xdr:rowOff>
    </xdr:to>
    <xdr:cxnSp macro="">
      <xdr:nvCxnSpPr>
        <xdr:cNvPr id="258" name="直線コネクタ 257"/>
        <xdr:cNvCxnSpPr/>
      </xdr:nvCxnSpPr>
      <xdr:spPr>
        <a:xfrm>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9" name="フローチャート: 判断 258"/>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0" name="テキスト ボックス 259"/>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2" name="テキスト ボックス 261"/>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8" name="楕円 267"/>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9"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0" name="楕円 269"/>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1" name="テキスト ボックス 270"/>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2" name="楕円 271"/>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3" name="テキスト ボックス 272"/>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4" name="楕円 273"/>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5" name="テキスト ボックス 274"/>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6" name="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類似団体と比較して高い水準にあり、前年度より</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ポイント上昇した。</a:t>
          </a:r>
        </a:p>
        <a:p>
          <a:r>
            <a:rPr kumimoji="1" lang="ja-JP" altLang="en-US" sz="1050">
              <a:latin typeface="ＭＳ Ｐゴシック" panose="020B0600070205080204" pitchFamily="50" charset="-128"/>
              <a:ea typeface="ＭＳ Ｐゴシック" panose="020B0600070205080204" pitchFamily="50" charset="-128"/>
            </a:rPr>
            <a:t>　上昇した主な要因は、分母となる臨時財政対策債が減少したことの影響によるものである。</a:t>
          </a:r>
        </a:p>
        <a:p>
          <a:r>
            <a:rPr kumimoji="1" lang="ja-JP" altLang="en-US" sz="1050">
              <a:latin typeface="ＭＳ Ｐゴシック" panose="020B0600070205080204" pitchFamily="50" charset="-128"/>
              <a:ea typeface="ＭＳ Ｐゴシック" panose="020B0600070205080204" pitchFamily="50" charset="-128"/>
            </a:rPr>
            <a:t>　高い水準にあるのは、病院や下水道の施設を設置した当時よりも本市の人口が減少したことにより、人口規模に対する施設規模が大きくなり、負担が多額となっているためである。上下水道は運営費用に対して収益が小さく、公的負担が大きくなっている。</a:t>
          </a:r>
        </a:p>
        <a:p>
          <a:r>
            <a:rPr kumimoji="1" lang="ja-JP" altLang="en-US" sz="1050">
              <a:latin typeface="ＭＳ Ｐゴシック" panose="020B0600070205080204" pitchFamily="50" charset="-128"/>
              <a:ea typeface="ＭＳ Ｐゴシック" panose="020B0600070205080204" pitchFamily="50" charset="-128"/>
            </a:rPr>
            <a:t>　上下水道料金の改定により改善が見込まれるが、病院については収益の悪化が続いているため、病院の在り方や経営改善を進めていく必要がある。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58420</xdr:rowOff>
    </xdr:from>
    <xdr:to>
      <xdr:col>82</xdr:col>
      <xdr:colOff>107950</xdr:colOff>
      <xdr:row>37</xdr:row>
      <xdr:rowOff>107950</xdr:rowOff>
    </xdr:to>
    <xdr:cxnSp macro="">
      <xdr:nvCxnSpPr>
        <xdr:cNvPr id="309" name="直線コネクタ 308"/>
        <xdr:cNvCxnSpPr/>
      </xdr:nvCxnSpPr>
      <xdr:spPr>
        <a:xfrm>
          <a:off x="15671800" y="6402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58420</xdr:rowOff>
    </xdr:from>
    <xdr:to>
      <xdr:col>78</xdr:col>
      <xdr:colOff>69850</xdr:colOff>
      <xdr:row>37</xdr:row>
      <xdr:rowOff>146050</xdr:rowOff>
    </xdr:to>
    <xdr:cxnSp macro="">
      <xdr:nvCxnSpPr>
        <xdr:cNvPr id="312" name="直線コネクタ 311"/>
        <xdr:cNvCxnSpPr/>
      </xdr:nvCxnSpPr>
      <xdr:spPr>
        <a:xfrm flipV="1">
          <a:off x="14782800" y="64020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111760</xdr:rowOff>
    </xdr:from>
    <xdr:to>
      <xdr:col>73</xdr:col>
      <xdr:colOff>180975</xdr:colOff>
      <xdr:row>37</xdr:row>
      <xdr:rowOff>146050</xdr:rowOff>
    </xdr:to>
    <xdr:cxnSp macro="">
      <xdr:nvCxnSpPr>
        <xdr:cNvPr id="315" name="直線コネクタ 314"/>
        <xdr:cNvCxnSpPr/>
      </xdr:nvCxnSpPr>
      <xdr:spPr>
        <a:xfrm>
          <a:off x="13893800" y="6455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6" name="フローチャート: 判断 315"/>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7" name="テキスト ボックス 31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100330</xdr:rowOff>
    </xdr:from>
    <xdr:to>
      <xdr:col>69</xdr:col>
      <xdr:colOff>92075</xdr:colOff>
      <xdr:row>37</xdr:row>
      <xdr:rowOff>111760</xdr:rowOff>
    </xdr:to>
    <xdr:cxnSp macro="">
      <xdr:nvCxnSpPr>
        <xdr:cNvPr id="318" name="直線コネクタ 317"/>
        <xdr:cNvCxnSpPr/>
      </xdr:nvCxnSpPr>
      <xdr:spPr>
        <a:xfrm>
          <a:off x="13004800" y="6443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83820</xdr:rowOff>
    </xdr:from>
    <xdr:to>
      <xdr:col>69</xdr:col>
      <xdr:colOff>142875</xdr:colOff>
      <xdr:row>36</xdr:row>
      <xdr:rowOff>13970</xdr:rowOff>
    </xdr:to>
    <xdr:sp macro="" textlink="">
      <xdr:nvSpPr>
        <xdr:cNvPr id="319" name="フローチャート: 判断 318"/>
        <xdr:cNvSpPr/>
      </xdr:nvSpPr>
      <xdr:spPr>
        <a:xfrm>
          <a:off x="13843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24147</xdr:rowOff>
    </xdr:from>
    <xdr:ext cx="762000" cy="259045"/>
    <xdr:sp macro="" textlink="">
      <xdr:nvSpPr>
        <xdr:cNvPr id="320" name="テキスト ボックス 319"/>
        <xdr:cNvSpPr txBox="1"/>
      </xdr:nvSpPr>
      <xdr:spPr>
        <a:xfrm>
          <a:off x="13512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1" name="フローチャート: 判断 320"/>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2" name="テキスト ボックス 321"/>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28" name="楕円 327"/>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29"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xdr:rowOff>
    </xdr:from>
    <xdr:to>
      <xdr:col>78</xdr:col>
      <xdr:colOff>120650</xdr:colOff>
      <xdr:row>37</xdr:row>
      <xdr:rowOff>109220</xdr:rowOff>
    </xdr:to>
    <xdr:sp macro="" textlink="">
      <xdr:nvSpPr>
        <xdr:cNvPr id="330" name="楕円 329"/>
        <xdr:cNvSpPr/>
      </xdr:nvSpPr>
      <xdr:spPr>
        <a:xfrm>
          <a:off x="15621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93997</xdr:rowOff>
    </xdr:from>
    <xdr:ext cx="736600" cy="259045"/>
    <xdr:sp macro="" textlink="">
      <xdr:nvSpPr>
        <xdr:cNvPr id="331" name="テキスト ボックス 330"/>
        <xdr:cNvSpPr txBox="1"/>
      </xdr:nvSpPr>
      <xdr:spPr>
        <a:xfrm>
          <a:off x="15290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2" name="楕円 331"/>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3" name="テキスト ボックス 332"/>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60960</xdr:rowOff>
    </xdr:from>
    <xdr:to>
      <xdr:col>69</xdr:col>
      <xdr:colOff>142875</xdr:colOff>
      <xdr:row>37</xdr:row>
      <xdr:rowOff>162560</xdr:rowOff>
    </xdr:to>
    <xdr:sp macro="" textlink="">
      <xdr:nvSpPr>
        <xdr:cNvPr id="334" name="楕円 333"/>
        <xdr:cNvSpPr/>
      </xdr:nvSpPr>
      <xdr:spPr>
        <a:xfrm>
          <a:off x="13843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147337</xdr:rowOff>
    </xdr:from>
    <xdr:ext cx="762000" cy="259045"/>
    <xdr:sp macro="" textlink="">
      <xdr:nvSpPr>
        <xdr:cNvPr id="335" name="テキスト ボックス 334"/>
        <xdr:cNvSpPr txBox="1"/>
      </xdr:nvSpPr>
      <xdr:spPr>
        <a:xfrm>
          <a:off x="13512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6" name="楕円 335"/>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7" name="テキスト ボックス 336"/>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過去からの起債抑制策により、例年、類似団体より経常収支比率に占める割合は小さい。これは過去の大型事業の大半を市債に頼らず、電源立地地域対策交付金などにより対応してきたことによる。</a:t>
          </a:r>
        </a:p>
        <a:p>
          <a:r>
            <a:rPr kumimoji="1" lang="ja-JP" altLang="en-US" sz="1200">
              <a:latin typeface="ＭＳ Ｐゴシック" panose="020B0600070205080204" pitchFamily="50" charset="-128"/>
              <a:ea typeface="ＭＳ Ｐゴシック" panose="020B0600070205080204" pitchFamily="50" charset="-128"/>
            </a:rPr>
            <a:t>　近年、市税の減収などから電源立地地域対策交付金は経常的な歳出に充当されていることもあり、市債の発行額は増加傾向にあるため、中期的に公債費の増加が見込まれ比率の上昇が予測される。適切な市債管理に努めることに加えて、歳出の削減や効率化、歳入確保策などを図り、バランスのとれた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85852</xdr:rowOff>
    </xdr:to>
    <xdr:cxnSp macro="">
      <xdr:nvCxnSpPr>
        <xdr:cNvPr id="367" name="直線コネクタ 366"/>
        <xdr:cNvCxnSpPr/>
      </xdr:nvCxnSpPr>
      <xdr:spPr>
        <a:xfrm>
          <a:off x="3987800" y="127457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26416</xdr:rowOff>
    </xdr:from>
    <xdr:to>
      <xdr:col>19</xdr:col>
      <xdr:colOff>187325</xdr:colOff>
      <xdr:row>74</xdr:row>
      <xdr:rowOff>58420</xdr:rowOff>
    </xdr:to>
    <xdr:cxnSp macro="">
      <xdr:nvCxnSpPr>
        <xdr:cNvPr id="370" name="直線コネクタ 369"/>
        <xdr:cNvCxnSpPr/>
      </xdr:nvCxnSpPr>
      <xdr:spPr>
        <a:xfrm>
          <a:off x="3098800" y="127137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26416</xdr:rowOff>
    </xdr:from>
    <xdr:to>
      <xdr:col>15</xdr:col>
      <xdr:colOff>98425</xdr:colOff>
      <xdr:row>74</xdr:row>
      <xdr:rowOff>53848</xdr:rowOff>
    </xdr:to>
    <xdr:cxnSp macro="">
      <xdr:nvCxnSpPr>
        <xdr:cNvPr id="373" name="直線コネクタ 372"/>
        <xdr:cNvCxnSpPr/>
      </xdr:nvCxnSpPr>
      <xdr:spPr>
        <a:xfrm flipV="1">
          <a:off x="2209800" y="12713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12192</xdr:rowOff>
    </xdr:from>
    <xdr:to>
      <xdr:col>15</xdr:col>
      <xdr:colOff>149225</xdr:colOff>
      <xdr:row>78</xdr:row>
      <xdr:rowOff>113792</xdr:rowOff>
    </xdr:to>
    <xdr:sp macro="" textlink="">
      <xdr:nvSpPr>
        <xdr:cNvPr id="374" name="フローチャート: 判断 373"/>
        <xdr:cNvSpPr/>
      </xdr:nvSpPr>
      <xdr:spPr>
        <a:xfrm>
          <a:off x="3048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75" name="テキスト ボックス 374"/>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53848</xdr:rowOff>
    </xdr:from>
    <xdr:to>
      <xdr:col>11</xdr:col>
      <xdr:colOff>9525</xdr:colOff>
      <xdr:row>74</xdr:row>
      <xdr:rowOff>67564</xdr:rowOff>
    </xdr:to>
    <xdr:cxnSp macro="">
      <xdr:nvCxnSpPr>
        <xdr:cNvPr id="376" name="直線コネクタ 375"/>
        <xdr:cNvCxnSpPr/>
      </xdr:nvCxnSpPr>
      <xdr:spPr>
        <a:xfrm flipV="1">
          <a:off x="1320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7" name="フローチャート: 判断 376"/>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8" name="テキスト ボックス 377"/>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9" name="フローチャート: 判断 378"/>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0" name="テキスト ボックス 379"/>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35052</xdr:rowOff>
    </xdr:from>
    <xdr:to>
      <xdr:col>24</xdr:col>
      <xdr:colOff>76200</xdr:colOff>
      <xdr:row>74</xdr:row>
      <xdr:rowOff>136652</xdr:rowOff>
    </xdr:to>
    <xdr:sp macro="" textlink="">
      <xdr:nvSpPr>
        <xdr:cNvPr id="386" name="楕円 385"/>
        <xdr:cNvSpPr/>
      </xdr:nvSpPr>
      <xdr:spPr>
        <a:xfrm>
          <a:off x="4775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115079</xdr:rowOff>
    </xdr:from>
    <xdr:ext cx="762000" cy="259045"/>
    <xdr:sp macro="" textlink="">
      <xdr:nvSpPr>
        <xdr:cNvPr id="387" name="公債費該当値テキスト"/>
        <xdr:cNvSpPr txBox="1"/>
      </xdr:nvSpPr>
      <xdr:spPr>
        <a:xfrm>
          <a:off x="4914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88" name="楕円 387"/>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89" name="テキスト ボックス 388"/>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147066</xdr:rowOff>
    </xdr:from>
    <xdr:to>
      <xdr:col>15</xdr:col>
      <xdr:colOff>149225</xdr:colOff>
      <xdr:row>74</xdr:row>
      <xdr:rowOff>77216</xdr:rowOff>
    </xdr:to>
    <xdr:sp macro="" textlink="">
      <xdr:nvSpPr>
        <xdr:cNvPr id="390" name="楕円 389"/>
        <xdr:cNvSpPr/>
      </xdr:nvSpPr>
      <xdr:spPr>
        <a:xfrm>
          <a:off x="3048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87393</xdr:rowOff>
    </xdr:from>
    <xdr:ext cx="762000" cy="259045"/>
    <xdr:sp macro="" textlink="">
      <xdr:nvSpPr>
        <xdr:cNvPr id="391" name="テキスト ボックス 390"/>
        <xdr:cNvSpPr txBox="1"/>
      </xdr:nvSpPr>
      <xdr:spPr>
        <a:xfrm>
          <a:off x="2717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xdr:rowOff>
    </xdr:from>
    <xdr:to>
      <xdr:col>11</xdr:col>
      <xdr:colOff>60325</xdr:colOff>
      <xdr:row>74</xdr:row>
      <xdr:rowOff>104648</xdr:rowOff>
    </xdr:to>
    <xdr:sp macro="" textlink="">
      <xdr:nvSpPr>
        <xdr:cNvPr id="392" name="楕円 391"/>
        <xdr:cNvSpPr/>
      </xdr:nvSpPr>
      <xdr:spPr>
        <a:xfrm>
          <a:off x="2159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114825</xdr:rowOff>
    </xdr:from>
    <xdr:ext cx="762000" cy="259045"/>
    <xdr:sp macro="" textlink="">
      <xdr:nvSpPr>
        <xdr:cNvPr id="393" name="テキスト ボックス 392"/>
        <xdr:cNvSpPr txBox="1"/>
      </xdr:nvSpPr>
      <xdr:spPr>
        <a:xfrm>
          <a:off x="1828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xdr:rowOff>
    </xdr:from>
    <xdr:to>
      <xdr:col>6</xdr:col>
      <xdr:colOff>171450</xdr:colOff>
      <xdr:row>74</xdr:row>
      <xdr:rowOff>118364</xdr:rowOff>
    </xdr:to>
    <xdr:sp macro="" textlink="">
      <xdr:nvSpPr>
        <xdr:cNvPr id="394" name="楕円 393"/>
        <xdr:cNvSpPr/>
      </xdr:nvSpPr>
      <xdr:spPr>
        <a:xfrm>
          <a:off x="1270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128541</xdr:rowOff>
    </xdr:from>
    <xdr:ext cx="762000" cy="259045"/>
    <xdr:sp macro="" textlink="">
      <xdr:nvSpPr>
        <xdr:cNvPr id="395" name="テキスト ボックス 394"/>
        <xdr:cNvSpPr txBox="1"/>
      </xdr:nvSpPr>
      <xdr:spPr>
        <a:xfrm>
          <a:off x="939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900">
              <a:latin typeface="ＭＳ Ｐゴシック" panose="020B0600070205080204" pitchFamily="50" charset="-128"/>
              <a:ea typeface="ＭＳ Ｐゴシック" panose="020B0600070205080204" pitchFamily="50" charset="-128"/>
            </a:rPr>
            <a:t>6.1</a:t>
          </a:r>
          <a:r>
            <a:rPr kumimoji="1" lang="ja-JP" altLang="en-US" sz="900">
              <a:latin typeface="ＭＳ Ｐゴシック" panose="020B0600070205080204" pitchFamily="50" charset="-128"/>
              <a:ea typeface="ＭＳ Ｐゴシック" panose="020B0600070205080204" pitchFamily="50" charset="-128"/>
            </a:rPr>
            <a:t>ポイント上昇し、類似団体平均値と比較すると高い水準である。</a:t>
          </a:r>
        </a:p>
        <a:p>
          <a:r>
            <a:rPr kumimoji="1" lang="ja-JP" altLang="en-US" sz="900">
              <a:latin typeface="ＭＳ Ｐゴシック" panose="020B0600070205080204" pitchFamily="50" charset="-128"/>
              <a:ea typeface="ＭＳ Ｐゴシック" panose="020B0600070205080204" pitchFamily="50" charset="-128"/>
            </a:rPr>
            <a:t>　上昇した要因は、臨時財政対策債が減少したことで経常収支比率の分母となる一般財源が減少したことによる。</a:t>
          </a:r>
          <a:br>
            <a:rPr kumimoji="1" lang="ja-JP" altLang="en-US"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　高い水準にあるのは、物件費や補助費等の経常収支比率に占める割合が高いためである。これは、第３セクターへの指定管理料や公営企業への負担が大きいことが主な要因である。</a:t>
          </a:r>
        </a:p>
        <a:p>
          <a:r>
            <a:rPr kumimoji="1" lang="ja-JP" altLang="en-US" sz="900">
              <a:latin typeface="ＭＳ Ｐゴシック" panose="020B0600070205080204" pitchFamily="50" charset="-128"/>
              <a:ea typeface="ＭＳ Ｐゴシック" panose="020B0600070205080204" pitchFamily="50" charset="-128"/>
            </a:rPr>
            <a:t>　今後、公債費の増加により、一般会計の財政が圧迫されていくことが見込まれるため、公債費以外の経常経費を削減するよう、主な要因となっている第３セクターや公営企業に係る事業のあり方、規模について政策的に決定し、財源の確保に努めて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138430</xdr:rowOff>
    </xdr:to>
    <xdr:cxnSp macro="">
      <xdr:nvCxnSpPr>
        <xdr:cNvPr id="426" name="直線コネクタ 425"/>
        <xdr:cNvCxnSpPr/>
      </xdr:nvCxnSpPr>
      <xdr:spPr>
        <a:xfrm>
          <a:off x="15671800" y="13404087"/>
          <a:ext cx="8382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78994</xdr:rowOff>
    </xdr:to>
    <xdr:cxnSp macro="">
      <xdr:nvCxnSpPr>
        <xdr:cNvPr id="429" name="直線コネクタ 428"/>
        <xdr:cNvCxnSpPr/>
      </xdr:nvCxnSpPr>
      <xdr:spPr>
        <a:xfrm flipV="1">
          <a:off x="14782800" y="13404087"/>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129287</xdr:rowOff>
    </xdr:to>
    <xdr:cxnSp macro="">
      <xdr:nvCxnSpPr>
        <xdr:cNvPr id="432" name="直線コネクタ 431"/>
        <xdr:cNvCxnSpPr/>
      </xdr:nvCxnSpPr>
      <xdr:spPr>
        <a:xfrm flipV="1">
          <a:off x="13893800" y="136235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3" name="フローチャート: 判断 432"/>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4" name="テキスト ボックス 433"/>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129287</xdr:rowOff>
    </xdr:to>
    <xdr:cxnSp macro="">
      <xdr:nvCxnSpPr>
        <xdr:cNvPr id="435" name="直線コネクタ 434"/>
        <xdr:cNvCxnSpPr/>
      </xdr:nvCxnSpPr>
      <xdr:spPr>
        <a:xfrm>
          <a:off x="13004800" y="136006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6" name="フローチャート: 判断 435"/>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7" name="テキスト ボックス 436"/>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8" name="フローチャート: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9" name="テキスト ボックス 43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5" name="楕円 444"/>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46"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7" name="楕円 446"/>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8" name="テキスト ボックス 447"/>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49" name="楕円 448"/>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0" name="テキスト ボックス 449"/>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1" name="楕円 450"/>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2" name="テキスト ボックス 451"/>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3" name="楕円 452"/>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4" name="テキスト ボックス 453"/>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83214</xdr:rowOff>
    </xdr:from>
    <xdr:to>
      <xdr:col>29</xdr:col>
      <xdr:colOff>127000</xdr:colOff>
      <xdr:row>14</xdr:row>
      <xdr:rowOff>118175</xdr:rowOff>
    </xdr:to>
    <xdr:cxnSp macro="">
      <xdr:nvCxnSpPr>
        <xdr:cNvPr id="54" name="直線コネクタ 53"/>
        <xdr:cNvCxnSpPr/>
      </xdr:nvCxnSpPr>
      <xdr:spPr bwMode="auto">
        <a:xfrm flipV="1">
          <a:off x="5003800" y="2531139"/>
          <a:ext cx="647700" cy="3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32822</xdr:rowOff>
    </xdr:from>
    <xdr:to>
      <xdr:col>26</xdr:col>
      <xdr:colOff>50800</xdr:colOff>
      <xdr:row>14</xdr:row>
      <xdr:rowOff>118175</xdr:rowOff>
    </xdr:to>
    <xdr:cxnSp macro="">
      <xdr:nvCxnSpPr>
        <xdr:cNvPr id="57" name="直線コネクタ 56"/>
        <xdr:cNvCxnSpPr/>
      </xdr:nvCxnSpPr>
      <xdr:spPr bwMode="auto">
        <a:xfrm>
          <a:off x="4305300" y="2480747"/>
          <a:ext cx="698500" cy="8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32822</xdr:rowOff>
    </xdr:from>
    <xdr:to>
      <xdr:col>22</xdr:col>
      <xdr:colOff>114300</xdr:colOff>
      <xdr:row>14</xdr:row>
      <xdr:rowOff>108931</xdr:rowOff>
    </xdr:to>
    <xdr:cxnSp macro="">
      <xdr:nvCxnSpPr>
        <xdr:cNvPr id="60" name="直線コネクタ 59"/>
        <xdr:cNvCxnSpPr/>
      </xdr:nvCxnSpPr>
      <xdr:spPr bwMode="auto">
        <a:xfrm flipV="1">
          <a:off x="3606800" y="2480747"/>
          <a:ext cx="698500" cy="7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80805</xdr:rowOff>
    </xdr:from>
    <xdr:to>
      <xdr:col>22</xdr:col>
      <xdr:colOff>165100</xdr:colOff>
      <xdr:row>16</xdr:row>
      <xdr:rowOff>10955</xdr:rowOff>
    </xdr:to>
    <xdr:sp macro="" textlink="">
      <xdr:nvSpPr>
        <xdr:cNvPr id="61" name="フローチャート: 判断 60"/>
        <xdr:cNvSpPr/>
      </xdr:nvSpPr>
      <xdr:spPr bwMode="auto">
        <a:xfrm>
          <a:off x="4254500" y="270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167182</xdr:rowOff>
    </xdr:from>
    <xdr:ext cx="762000" cy="259045"/>
    <xdr:sp macro="" textlink="">
      <xdr:nvSpPr>
        <xdr:cNvPr id="62" name="テキスト ボックス 61"/>
        <xdr:cNvSpPr txBox="1"/>
      </xdr:nvSpPr>
      <xdr:spPr>
        <a:xfrm>
          <a:off x="3924300" y="278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108931</xdr:rowOff>
    </xdr:from>
    <xdr:to>
      <xdr:col>18</xdr:col>
      <xdr:colOff>177800</xdr:colOff>
      <xdr:row>14</xdr:row>
      <xdr:rowOff>115232</xdr:rowOff>
    </xdr:to>
    <xdr:cxnSp macro="">
      <xdr:nvCxnSpPr>
        <xdr:cNvPr id="63" name="直線コネクタ 62"/>
        <xdr:cNvCxnSpPr/>
      </xdr:nvCxnSpPr>
      <xdr:spPr bwMode="auto">
        <a:xfrm flipV="1">
          <a:off x="2908300" y="2556856"/>
          <a:ext cx="698500" cy="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104008</xdr:rowOff>
    </xdr:from>
    <xdr:to>
      <xdr:col>19</xdr:col>
      <xdr:colOff>38100</xdr:colOff>
      <xdr:row>16</xdr:row>
      <xdr:rowOff>34158</xdr:rowOff>
    </xdr:to>
    <xdr:sp macro="" textlink="">
      <xdr:nvSpPr>
        <xdr:cNvPr id="64" name="フローチャート: 判断 63"/>
        <xdr:cNvSpPr/>
      </xdr:nvSpPr>
      <xdr:spPr bwMode="auto">
        <a:xfrm>
          <a:off x="3556000" y="2723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18935</xdr:rowOff>
    </xdr:from>
    <xdr:ext cx="762000" cy="259045"/>
    <xdr:sp macro="" textlink="">
      <xdr:nvSpPr>
        <xdr:cNvPr id="65" name="テキスト ボックス 64"/>
        <xdr:cNvSpPr txBox="1"/>
      </xdr:nvSpPr>
      <xdr:spPr>
        <a:xfrm>
          <a:off x="3225800" y="280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158386</xdr:rowOff>
    </xdr:from>
    <xdr:to>
      <xdr:col>15</xdr:col>
      <xdr:colOff>101600</xdr:colOff>
      <xdr:row>16</xdr:row>
      <xdr:rowOff>88536</xdr:rowOff>
    </xdr:to>
    <xdr:sp macro="" textlink="">
      <xdr:nvSpPr>
        <xdr:cNvPr id="66" name="フローチャート: 判断 65"/>
        <xdr:cNvSpPr/>
      </xdr:nvSpPr>
      <xdr:spPr bwMode="auto">
        <a:xfrm>
          <a:off x="2857500" y="2777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73313</xdr:rowOff>
    </xdr:from>
    <xdr:ext cx="762000" cy="259045"/>
    <xdr:sp macro="" textlink="">
      <xdr:nvSpPr>
        <xdr:cNvPr id="67" name="テキスト ボックス 66"/>
        <xdr:cNvSpPr txBox="1"/>
      </xdr:nvSpPr>
      <xdr:spPr>
        <a:xfrm>
          <a:off x="2527300" y="28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32414</xdr:rowOff>
    </xdr:from>
    <xdr:to>
      <xdr:col>29</xdr:col>
      <xdr:colOff>177800</xdr:colOff>
      <xdr:row>14</xdr:row>
      <xdr:rowOff>134014</xdr:rowOff>
    </xdr:to>
    <xdr:sp macro="" textlink="">
      <xdr:nvSpPr>
        <xdr:cNvPr id="73" name="楕円 72"/>
        <xdr:cNvSpPr/>
      </xdr:nvSpPr>
      <xdr:spPr bwMode="auto">
        <a:xfrm>
          <a:off x="5600700" y="248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48941</xdr:rowOff>
    </xdr:from>
    <xdr:ext cx="762000" cy="259045"/>
    <xdr:sp macro="" textlink="">
      <xdr:nvSpPr>
        <xdr:cNvPr id="74" name="人口1人当たり決算額の推移該当値テキスト130"/>
        <xdr:cNvSpPr txBox="1"/>
      </xdr:nvSpPr>
      <xdr:spPr>
        <a:xfrm>
          <a:off x="5740400" y="232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67375</xdr:rowOff>
    </xdr:from>
    <xdr:to>
      <xdr:col>26</xdr:col>
      <xdr:colOff>101600</xdr:colOff>
      <xdr:row>14</xdr:row>
      <xdr:rowOff>168975</xdr:rowOff>
    </xdr:to>
    <xdr:sp macro="" textlink="">
      <xdr:nvSpPr>
        <xdr:cNvPr id="75" name="楕円 74"/>
        <xdr:cNvSpPr/>
      </xdr:nvSpPr>
      <xdr:spPr bwMode="auto">
        <a:xfrm>
          <a:off x="4953000" y="251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7702</xdr:rowOff>
    </xdr:from>
    <xdr:ext cx="736600" cy="259045"/>
    <xdr:sp macro="" textlink="">
      <xdr:nvSpPr>
        <xdr:cNvPr id="76" name="テキスト ボックス 75"/>
        <xdr:cNvSpPr txBox="1"/>
      </xdr:nvSpPr>
      <xdr:spPr>
        <a:xfrm>
          <a:off x="4622800" y="228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153472</xdr:rowOff>
    </xdr:from>
    <xdr:to>
      <xdr:col>22</xdr:col>
      <xdr:colOff>165100</xdr:colOff>
      <xdr:row>14</xdr:row>
      <xdr:rowOff>83622</xdr:rowOff>
    </xdr:to>
    <xdr:sp macro="" textlink="">
      <xdr:nvSpPr>
        <xdr:cNvPr id="77" name="楕円 76"/>
        <xdr:cNvSpPr/>
      </xdr:nvSpPr>
      <xdr:spPr bwMode="auto">
        <a:xfrm>
          <a:off x="4254500" y="242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93799</xdr:rowOff>
    </xdr:from>
    <xdr:ext cx="762000" cy="259045"/>
    <xdr:sp macro="" textlink="">
      <xdr:nvSpPr>
        <xdr:cNvPr id="78" name="テキスト ボックス 77"/>
        <xdr:cNvSpPr txBox="1"/>
      </xdr:nvSpPr>
      <xdr:spPr>
        <a:xfrm>
          <a:off x="3924300" y="219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58131</xdr:rowOff>
    </xdr:from>
    <xdr:to>
      <xdr:col>19</xdr:col>
      <xdr:colOff>38100</xdr:colOff>
      <xdr:row>14</xdr:row>
      <xdr:rowOff>159731</xdr:rowOff>
    </xdr:to>
    <xdr:sp macro="" textlink="">
      <xdr:nvSpPr>
        <xdr:cNvPr id="79" name="楕円 78"/>
        <xdr:cNvSpPr/>
      </xdr:nvSpPr>
      <xdr:spPr bwMode="auto">
        <a:xfrm>
          <a:off x="3556000" y="250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169908</xdr:rowOff>
    </xdr:from>
    <xdr:ext cx="762000" cy="259045"/>
    <xdr:sp macro="" textlink="">
      <xdr:nvSpPr>
        <xdr:cNvPr id="80" name="テキスト ボックス 79"/>
        <xdr:cNvSpPr txBox="1"/>
      </xdr:nvSpPr>
      <xdr:spPr>
        <a:xfrm>
          <a:off x="3225800" y="22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64432</xdr:rowOff>
    </xdr:from>
    <xdr:to>
      <xdr:col>15</xdr:col>
      <xdr:colOff>101600</xdr:colOff>
      <xdr:row>14</xdr:row>
      <xdr:rowOff>166032</xdr:rowOff>
    </xdr:to>
    <xdr:sp macro="" textlink="">
      <xdr:nvSpPr>
        <xdr:cNvPr id="81" name="楕円 80"/>
        <xdr:cNvSpPr/>
      </xdr:nvSpPr>
      <xdr:spPr bwMode="auto">
        <a:xfrm>
          <a:off x="2857500" y="251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4759</xdr:rowOff>
    </xdr:from>
    <xdr:ext cx="762000" cy="259045"/>
    <xdr:sp macro="" textlink="">
      <xdr:nvSpPr>
        <xdr:cNvPr id="82" name="テキスト ボックス 81"/>
        <xdr:cNvSpPr txBox="1"/>
      </xdr:nvSpPr>
      <xdr:spPr>
        <a:xfrm>
          <a:off x="2527300" y="22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105443</xdr:rowOff>
    </xdr:from>
    <xdr:to>
      <xdr:col>29</xdr:col>
      <xdr:colOff>127000</xdr:colOff>
      <xdr:row>37</xdr:row>
      <xdr:rowOff>303982</xdr:rowOff>
    </xdr:to>
    <xdr:cxnSp macro="">
      <xdr:nvCxnSpPr>
        <xdr:cNvPr id="109" name="直線コネクタ 108"/>
        <xdr:cNvCxnSpPr/>
      </xdr:nvCxnSpPr>
      <xdr:spPr bwMode="auto">
        <a:xfrm flipV="1">
          <a:off x="5651500" y="6372893"/>
          <a:ext cx="0" cy="1055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314159</xdr:rowOff>
    </xdr:from>
    <xdr:ext cx="762000" cy="259045"/>
    <xdr:sp macro="" textlink="">
      <xdr:nvSpPr>
        <xdr:cNvPr id="110" name="人口1人当たり決算額の推移最小値テキスト445"/>
        <xdr:cNvSpPr txBox="1"/>
      </xdr:nvSpPr>
      <xdr:spPr>
        <a:xfrm>
          <a:off x="5740400" y="743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303982</xdr:rowOff>
    </xdr:from>
    <xdr:to>
      <xdr:col>30</xdr:col>
      <xdr:colOff>25400</xdr:colOff>
      <xdr:row>37</xdr:row>
      <xdr:rowOff>303982</xdr:rowOff>
    </xdr:to>
    <xdr:cxnSp macro="">
      <xdr:nvCxnSpPr>
        <xdr:cNvPr id="111" name="直線コネクタ 110"/>
        <xdr:cNvCxnSpPr/>
      </xdr:nvCxnSpPr>
      <xdr:spPr bwMode="auto">
        <a:xfrm>
          <a:off x="5562600" y="742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191820</xdr:rowOff>
    </xdr:from>
    <xdr:ext cx="762000" cy="259045"/>
    <xdr:sp macro="" textlink="">
      <xdr:nvSpPr>
        <xdr:cNvPr id="112" name="人口1人当たり決算額の推移最大値テキスト445"/>
        <xdr:cNvSpPr txBox="1"/>
      </xdr:nvSpPr>
      <xdr:spPr>
        <a:xfrm>
          <a:off x="5740400" y="61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105443</xdr:rowOff>
    </xdr:from>
    <xdr:to>
      <xdr:col>30</xdr:col>
      <xdr:colOff>25400</xdr:colOff>
      <xdr:row>34</xdr:row>
      <xdr:rowOff>105443</xdr:rowOff>
    </xdr:to>
    <xdr:cxnSp macro="">
      <xdr:nvCxnSpPr>
        <xdr:cNvPr id="113" name="直線コネクタ 112"/>
        <xdr:cNvCxnSpPr/>
      </xdr:nvCxnSpPr>
      <xdr:spPr bwMode="auto">
        <a:xfrm>
          <a:off x="5562600" y="6372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303982</xdr:rowOff>
    </xdr:from>
    <xdr:to>
      <xdr:col>29</xdr:col>
      <xdr:colOff>127000</xdr:colOff>
      <xdr:row>38</xdr:row>
      <xdr:rowOff>2253</xdr:rowOff>
    </xdr:to>
    <xdr:cxnSp macro="">
      <xdr:nvCxnSpPr>
        <xdr:cNvPr id="114" name="直線コネクタ 113"/>
        <xdr:cNvCxnSpPr/>
      </xdr:nvCxnSpPr>
      <xdr:spPr bwMode="auto">
        <a:xfrm flipV="1">
          <a:off x="5003800" y="7428682"/>
          <a:ext cx="647700" cy="4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140916</xdr:rowOff>
    </xdr:from>
    <xdr:ext cx="762000" cy="259045"/>
    <xdr:sp macro="" textlink="">
      <xdr:nvSpPr>
        <xdr:cNvPr id="115" name="人口1人当たり決算額の推移平均値テキスト445"/>
        <xdr:cNvSpPr txBox="1"/>
      </xdr:nvSpPr>
      <xdr:spPr>
        <a:xfrm>
          <a:off x="5740400" y="6751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295839</xdr:rowOff>
    </xdr:from>
    <xdr:to>
      <xdr:col>29</xdr:col>
      <xdr:colOff>177800</xdr:colOff>
      <xdr:row>36</xdr:row>
      <xdr:rowOff>54539</xdr:rowOff>
    </xdr:to>
    <xdr:sp macro="" textlink="">
      <xdr:nvSpPr>
        <xdr:cNvPr id="116" name="フローチャート: 判断 115"/>
        <xdr:cNvSpPr/>
      </xdr:nvSpPr>
      <xdr:spPr bwMode="auto">
        <a:xfrm>
          <a:off x="5600700" y="6906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2253</xdr:rowOff>
    </xdr:from>
    <xdr:to>
      <xdr:col>26</xdr:col>
      <xdr:colOff>50800</xdr:colOff>
      <xdr:row>38</xdr:row>
      <xdr:rowOff>49047</xdr:rowOff>
    </xdr:to>
    <xdr:cxnSp macro="">
      <xdr:nvCxnSpPr>
        <xdr:cNvPr id="117" name="直線コネクタ 116"/>
        <xdr:cNvCxnSpPr/>
      </xdr:nvCxnSpPr>
      <xdr:spPr bwMode="auto">
        <a:xfrm flipV="1">
          <a:off x="4305300" y="7469853"/>
          <a:ext cx="698500" cy="46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327866</xdr:rowOff>
    </xdr:from>
    <xdr:to>
      <xdr:col>26</xdr:col>
      <xdr:colOff>101600</xdr:colOff>
      <xdr:row>36</xdr:row>
      <xdr:rowOff>86566</xdr:rowOff>
    </xdr:to>
    <xdr:sp macro="" textlink="">
      <xdr:nvSpPr>
        <xdr:cNvPr id="118" name="フローチャート: 判断 117"/>
        <xdr:cNvSpPr/>
      </xdr:nvSpPr>
      <xdr:spPr bwMode="auto">
        <a:xfrm>
          <a:off x="4953000" y="693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96743</xdr:rowOff>
    </xdr:from>
    <xdr:ext cx="736600" cy="259045"/>
    <xdr:sp macro="" textlink="">
      <xdr:nvSpPr>
        <xdr:cNvPr id="119" name="テキスト ボックス 118"/>
        <xdr:cNvSpPr txBox="1"/>
      </xdr:nvSpPr>
      <xdr:spPr>
        <a:xfrm>
          <a:off x="4622800" y="670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325219</xdr:rowOff>
    </xdr:from>
    <xdr:to>
      <xdr:col>22</xdr:col>
      <xdr:colOff>114300</xdr:colOff>
      <xdr:row>38</xdr:row>
      <xdr:rowOff>49047</xdr:rowOff>
    </xdr:to>
    <xdr:cxnSp macro="">
      <xdr:nvCxnSpPr>
        <xdr:cNvPr id="120" name="直線コネクタ 119"/>
        <xdr:cNvCxnSpPr/>
      </xdr:nvCxnSpPr>
      <xdr:spPr bwMode="auto">
        <a:xfrm>
          <a:off x="3606800" y="7449919"/>
          <a:ext cx="698500" cy="6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21" name="フローチャート: 判断 120"/>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2" name="テキスト ボックス 121"/>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325219</xdr:rowOff>
    </xdr:from>
    <xdr:to>
      <xdr:col>18</xdr:col>
      <xdr:colOff>177800</xdr:colOff>
      <xdr:row>38</xdr:row>
      <xdr:rowOff>23467</xdr:rowOff>
    </xdr:to>
    <xdr:cxnSp macro="">
      <xdr:nvCxnSpPr>
        <xdr:cNvPr id="123" name="直線コネクタ 122"/>
        <xdr:cNvCxnSpPr/>
      </xdr:nvCxnSpPr>
      <xdr:spPr bwMode="auto">
        <a:xfrm flipV="1">
          <a:off x="2908300" y="7449919"/>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4" name="フローチャート: 判断 123"/>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5" name="テキスト ボックス 124"/>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6" name="フローチャート: 判断 125"/>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7" name="テキスト ボックス 126"/>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253182</xdr:rowOff>
    </xdr:from>
    <xdr:to>
      <xdr:col>29</xdr:col>
      <xdr:colOff>177800</xdr:colOff>
      <xdr:row>38</xdr:row>
      <xdr:rowOff>11882</xdr:rowOff>
    </xdr:to>
    <xdr:sp macro="" textlink="">
      <xdr:nvSpPr>
        <xdr:cNvPr id="133" name="楕円 132"/>
        <xdr:cNvSpPr/>
      </xdr:nvSpPr>
      <xdr:spPr bwMode="auto">
        <a:xfrm>
          <a:off x="5600700" y="737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161759</xdr:rowOff>
    </xdr:from>
    <xdr:ext cx="762000" cy="259045"/>
    <xdr:sp macro="" textlink="">
      <xdr:nvSpPr>
        <xdr:cNvPr id="134" name="人口1人当たり決算額の推移該当値テキスト445"/>
        <xdr:cNvSpPr txBox="1"/>
      </xdr:nvSpPr>
      <xdr:spPr>
        <a:xfrm>
          <a:off x="5740400" y="728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294353</xdr:rowOff>
    </xdr:from>
    <xdr:to>
      <xdr:col>26</xdr:col>
      <xdr:colOff>101600</xdr:colOff>
      <xdr:row>38</xdr:row>
      <xdr:rowOff>53053</xdr:rowOff>
    </xdr:to>
    <xdr:sp macro="" textlink="">
      <xdr:nvSpPr>
        <xdr:cNvPr id="135" name="楕円 134"/>
        <xdr:cNvSpPr/>
      </xdr:nvSpPr>
      <xdr:spPr bwMode="auto">
        <a:xfrm>
          <a:off x="4953000" y="7419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37830</xdr:rowOff>
    </xdr:from>
    <xdr:ext cx="736600" cy="259045"/>
    <xdr:sp macro="" textlink="">
      <xdr:nvSpPr>
        <xdr:cNvPr id="136" name="テキスト ボックス 135"/>
        <xdr:cNvSpPr txBox="1"/>
      </xdr:nvSpPr>
      <xdr:spPr>
        <a:xfrm>
          <a:off x="4622800" y="7505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341147</xdr:rowOff>
    </xdr:from>
    <xdr:to>
      <xdr:col>22</xdr:col>
      <xdr:colOff>165100</xdr:colOff>
      <xdr:row>38</xdr:row>
      <xdr:rowOff>99847</xdr:rowOff>
    </xdr:to>
    <xdr:sp macro="" textlink="">
      <xdr:nvSpPr>
        <xdr:cNvPr id="137" name="楕円 136"/>
        <xdr:cNvSpPr/>
      </xdr:nvSpPr>
      <xdr:spPr bwMode="auto">
        <a:xfrm>
          <a:off x="4254500" y="746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84624</xdr:rowOff>
    </xdr:from>
    <xdr:ext cx="762000" cy="259045"/>
    <xdr:sp macro="" textlink="">
      <xdr:nvSpPr>
        <xdr:cNvPr id="138" name="テキスト ボックス 137"/>
        <xdr:cNvSpPr txBox="1"/>
      </xdr:nvSpPr>
      <xdr:spPr>
        <a:xfrm>
          <a:off x="3924300" y="755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274419</xdr:rowOff>
    </xdr:from>
    <xdr:to>
      <xdr:col>19</xdr:col>
      <xdr:colOff>38100</xdr:colOff>
      <xdr:row>38</xdr:row>
      <xdr:rowOff>33119</xdr:rowOff>
    </xdr:to>
    <xdr:sp macro="" textlink="">
      <xdr:nvSpPr>
        <xdr:cNvPr id="139" name="楕円 138"/>
        <xdr:cNvSpPr/>
      </xdr:nvSpPr>
      <xdr:spPr bwMode="auto">
        <a:xfrm>
          <a:off x="3556000" y="739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17896</xdr:rowOff>
    </xdr:from>
    <xdr:ext cx="762000" cy="259045"/>
    <xdr:sp macro="" textlink="">
      <xdr:nvSpPr>
        <xdr:cNvPr id="140" name="テキスト ボックス 139"/>
        <xdr:cNvSpPr txBox="1"/>
      </xdr:nvSpPr>
      <xdr:spPr>
        <a:xfrm>
          <a:off x="3225800" y="748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315567</xdr:rowOff>
    </xdr:from>
    <xdr:to>
      <xdr:col>15</xdr:col>
      <xdr:colOff>101600</xdr:colOff>
      <xdr:row>38</xdr:row>
      <xdr:rowOff>74267</xdr:rowOff>
    </xdr:to>
    <xdr:sp macro="" textlink="">
      <xdr:nvSpPr>
        <xdr:cNvPr id="141" name="楕円 140"/>
        <xdr:cNvSpPr/>
      </xdr:nvSpPr>
      <xdr:spPr bwMode="auto">
        <a:xfrm>
          <a:off x="2857500" y="7440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59044</xdr:rowOff>
    </xdr:from>
    <xdr:ext cx="762000" cy="259045"/>
    <xdr:sp macro="" textlink="">
      <xdr:nvSpPr>
        <xdr:cNvPr id="142" name="テキスト ボックス 141"/>
        <xdr:cNvSpPr txBox="1"/>
      </xdr:nvSpPr>
      <xdr:spPr>
        <a:xfrm>
          <a:off x="2527300" y="752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30,706
29,580
65.57
16,469,443
15,856,549
582,256
8,824,529
9,744,219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29956</xdr:rowOff>
    </xdr:from>
    <xdr:to>
      <xdr:col>24</xdr:col>
      <xdr:colOff>63500</xdr:colOff>
      <xdr:row>34</xdr:row>
      <xdr:rowOff>61666</xdr:rowOff>
    </xdr:to>
    <xdr:cxnSp macro="">
      <xdr:nvCxnSpPr>
        <xdr:cNvPr id="63" name="直線コネクタ 62"/>
        <xdr:cNvCxnSpPr/>
      </xdr:nvCxnSpPr>
      <xdr:spPr>
        <a:xfrm flipV="1">
          <a:off x="3797300" y="5859256"/>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61666</xdr:rowOff>
    </xdr:from>
    <xdr:to>
      <xdr:col>19</xdr:col>
      <xdr:colOff>177800</xdr:colOff>
      <xdr:row>34</xdr:row>
      <xdr:rowOff>117395</xdr:rowOff>
    </xdr:to>
    <xdr:cxnSp macro="">
      <xdr:nvCxnSpPr>
        <xdr:cNvPr id="66" name="直線コネクタ 65"/>
        <xdr:cNvCxnSpPr/>
      </xdr:nvCxnSpPr>
      <xdr:spPr>
        <a:xfrm flipV="1">
          <a:off x="2908300" y="5890966"/>
          <a:ext cx="889000" cy="5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117395</xdr:rowOff>
    </xdr:from>
    <xdr:to>
      <xdr:col>15</xdr:col>
      <xdr:colOff>50800</xdr:colOff>
      <xdr:row>35</xdr:row>
      <xdr:rowOff>71398</xdr:rowOff>
    </xdr:to>
    <xdr:cxnSp macro="">
      <xdr:nvCxnSpPr>
        <xdr:cNvPr id="69" name="直線コネクタ 68"/>
        <xdr:cNvCxnSpPr/>
      </xdr:nvCxnSpPr>
      <xdr:spPr>
        <a:xfrm flipV="1">
          <a:off x="2019300" y="5946695"/>
          <a:ext cx="889000" cy="1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17544</xdr:rowOff>
    </xdr:from>
    <xdr:to>
      <xdr:col>15</xdr:col>
      <xdr:colOff>101600</xdr:colOff>
      <xdr:row>34</xdr:row>
      <xdr:rowOff>119144</xdr:rowOff>
    </xdr:to>
    <xdr:sp macro="" textlink="">
      <xdr:nvSpPr>
        <xdr:cNvPr id="70" name="フローチャート: 判断 69"/>
        <xdr:cNvSpPr/>
      </xdr:nvSpPr>
      <xdr:spPr>
        <a:xfrm>
          <a:off x="2857500" y="58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135671</xdr:rowOff>
    </xdr:from>
    <xdr:ext cx="534377" cy="259045"/>
    <xdr:sp macro="" textlink="">
      <xdr:nvSpPr>
        <xdr:cNvPr id="71" name="テキスト ボックス 70"/>
        <xdr:cNvSpPr txBox="1"/>
      </xdr:nvSpPr>
      <xdr:spPr>
        <a:xfrm>
          <a:off x="2641111" y="56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71398</xdr:rowOff>
    </xdr:from>
    <xdr:to>
      <xdr:col>10</xdr:col>
      <xdr:colOff>114300</xdr:colOff>
      <xdr:row>35</xdr:row>
      <xdr:rowOff>100985</xdr:rowOff>
    </xdr:to>
    <xdr:cxnSp macro="">
      <xdr:nvCxnSpPr>
        <xdr:cNvPr id="72" name="直線コネクタ 71"/>
        <xdr:cNvCxnSpPr/>
      </xdr:nvCxnSpPr>
      <xdr:spPr>
        <a:xfrm flipV="1">
          <a:off x="1130300" y="6072148"/>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139306</xdr:rowOff>
    </xdr:from>
    <xdr:to>
      <xdr:col>10</xdr:col>
      <xdr:colOff>165100</xdr:colOff>
      <xdr:row>35</xdr:row>
      <xdr:rowOff>69456</xdr:rowOff>
    </xdr:to>
    <xdr:sp macro="" textlink="">
      <xdr:nvSpPr>
        <xdr:cNvPr id="73" name="フローチャート: 判断 72"/>
        <xdr:cNvSpPr/>
      </xdr:nvSpPr>
      <xdr:spPr>
        <a:xfrm>
          <a:off x="19685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85983</xdr:rowOff>
    </xdr:from>
    <xdr:ext cx="534377" cy="259045"/>
    <xdr:sp macro="" textlink="">
      <xdr:nvSpPr>
        <xdr:cNvPr id="74" name="テキスト ボックス 73"/>
        <xdr:cNvSpPr txBox="1"/>
      </xdr:nvSpPr>
      <xdr:spPr>
        <a:xfrm>
          <a:off x="1752111" y="57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25317</xdr:rowOff>
    </xdr:from>
    <xdr:to>
      <xdr:col>6</xdr:col>
      <xdr:colOff>38100</xdr:colOff>
      <xdr:row>35</xdr:row>
      <xdr:rowOff>126917</xdr:rowOff>
    </xdr:to>
    <xdr:sp macro="" textlink="">
      <xdr:nvSpPr>
        <xdr:cNvPr id="75" name="フローチャート: 判断 74"/>
        <xdr:cNvSpPr/>
      </xdr:nvSpPr>
      <xdr:spPr>
        <a:xfrm>
          <a:off x="1079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143444</xdr:rowOff>
    </xdr:from>
    <xdr:ext cx="534377" cy="259045"/>
    <xdr:sp macro="" textlink="">
      <xdr:nvSpPr>
        <xdr:cNvPr id="76" name="テキスト ボックス 75"/>
        <xdr:cNvSpPr txBox="1"/>
      </xdr:nvSpPr>
      <xdr:spPr>
        <a:xfrm>
          <a:off x="863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150606</xdr:rowOff>
    </xdr:from>
    <xdr:to>
      <xdr:col>24</xdr:col>
      <xdr:colOff>114300</xdr:colOff>
      <xdr:row>34</xdr:row>
      <xdr:rowOff>80756</xdr:rowOff>
    </xdr:to>
    <xdr:sp macro="" textlink="">
      <xdr:nvSpPr>
        <xdr:cNvPr id="82" name="楕円 81"/>
        <xdr:cNvSpPr/>
      </xdr:nvSpPr>
      <xdr:spPr>
        <a:xfrm>
          <a:off x="4584700" y="5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2033</xdr:rowOff>
    </xdr:from>
    <xdr:ext cx="534377" cy="259045"/>
    <xdr:sp macro="" textlink="">
      <xdr:nvSpPr>
        <xdr:cNvPr id="83" name="人件費該当値テキスト"/>
        <xdr:cNvSpPr txBox="1"/>
      </xdr:nvSpPr>
      <xdr:spPr>
        <a:xfrm>
          <a:off x="4686300" y="56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10866</xdr:rowOff>
    </xdr:from>
    <xdr:to>
      <xdr:col>20</xdr:col>
      <xdr:colOff>38100</xdr:colOff>
      <xdr:row>34</xdr:row>
      <xdr:rowOff>112466</xdr:rowOff>
    </xdr:to>
    <xdr:sp macro="" textlink="">
      <xdr:nvSpPr>
        <xdr:cNvPr id="84" name="楕円 83"/>
        <xdr:cNvSpPr/>
      </xdr:nvSpPr>
      <xdr:spPr>
        <a:xfrm>
          <a:off x="3746500" y="58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128993</xdr:rowOff>
    </xdr:from>
    <xdr:ext cx="534377" cy="259045"/>
    <xdr:sp macro="" textlink="">
      <xdr:nvSpPr>
        <xdr:cNvPr id="85" name="テキスト ボックス 84"/>
        <xdr:cNvSpPr txBox="1"/>
      </xdr:nvSpPr>
      <xdr:spPr>
        <a:xfrm>
          <a:off x="3530111" y="56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66595</xdr:rowOff>
    </xdr:from>
    <xdr:to>
      <xdr:col>15</xdr:col>
      <xdr:colOff>101600</xdr:colOff>
      <xdr:row>34</xdr:row>
      <xdr:rowOff>168195</xdr:rowOff>
    </xdr:to>
    <xdr:sp macro="" textlink="">
      <xdr:nvSpPr>
        <xdr:cNvPr id="86" name="楕円 85"/>
        <xdr:cNvSpPr/>
      </xdr:nvSpPr>
      <xdr:spPr>
        <a:xfrm>
          <a:off x="2857500" y="58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159322</xdr:rowOff>
    </xdr:from>
    <xdr:ext cx="534377" cy="259045"/>
    <xdr:sp macro="" textlink="">
      <xdr:nvSpPr>
        <xdr:cNvPr id="87" name="テキスト ボックス 86"/>
        <xdr:cNvSpPr txBox="1"/>
      </xdr:nvSpPr>
      <xdr:spPr>
        <a:xfrm>
          <a:off x="2641111" y="59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20598</xdr:rowOff>
    </xdr:from>
    <xdr:to>
      <xdr:col>10</xdr:col>
      <xdr:colOff>165100</xdr:colOff>
      <xdr:row>35</xdr:row>
      <xdr:rowOff>122198</xdr:rowOff>
    </xdr:to>
    <xdr:sp macro="" textlink="">
      <xdr:nvSpPr>
        <xdr:cNvPr id="88" name="楕円 87"/>
        <xdr:cNvSpPr/>
      </xdr:nvSpPr>
      <xdr:spPr>
        <a:xfrm>
          <a:off x="1968500" y="60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113325</xdr:rowOff>
    </xdr:from>
    <xdr:ext cx="534377" cy="259045"/>
    <xdr:sp macro="" textlink="">
      <xdr:nvSpPr>
        <xdr:cNvPr id="89" name="テキスト ボックス 88"/>
        <xdr:cNvSpPr txBox="1"/>
      </xdr:nvSpPr>
      <xdr:spPr>
        <a:xfrm>
          <a:off x="1752111" y="61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50185</xdr:rowOff>
    </xdr:from>
    <xdr:to>
      <xdr:col>6</xdr:col>
      <xdr:colOff>38100</xdr:colOff>
      <xdr:row>35</xdr:row>
      <xdr:rowOff>151785</xdr:rowOff>
    </xdr:to>
    <xdr:sp macro="" textlink="">
      <xdr:nvSpPr>
        <xdr:cNvPr id="90" name="楕円 89"/>
        <xdr:cNvSpPr/>
      </xdr:nvSpPr>
      <xdr:spPr>
        <a:xfrm>
          <a:off x="1079500" y="605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142912</xdr:rowOff>
    </xdr:from>
    <xdr:ext cx="534377" cy="259045"/>
    <xdr:sp macro="" textlink="">
      <xdr:nvSpPr>
        <xdr:cNvPr id="91" name="テキスト ボックス 90"/>
        <xdr:cNvSpPr txBox="1"/>
      </xdr:nvSpPr>
      <xdr:spPr>
        <a:xfrm>
          <a:off x="863111" y="61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132614</xdr:rowOff>
    </xdr:from>
    <xdr:to>
      <xdr:col>24</xdr:col>
      <xdr:colOff>63500</xdr:colOff>
      <xdr:row>55</xdr:row>
      <xdr:rowOff>162861</xdr:rowOff>
    </xdr:to>
    <xdr:cxnSp macro="">
      <xdr:nvCxnSpPr>
        <xdr:cNvPr id="119" name="直線コネクタ 118"/>
        <xdr:cNvCxnSpPr/>
      </xdr:nvCxnSpPr>
      <xdr:spPr>
        <a:xfrm>
          <a:off x="3797300" y="9562364"/>
          <a:ext cx="8382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132614</xdr:rowOff>
    </xdr:from>
    <xdr:to>
      <xdr:col>19</xdr:col>
      <xdr:colOff>177800</xdr:colOff>
      <xdr:row>56</xdr:row>
      <xdr:rowOff>87652</xdr:rowOff>
    </xdr:to>
    <xdr:cxnSp macro="">
      <xdr:nvCxnSpPr>
        <xdr:cNvPr id="122" name="直線コネクタ 121"/>
        <xdr:cNvCxnSpPr/>
      </xdr:nvCxnSpPr>
      <xdr:spPr>
        <a:xfrm flipV="1">
          <a:off x="2908300" y="9562364"/>
          <a:ext cx="889000" cy="12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141584</xdr:rowOff>
    </xdr:from>
    <xdr:to>
      <xdr:col>15</xdr:col>
      <xdr:colOff>50800</xdr:colOff>
      <xdr:row>56</xdr:row>
      <xdr:rowOff>87652</xdr:rowOff>
    </xdr:to>
    <xdr:cxnSp macro="">
      <xdr:nvCxnSpPr>
        <xdr:cNvPr id="125" name="直線コネクタ 124"/>
        <xdr:cNvCxnSpPr/>
      </xdr:nvCxnSpPr>
      <xdr:spPr>
        <a:xfrm>
          <a:off x="2019300" y="9571334"/>
          <a:ext cx="889000" cy="1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77177</xdr:rowOff>
    </xdr:from>
    <xdr:to>
      <xdr:col>15</xdr:col>
      <xdr:colOff>101600</xdr:colOff>
      <xdr:row>57</xdr:row>
      <xdr:rowOff>7327</xdr:rowOff>
    </xdr:to>
    <xdr:sp macro="" textlink="">
      <xdr:nvSpPr>
        <xdr:cNvPr id="126" name="フローチャート: 判断 125"/>
        <xdr:cNvSpPr/>
      </xdr:nvSpPr>
      <xdr:spPr>
        <a:xfrm>
          <a:off x="2857500" y="967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169904</xdr:rowOff>
    </xdr:from>
    <xdr:ext cx="534377" cy="259045"/>
    <xdr:sp macro="" textlink="">
      <xdr:nvSpPr>
        <xdr:cNvPr id="127" name="テキスト ボックス 126"/>
        <xdr:cNvSpPr txBox="1"/>
      </xdr:nvSpPr>
      <xdr:spPr>
        <a:xfrm>
          <a:off x="2641111" y="97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141584</xdr:rowOff>
    </xdr:from>
    <xdr:to>
      <xdr:col>10</xdr:col>
      <xdr:colOff>114300</xdr:colOff>
      <xdr:row>56</xdr:row>
      <xdr:rowOff>49430</xdr:rowOff>
    </xdr:to>
    <xdr:cxnSp macro="">
      <xdr:nvCxnSpPr>
        <xdr:cNvPr id="128" name="直線コネクタ 127"/>
        <xdr:cNvCxnSpPr/>
      </xdr:nvCxnSpPr>
      <xdr:spPr>
        <a:xfrm flipV="1">
          <a:off x="1130300" y="9571334"/>
          <a:ext cx="889000" cy="7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92256</xdr:rowOff>
    </xdr:from>
    <xdr:to>
      <xdr:col>10</xdr:col>
      <xdr:colOff>165100</xdr:colOff>
      <xdr:row>57</xdr:row>
      <xdr:rowOff>22406</xdr:rowOff>
    </xdr:to>
    <xdr:sp macro="" textlink="">
      <xdr:nvSpPr>
        <xdr:cNvPr id="129" name="フローチャート: 判断 128"/>
        <xdr:cNvSpPr/>
      </xdr:nvSpPr>
      <xdr:spPr>
        <a:xfrm>
          <a:off x="1968500" y="969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13533</xdr:rowOff>
    </xdr:from>
    <xdr:ext cx="534377" cy="259045"/>
    <xdr:sp macro="" textlink="">
      <xdr:nvSpPr>
        <xdr:cNvPr id="130" name="テキスト ボックス 129"/>
        <xdr:cNvSpPr txBox="1"/>
      </xdr:nvSpPr>
      <xdr:spPr>
        <a:xfrm>
          <a:off x="1752111" y="97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145081</xdr:rowOff>
    </xdr:from>
    <xdr:to>
      <xdr:col>6</xdr:col>
      <xdr:colOff>38100</xdr:colOff>
      <xdr:row>57</xdr:row>
      <xdr:rowOff>75231</xdr:rowOff>
    </xdr:to>
    <xdr:sp macro="" textlink="">
      <xdr:nvSpPr>
        <xdr:cNvPr id="131" name="フローチャート: 判断 130"/>
        <xdr:cNvSpPr/>
      </xdr:nvSpPr>
      <xdr:spPr>
        <a:xfrm>
          <a:off x="1079500" y="974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66358</xdr:rowOff>
    </xdr:from>
    <xdr:ext cx="534377" cy="259045"/>
    <xdr:sp macro="" textlink="">
      <xdr:nvSpPr>
        <xdr:cNvPr id="132" name="テキスト ボックス 131"/>
        <xdr:cNvSpPr txBox="1"/>
      </xdr:nvSpPr>
      <xdr:spPr>
        <a:xfrm>
          <a:off x="863111" y="98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112061</xdr:rowOff>
    </xdr:from>
    <xdr:to>
      <xdr:col>24</xdr:col>
      <xdr:colOff>114300</xdr:colOff>
      <xdr:row>56</xdr:row>
      <xdr:rowOff>42211</xdr:rowOff>
    </xdr:to>
    <xdr:sp macro="" textlink="">
      <xdr:nvSpPr>
        <xdr:cNvPr id="138" name="楕円 137"/>
        <xdr:cNvSpPr/>
      </xdr:nvSpPr>
      <xdr:spPr>
        <a:xfrm>
          <a:off x="4584700" y="95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134938</xdr:rowOff>
    </xdr:from>
    <xdr:ext cx="599010" cy="259045"/>
    <xdr:sp macro="" textlink="">
      <xdr:nvSpPr>
        <xdr:cNvPr id="139" name="物件費該当値テキスト"/>
        <xdr:cNvSpPr txBox="1"/>
      </xdr:nvSpPr>
      <xdr:spPr>
        <a:xfrm>
          <a:off x="4686300" y="939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81814</xdr:rowOff>
    </xdr:from>
    <xdr:to>
      <xdr:col>20</xdr:col>
      <xdr:colOff>38100</xdr:colOff>
      <xdr:row>56</xdr:row>
      <xdr:rowOff>11964</xdr:rowOff>
    </xdr:to>
    <xdr:sp macro="" textlink="">
      <xdr:nvSpPr>
        <xdr:cNvPr id="140" name="楕円 139"/>
        <xdr:cNvSpPr/>
      </xdr:nvSpPr>
      <xdr:spPr>
        <a:xfrm>
          <a:off x="3746500" y="9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28491</xdr:rowOff>
    </xdr:from>
    <xdr:ext cx="599010" cy="259045"/>
    <xdr:sp macro="" textlink="">
      <xdr:nvSpPr>
        <xdr:cNvPr id="141" name="テキスト ボックス 140"/>
        <xdr:cNvSpPr txBox="1"/>
      </xdr:nvSpPr>
      <xdr:spPr>
        <a:xfrm>
          <a:off x="3497795" y="928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36852</xdr:rowOff>
    </xdr:from>
    <xdr:to>
      <xdr:col>15</xdr:col>
      <xdr:colOff>101600</xdr:colOff>
      <xdr:row>56</xdr:row>
      <xdr:rowOff>138452</xdr:rowOff>
    </xdr:to>
    <xdr:sp macro="" textlink="">
      <xdr:nvSpPr>
        <xdr:cNvPr id="142" name="楕円 141"/>
        <xdr:cNvSpPr/>
      </xdr:nvSpPr>
      <xdr:spPr>
        <a:xfrm>
          <a:off x="2857500" y="96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154979</xdr:rowOff>
    </xdr:from>
    <xdr:ext cx="534377" cy="259045"/>
    <xdr:sp macro="" textlink="">
      <xdr:nvSpPr>
        <xdr:cNvPr id="143" name="テキスト ボックス 142"/>
        <xdr:cNvSpPr txBox="1"/>
      </xdr:nvSpPr>
      <xdr:spPr>
        <a:xfrm>
          <a:off x="2641111" y="94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90784</xdr:rowOff>
    </xdr:from>
    <xdr:to>
      <xdr:col>10</xdr:col>
      <xdr:colOff>165100</xdr:colOff>
      <xdr:row>56</xdr:row>
      <xdr:rowOff>20934</xdr:rowOff>
    </xdr:to>
    <xdr:sp macro="" textlink="">
      <xdr:nvSpPr>
        <xdr:cNvPr id="144" name="楕円 143"/>
        <xdr:cNvSpPr/>
      </xdr:nvSpPr>
      <xdr:spPr>
        <a:xfrm>
          <a:off x="1968500" y="95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37461</xdr:rowOff>
    </xdr:from>
    <xdr:ext cx="599010" cy="259045"/>
    <xdr:sp macro="" textlink="">
      <xdr:nvSpPr>
        <xdr:cNvPr id="145" name="テキスト ボックス 144"/>
        <xdr:cNvSpPr txBox="1"/>
      </xdr:nvSpPr>
      <xdr:spPr>
        <a:xfrm>
          <a:off x="1719795" y="92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170080</xdr:rowOff>
    </xdr:from>
    <xdr:to>
      <xdr:col>6</xdr:col>
      <xdr:colOff>38100</xdr:colOff>
      <xdr:row>56</xdr:row>
      <xdr:rowOff>100230</xdr:rowOff>
    </xdr:to>
    <xdr:sp macro="" textlink="">
      <xdr:nvSpPr>
        <xdr:cNvPr id="146" name="楕円 145"/>
        <xdr:cNvSpPr/>
      </xdr:nvSpPr>
      <xdr:spPr>
        <a:xfrm>
          <a:off x="1079500" y="95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116757</xdr:rowOff>
    </xdr:from>
    <xdr:ext cx="534377" cy="259045"/>
    <xdr:sp macro="" textlink="">
      <xdr:nvSpPr>
        <xdr:cNvPr id="147" name="テキスト ボックス 146"/>
        <xdr:cNvSpPr txBox="1"/>
      </xdr:nvSpPr>
      <xdr:spPr>
        <a:xfrm>
          <a:off x="863111" y="93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166515</xdr:rowOff>
    </xdr:from>
    <xdr:to>
      <xdr:col>24</xdr:col>
      <xdr:colOff>63500</xdr:colOff>
      <xdr:row>78</xdr:row>
      <xdr:rowOff>23526</xdr:rowOff>
    </xdr:to>
    <xdr:cxnSp macro="">
      <xdr:nvCxnSpPr>
        <xdr:cNvPr id="174" name="直線コネクタ 173"/>
        <xdr:cNvCxnSpPr/>
      </xdr:nvCxnSpPr>
      <xdr:spPr>
        <a:xfrm>
          <a:off x="3797300" y="13368165"/>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166515</xdr:rowOff>
    </xdr:from>
    <xdr:to>
      <xdr:col>19</xdr:col>
      <xdr:colOff>177800</xdr:colOff>
      <xdr:row>77</xdr:row>
      <xdr:rowOff>170447</xdr:rowOff>
    </xdr:to>
    <xdr:cxnSp macro="">
      <xdr:nvCxnSpPr>
        <xdr:cNvPr id="177" name="直線コネクタ 176"/>
        <xdr:cNvCxnSpPr/>
      </xdr:nvCxnSpPr>
      <xdr:spPr>
        <a:xfrm flipV="1">
          <a:off x="2908300" y="13368165"/>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157211</xdr:rowOff>
    </xdr:from>
    <xdr:to>
      <xdr:col>15</xdr:col>
      <xdr:colOff>50800</xdr:colOff>
      <xdr:row>77</xdr:row>
      <xdr:rowOff>170447</xdr:rowOff>
    </xdr:to>
    <xdr:cxnSp macro="">
      <xdr:nvCxnSpPr>
        <xdr:cNvPr id="180" name="直線コネクタ 179"/>
        <xdr:cNvCxnSpPr/>
      </xdr:nvCxnSpPr>
      <xdr:spPr>
        <a:xfrm>
          <a:off x="2019300" y="13358861"/>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36047</xdr:rowOff>
    </xdr:from>
    <xdr:to>
      <xdr:col>15</xdr:col>
      <xdr:colOff>101600</xdr:colOff>
      <xdr:row>77</xdr:row>
      <xdr:rowOff>137647</xdr:rowOff>
    </xdr:to>
    <xdr:sp macro="" textlink="">
      <xdr:nvSpPr>
        <xdr:cNvPr id="181" name="フローチャート: 判断 180"/>
        <xdr:cNvSpPr/>
      </xdr:nvSpPr>
      <xdr:spPr>
        <a:xfrm>
          <a:off x="2857500" y="1323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154174</xdr:rowOff>
    </xdr:from>
    <xdr:ext cx="469744" cy="259045"/>
    <xdr:sp macro="" textlink="">
      <xdr:nvSpPr>
        <xdr:cNvPr id="182" name="テキスト ボックス 181"/>
        <xdr:cNvSpPr txBox="1"/>
      </xdr:nvSpPr>
      <xdr:spPr>
        <a:xfrm>
          <a:off x="2673428" y="1301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145210</xdr:rowOff>
    </xdr:from>
    <xdr:to>
      <xdr:col>10</xdr:col>
      <xdr:colOff>114300</xdr:colOff>
      <xdr:row>77</xdr:row>
      <xdr:rowOff>157211</xdr:rowOff>
    </xdr:to>
    <xdr:cxnSp macro="">
      <xdr:nvCxnSpPr>
        <xdr:cNvPr id="183" name="直線コネクタ 182"/>
        <xdr:cNvCxnSpPr/>
      </xdr:nvCxnSpPr>
      <xdr:spPr>
        <a:xfrm>
          <a:off x="1130300" y="1334686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115760</xdr:rowOff>
    </xdr:from>
    <xdr:to>
      <xdr:col>10</xdr:col>
      <xdr:colOff>165100</xdr:colOff>
      <xdr:row>78</xdr:row>
      <xdr:rowOff>45910</xdr:rowOff>
    </xdr:to>
    <xdr:sp macro="" textlink="">
      <xdr:nvSpPr>
        <xdr:cNvPr id="184" name="フローチャート: 判断 183"/>
        <xdr:cNvSpPr/>
      </xdr:nvSpPr>
      <xdr:spPr>
        <a:xfrm>
          <a:off x="1968500" y="1331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37037</xdr:rowOff>
    </xdr:from>
    <xdr:ext cx="469744" cy="259045"/>
    <xdr:sp macro="" textlink="">
      <xdr:nvSpPr>
        <xdr:cNvPr id="185" name="テキスト ボックス 184"/>
        <xdr:cNvSpPr txBox="1"/>
      </xdr:nvSpPr>
      <xdr:spPr>
        <a:xfrm>
          <a:off x="1784428" y="1341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89791</xdr:rowOff>
    </xdr:from>
    <xdr:to>
      <xdr:col>6</xdr:col>
      <xdr:colOff>38100</xdr:colOff>
      <xdr:row>78</xdr:row>
      <xdr:rowOff>19941</xdr:rowOff>
    </xdr:to>
    <xdr:sp macro="" textlink="">
      <xdr:nvSpPr>
        <xdr:cNvPr id="186" name="フローチャート: 判断 185"/>
        <xdr:cNvSpPr/>
      </xdr:nvSpPr>
      <xdr:spPr>
        <a:xfrm>
          <a:off x="10795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36468</xdr:rowOff>
    </xdr:from>
    <xdr:ext cx="469744" cy="259045"/>
    <xdr:sp macro="" textlink="">
      <xdr:nvSpPr>
        <xdr:cNvPr id="187" name="テキスト ボックス 186"/>
        <xdr:cNvSpPr txBox="1"/>
      </xdr:nvSpPr>
      <xdr:spPr>
        <a:xfrm>
          <a:off x="895428" y="1306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144176</xdr:rowOff>
    </xdr:from>
    <xdr:to>
      <xdr:col>24</xdr:col>
      <xdr:colOff>114300</xdr:colOff>
      <xdr:row>78</xdr:row>
      <xdr:rowOff>74326</xdr:rowOff>
    </xdr:to>
    <xdr:sp macro="" textlink="">
      <xdr:nvSpPr>
        <xdr:cNvPr id="193" name="楕円 192"/>
        <xdr:cNvSpPr/>
      </xdr:nvSpPr>
      <xdr:spPr>
        <a:xfrm>
          <a:off x="45847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59103</xdr:rowOff>
    </xdr:from>
    <xdr:ext cx="469744" cy="259045"/>
    <xdr:sp macro="" textlink="">
      <xdr:nvSpPr>
        <xdr:cNvPr id="194" name="維持補修費該当値テキスト"/>
        <xdr:cNvSpPr txBox="1"/>
      </xdr:nvSpPr>
      <xdr:spPr>
        <a:xfrm>
          <a:off x="4686300" y="132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115715</xdr:rowOff>
    </xdr:from>
    <xdr:to>
      <xdr:col>20</xdr:col>
      <xdr:colOff>38100</xdr:colOff>
      <xdr:row>78</xdr:row>
      <xdr:rowOff>45865</xdr:rowOff>
    </xdr:to>
    <xdr:sp macro="" textlink="">
      <xdr:nvSpPr>
        <xdr:cNvPr id="195" name="楕円 194"/>
        <xdr:cNvSpPr/>
      </xdr:nvSpPr>
      <xdr:spPr>
        <a:xfrm>
          <a:off x="3746500" y="133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36992</xdr:rowOff>
    </xdr:from>
    <xdr:ext cx="469744" cy="259045"/>
    <xdr:sp macro="" textlink="">
      <xdr:nvSpPr>
        <xdr:cNvPr id="196" name="テキスト ボックス 195"/>
        <xdr:cNvSpPr txBox="1"/>
      </xdr:nvSpPr>
      <xdr:spPr>
        <a:xfrm>
          <a:off x="3562428" y="1341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119647</xdr:rowOff>
    </xdr:from>
    <xdr:to>
      <xdr:col>15</xdr:col>
      <xdr:colOff>101600</xdr:colOff>
      <xdr:row>78</xdr:row>
      <xdr:rowOff>49797</xdr:rowOff>
    </xdr:to>
    <xdr:sp macro="" textlink="">
      <xdr:nvSpPr>
        <xdr:cNvPr id="197" name="楕円 196"/>
        <xdr:cNvSpPr/>
      </xdr:nvSpPr>
      <xdr:spPr>
        <a:xfrm>
          <a:off x="2857500" y="133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40924</xdr:rowOff>
    </xdr:from>
    <xdr:ext cx="469744" cy="259045"/>
    <xdr:sp macro="" textlink="">
      <xdr:nvSpPr>
        <xdr:cNvPr id="198" name="テキスト ボックス 197"/>
        <xdr:cNvSpPr txBox="1"/>
      </xdr:nvSpPr>
      <xdr:spPr>
        <a:xfrm>
          <a:off x="2673428" y="134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106411</xdr:rowOff>
    </xdr:from>
    <xdr:to>
      <xdr:col>10</xdr:col>
      <xdr:colOff>165100</xdr:colOff>
      <xdr:row>78</xdr:row>
      <xdr:rowOff>36561</xdr:rowOff>
    </xdr:to>
    <xdr:sp macro="" textlink="">
      <xdr:nvSpPr>
        <xdr:cNvPr id="199" name="楕円 198"/>
        <xdr:cNvSpPr/>
      </xdr:nvSpPr>
      <xdr:spPr>
        <a:xfrm>
          <a:off x="1968500" y="1330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53088</xdr:rowOff>
    </xdr:from>
    <xdr:ext cx="469744" cy="259045"/>
    <xdr:sp macro="" textlink="">
      <xdr:nvSpPr>
        <xdr:cNvPr id="200" name="テキスト ボックス 199"/>
        <xdr:cNvSpPr txBox="1"/>
      </xdr:nvSpPr>
      <xdr:spPr>
        <a:xfrm>
          <a:off x="1784428" y="1308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94410</xdr:rowOff>
    </xdr:from>
    <xdr:to>
      <xdr:col>6</xdr:col>
      <xdr:colOff>38100</xdr:colOff>
      <xdr:row>78</xdr:row>
      <xdr:rowOff>24560</xdr:rowOff>
    </xdr:to>
    <xdr:sp macro="" textlink="">
      <xdr:nvSpPr>
        <xdr:cNvPr id="201" name="楕円 200"/>
        <xdr:cNvSpPr/>
      </xdr:nvSpPr>
      <xdr:spPr>
        <a:xfrm>
          <a:off x="1079500" y="132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15687</xdr:rowOff>
    </xdr:from>
    <xdr:ext cx="469744" cy="259045"/>
    <xdr:sp macro="" textlink="">
      <xdr:nvSpPr>
        <xdr:cNvPr id="202" name="テキスト ボックス 201"/>
        <xdr:cNvSpPr txBox="1"/>
      </xdr:nvSpPr>
      <xdr:spPr>
        <a:xfrm>
          <a:off x="895428" y="1338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50736</xdr:rowOff>
    </xdr:from>
    <xdr:to>
      <xdr:col>24</xdr:col>
      <xdr:colOff>63500</xdr:colOff>
      <xdr:row>98</xdr:row>
      <xdr:rowOff>36094</xdr:rowOff>
    </xdr:to>
    <xdr:cxnSp macro="">
      <xdr:nvCxnSpPr>
        <xdr:cNvPr id="232" name="直線コネクタ 231"/>
        <xdr:cNvCxnSpPr/>
      </xdr:nvCxnSpPr>
      <xdr:spPr>
        <a:xfrm>
          <a:off x="3797300" y="16681386"/>
          <a:ext cx="838200" cy="1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50736</xdr:rowOff>
    </xdr:from>
    <xdr:to>
      <xdr:col>19</xdr:col>
      <xdr:colOff>177800</xdr:colOff>
      <xdr:row>98</xdr:row>
      <xdr:rowOff>143638</xdr:rowOff>
    </xdr:to>
    <xdr:cxnSp macro="">
      <xdr:nvCxnSpPr>
        <xdr:cNvPr id="235" name="直線コネクタ 234"/>
        <xdr:cNvCxnSpPr/>
      </xdr:nvCxnSpPr>
      <xdr:spPr>
        <a:xfrm flipV="1">
          <a:off x="2908300" y="16681386"/>
          <a:ext cx="889000" cy="2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143638</xdr:rowOff>
    </xdr:from>
    <xdr:to>
      <xdr:col>15</xdr:col>
      <xdr:colOff>50800</xdr:colOff>
      <xdr:row>99</xdr:row>
      <xdr:rowOff>41847</xdr:rowOff>
    </xdr:to>
    <xdr:cxnSp macro="">
      <xdr:nvCxnSpPr>
        <xdr:cNvPr id="238" name="直線コネクタ 237"/>
        <xdr:cNvCxnSpPr/>
      </xdr:nvCxnSpPr>
      <xdr:spPr>
        <a:xfrm flipV="1">
          <a:off x="2019300" y="16945738"/>
          <a:ext cx="8890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48349</xdr:rowOff>
    </xdr:from>
    <xdr:to>
      <xdr:col>15</xdr:col>
      <xdr:colOff>101600</xdr:colOff>
      <xdr:row>96</xdr:row>
      <xdr:rowOff>149949</xdr:rowOff>
    </xdr:to>
    <xdr:sp macro="" textlink="">
      <xdr:nvSpPr>
        <xdr:cNvPr id="239" name="フローチャート: 判断 238"/>
        <xdr:cNvSpPr/>
      </xdr:nvSpPr>
      <xdr:spPr>
        <a:xfrm>
          <a:off x="2857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166476</xdr:rowOff>
    </xdr:from>
    <xdr:ext cx="534377" cy="259045"/>
    <xdr:sp macro="" textlink="">
      <xdr:nvSpPr>
        <xdr:cNvPr id="240" name="テキスト ボックス 239"/>
        <xdr:cNvSpPr txBox="1"/>
      </xdr:nvSpPr>
      <xdr:spPr>
        <a:xfrm>
          <a:off x="2641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41847</xdr:rowOff>
    </xdr:from>
    <xdr:to>
      <xdr:col>10</xdr:col>
      <xdr:colOff>114300</xdr:colOff>
      <xdr:row>99</xdr:row>
      <xdr:rowOff>75057</xdr:rowOff>
    </xdr:to>
    <xdr:cxnSp macro="">
      <xdr:nvCxnSpPr>
        <xdr:cNvPr id="241" name="直線コネクタ 240"/>
        <xdr:cNvCxnSpPr/>
      </xdr:nvCxnSpPr>
      <xdr:spPr>
        <a:xfrm flipV="1">
          <a:off x="1130300" y="17015397"/>
          <a:ext cx="889000" cy="3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82538</xdr:rowOff>
    </xdr:from>
    <xdr:to>
      <xdr:col>10</xdr:col>
      <xdr:colOff>165100</xdr:colOff>
      <xdr:row>97</xdr:row>
      <xdr:rowOff>12688</xdr:rowOff>
    </xdr:to>
    <xdr:sp macro="" textlink="">
      <xdr:nvSpPr>
        <xdr:cNvPr id="242" name="フローチャート: 判断 241"/>
        <xdr:cNvSpPr/>
      </xdr:nvSpPr>
      <xdr:spPr>
        <a:xfrm>
          <a:off x="1968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29215</xdr:rowOff>
    </xdr:from>
    <xdr:ext cx="534377" cy="259045"/>
    <xdr:sp macro="" textlink="">
      <xdr:nvSpPr>
        <xdr:cNvPr id="243" name="テキスト ボックス 242"/>
        <xdr:cNvSpPr txBox="1"/>
      </xdr:nvSpPr>
      <xdr:spPr>
        <a:xfrm>
          <a:off x="1752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152324</xdr:rowOff>
    </xdr:from>
    <xdr:to>
      <xdr:col>6</xdr:col>
      <xdr:colOff>38100</xdr:colOff>
      <xdr:row>97</xdr:row>
      <xdr:rowOff>82474</xdr:rowOff>
    </xdr:to>
    <xdr:sp macro="" textlink="">
      <xdr:nvSpPr>
        <xdr:cNvPr id="244" name="フローチャート: 判断 243"/>
        <xdr:cNvSpPr/>
      </xdr:nvSpPr>
      <xdr:spPr>
        <a:xfrm>
          <a:off x="1079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99001</xdr:rowOff>
    </xdr:from>
    <xdr:ext cx="534377" cy="259045"/>
    <xdr:sp macro="" textlink="">
      <xdr:nvSpPr>
        <xdr:cNvPr id="245" name="テキスト ボックス 244"/>
        <xdr:cNvSpPr txBox="1"/>
      </xdr:nvSpPr>
      <xdr:spPr>
        <a:xfrm>
          <a:off x="863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156744</xdr:rowOff>
    </xdr:from>
    <xdr:to>
      <xdr:col>24</xdr:col>
      <xdr:colOff>114300</xdr:colOff>
      <xdr:row>98</xdr:row>
      <xdr:rowOff>86894</xdr:rowOff>
    </xdr:to>
    <xdr:sp macro="" textlink="">
      <xdr:nvSpPr>
        <xdr:cNvPr id="251" name="楕円 250"/>
        <xdr:cNvSpPr/>
      </xdr:nvSpPr>
      <xdr:spPr>
        <a:xfrm>
          <a:off x="4584700" y="167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135171</xdr:rowOff>
    </xdr:from>
    <xdr:ext cx="534377" cy="259045"/>
    <xdr:sp macro="" textlink="">
      <xdr:nvSpPr>
        <xdr:cNvPr id="252" name="扶助費該当値テキスト"/>
        <xdr:cNvSpPr txBox="1"/>
      </xdr:nvSpPr>
      <xdr:spPr>
        <a:xfrm>
          <a:off x="4686300" y="167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171386</xdr:rowOff>
    </xdr:from>
    <xdr:to>
      <xdr:col>20</xdr:col>
      <xdr:colOff>38100</xdr:colOff>
      <xdr:row>97</xdr:row>
      <xdr:rowOff>101536</xdr:rowOff>
    </xdr:to>
    <xdr:sp macro="" textlink="">
      <xdr:nvSpPr>
        <xdr:cNvPr id="253" name="楕円 252"/>
        <xdr:cNvSpPr/>
      </xdr:nvSpPr>
      <xdr:spPr>
        <a:xfrm>
          <a:off x="3746500" y="166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92663</xdr:rowOff>
    </xdr:from>
    <xdr:ext cx="534377" cy="259045"/>
    <xdr:sp macro="" textlink="">
      <xdr:nvSpPr>
        <xdr:cNvPr id="254" name="テキスト ボックス 253"/>
        <xdr:cNvSpPr txBox="1"/>
      </xdr:nvSpPr>
      <xdr:spPr>
        <a:xfrm>
          <a:off x="3530111" y="167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92838</xdr:rowOff>
    </xdr:from>
    <xdr:to>
      <xdr:col>15</xdr:col>
      <xdr:colOff>101600</xdr:colOff>
      <xdr:row>99</xdr:row>
      <xdr:rowOff>22988</xdr:rowOff>
    </xdr:to>
    <xdr:sp macro="" textlink="">
      <xdr:nvSpPr>
        <xdr:cNvPr id="255" name="楕円 254"/>
        <xdr:cNvSpPr/>
      </xdr:nvSpPr>
      <xdr:spPr>
        <a:xfrm>
          <a:off x="2857500" y="168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14115</xdr:rowOff>
    </xdr:from>
    <xdr:ext cx="534377" cy="259045"/>
    <xdr:sp macro="" textlink="">
      <xdr:nvSpPr>
        <xdr:cNvPr id="256" name="テキスト ボックス 255"/>
        <xdr:cNvSpPr txBox="1"/>
      </xdr:nvSpPr>
      <xdr:spPr>
        <a:xfrm>
          <a:off x="2641111" y="169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162497</xdr:rowOff>
    </xdr:from>
    <xdr:to>
      <xdr:col>10</xdr:col>
      <xdr:colOff>165100</xdr:colOff>
      <xdr:row>99</xdr:row>
      <xdr:rowOff>92647</xdr:rowOff>
    </xdr:to>
    <xdr:sp macro="" textlink="">
      <xdr:nvSpPr>
        <xdr:cNvPr id="257" name="楕円 256"/>
        <xdr:cNvSpPr/>
      </xdr:nvSpPr>
      <xdr:spPr>
        <a:xfrm>
          <a:off x="1968500" y="169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83774</xdr:rowOff>
    </xdr:from>
    <xdr:ext cx="534377" cy="259045"/>
    <xdr:sp macro="" textlink="">
      <xdr:nvSpPr>
        <xdr:cNvPr id="258" name="テキスト ボックス 257"/>
        <xdr:cNvSpPr txBox="1"/>
      </xdr:nvSpPr>
      <xdr:spPr>
        <a:xfrm>
          <a:off x="1752111" y="170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24257</xdr:rowOff>
    </xdr:from>
    <xdr:to>
      <xdr:col>6</xdr:col>
      <xdr:colOff>38100</xdr:colOff>
      <xdr:row>99</xdr:row>
      <xdr:rowOff>125857</xdr:rowOff>
    </xdr:to>
    <xdr:sp macro="" textlink="">
      <xdr:nvSpPr>
        <xdr:cNvPr id="259" name="楕円 258"/>
        <xdr:cNvSpPr/>
      </xdr:nvSpPr>
      <xdr:spPr>
        <a:xfrm>
          <a:off x="1079500" y="169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116984</xdr:rowOff>
    </xdr:from>
    <xdr:ext cx="534377" cy="259045"/>
    <xdr:sp macro="" textlink="">
      <xdr:nvSpPr>
        <xdr:cNvPr id="260" name="テキスト ボックス 259"/>
        <xdr:cNvSpPr txBox="1"/>
      </xdr:nvSpPr>
      <xdr:spPr>
        <a:xfrm>
          <a:off x="863111" y="170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45784</xdr:rowOff>
    </xdr:from>
    <xdr:to>
      <xdr:col>54</xdr:col>
      <xdr:colOff>189865</xdr:colOff>
      <xdr:row>38</xdr:row>
      <xdr:rowOff>27137</xdr:rowOff>
    </xdr:to>
    <xdr:cxnSp macro="">
      <xdr:nvCxnSpPr>
        <xdr:cNvPr id="286" name="直線コネクタ 285"/>
        <xdr:cNvCxnSpPr/>
      </xdr:nvCxnSpPr>
      <xdr:spPr>
        <a:xfrm flipV="1">
          <a:off x="10475595" y="5703634"/>
          <a:ext cx="1270" cy="83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30964</xdr:rowOff>
    </xdr:from>
    <xdr:ext cx="534377" cy="259045"/>
    <xdr:sp macro="" textlink="">
      <xdr:nvSpPr>
        <xdr:cNvPr id="287" name="補助費等最小値テキスト"/>
        <xdr:cNvSpPr txBox="1"/>
      </xdr:nvSpPr>
      <xdr:spPr>
        <a:xfrm>
          <a:off x="10528300" y="65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27137</xdr:rowOff>
    </xdr:from>
    <xdr:to>
      <xdr:col>55</xdr:col>
      <xdr:colOff>88900</xdr:colOff>
      <xdr:row>38</xdr:row>
      <xdr:rowOff>27137</xdr:rowOff>
    </xdr:to>
    <xdr:cxnSp macro="">
      <xdr:nvCxnSpPr>
        <xdr:cNvPr id="288" name="直線コネクタ 287"/>
        <xdr:cNvCxnSpPr/>
      </xdr:nvCxnSpPr>
      <xdr:spPr>
        <a:xfrm>
          <a:off x="10388600" y="65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163911</xdr:rowOff>
    </xdr:from>
    <xdr:ext cx="599010" cy="259045"/>
    <xdr:sp macro="" textlink="">
      <xdr:nvSpPr>
        <xdr:cNvPr id="289" name="補助費等最大値テキスト"/>
        <xdr:cNvSpPr txBox="1"/>
      </xdr:nvSpPr>
      <xdr:spPr>
        <a:xfrm>
          <a:off x="10528300" y="54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45784</xdr:rowOff>
    </xdr:from>
    <xdr:to>
      <xdr:col>55</xdr:col>
      <xdr:colOff>88900</xdr:colOff>
      <xdr:row>33</xdr:row>
      <xdr:rowOff>45784</xdr:rowOff>
    </xdr:to>
    <xdr:cxnSp macro="">
      <xdr:nvCxnSpPr>
        <xdr:cNvPr id="290" name="直線コネクタ 289"/>
        <xdr:cNvCxnSpPr/>
      </xdr:nvCxnSpPr>
      <xdr:spPr>
        <a:xfrm>
          <a:off x="10388600" y="57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37242</xdr:rowOff>
    </xdr:from>
    <xdr:to>
      <xdr:col>55</xdr:col>
      <xdr:colOff>0</xdr:colOff>
      <xdr:row>35</xdr:row>
      <xdr:rowOff>44380</xdr:rowOff>
    </xdr:to>
    <xdr:cxnSp macro="">
      <xdr:nvCxnSpPr>
        <xdr:cNvPr id="291" name="直線コネクタ 290"/>
        <xdr:cNvCxnSpPr/>
      </xdr:nvCxnSpPr>
      <xdr:spPr>
        <a:xfrm>
          <a:off x="9639300" y="6037992"/>
          <a:ext cx="8382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148284</xdr:rowOff>
    </xdr:from>
    <xdr:ext cx="534377" cy="259045"/>
    <xdr:sp macro="" textlink="">
      <xdr:nvSpPr>
        <xdr:cNvPr id="292" name="補助費等平均値テキスト"/>
        <xdr:cNvSpPr txBox="1"/>
      </xdr:nvSpPr>
      <xdr:spPr>
        <a:xfrm>
          <a:off x="10528300" y="6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169857</xdr:rowOff>
    </xdr:from>
    <xdr:to>
      <xdr:col>55</xdr:col>
      <xdr:colOff>50800</xdr:colOff>
      <xdr:row>36</xdr:row>
      <xdr:rowOff>100007</xdr:rowOff>
    </xdr:to>
    <xdr:sp macro="" textlink="">
      <xdr:nvSpPr>
        <xdr:cNvPr id="293" name="フローチャート: 判断 292"/>
        <xdr:cNvSpPr/>
      </xdr:nvSpPr>
      <xdr:spPr>
        <a:xfrm>
          <a:off x="10426700" y="6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36111</xdr:rowOff>
    </xdr:from>
    <xdr:to>
      <xdr:col>50</xdr:col>
      <xdr:colOff>114300</xdr:colOff>
      <xdr:row>35</xdr:row>
      <xdr:rowOff>37242</xdr:rowOff>
    </xdr:to>
    <xdr:cxnSp macro="">
      <xdr:nvCxnSpPr>
        <xdr:cNvPr id="294" name="直線コネクタ 293"/>
        <xdr:cNvCxnSpPr/>
      </xdr:nvCxnSpPr>
      <xdr:spPr>
        <a:xfrm>
          <a:off x="8750300" y="5351061"/>
          <a:ext cx="889000" cy="68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34513</xdr:rowOff>
    </xdr:from>
    <xdr:to>
      <xdr:col>50</xdr:col>
      <xdr:colOff>165100</xdr:colOff>
      <xdr:row>36</xdr:row>
      <xdr:rowOff>136113</xdr:rowOff>
    </xdr:to>
    <xdr:sp macro="" textlink="">
      <xdr:nvSpPr>
        <xdr:cNvPr id="295" name="フローチャート: 判断 294"/>
        <xdr:cNvSpPr/>
      </xdr:nvSpPr>
      <xdr:spPr>
        <a:xfrm>
          <a:off x="95885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127240</xdr:rowOff>
    </xdr:from>
    <xdr:ext cx="534377" cy="259045"/>
    <xdr:sp macro="" textlink="">
      <xdr:nvSpPr>
        <xdr:cNvPr id="296" name="テキスト ボックス 295"/>
        <xdr:cNvSpPr txBox="1"/>
      </xdr:nvSpPr>
      <xdr:spPr>
        <a:xfrm>
          <a:off x="9372111" y="62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36111</xdr:rowOff>
    </xdr:from>
    <xdr:to>
      <xdr:col>45</xdr:col>
      <xdr:colOff>177800</xdr:colOff>
      <xdr:row>35</xdr:row>
      <xdr:rowOff>28457</xdr:rowOff>
    </xdr:to>
    <xdr:cxnSp macro="">
      <xdr:nvCxnSpPr>
        <xdr:cNvPr id="297" name="直線コネクタ 296"/>
        <xdr:cNvCxnSpPr/>
      </xdr:nvCxnSpPr>
      <xdr:spPr>
        <a:xfrm flipV="1">
          <a:off x="7861300" y="5351061"/>
          <a:ext cx="889000" cy="67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121348</xdr:rowOff>
    </xdr:from>
    <xdr:to>
      <xdr:col>46</xdr:col>
      <xdr:colOff>38100</xdr:colOff>
      <xdr:row>32</xdr:row>
      <xdr:rowOff>51498</xdr:rowOff>
    </xdr:to>
    <xdr:sp macro="" textlink="">
      <xdr:nvSpPr>
        <xdr:cNvPr id="298" name="フローチャート: 判断 297"/>
        <xdr:cNvSpPr/>
      </xdr:nvSpPr>
      <xdr:spPr>
        <a:xfrm>
          <a:off x="8699500" y="54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42625</xdr:rowOff>
    </xdr:from>
    <xdr:ext cx="599010" cy="259045"/>
    <xdr:sp macro="" textlink="">
      <xdr:nvSpPr>
        <xdr:cNvPr id="299" name="テキスト ボックス 298"/>
        <xdr:cNvSpPr txBox="1"/>
      </xdr:nvSpPr>
      <xdr:spPr>
        <a:xfrm>
          <a:off x="8450795" y="552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28457</xdr:rowOff>
    </xdr:from>
    <xdr:to>
      <xdr:col>41</xdr:col>
      <xdr:colOff>50800</xdr:colOff>
      <xdr:row>35</xdr:row>
      <xdr:rowOff>171260</xdr:rowOff>
    </xdr:to>
    <xdr:cxnSp macro="">
      <xdr:nvCxnSpPr>
        <xdr:cNvPr id="300" name="直線コネクタ 299"/>
        <xdr:cNvCxnSpPr/>
      </xdr:nvCxnSpPr>
      <xdr:spPr>
        <a:xfrm flipV="1">
          <a:off x="6972300" y="6029207"/>
          <a:ext cx="889000" cy="14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78763</xdr:rowOff>
    </xdr:from>
    <xdr:to>
      <xdr:col>41</xdr:col>
      <xdr:colOff>101600</xdr:colOff>
      <xdr:row>37</xdr:row>
      <xdr:rowOff>8913</xdr:rowOff>
    </xdr:to>
    <xdr:sp macro="" textlink="">
      <xdr:nvSpPr>
        <xdr:cNvPr id="301" name="フローチャート: 判断 300"/>
        <xdr:cNvSpPr/>
      </xdr:nvSpPr>
      <xdr:spPr>
        <a:xfrm>
          <a:off x="7810500" y="625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xdr:rowOff>
    </xdr:from>
    <xdr:ext cx="534377" cy="259045"/>
    <xdr:sp macro="" textlink="">
      <xdr:nvSpPr>
        <xdr:cNvPr id="302" name="テキスト ボックス 301"/>
        <xdr:cNvSpPr txBox="1"/>
      </xdr:nvSpPr>
      <xdr:spPr>
        <a:xfrm>
          <a:off x="7594111" y="63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132497</xdr:rowOff>
    </xdr:from>
    <xdr:to>
      <xdr:col>36</xdr:col>
      <xdr:colOff>165100</xdr:colOff>
      <xdr:row>37</xdr:row>
      <xdr:rowOff>62647</xdr:rowOff>
    </xdr:to>
    <xdr:sp macro="" textlink="">
      <xdr:nvSpPr>
        <xdr:cNvPr id="303" name="フローチャート: 判断 302"/>
        <xdr:cNvSpPr/>
      </xdr:nvSpPr>
      <xdr:spPr>
        <a:xfrm>
          <a:off x="6921500" y="630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53774</xdr:rowOff>
    </xdr:from>
    <xdr:ext cx="534377" cy="259045"/>
    <xdr:sp macro="" textlink="">
      <xdr:nvSpPr>
        <xdr:cNvPr id="304" name="テキスト ボックス 303"/>
        <xdr:cNvSpPr txBox="1"/>
      </xdr:nvSpPr>
      <xdr:spPr>
        <a:xfrm>
          <a:off x="6705111" y="63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165030</xdr:rowOff>
    </xdr:from>
    <xdr:to>
      <xdr:col>55</xdr:col>
      <xdr:colOff>50800</xdr:colOff>
      <xdr:row>35</xdr:row>
      <xdr:rowOff>95180</xdr:rowOff>
    </xdr:to>
    <xdr:sp macro="" textlink="">
      <xdr:nvSpPr>
        <xdr:cNvPr id="310" name="楕円 309"/>
        <xdr:cNvSpPr/>
      </xdr:nvSpPr>
      <xdr:spPr>
        <a:xfrm>
          <a:off x="10426700" y="59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16457</xdr:rowOff>
    </xdr:from>
    <xdr:ext cx="599010" cy="259045"/>
    <xdr:sp macro="" textlink="">
      <xdr:nvSpPr>
        <xdr:cNvPr id="311" name="補助費等該当値テキスト"/>
        <xdr:cNvSpPr txBox="1"/>
      </xdr:nvSpPr>
      <xdr:spPr>
        <a:xfrm>
          <a:off x="10528300" y="584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157892</xdr:rowOff>
    </xdr:from>
    <xdr:to>
      <xdr:col>50</xdr:col>
      <xdr:colOff>165100</xdr:colOff>
      <xdr:row>35</xdr:row>
      <xdr:rowOff>88042</xdr:rowOff>
    </xdr:to>
    <xdr:sp macro="" textlink="">
      <xdr:nvSpPr>
        <xdr:cNvPr id="312" name="楕円 311"/>
        <xdr:cNvSpPr/>
      </xdr:nvSpPr>
      <xdr:spPr>
        <a:xfrm>
          <a:off x="9588500" y="59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104569</xdr:rowOff>
    </xdr:from>
    <xdr:ext cx="599010" cy="259045"/>
    <xdr:sp macro="" textlink="">
      <xdr:nvSpPr>
        <xdr:cNvPr id="313" name="テキスト ボックス 312"/>
        <xdr:cNvSpPr txBox="1"/>
      </xdr:nvSpPr>
      <xdr:spPr>
        <a:xfrm>
          <a:off x="9339795" y="576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156761</xdr:rowOff>
    </xdr:from>
    <xdr:to>
      <xdr:col>46</xdr:col>
      <xdr:colOff>38100</xdr:colOff>
      <xdr:row>31</xdr:row>
      <xdr:rowOff>86911</xdr:rowOff>
    </xdr:to>
    <xdr:sp macro="" textlink="">
      <xdr:nvSpPr>
        <xdr:cNvPr id="314" name="楕円 313"/>
        <xdr:cNvSpPr/>
      </xdr:nvSpPr>
      <xdr:spPr>
        <a:xfrm>
          <a:off x="8699500" y="53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103438</xdr:rowOff>
    </xdr:from>
    <xdr:ext cx="599010" cy="259045"/>
    <xdr:sp macro="" textlink="">
      <xdr:nvSpPr>
        <xdr:cNvPr id="315" name="テキスト ボックス 314"/>
        <xdr:cNvSpPr txBox="1"/>
      </xdr:nvSpPr>
      <xdr:spPr>
        <a:xfrm>
          <a:off x="8450795" y="50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149107</xdr:rowOff>
    </xdr:from>
    <xdr:to>
      <xdr:col>41</xdr:col>
      <xdr:colOff>101600</xdr:colOff>
      <xdr:row>35</xdr:row>
      <xdr:rowOff>79257</xdr:rowOff>
    </xdr:to>
    <xdr:sp macro="" textlink="">
      <xdr:nvSpPr>
        <xdr:cNvPr id="316" name="楕円 315"/>
        <xdr:cNvSpPr/>
      </xdr:nvSpPr>
      <xdr:spPr>
        <a:xfrm>
          <a:off x="7810500" y="59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95784</xdr:rowOff>
    </xdr:from>
    <xdr:ext cx="599010" cy="259045"/>
    <xdr:sp macro="" textlink="">
      <xdr:nvSpPr>
        <xdr:cNvPr id="317" name="テキスト ボックス 316"/>
        <xdr:cNvSpPr txBox="1"/>
      </xdr:nvSpPr>
      <xdr:spPr>
        <a:xfrm>
          <a:off x="7561795" y="57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120460</xdr:rowOff>
    </xdr:from>
    <xdr:to>
      <xdr:col>36</xdr:col>
      <xdr:colOff>165100</xdr:colOff>
      <xdr:row>36</xdr:row>
      <xdr:rowOff>50610</xdr:rowOff>
    </xdr:to>
    <xdr:sp macro="" textlink="">
      <xdr:nvSpPr>
        <xdr:cNvPr id="318" name="楕円 317"/>
        <xdr:cNvSpPr/>
      </xdr:nvSpPr>
      <xdr:spPr>
        <a:xfrm>
          <a:off x="6921500" y="61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67137</xdr:rowOff>
    </xdr:from>
    <xdr:ext cx="534377" cy="259045"/>
    <xdr:sp macro="" textlink="">
      <xdr:nvSpPr>
        <xdr:cNvPr id="319" name="テキスト ボックス 318"/>
        <xdr:cNvSpPr txBox="1"/>
      </xdr:nvSpPr>
      <xdr:spPr>
        <a:xfrm>
          <a:off x="6705111" y="589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3" name="直線コネクタ 342"/>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4"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5" name="直線コネクタ 344"/>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6"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7" name="直線コネクタ 346"/>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8019</xdr:rowOff>
    </xdr:from>
    <xdr:to>
      <xdr:col>55</xdr:col>
      <xdr:colOff>0</xdr:colOff>
      <xdr:row>56</xdr:row>
      <xdr:rowOff>47711</xdr:rowOff>
    </xdr:to>
    <xdr:cxnSp macro="">
      <xdr:nvCxnSpPr>
        <xdr:cNvPr id="348" name="直線コネクタ 347"/>
        <xdr:cNvCxnSpPr/>
      </xdr:nvCxnSpPr>
      <xdr:spPr>
        <a:xfrm>
          <a:off x="9639300" y="9437769"/>
          <a:ext cx="838200" cy="2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9"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0" name="フローチャート: 判断 349"/>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170180</xdr:rowOff>
    </xdr:from>
    <xdr:to>
      <xdr:col>50</xdr:col>
      <xdr:colOff>114300</xdr:colOff>
      <xdr:row>55</xdr:row>
      <xdr:rowOff>8019</xdr:rowOff>
    </xdr:to>
    <xdr:cxnSp macro="">
      <xdr:nvCxnSpPr>
        <xdr:cNvPr id="351" name="直線コネクタ 350"/>
        <xdr:cNvCxnSpPr/>
      </xdr:nvCxnSpPr>
      <xdr:spPr>
        <a:xfrm>
          <a:off x="8750300" y="8914130"/>
          <a:ext cx="889000" cy="52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2" name="フローチャート: 判断 351"/>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3" name="テキスト ボックス 352"/>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170180</xdr:rowOff>
    </xdr:from>
    <xdr:to>
      <xdr:col>45</xdr:col>
      <xdr:colOff>177800</xdr:colOff>
      <xdr:row>52</xdr:row>
      <xdr:rowOff>51087</xdr:rowOff>
    </xdr:to>
    <xdr:cxnSp macro="">
      <xdr:nvCxnSpPr>
        <xdr:cNvPr id="354" name="直線コネクタ 353"/>
        <xdr:cNvCxnSpPr/>
      </xdr:nvCxnSpPr>
      <xdr:spPr>
        <a:xfrm flipV="1">
          <a:off x="7861300" y="8914130"/>
          <a:ext cx="889000" cy="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43005</xdr:rowOff>
    </xdr:from>
    <xdr:to>
      <xdr:col>46</xdr:col>
      <xdr:colOff>38100</xdr:colOff>
      <xdr:row>53</xdr:row>
      <xdr:rowOff>144605</xdr:rowOff>
    </xdr:to>
    <xdr:sp macro="" textlink="">
      <xdr:nvSpPr>
        <xdr:cNvPr id="355" name="フローチャート: 判断 354"/>
        <xdr:cNvSpPr/>
      </xdr:nvSpPr>
      <xdr:spPr>
        <a:xfrm>
          <a:off x="8699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135732</xdr:rowOff>
    </xdr:from>
    <xdr:ext cx="599010" cy="259045"/>
    <xdr:sp macro="" textlink="">
      <xdr:nvSpPr>
        <xdr:cNvPr id="356" name="テキスト ボックス 355"/>
        <xdr:cNvSpPr txBox="1"/>
      </xdr:nvSpPr>
      <xdr:spPr>
        <a:xfrm>
          <a:off x="8450795" y="92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51087</xdr:rowOff>
    </xdr:from>
    <xdr:to>
      <xdr:col>41</xdr:col>
      <xdr:colOff>50800</xdr:colOff>
      <xdr:row>55</xdr:row>
      <xdr:rowOff>40198</xdr:rowOff>
    </xdr:to>
    <xdr:cxnSp macro="">
      <xdr:nvCxnSpPr>
        <xdr:cNvPr id="357" name="直線コネクタ 356"/>
        <xdr:cNvCxnSpPr/>
      </xdr:nvCxnSpPr>
      <xdr:spPr>
        <a:xfrm flipV="1">
          <a:off x="6972300" y="8966487"/>
          <a:ext cx="889000" cy="50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9035</xdr:rowOff>
    </xdr:from>
    <xdr:to>
      <xdr:col>41</xdr:col>
      <xdr:colOff>101600</xdr:colOff>
      <xdr:row>53</xdr:row>
      <xdr:rowOff>110635</xdr:rowOff>
    </xdr:to>
    <xdr:sp macro="" textlink="">
      <xdr:nvSpPr>
        <xdr:cNvPr id="358" name="フローチャート: 判断 357"/>
        <xdr:cNvSpPr/>
      </xdr:nvSpPr>
      <xdr:spPr>
        <a:xfrm>
          <a:off x="7810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101762</xdr:rowOff>
    </xdr:from>
    <xdr:ext cx="599010" cy="259045"/>
    <xdr:sp macro="" textlink="">
      <xdr:nvSpPr>
        <xdr:cNvPr id="359" name="テキスト ボックス 358"/>
        <xdr:cNvSpPr txBox="1"/>
      </xdr:nvSpPr>
      <xdr:spPr>
        <a:xfrm>
          <a:off x="7561795" y="91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41092</xdr:rowOff>
    </xdr:from>
    <xdr:to>
      <xdr:col>36</xdr:col>
      <xdr:colOff>165100</xdr:colOff>
      <xdr:row>55</xdr:row>
      <xdr:rowOff>142692</xdr:rowOff>
    </xdr:to>
    <xdr:sp macro="" textlink="">
      <xdr:nvSpPr>
        <xdr:cNvPr id="360" name="フローチャート: 判断 359"/>
        <xdr:cNvSpPr/>
      </xdr:nvSpPr>
      <xdr:spPr>
        <a:xfrm>
          <a:off x="6921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133819</xdr:rowOff>
    </xdr:from>
    <xdr:ext cx="534377" cy="259045"/>
    <xdr:sp macro="" textlink="">
      <xdr:nvSpPr>
        <xdr:cNvPr id="361" name="テキスト ボックス 360"/>
        <xdr:cNvSpPr txBox="1"/>
      </xdr:nvSpPr>
      <xdr:spPr>
        <a:xfrm>
          <a:off x="6705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168361</xdr:rowOff>
    </xdr:from>
    <xdr:to>
      <xdr:col>55</xdr:col>
      <xdr:colOff>50800</xdr:colOff>
      <xdr:row>56</xdr:row>
      <xdr:rowOff>98511</xdr:rowOff>
    </xdr:to>
    <xdr:sp macro="" textlink="">
      <xdr:nvSpPr>
        <xdr:cNvPr id="367" name="楕円 366"/>
        <xdr:cNvSpPr/>
      </xdr:nvSpPr>
      <xdr:spPr>
        <a:xfrm>
          <a:off x="10426700" y="95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146788</xdr:rowOff>
    </xdr:from>
    <xdr:ext cx="534377" cy="259045"/>
    <xdr:sp macro="" textlink="">
      <xdr:nvSpPr>
        <xdr:cNvPr id="368" name="普通建設事業費該当値テキスト"/>
        <xdr:cNvSpPr txBox="1"/>
      </xdr:nvSpPr>
      <xdr:spPr>
        <a:xfrm>
          <a:off x="10528300" y="95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128669</xdr:rowOff>
    </xdr:from>
    <xdr:to>
      <xdr:col>50</xdr:col>
      <xdr:colOff>165100</xdr:colOff>
      <xdr:row>55</xdr:row>
      <xdr:rowOff>58819</xdr:rowOff>
    </xdr:to>
    <xdr:sp macro="" textlink="">
      <xdr:nvSpPr>
        <xdr:cNvPr id="369" name="楕円 368"/>
        <xdr:cNvSpPr/>
      </xdr:nvSpPr>
      <xdr:spPr>
        <a:xfrm>
          <a:off x="9588500" y="93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75346</xdr:rowOff>
    </xdr:from>
    <xdr:ext cx="534377" cy="259045"/>
    <xdr:sp macro="" textlink="">
      <xdr:nvSpPr>
        <xdr:cNvPr id="370" name="テキスト ボックス 369"/>
        <xdr:cNvSpPr txBox="1"/>
      </xdr:nvSpPr>
      <xdr:spPr>
        <a:xfrm>
          <a:off x="9372111" y="91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119380</xdr:rowOff>
    </xdr:from>
    <xdr:to>
      <xdr:col>46</xdr:col>
      <xdr:colOff>38100</xdr:colOff>
      <xdr:row>52</xdr:row>
      <xdr:rowOff>49530</xdr:rowOff>
    </xdr:to>
    <xdr:sp macro="" textlink="">
      <xdr:nvSpPr>
        <xdr:cNvPr id="371" name="楕円 370"/>
        <xdr:cNvSpPr/>
      </xdr:nvSpPr>
      <xdr:spPr>
        <a:xfrm>
          <a:off x="8699500" y="886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66057</xdr:rowOff>
    </xdr:from>
    <xdr:ext cx="599010" cy="259045"/>
    <xdr:sp macro="" textlink="">
      <xdr:nvSpPr>
        <xdr:cNvPr id="372" name="テキスト ボックス 371"/>
        <xdr:cNvSpPr txBox="1"/>
      </xdr:nvSpPr>
      <xdr:spPr>
        <a:xfrm>
          <a:off x="8450795" y="863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287</xdr:rowOff>
    </xdr:from>
    <xdr:to>
      <xdr:col>41</xdr:col>
      <xdr:colOff>101600</xdr:colOff>
      <xdr:row>52</xdr:row>
      <xdr:rowOff>101887</xdr:rowOff>
    </xdr:to>
    <xdr:sp macro="" textlink="">
      <xdr:nvSpPr>
        <xdr:cNvPr id="373" name="楕円 372"/>
        <xdr:cNvSpPr/>
      </xdr:nvSpPr>
      <xdr:spPr>
        <a:xfrm>
          <a:off x="7810500" y="89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118414</xdr:rowOff>
    </xdr:from>
    <xdr:ext cx="599010" cy="259045"/>
    <xdr:sp macro="" textlink="">
      <xdr:nvSpPr>
        <xdr:cNvPr id="374" name="テキスト ボックス 373"/>
        <xdr:cNvSpPr txBox="1"/>
      </xdr:nvSpPr>
      <xdr:spPr>
        <a:xfrm>
          <a:off x="7561795" y="869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160848</xdr:rowOff>
    </xdr:from>
    <xdr:to>
      <xdr:col>36</xdr:col>
      <xdr:colOff>165100</xdr:colOff>
      <xdr:row>55</xdr:row>
      <xdr:rowOff>90998</xdr:rowOff>
    </xdr:to>
    <xdr:sp macro="" textlink="">
      <xdr:nvSpPr>
        <xdr:cNvPr id="375" name="楕円 374"/>
        <xdr:cNvSpPr/>
      </xdr:nvSpPr>
      <xdr:spPr>
        <a:xfrm>
          <a:off x="6921500" y="94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107525</xdr:rowOff>
    </xdr:from>
    <xdr:ext cx="534377" cy="259045"/>
    <xdr:sp macro="" textlink="">
      <xdr:nvSpPr>
        <xdr:cNvPr id="376" name="テキスト ボックス 375"/>
        <xdr:cNvSpPr txBox="1"/>
      </xdr:nvSpPr>
      <xdr:spPr>
        <a:xfrm>
          <a:off x="6705111" y="919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2" name="直線コネクタ 401"/>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5"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6" name="直線コネクタ 405"/>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90061</xdr:rowOff>
    </xdr:from>
    <xdr:to>
      <xdr:col>55</xdr:col>
      <xdr:colOff>0</xdr:colOff>
      <xdr:row>79</xdr:row>
      <xdr:rowOff>90562</xdr:rowOff>
    </xdr:to>
    <xdr:cxnSp macro="">
      <xdr:nvCxnSpPr>
        <xdr:cNvPr id="407" name="直線コネクタ 406"/>
        <xdr:cNvCxnSpPr/>
      </xdr:nvCxnSpPr>
      <xdr:spPr>
        <a:xfrm>
          <a:off x="9639300" y="13634611"/>
          <a:ext cx="8382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8"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9" name="フローチャート: 判断 408"/>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90061</xdr:rowOff>
    </xdr:from>
    <xdr:to>
      <xdr:col>50</xdr:col>
      <xdr:colOff>114300</xdr:colOff>
      <xdr:row>79</xdr:row>
      <xdr:rowOff>98879</xdr:rowOff>
    </xdr:to>
    <xdr:cxnSp macro="">
      <xdr:nvCxnSpPr>
        <xdr:cNvPr id="410" name="直線コネクタ 409"/>
        <xdr:cNvCxnSpPr/>
      </xdr:nvCxnSpPr>
      <xdr:spPr>
        <a:xfrm flipV="1">
          <a:off x="8750300" y="13634611"/>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1" name="フローチャート: 判断 410"/>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2" name="テキスト ボックス 411"/>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62325</xdr:rowOff>
    </xdr:from>
    <xdr:to>
      <xdr:col>45</xdr:col>
      <xdr:colOff>177800</xdr:colOff>
      <xdr:row>79</xdr:row>
      <xdr:rowOff>98879</xdr:rowOff>
    </xdr:to>
    <xdr:cxnSp macro="">
      <xdr:nvCxnSpPr>
        <xdr:cNvPr id="413" name="直線コネクタ 412"/>
        <xdr:cNvCxnSpPr/>
      </xdr:nvCxnSpPr>
      <xdr:spPr>
        <a:xfrm>
          <a:off x="7861300" y="13606875"/>
          <a:ext cx="889000" cy="3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50843</xdr:rowOff>
    </xdr:from>
    <xdr:to>
      <xdr:col>46</xdr:col>
      <xdr:colOff>38100</xdr:colOff>
      <xdr:row>75</xdr:row>
      <xdr:rowOff>152443</xdr:rowOff>
    </xdr:to>
    <xdr:sp macro="" textlink="">
      <xdr:nvSpPr>
        <xdr:cNvPr id="414" name="フローチャート: 判断 413"/>
        <xdr:cNvSpPr/>
      </xdr:nvSpPr>
      <xdr:spPr>
        <a:xfrm>
          <a:off x="8699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168970</xdr:rowOff>
    </xdr:from>
    <xdr:ext cx="534377" cy="259045"/>
    <xdr:sp macro="" textlink="">
      <xdr:nvSpPr>
        <xdr:cNvPr id="415" name="テキスト ボックス 414"/>
        <xdr:cNvSpPr txBox="1"/>
      </xdr:nvSpPr>
      <xdr:spPr>
        <a:xfrm>
          <a:off x="8483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62325</xdr:rowOff>
    </xdr:from>
    <xdr:to>
      <xdr:col>41</xdr:col>
      <xdr:colOff>50800</xdr:colOff>
      <xdr:row>79</xdr:row>
      <xdr:rowOff>80842</xdr:rowOff>
    </xdr:to>
    <xdr:cxnSp macro="">
      <xdr:nvCxnSpPr>
        <xdr:cNvPr id="416" name="直線コネクタ 415"/>
        <xdr:cNvCxnSpPr/>
      </xdr:nvCxnSpPr>
      <xdr:spPr>
        <a:xfrm flipV="1">
          <a:off x="6972300" y="13606875"/>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58453</xdr:rowOff>
    </xdr:from>
    <xdr:to>
      <xdr:col>41</xdr:col>
      <xdr:colOff>101600</xdr:colOff>
      <xdr:row>75</xdr:row>
      <xdr:rowOff>160052</xdr:rowOff>
    </xdr:to>
    <xdr:sp macro="" textlink="">
      <xdr:nvSpPr>
        <xdr:cNvPr id="417" name="フローチャート: 判断 416"/>
        <xdr:cNvSpPr/>
      </xdr:nvSpPr>
      <xdr:spPr>
        <a:xfrm>
          <a:off x="7810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5130</xdr:rowOff>
    </xdr:from>
    <xdr:ext cx="534377" cy="259045"/>
    <xdr:sp macro="" textlink="">
      <xdr:nvSpPr>
        <xdr:cNvPr id="418" name="テキスト ボックス 417"/>
        <xdr:cNvSpPr txBox="1"/>
      </xdr:nvSpPr>
      <xdr:spPr>
        <a:xfrm>
          <a:off x="7594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9086</xdr:rowOff>
    </xdr:from>
    <xdr:to>
      <xdr:col>36</xdr:col>
      <xdr:colOff>165100</xdr:colOff>
      <xdr:row>78</xdr:row>
      <xdr:rowOff>110686</xdr:rowOff>
    </xdr:to>
    <xdr:sp macro="" textlink="">
      <xdr:nvSpPr>
        <xdr:cNvPr id="419" name="フローチャート: 判断 418"/>
        <xdr:cNvSpPr/>
      </xdr:nvSpPr>
      <xdr:spPr>
        <a:xfrm>
          <a:off x="6921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127213</xdr:rowOff>
    </xdr:from>
    <xdr:ext cx="534377" cy="259045"/>
    <xdr:sp macro="" textlink="">
      <xdr:nvSpPr>
        <xdr:cNvPr id="420" name="テキスト ボックス 419"/>
        <xdr:cNvSpPr txBox="1"/>
      </xdr:nvSpPr>
      <xdr:spPr>
        <a:xfrm>
          <a:off x="6705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39762</xdr:rowOff>
    </xdr:from>
    <xdr:to>
      <xdr:col>55</xdr:col>
      <xdr:colOff>50800</xdr:colOff>
      <xdr:row>79</xdr:row>
      <xdr:rowOff>141362</xdr:rowOff>
    </xdr:to>
    <xdr:sp macro="" textlink="">
      <xdr:nvSpPr>
        <xdr:cNvPr id="426" name="楕円 425"/>
        <xdr:cNvSpPr/>
      </xdr:nvSpPr>
      <xdr:spPr>
        <a:xfrm>
          <a:off x="10426700" y="135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126139</xdr:rowOff>
    </xdr:from>
    <xdr:ext cx="378565" cy="259045"/>
    <xdr:sp macro="" textlink="">
      <xdr:nvSpPr>
        <xdr:cNvPr id="427" name="普通建設事業費 （ うち新規整備　）該当値テキスト"/>
        <xdr:cNvSpPr txBox="1"/>
      </xdr:nvSpPr>
      <xdr:spPr>
        <a:xfrm>
          <a:off x="10528300" y="1349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39261</xdr:rowOff>
    </xdr:from>
    <xdr:to>
      <xdr:col>50</xdr:col>
      <xdr:colOff>165100</xdr:colOff>
      <xdr:row>79</xdr:row>
      <xdr:rowOff>140861</xdr:rowOff>
    </xdr:to>
    <xdr:sp macro="" textlink="">
      <xdr:nvSpPr>
        <xdr:cNvPr id="428" name="楕円 427"/>
        <xdr:cNvSpPr/>
      </xdr:nvSpPr>
      <xdr:spPr>
        <a:xfrm>
          <a:off x="9588500" y="135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131988</xdr:rowOff>
    </xdr:from>
    <xdr:ext cx="378565" cy="259045"/>
    <xdr:sp macro="" textlink="">
      <xdr:nvSpPr>
        <xdr:cNvPr id="429" name="テキスト ボックス 428"/>
        <xdr:cNvSpPr txBox="1"/>
      </xdr:nvSpPr>
      <xdr:spPr>
        <a:xfrm>
          <a:off x="9450017" y="1367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0" name="楕円 429"/>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1" name="テキスト ボックス 430"/>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11525</xdr:rowOff>
    </xdr:from>
    <xdr:to>
      <xdr:col>41</xdr:col>
      <xdr:colOff>101600</xdr:colOff>
      <xdr:row>79</xdr:row>
      <xdr:rowOff>113125</xdr:rowOff>
    </xdr:to>
    <xdr:sp macro="" textlink="">
      <xdr:nvSpPr>
        <xdr:cNvPr id="432" name="楕円 431"/>
        <xdr:cNvSpPr/>
      </xdr:nvSpPr>
      <xdr:spPr>
        <a:xfrm>
          <a:off x="7810500" y="135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104252</xdr:rowOff>
    </xdr:from>
    <xdr:ext cx="469744" cy="259045"/>
    <xdr:sp macro="" textlink="">
      <xdr:nvSpPr>
        <xdr:cNvPr id="433" name="テキスト ボックス 432"/>
        <xdr:cNvSpPr txBox="1"/>
      </xdr:nvSpPr>
      <xdr:spPr>
        <a:xfrm>
          <a:off x="7626428" y="136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30042</xdr:rowOff>
    </xdr:from>
    <xdr:to>
      <xdr:col>36</xdr:col>
      <xdr:colOff>165100</xdr:colOff>
      <xdr:row>79</xdr:row>
      <xdr:rowOff>131642</xdr:rowOff>
    </xdr:to>
    <xdr:sp macro="" textlink="">
      <xdr:nvSpPr>
        <xdr:cNvPr id="434" name="楕円 433"/>
        <xdr:cNvSpPr/>
      </xdr:nvSpPr>
      <xdr:spPr>
        <a:xfrm>
          <a:off x="6921500" y="135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122769</xdr:rowOff>
    </xdr:from>
    <xdr:ext cx="469744" cy="259045"/>
    <xdr:sp macro="" textlink="">
      <xdr:nvSpPr>
        <xdr:cNvPr id="435" name="テキスト ボックス 434"/>
        <xdr:cNvSpPr txBox="1"/>
      </xdr:nvSpPr>
      <xdr:spPr>
        <a:xfrm>
          <a:off x="6737428" y="1366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139188</xdr:rowOff>
    </xdr:from>
    <xdr:to>
      <xdr:col>54</xdr:col>
      <xdr:colOff>189865</xdr:colOff>
      <xdr:row>99</xdr:row>
      <xdr:rowOff>5164</xdr:rowOff>
    </xdr:to>
    <xdr:cxnSp macro="">
      <xdr:nvCxnSpPr>
        <xdr:cNvPr id="461" name="直線コネクタ 460"/>
        <xdr:cNvCxnSpPr/>
      </xdr:nvCxnSpPr>
      <xdr:spPr>
        <a:xfrm flipV="1">
          <a:off x="10475595" y="15912588"/>
          <a:ext cx="1270" cy="106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8991</xdr:rowOff>
    </xdr:from>
    <xdr:ext cx="469744" cy="259045"/>
    <xdr:sp macro="" textlink="">
      <xdr:nvSpPr>
        <xdr:cNvPr id="462" name="普通建設事業費 （ うち更新整備　）最小値テキスト"/>
        <xdr:cNvSpPr txBox="1"/>
      </xdr:nvSpPr>
      <xdr:spPr>
        <a:xfrm>
          <a:off x="10528300" y="169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5164</xdr:rowOff>
    </xdr:from>
    <xdr:to>
      <xdr:col>55</xdr:col>
      <xdr:colOff>88900</xdr:colOff>
      <xdr:row>99</xdr:row>
      <xdr:rowOff>5164</xdr:rowOff>
    </xdr:to>
    <xdr:cxnSp macro="">
      <xdr:nvCxnSpPr>
        <xdr:cNvPr id="463" name="直線コネクタ 462"/>
        <xdr:cNvCxnSpPr/>
      </xdr:nvCxnSpPr>
      <xdr:spPr>
        <a:xfrm>
          <a:off x="10388600" y="169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85865</xdr:rowOff>
    </xdr:from>
    <xdr:ext cx="599010" cy="259045"/>
    <xdr:sp macro="" textlink="">
      <xdr:nvSpPr>
        <xdr:cNvPr id="464" name="普通建設事業費 （ うち更新整備　）最大値テキスト"/>
        <xdr:cNvSpPr txBox="1"/>
      </xdr:nvSpPr>
      <xdr:spPr>
        <a:xfrm>
          <a:off x="10528300" y="1568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139188</xdr:rowOff>
    </xdr:from>
    <xdr:to>
      <xdr:col>55</xdr:col>
      <xdr:colOff>88900</xdr:colOff>
      <xdr:row>92</xdr:row>
      <xdr:rowOff>139188</xdr:rowOff>
    </xdr:to>
    <xdr:cxnSp macro="">
      <xdr:nvCxnSpPr>
        <xdr:cNvPr id="465" name="直線コネクタ 464"/>
        <xdr:cNvCxnSpPr/>
      </xdr:nvCxnSpPr>
      <xdr:spPr>
        <a:xfrm>
          <a:off x="10388600" y="1591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112616</xdr:rowOff>
    </xdr:from>
    <xdr:to>
      <xdr:col>55</xdr:col>
      <xdr:colOff>0</xdr:colOff>
      <xdr:row>96</xdr:row>
      <xdr:rowOff>167404</xdr:rowOff>
    </xdr:to>
    <xdr:cxnSp macro="">
      <xdr:nvCxnSpPr>
        <xdr:cNvPr id="466" name="直線コネクタ 465"/>
        <xdr:cNvCxnSpPr/>
      </xdr:nvCxnSpPr>
      <xdr:spPr>
        <a:xfrm>
          <a:off x="9639300" y="16228916"/>
          <a:ext cx="838200" cy="3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99026</xdr:rowOff>
    </xdr:from>
    <xdr:ext cx="534377" cy="259045"/>
    <xdr:sp macro="" textlink="">
      <xdr:nvSpPr>
        <xdr:cNvPr id="467" name="普通建設事業費 （ うち更新整備　）平均値テキスト"/>
        <xdr:cNvSpPr txBox="1"/>
      </xdr:nvSpPr>
      <xdr:spPr>
        <a:xfrm>
          <a:off x="10528300" y="1655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120599</xdr:rowOff>
    </xdr:from>
    <xdr:to>
      <xdr:col>55</xdr:col>
      <xdr:colOff>50800</xdr:colOff>
      <xdr:row>97</xdr:row>
      <xdr:rowOff>50749</xdr:rowOff>
    </xdr:to>
    <xdr:sp macro="" textlink="">
      <xdr:nvSpPr>
        <xdr:cNvPr id="468" name="フローチャート: 判断 467"/>
        <xdr:cNvSpPr/>
      </xdr:nvSpPr>
      <xdr:spPr>
        <a:xfrm>
          <a:off x="10426700" y="165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8908</xdr:rowOff>
    </xdr:from>
    <xdr:to>
      <xdr:col>50</xdr:col>
      <xdr:colOff>114300</xdr:colOff>
      <xdr:row>94</xdr:row>
      <xdr:rowOff>112616</xdr:rowOff>
    </xdr:to>
    <xdr:cxnSp macro="">
      <xdr:nvCxnSpPr>
        <xdr:cNvPr id="469" name="直線コネクタ 468"/>
        <xdr:cNvCxnSpPr/>
      </xdr:nvCxnSpPr>
      <xdr:spPr>
        <a:xfrm>
          <a:off x="8750300" y="15610858"/>
          <a:ext cx="889000" cy="6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141816</xdr:rowOff>
    </xdr:from>
    <xdr:to>
      <xdr:col>50</xdr:col>
      <xdr:colOff>165100</xdr:colOff>
      <xdr:row>97</xdr:row>
      <xdr:rowOff>71966</xdr:rowOff>
    </xdr:to>
    <xdr:sp macro="" textlink="">
      <xdr:nvSpPr>
        <xdr:cNvPr id="470" name="フローチャート: 判断 469"/>
        <xdr:cNvSpPr/>
      </xdr:nvSpPr>
      <xdr:spPr>
        <a:xfrm>
          <a:off x="9588500" y="1660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63093</xdr:rowOff>
    </xdr:from>
    <xdr:ext cx="534377" cy="259045"/>
    <xdr:sp macro="" textlink="">
      <xdr:nvSpPr>
        <xdr:cNvPr id="471" name="テキスト ボックス 470"/>
        <xdr:cNvSpPr txBox="1"/>
      </xdr:nvSpPr>
      <xdr:spPr>
        <a:xfrm>
          <a:off x="9372111" y="166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8908</xdr:rowOff>
    </xdr:from>
    <xdr:to>
      <xdr:col>45</xdr:col>
      <xdr:colOff>177800</xdr:colOff>
      <xdr:row>91</xdr:row>
      <xdr:rowOff>166315</xdr:rowOff>
    </xdr:to>
    <xdr:cxnSp macro="">
      <xdr:nvCxnSpPr>
        <xdr:cNvPr id="472" name="直線コネクタ 471"/>
        <xdr:cNvCxnSpPr/>
      </xdr:nvCxnSpPr>
      <xdr:spPr>
        <a:xfrm flipV="1">
          <a:off x="7861300" y="15610858"/>
          <a:ext cx="8890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57973</xdr:rowOff>
    </xdr:from>
    <xdr:to>
      <xdr:col>46</xdr:col>
      <xdr:colOff>38100</xdr:colOff>
      <xdr:row>96</xdr:row>
      <xdr:rowOff>159573</xdr:rowOff>
    </xdr:to>
    <xdr:sp macro="" textlink="">
      <xdr:nvSpPr>
        <xdr:cNvPr id="473" name="フローチャート: 判断 472"/>
        <xdr:cNvSpPr/>
      </xdr:nvSpPr>
      <xdr:spPr>
        <a:xfrm>
          <a:off x="8699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150700</xdr:rowOff>
    </xdr:from>
    <xdr:ext cx="534377" cy="259045"/>
    <xdr:sp macro="" textlink="">
      <xdr:nvSpPr>
        <xdr:cNvPr id="474" name="テキスト ボックス 473"/>
        <xdr:cNvSpPr txBox="1"/>
      </xdr:nvSpPr>
      <xdr:spPr>
        <a:xfrm>
          <a:off x="8483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166315</xdr:rowOff>
    </xdr:from>
    <xdr:to>
      <xdr:col>41</xdr:col>
      <xdr:colOff>50800</xdr:colOff>
      <xdr:row>94</xdr:row>
      <xdr:rowOff>147222</xdr:rowOff>
    </xdr:to>
    <xdr:cxnSp macro="">
      <xdr:nvCxnSpPr>
        <xdr:cNvPr id="475" name="直線コネクタ 474"/>
        <xdr:cNvCxnSpPr/>
      </xdr:nvCxnSpPr>
      <xdr:spPr>
        <a:xfrm flipV="1">
          <a:off x="6972300" y="15768265"/>
          <a:ext cx="889000" cy="4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34537</xdr:rowOff>
    </xdr:from>
    <xdr:to>
      <xdr:col>41</xdr:col>
      <xdr:colOff>101600</xdr:colOff>
      <xdr:row>96</xdr:row>
      <xdr:rowOff>136137</xdr:rowOff>
    </xdr:to>
    <xdr:sp macro="" textlink="">
      <xdr:nvSpPr>
        <xdr:cNvPr id="476" name="フローチャート: 判断 475"/>
        <xdr:cNvSpPr/>
      </xdr:nvSpPr>
      <xdr:spPr>
        <a:xfrm>
          <a:off x="7810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127264</xdr:rowOff>
    </xdr:from>
    <xdr:ext cx="534377" cy="259045"/>
    <xdr:sp macro="" textlink="">
      <xdr:nvSpPr>
        <xdr:cNvPr id="477" name="テキスト ボックス 476"/>
        <xdr:cNvSpPr txBox="1"/>
      </xdr:nvSpPr>
      <xdr:spPr>
        <a:xfrm>
          <a:off x="7594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38706</xdr:rowOff>
    </xdr:from>
    <xdr:to>
      <xdr:col>36</xdr:col>
      <xdr:colOff>165100</xdr:colOff>
      <xdr:row>96</xdr:row>
      <xdr:rowOff>140306</xdr:rowOff>
    </xdr:to>
    <xdr:sp macro="" textlink="">
      <xdr:nvSpPr>
        <xdr:cNvPr id="478" name="フローチャート: 判断 477"/>
        <xdr:cNvSpPr/>
      </xdr:nvSpPr>
      <xdr:spPr>
        <a:xfrm>
          <a:off x="6921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131433</xdr:rowOff>
    </xdr:from>
    <xdr:ext cx="534377" cy="259045"/>
    <xdr:sp macro="" textlink="">
      <xdr:nvSpPr>
        <xdr:cNvPr id="479" name="テキスト ボックス 478"/>
        <xdr:cNvSpPr txBox="1"/>
      </xdr:nvSpPr>
      <xdr:spPr>
        <a:xfrm>
          <a:off x="6705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116604</xdr:rowOff>
    </xdr:from>
    <xdr:to>
      <xdr:col>55</xdr:col>
      <xdr:colOff>50800</xdr:colOff>
      <xdr:row>97</xdr:row>
      <xdr:rowOff>46754</xdr:rowOff>
    </xdr:to>
    <xdr:sp macro="" textlink="">
      <xdr:nvSpPr>
        <xdr:cNvPr id="485" name="楕円 484"/>
        <xdr:cNvSpPr/>
      </xdr:nvSpPr>
      <xdr:spPr>
        <a:xfrm>
          <a:off x="10426700" y="165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139481</xdr:rowOff>
    </xdr:from>
    <xdr:ext cx="534377" cy="259045"/>
    <xdr:sp macro="" textlink="">
      <xdr:nvSpPr>
        <xdr:cNvPr id="486" name="普通建設事業費 （ うち更新整備　）該当値テキスト"/>
        <xdr:cNvSpPr txBox="1"/>
      </xdr:nvSpPr>
      <xdr:spPr>
        <a:xfrm>
          <a:off x="10528300" y="164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61816</xdr:rowOff>
    </xdr:from>
    <xdr:to>
      <xdr:col>50</xdr:col>
      <xdr:colOff>165100</xdr:colOff>
      <xdr:row>94</xdr:row>
      <xdr:rowOff>163416</xdr:rowOff>
    </xdr:to>
    <xdr:sp macro="" textlink="">
      <xdr:nvSpPr>
        <xdr:cNvPr id="487" name="楕円 486"/>
        <xdr:cNvSpPr/>
      </xdr:nvSpPr>
      <xdr:spPr>
        <a:xfrm>
          <a:off x="9588500" y="161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8493</xdr:rowOff>
    </xdr:from>
    <xdr:ext cx="534377" cy="259045"/>
    <xdr:sp macro="" textlink="">
      <xdr:nvSpPr>
        <xdr:cNvPr id="488" name="テキスト ボックス 487"/>
        <xdr:cNvSpPr txBox="1"/>
      </xdr:nvSpPr>
      <xdr:spPr>
        <a:xfrm>
          <a:off x="9372111" y="1595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129558</xdr:rowOff>
    </xdr:from>
    <xdr:to>
      <xdr:col>46</xdr:col>
      <xdr:colOff>38100</xdr:colOff>
      <xdr:row>91</xdr:row>
      <xdr:rowOff>59708</xdr:rowOff>
    </xdr:to>
    <xdr:sp macro="" textlink="">
      <xdr:nvSpPr>
        <xdr:cNvPr id="489" name="楕円 488"/>
        <xdr:cNvSpPr/>
      </xdr:nvSpPr>
      <xdr:spPr>
        <a:xfrm>
          <a:off x="8699500" y="155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76235</xdr:rowOff>
    </xdr:from>
    <xdr:ext cx="599010" cy="259045"/>
    <xdr:sp macro="" textlink="">
      <xdr:nvSpPr>
        <xdr:cNvPr id="490" name="テキスト ボックス 489"/>
        <xdr:cNvSpPr txBox="1"/>
      </xdr:nvSpPr>
      <xdr:spPr>
        <a:xfrm>
          <a:off x="8450795" y="1533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115515</xdr:rowOff>
    </xdr:from>
    <xdr:to>
      <xdr:col>41</xdr:col>
      <xdr:colOff>101600</xdr:colOff>
      <xdr:row>92</xdr:row>
      <xdr:rowOff>45665</xdr:rowOff>
    </xdr:to>
    <xdr:sp macro="" textlink="">
      <xdr:nvSpPr>
        <xdr:cNvPr id="491" name="楕円 490"/>
        <xdr:cNvSpPr/>
      </xdr:nvSpPr>
      <xdr:spPr>
        <a:xfrm>
          <a:off x="7810500" y="157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62192</xdr:rowOff>
    </xdr:from>
    <xdr:ext cx="599010" cy="259045"/>
    <xdr:sp macro="" textlink="">
      <xdr:nvSpPr>
        <xdr:cNvPr id="492" name="テキスト ボックス 491"/>
        <xdr:cNvSpPr txBox="1"/>
      </xdr:nvSpPr>
      <xdr:spPr>
        <a:xfrm>
          <a:off x="7561795" y="154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96422</xdr:rowOff>
    </xdr:from>
    <xdr:to>
      <xdr:col>36</xdr:col>
      <xdr:colOff>165100</xdr:colOff>
      <xdr:row>95</xdr:row>
      <xdr:rowOff>26572</xdr:rowOff>
    </xdr:to>
    <xdr:sp macro="" textlink="">
      <xdr:nvSpPr>
        <xdr:cNvPr id="493" name="楕円 492"/>
        <xdr:cNvSpPr/>
      </xdr:nvSpPr>
      <xdr:spPr>
        <a:xfrm>
          <a:off x="6921500" y="16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43099</xdr:rowOff>
    </xdr:from>
    <xdr:ext cx="534377" cy="259045"/>
    <xdr:sp macro="" textlink="">
      <xdr:nvSpPr>
        <xdr:cNvPr id="494" name="テキスト ボックス 493"/>
        <xdr:cNvSpPr txBox="1"/>
      </xdr:nvSpPr>
      <xdr:spPr>
        <a:xfrm>
          <a:off x="6705111" y="1598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50912</xdr:rowOff>
    </xdr:from>
    <xdr:to>
      <xdr:col>85</xdr:col>
      <xdr:colOff>127000</xdr:colOff>
      <xdr:row>38</xdr:row>
      <xdr:rowOff>139700</xdr:rowOff>
    </xdr:to>
    <xdr:cxnSp macro="">
      <xdr:nvCxnSpPr>
        <xdr:cNvPr id="521" name="直線コネクタ 520"/>
        <xdr:cNvCxnSpPr/>
      </xdr:nvCxnSpPr>
      <xdr:spPr>
        <a:xfrm flipV="1">
          <a:off x="15481300" y="6566012"/>
          <a:ext cx="8382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130373</xdr:rowOff>
    </xdr:from>
    <xdr:to>
      <xdr:col>81</xdr:col>
      <xdr:colOff>50800</xdr:colOff>
      <xdr:row>38</xdr:row>
      <xdr:rowOff>139700</xdr:rowOff>
    </xdr:to>
    <xdr:cxnSp macro="">
      <xdr:nvCxnSpPr>
        <xdr:cNvPr id="524" name="直線コネクタ 523"/>
        <xdr:cNvCxnSpPr/>
      </xdr:nvCxnSpPr>
      <xdr:spPr>
        <a:xfrm>
          <a:off x="14592300" y="6645473"/>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130373</xdr:rowOff>
    </xdr:from>
    <xdr:to>
      <xdr:col>76</xdr:col>
      <xdr:colOff>114300</xdr:colOff>
      <xdr:row>38</xdr:row>
      <xdr:rowOff>134076</xdr:rowOff>
    </xdr:to>
    <xdr:cxnSp macro="">
      <xdr:nvCxnSpPr>
        <xdr:cNvPr id="527" name="直線コネクタ 526"/>
        <xdr:cNvCxnSpPr/>
      </xdr:nvCxnSpPr>
      <xdr:spPr>
        <a:xfrm flipV="1">
          <a:off x="13703300" y="664547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52141</xdr:rowOff>
    </xdr:from>
    <xdr:to>
      <xdr:col>76</xdr:col>
      <xdr:colOff>165100</xdr:colOff>
      <xdr:row>33</xdr:row>
      <xdr:rowOff>153741</xdr:rowOff>
    </xdr:to>
    <xdr:sp macro="" textlink="">
      <xdr:nvSpPr>
        <xdr:cNvPr id="528" name="フローチャート: 判断 527"/>
        <xdr:cNvSpPr/>
      </xdr:nvSpPr>
      <xdr:spPr>
        <a:xfrm>
          <a:off x="14541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170268</xdr:rowOff>
    </xdr:from>
    <xdr:ext cx="534377" cy="259045"/>
    <xdr:sp macro="" textlink="">
      <xdr:nvSpPr>
        <xdr:cNvPr id="529" name="テキスト ボックス 528"/>
        <xdr:cNvSpPr txBox="1"/>
      </xdr:nvSpPr>
      <xdr:spPr>
        <a:xfrm>
          <a:off x="14325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128315</xdr:rowOff>
    </xdr:from>
    <xdr:to>
      <xdr:col>71</xdr:col>
      <xdr:colOff>177800</xdr:colOff>
      <xdr:row>38</xdr:row>
      <xdr:rowOff>134076</xdr:rowOff>
    </xdr:to>
    <xdr:cxnSp macro="">
      <xdr:nvCxnSpPr>
        <xdr:cNvPr id="530" name="直線コネクタ 529"/>
        <xdr:cNvCxnSpPr/>
      </xdr:nvCxnSpPr>
      <xdr:spPr>
        <a:xfrm>
          <a:off x="12814300" y="6643415"/>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31659</xdr:rowOff>
    </xdr:from>
    <xdr:to>
      <xdr:col>72</xdr:col>
      <xdr:colOff>38100</xdr:colOff>
      <xdr:row>34</xdr:row>
      <xdr:rowOff>133259</xdr:rowOff>
    </xdr:to>
    <xdr:sp macro="" textlink="">
      <xdr:nvSpPr>
        <xdr:cNvPr id="531" name="フローチャート: 判断 530"/>
        <xdr:cNvSpPr/>
      </xdr:nvSpPr>
      <xdr:spPr>
        <a:xfrm>
          <a:off x="13652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149786</xdr:rowOff>
    </xdr:from>
    <xdr:ext cx="534377" cy="259045"/>
    <xdr:sp macro="" textlink="">
      <xdr:nvSpPr>
        <xdr:cNvPr id="532" name="テキスト ボックス 531"/>
        <xdr:cNvSpPr txBox="1"/>
      </xdr:nvSpPr>
      <xdr:spPr>
        <a:xfrm>
          <a:off x="13436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109565</xdr:rowOff>
    </xdr:from>
    <xdr:to>
      <xdr:col>67</xdr:col>
      <xdr:colOff>101600</xdr:colOff>
      <xdr:row>38</xdr:row>
      <xdr:rowOff>39715</xdr:rowOff>
    </xdr:to>
    <xdr:sp macro="" textlink="">
      <xdr:nvSpPr>
        <xdr:cNvPr id="533" name="フローチャート: 判断 532"/>
        <xdr:cNvSpPr/>
      </xdr:nvSpPr>
      <xdr:spPr>
        <a:xfrm>
          <a:off x="12763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56242</xdr:rowOff>
    </xdr:from>
    <xdr:ext cx="469744" cy="259045"/>
    <xdr:sp macro="" textlink="">
      <xdr:nvSpPr>
        <xdr:cNvPr id="534" name="テキスト ボックス 533"/>
        <xdr:cNvSpPr txBox="1"/>
      </xdr:nvSpPr>
      <xdr:spPr>
        <a:xfrm>
          <a:off x="12579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xdr:rowOff>
    </xdr:from>
    <xdr:to>
      <xdr:col>85</xdr:col>
      <xdr:colOff>177800</xdr:colOff>
      <xdr:row>38</xdr:row>
      <xdr:rowOff>101712</xdr:rowOff>
    </xdr:to>
    <xdr:sp macro="" textlink="">
      <xdr:nvSpPr>
        <xdr:cNvPr id="540" name="楕円 539"/>
        <xdr:cNvSpPr/>
      </xdr:nvSpPr>
      <xdr:spPr>
        <a:xfrm>
          <a:off x="16268700" y="6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86489</xdr:rowOff>
    </xdr:from>
    <xdr:ext cx="469744" cy="259045"/>
    <xdr:sp macro="" textlink="">
      <xdr:nvSpPr>
        <xdr:cNvPr id="541" name="災害復旧事業費該当値テキスト"/>
        <xdr:cNvSpPr txBox="1"/>
      </xdr:nvSpPr>
      <xdr:spPr>
        <a:xfrm>
          <a:off x="16370300" y="64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79573</xdr:rowOff>
    </xdr:from>
    <xdr:to>
      <xdr:col>76</xdr:col>
      <xdr:colOff>165100</xdr:colOff>
      <xdr:row>39</xdr:row>
      <xdr:rowOff>9723</xdr:rowOff>
    </xdr:to>
    <xdr:sp macro="" textlink="">
      <xdr:nvSpPr>
        <xdr:cNvPr id="544" name="楕円 543"/>
        <xdr:cNvSpPr/>
      </xdr:nvSpPr>
      <xdr:spPr>
        <a:xfrm>
          <a:off x="14541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xdr:rowOff>
    </xdr:from>
    <xdr:ext cx="378565" cy="259045"/>
    <xdr:sp macro="" textlink="">
      <xdr:nvSpPr>
        <xdr:cNvPr id="545" name="テキスト ボックス 544"/>
        <xdr:cNvSpPr txBox="1"/>
      </xdr:nvSpPr>
      <xdr:spPr>
        <a:xfrm>
          <a:off x="14403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83276</xdr:rowOff>
    </xdr:from>
    <xdr:to>
      <xdr:col>72</xdr:col>
      <xdr:colOff>38100</xdr:colOff>
      <xdr:row>39</xdr:row>
      <xdr:rowOff>13426</xdr:rowOff>
    </xdr:to>
    <xdr:sp macro="" textlink="">
      <xdr:nvSpPr>
        <xdr:cNvPr id="546" name="楕円 545"/>
        <xdr:cNvSpPr/>
      </xdr:nvSpPr>
      <xdr:spPr>
        <a:xfrm>
          <a:off x="13652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4553</xdr:rowOff>
    </xdr:from>
    <xdr:ext cx="378565" cy="259045"/>
    <xdr:sp macro="" textlink="">
      <xdr:nvSpPr>
        <xdr:cNvPr id="547" name="テキスト ボックス 546"/>
        <xdr:cNvSpPr txBox="1"/>
      </xdr:nvSpPr>
      <xdr:spPr>
        <a:xfrm>
          <a:off x="13514017" y="669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77515</xdr:rowOff>
    </xdr:from>
    <xdr:to>
      <xdr:col>67</xdr:col>
      <xdr:colOff>101600</xdr:colOff>
      <xdr:row>39</xdr:row>
      <xdr:rowOff>7665</xdr:rowOff>
    </xdr:to>
    <xdr:sp macro="" textlink="">
      <xdr:nvSpPr>
        <xdr:cNvPr id="548" name="楕円 547"/>
        <xdr:cNvSpPr/>
      </xdr:nvSpPr>
      <xdr:spPr>
        <a:xfrm>
          <a:off x="12763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170242</xdr:rowOff>
    </xdr:from>
    <xdr:ext cx="378565" cy="259045"/>
    <xdr:sp macro="" textlink="">
      <xdr:nvSpPr>
        <xdr:cNvPr id="549" name="テキスト ボックス 548"/>
        <xdr:cNvSpPr txBox="1"/>
      </xdr:nvSpPr>
      <xdr:spPr>
        <a:xfrm>
          <a:off x="12625017" y="668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61340</xdr:rowOff>
    </xdr:from>
    <xdr:to>
      <xdr:col>85</xdr:col>
      <xdr:colOff>127000</xdr:colOff>
      <xdr:row>78</xdr:row>
      <xdr:rowOff>80747</xdr:rowOff>
    </xdr:to>
    <xdr:cxnSp macro="">
      <xdr:nvCxnSpPr>
        <xdr:cNvPr id="627" name="直線コネクタ 626"/>
        <xdr:cNvCxnSpPr/>
      </xdr:nvCxnSpPr>
      <xdr:spPr>
        <a:xfrm flipV="1">
          <a:off x="15481300" y="13434440"/>
          <a:ext cx="838200" cy="1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80747</xdr:rowOff>
    </xdr:from>
    <xdr:to>
      <xdr:col>81</xdr:col>
      <xdr:colOff>50800</xdr:colOff>
      <xdr:row>78</xdr:row>
      <xdr:rowOff>113652</xdr:rowOff>
    </xdr:to>
    <xdr:cxnSp macro="">
      <xdr:nvCxnSpPr>
        <xdr:cNvPr id="630" name="直線コネクタ 629"/>
        <xdr:cNvCxnSpPr/>
      </xdr:nvCxnSpPr>
      <xdr:spPr>
        <a:xfrm flipV="1">
          <a:off x="14592300" y="13453847"/>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97346</xdr:rowOff>
    </xdr:from>
    <xdr:to>
      <xdr:col>76</xdr:col>
      <xdr:colOff>114300</xdr:colOff>
      <xdr:row>78</xdr:row>
      <xdr:rowOff>113652</xdr:rowOff>
    </xdr:to>
    <xdr:cxnSp macro="">
      <xdr:nvCxnSpPr>
        <xdr:cNvPr id="633" name="直線コネクタ 632"/>
        <xdr:cNvCxnSpPr/>
      </xdr:nvCxnSpPr>
      <xdr:spPr>
        <a:xfrm>
          <a:off x="13703300" y="13470446"/>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100292</xdr:rowOff>
    </xdr:from>
    <xdr:to>
      <xdr:col>76</xdr:col>
      <xdr:colOff>165100</xdr:colOff>
      <xdr:row>74</xdr:row>
      <xdr:rowOff>30442</xdr:rowOff>
    </xdr:to>
    <xdr:sp macro="" textlink="">
      <xdr:nvSpPr>
        <xdr:cNvPr id="634" name="フローチャート: 判断 633"/>
        <xdr:cNvSpPr/>
      </xdr:nvSpPr>
      <xdr:spPr>
        <a:xfrm>
          <a:off x="14541500" y="1261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46969</xdr:rowOff>
    </xdr:from>
    <xdr:ext cx="534377" cy="259045"/>
    <xdr:sp macro="" textlink="">
      <xdr:nvSpPr>
        <xdr:cNvPr id="635" name="テキスト ボックス 634"/>
        <xdr:cNvSpPr txBox="1"/>
      </xdr:nvSpPr>
      <xdr:spPr>
        <a:xfrm>
          <a:off x="14325111" y="123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85992</xdr:rowOff>
    </xdr:from>
    <xdr:to>
      <xdr:col>71</xdr:col>
      <xdr:colOff>177800</xdr:colOff>
      <xdr:row>78</xdr:row>
      <xdr:rowOff>97346</xdr:rowOff>
    </xdr:to>
    <xdr:cxnSp macro="">
      <xdr:nvCxnSpPr>
        <xdr:cNvPr id="636" name="直線コネクタ 635"/>
        <xdr:cNvCxnSpPr/>
      </xdr:nvCxnSpPr>
      <xdr:spPr>
        <a:xfrm>
          <a:off x="12814300" y="13459092"/>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154902</xdr:rowOff>
    </xdr:from>
    <xdr:to>
      <xdr:col>72</xdr:col>
      <xdr:colOff>38100</xdr:colOff>
      <xdr:row>74</xdr:row>
      <xdr:rowOff>85052</xdr:rowOff>
    </xdr:to>
    <xdr:sp macro="" textlink="">
      <xdr:nvSpPr>
        <xdr:cNvPr id="637" name="フローチャート: 判断 636"/>
        <xdr:cNvSpPr/>
      </xdr:nvSpPr>
      <xdr:spPr>
        <a:xfrm>
          <a:off x="13652500" y="126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101579</xdr:rowOff>
    </xdr:from>
    <xdr:ext cx="534377" cy="259045"/>
    <xdr:sp macro="" textlink="">
      <xdr:nvSpPr>
        <xdr:cNvPr id="638" name="テキスト ボックス 637"/>
        <xdr:cNvSpPr txBox="1"/>
      </xdr:nvSpPr>
      <xdr:spPr>
        <a:xfrm>
          <a:off x="13436111" y="124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167577</xdr:rowOff>
    </xdr:from>
    <xdr:to>
      <xdr:col>67</xdr:col>
      <xdr:colOff>101600</xdr:colOff>
      <xdr:row>74</xdr:row>
      <xdr:rowOff>97727</xdr:rowOff>
    </xdr:to>
    <xdr:sp macro="" textlink="">
      <xdr:nvSpPr>
        <xdr:cNvPr id="639" name="フローチャート: 判断 638"/>
        <xdr:cNvSpPr/>
      </xdr:nvSpPr>
      <xdr:spPr>
        <a:xfrm>
          <a:off x="12763500" y="126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114254</xdr:rowOff>
    </xdr:from>
    <xdr:ext cx="534377" cy="259045"/>
    <xdr:sp macro="" textlink="">
      <xdr:nvSpPr>
        <xdr:cNvPr id="640" name="テキスト ボックス 639"/>
        <xdr:cNvSpPr txBox="1"/>
      </xdr:nvSpPr>
      <xdr:spPr>
        <a:xfrm>
          <a:off x="12547111" y="124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10540</xdr:rowOff>
    </xdr:from>
    <xdr:to>
      <xdr:col>85</xdr:col>
      <xdr:colOff>177800</xdr:colOff>
      <xdr:row>78</xdr:row>
      <xdr:rowOff>112140</xdr:rowOff>
    </xdr:to>
    <xdr:sp macro="" textlink="">
      <xdr:nvSpPr>
        <xdr:cNvPr id="646" name="楕円 645"/>
        <xdr:cNvSpPr/>
      </xdr:nvSpPr>
      <xdr:spPr>
        <a:xfrm>
          <a:off x="16268700" y="133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96917</xdr:rowOff>
    </xdr:from>
    <xdr:ext cx="534377" cy="259045"/>
    <xdr:sp macro="" textlink="">
      <xdr:nvSpPr>
        <xdr:cNvPr id="647" name="公債費該当値テキスト"/>
        <xdr:cNvSpPr txBox="1"/>
      </xdr:nvSpPr>
      <xdr:spPr>
        <a:xfrm>
          <a:off x="16370300" y="1329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29947</xdr:rowOff>
    </xdr:from>
    <xdr:to>
      <xdr:col>81</xdr:col>
      <xdr:colOff>101600</xdr:colOff>
      <xdr:row>78</xdr:row>
      <xdr:rowOff>131547</xdr:rowOff>
    </xdr:to>
    <xdr:sp macro="" textlink="">
      <xdr:nvSpPr>
        <xdr:cNvPr id="648" name="楕円 647"/>
        <xdr:cNvSpPr/>
      </xdr:nvSpPr>
      <xdr:spPr>
        <a:xfrm>
          <a:off x="15430500" y="134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122674</xdr:rowOff>
    </xdr:from>
    <xdr:ext cx="534377" cy="259045"/>
    <xdr:sp macro="" textlink="">
      <xdr:nvSpPr>
        <xdr:cNvPr id="649" name="テキスト ボックス 648"/>
        <xdr:cNvSpPr txBox="1"/>
      </xdr:nvSpPr>
      <xdr:spPr>
        <a:xfrm>
          <a:off x="15214111" y="134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62852</xdr:rowOff>
    </xdr:from>
    <xdr:to>
      <xdr:col>76</xdr:col>
      <xdr:colOff>165100</xdr:colOff>
      <xdr:row>78</xdr:row>
      <xdr:rowOff>164452</xdr:rowOff>
    </xdr:to>
    <xdr:sp macro="" textlink="">
      <xdr:nvSpPr>
        <xdr:cNvPr id="650" name="楕円 649"/>
        <xdr:cNvSpPr/>
      </xdr:nvSpPr>
      <xdr:spPr>
        <a:xfrm>
          <a:off x="14541500" y="134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155579</xdr:rowOff>
    </xdr:from>
    <xdr:ext cx="469744" cy="259045"/>
    <xdr:sp macro="" textlink="">
      <xdr:nvSpPr>
        <xdr:cNvPr id="651" name="テキスト ボックス 650"/>
        <xdr:cNvSpPr txBox="1"/>
      </xdr:nvSpPr>
      <xdr:spPr>
        <a:xfrm>
          <a:off x="14357428" y="1352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46546</xdr:rowOff>
    </xdr:from>
    <xdr:to>
      <xdr:col>72</xdr:col>
      <xdr:colOff>38100</xdr:colOff>
      <xdr:row>78</xdr:row>
      <xdr:rowOff>148146</xdr:rowOff>
    </xdr:to>
    <xdr:sp macro="" textlink="">
      <xdr:nvSpPr>
        <xdr:cNvPr id="652" name="楕円 651"/>
        <xdr:cNvSpPr/>
      </xdr:nvSpPr>
      <xdr:spPr>
        <a:xfrm>
          <a:off x="13652500" y="134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139273</xdr:rowOff>
    </xdr:from>
    <xdr:ext cx="469744" cy="259045"/>
    <xdr:sp macro="" textlink="">
      <xdr:nvSpPr>
        <xdr:cNvPr id="653" name="テキスト ボックス 652"/>
        <xdr:cNvSpPr txBox="1"/>
      </xdr:nvSpPr>
      <xdr:spPr>
        <a:xfrm>
          <a:off x="13468428" y="135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35192</xdr:rowOff>
    </xdr:from>
    <xdr:to>
      <xdr:col>67</xdr:col>
      <xdr:colOff>101600</xdr:colOff>
      <xdr:row>78</xdr:row>
      <xdr:rowOff>136792</xdr:rowOff>
    </xdr:to>
    <xdr:sp macro="" textlink="">
      <xdr:nvSpPr>
        <xdr:cNvPr id="654" name="楕円 653"/>
        <xdr:cNvSpPr/>
      </xdr:nvSpPr>
      <xdr:spPr>
        <a:xfrm>
          <a:off x="12763500" y="134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127919</xdr:rowOff>
    </xdr:from>
    <xdr:ext cx="534377" cy="259045"/>
    <xdr:sp macro="" textlink="">
      <xdr:nvSpPr>
        <xdr:cNvPr id="655" name="テキスト ボックス 654"/>
        <xdr:cNvSpPr txBox="1"/>
      </xdr:nvSpPr>
      <xdr:spPr>
        <a:xfrm>
          <a:off x="12547111" y="135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41250</xdr:rowOff>
    </xdr:from>
    <xdr:to>
      <xdr:col>85</xdr:col>
      <xdr:colOff>127000</xdr:colOff>
      <xdr:row>98</xdr:row>
      <xdr:rowOff>117042</xdr:rowOff>
    </xdr:to>
    <xdr:cxnSp macro="">
      <xdr:nvCxnSpPr>
        <xdr:cNvPr id="684" name="直線コネクタ 683"/>
        <xdr:cNvCxnSpPr/>
      </xdr:nvCxnSpPr>
      <xdr:spPr>
        <a:xfrm>
          <a:off x="15481300" y="16671900"/>
          <a:ext cx="838200" cy="24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41250</xdr:rowOff>
    </xdr:from>
    <xdr:to>
      <xdr:col>81</xdr:col>
      <xdr:colOff>50800</xdr:colOff>
      <xdr:row>99</xdr:row>
      <xdr:rowOff>4814</xdr:rowOff>
    </xdr:to>
    <xdr:cxnSp macro="">
      <xdr:nvCxnSpPr>
        <xdr:cNvPr id="687" name="直線コネクタ 686"/>
        <xdr:cNvCxnSpPr/>
      </xdr:nvCxnSpPr>
      <xdr:spPr>
        <a:xfrm flipV="1">
          <a:off x="14592300" y="16671900"/>
          <a:ext cx="889000" cy="30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4814</xdr:rowOff>
    </xdr:from>
    <xdr:to>
      <xdr:col>76</xdr:col>
      <xdr:colOff>114300</xdr:colOff>
      <xdr:row>99</xdr:row>
      <xdr:rowOff>15990</xdr:rowOff>
    </xdr:to>
    <xdr:cxnSp macro="">
      <xdr:nvCxnSpPr>
        <xdr:cNvPr id="690" name="直線コネクタ 689"/>
        <xdr:cNvCxnSpPr/>
      </xdr:nvCxnSpPr>
      <xdr:spPr>
        <a:xfrm flipV="1">
          <a:off x="13703300" y="16978364"/>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68542</xdr:rowOff>
    </xdr:from>
    <xdr:to>
      <xdr:col>76</xdr:col>
      <xdr:colOff>165100</xdr:colOff>
      <xdr:row>96</xdr:row>
      <xdr:rowOff>170142</xdr:rowOff>
    </xdr:to>
    <xdr:sp macro="" textlink="">
      <xdr:nvSpPr>
        <xdr:cNvPr id="691" name="フローチャート: 判断 690"/>
        <xdr:cNvSpPr/>
      </xdr:nvSpPr>
      <xdr:spPr>
        <a:xfrm>
          <a:off x="14541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15219</xdr:rowOff>
    </xdr:from>
    <xdr:ext cx="534377" cy="259045"/>
    <xdr:sp macro="" textlink="">
      <xdr:nvSpPr>
        <xdr:cNvPr id="692" name="テキスト ボックス 691"/>
        <xdr:cNvSpPr txBox="1"/>
      </xdr:nvSpPr>
      <xdr:spPr>
        <a:xfrm>
          <a:off x="14325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93168</xdr:rowOff>
    </xdr:from>
    <xdr:to>
      <xdr:col>71</xdr:col>
      <xdr:colOff>177800</xdr:colOff>
      <xdr:row>99</xdr:row>
      <xdr:rowOff>15990</xdr:rowOff>
    </xdr:to>
    <xdr:cxnSp macro="">
      <xdr:nvCxnSpPr>
        <xdr:cNvPr id="693" name="直線コネクタ 692"/>
        <xdr:cNvCxnSpPr/>
      </xdr:nvCxnSpPr>
      <xdr:spPr>
        <a:xfrm>
          <a:off x="12814300" y="16895268"/>
          <a:ext cx="889000" cy="9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154482</xdr:rowOff>
    </xdr:from>
    <xdr:to>
      <xdr:col>72</xdr:col>
      <xdr:colOff>38100</xdr:colOff>
      <xdr:row>96</xdr:row>
      <xdr:rowOff>84632</xdr:rowOff>
    </xdr:to>
    <xdr:sp macro="" textlink="">
      <xdr:nvSpPr>
        <xdr:cNvPr id="694" name="フローチャート: 判断 693"/>
        <xdr:cNvSpPr/>
      </xdr:nvSpPr>
      <xdr:spPr>
        <a:xfrm>
          <a:off x="13652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101159</xdr:rowOff>
    </xdr:from>
    <xdr:ext cx="534377" cy="259045"/>
    <xdr:sp macro="" textlink="">
      <xdr:nvSpPr>
        <xdr:cNvPr id="695" name="テキスト ボックス 694"/>
        <xdr:cNvSpPr txBox="1"/>
      </xdr:nvSpPr>
      <xdr:spPr>
        <a:xfrm>
          <a:off x="13436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12979</xdr:rowOff>
    </xdr:from>
    <xdr:to>
      <xdr:col>67</xdr:col>
      <xdr:colOff>101600</xdr:colOff>
      <xdr:row>97</xdr:row>
      <xdr:rowOff>114579</xdr:rowOff>
    </xdr:to>
    <xdr:sp macro="" textlink="">
      <xdr:nvSpPr>
        <xdr:cNvPr id="696" name="フローチャート: 判断 695"/>
        <xdr:cNvSpPr/>
      </xdr:nvSpPr>
      <xdr:spPr>
        <a:xfrm>
          <a:off x="12763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131106</xdr:rowOff>
    </xdr:from>
    <xdr:ext cx="534377" cy="259045"/>
    <xdr:sp macro="" textlink="">
      <xdr:nvSpPr>
        <xdr:cNvPr id="697" name="テキスト ボックス 696"/>
        <xdr:cNvSpPr txBox="1"/>
      </xdr:nvSpPr>
      <xdr:spPr>
        <a:xfrm>
          <a:off x="12547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66242</xdr:rowOff>
    </xdr:from>
    <xdr:to>
      <xdr:col>85</xdr:col>
      <xdr:colOff>177800</xdr:colOff>
      <xdr:row>98</xdr:row>
      <xdr:rowOff>167842</xdr:rowOff>
    </xdr:to>
    <xdr:sp macro="" textlink="">
      <xdr:nvSpPr>
        <xdr:cNvPr id="703" name="楕円 702"/>
        <xdr:cNvSpPr/>
      </xdr:nvSpPr>
      <xdr:spPr>
        <a:xfrm>
          <a:off x="16268700" y="168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152619</xdr:rowOff>
    </xdr:from>
    <xdr:ext cx="469744" cy="259045"/>
    <xdr:sp macro="" textlink="">
      <xdr:nvSpPr>
        <xdr:cNvPr id="704" name="積立金該当値テキスト"/>
        <xdr:cNvSpPr txBox="1"/>
      </xdr:nvSpPr>
      <xdr:spPr>
        <a:xfrm>
          <a:off x="16370300" y="167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161900</xdr:rowOff>
    </xdr:from>
    <xdr:to>
      <xdr:col>81</xdr:col>
      <xdr:colOff>101600</xdr:colOff>
      <xdr:row>97</xdr:row>
      <xdr:rowOff>92050</xdr:rowOff>
    </xdr:to>
    <xdr:sp macro="" textlink="">
      <xdr:nvSpPr>
        <xdr:cNvPr id="705" name="楕円 704"/>
        <xdr:cNvSpPr/>
      </xdr:nvSpPr>
      <xdr:spPr>
        <a:xfrm>
          <a:off x="154305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83177</xdr:rowOff>
    </xdr:from>
    <xdr:ext cx="534377" cy="259045"/>
    <xdr:sp macro="" textlink="">
      <xdr:nvSpPr>
        <xdr:cNvPr id="706" name="テキスト ボックス 705"/>
        <xdr:cNvSpPr txBox="1"/>
      </xdr:nvSpPr>
      <xdr:spPr>
        <a:xfrm>
          <a:off x="15214111" y="167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125464</xdr:rowOff>
    </xdr:from>
    <xdr:to>
      <xdr:col>76</xdr:col>
      <xdr:colOff>165100</xdr:colOff>
      <xdr:row>99</xdr:row>
      <xdr:rowOff>55614</xdr:rowOff>
    </xdr:to>
    <xdr:sp macro="" textlink="">
      <xdr:nvSpPr>
        <xdr:cNvPr id="707" name="楕円 706"/>
        <xdr:cNvSpPr/>
      </xdr:nvSpPr>
      <xdr:spPr>
        <a:xfrm>
          <a:off x="14541500" y="169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46741</xdr:rowOff>
    </xdr:from>
    <xdr:ext cx="469744" cy="259045"/>
    <xdr:sp macro="" textlink="">
      <xdr:nvSpPr>
        <xdr:cNvPr id="708" name="テキスト ボックス 707"/>
        <xdr:cNvSpPr txBox="1"/>
      </xdr:nvSpPr>
      <xdr:spPr>
        <a:xfrm>
          <a:off x="14357428" y="1702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136640</xdr:rowOff>
    </xdr:from>
    <xdr:to>
      <xdr:col>72</xdr:col>
      <xdr:colOff>38100</xdr:colOff>
      <xdr:row>99</xdr:row>
      <xdr:rowOff>66790</xdr:rowOff>
    </xdr:to>
    <xdr:sp macro="" textlink="">
      <xdr:nvSpPr>
        <xdr:cNvPr id="709" name="楕円 708"/>
        <xdr:cNvSpPr/>
      </xdr:nvSpPr>
      <xdr:spPr>
        <a:xfrm>
          <a:off x="13652500" y="169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57917</xdr:rowOff>
    </xdr:from>
    <xdr:ext cx="469744" cy="259045"/>
    <xdr:sp macro="" textlink="">
      <xdr:nvSpPr>
        <xdr:cNvPr id="710" name="テキスト ボックス 709"/>
        <xdr:cNvSpPr txBox="1"/>
      </xdr:nvSpPr>
      <xdr:spPr>
        <a:xfrm>
          <a:off x="13468428" y="170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42368</xdr:rowOff>
    </xdr:from>
    <xdr:to>
      <xdr:col>67</xdr:col>
      <xdr:colOff>101600</xdr:colOff>
      <xdr:row>98</xdr:row>
      <xdr:rowOff>143968</xdr:rowOff>
    </xdr:to>
    <xdr:sp macro="" textlink="">
      <xdr:nvSpPr>
        <xdr:cNvPr id="711" name="楕円 710"/>
        <xdr:cNvSpPr/>
      </xdr:nvSpPr>
      <xdr:spPr>
        <a:xfrm>
          <a:off x="12763500" y="168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135095</xdr:rowOff>
    </xdr:from>
    <xdr:ext cx="469744" cy="259045"/>
    <xdr:sp macro="" textlink="">
      <xdr:nvSpPr>
        <xdr:cNvPr id="712" name="テキスト ボックス 711"/>
        <xdr:cNvSpPr txBox="1"/>
      </xdr:nvSpPr>
      <xdr:spPr>
        <a:xfrm>
          <a:off x="12579428" y="1693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43753</xdr:rowOff>
    </xdr:from>
    <xdr:to>
      <xdr:col>116</xdr:col>
      <xdr:colOff>63500</xdr:colOff>
      <xdr:row>39</xdr:row>
      <xdr:rowOff>44014</xdr:rowOff>
    </xdr:to>
    <xdr:cxnSp macro="">
      <xdr:nvCxnSpPr>
        <xdr:cNvPr id="743" name="直線コネクタ 742"/>
        <xdr:cNvCxnSpPr/>
      </xdr:nvCxnSpPr>
      <xdr:spPr>
        <a:xfrm flipV="1">
          <a:off x="21323300" y="6730303"/>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44014</xdr:rowOff>
    </xdr:from>
    <xdr:to>
      <xdr:col>111</xdr:col>
      <xdr:colOff>177800</xdr:colOff>
      <xdr:row>39</xdr:row>
      <xdr:rowOff>45745</xdr:rowOff>
    </xdr:to>
    <xdr:cxnSp macro="">
      <xdr:nvCxnSpPr>
        <xdr:cNvPr id="746" name="直線コネクタ 745"/>
        <xdr:cNvCxnSpPr/>
      </xdr:nvCxnSpPr>
      <xdr:spPr>
        <a:xfrm flipV="1">
          <a:off x="20434300" y="6730564"/>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23898</xdr:rowOff>
    </xdr:from>
    <xdr:to>
      <xdr:col>107</xdr:col>
      <xdr:colOff>50800</xdr:colOff>
      <xdr:row>39</xdr:row>
      <xdr:rowOff>45745</xdr:rowOff>
    </xdr:to>
    <xdr:cxnSp macro="">
      <xdr:nvCxnSpPr>
        <xdr:cNvPr id="749" name="直線コネクタ 748"/>
        <xdr:cNvCxnSpPr/>
      </xdr:nvCxnSpPr>
      <xdr:spPr>
        <a:xfrm>
          <a:off x="19545300" y="6710448"/>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50" name="フローチャート: 判断 749"/>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161927</xdr:rowOff>
    </xdr:from>
    <xdr:ext cx="469744" cy="259045"/>
    <xdr:sp macro="" textlink="">
      <xdr:nvSpPr>
        <xdr:cNvPr id="751" name="テキスト ボックス 750"/>
        <xdr:cNvSpPr txBox="1"/>
      </xdr:nvSpPr>
      <xdr:spPr>
        <a:xfrm>
          <a:off x="20199428" y="63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119714</xdr:rowOff>
    </xdr:from>
    <xdr:to>
      <xdr:col>102</xdr:col>
      <xdr:colOff>114300</xdr:colOff>
      <xdr:row>39</xdr:row>
      <xdr:rowOff>23898</xdr:rowOff>
    </xdr:to>
    <xdr:cxnSp macro="">
      <xdr:nvCxnSpPr>
        <xdr:cNvPr id="752" name="直線コネクタ 751"/>
        <xdr:cNvCxnSpPr/>
      </xdr:nvCxnSpPr>
      <xdr:spPr>
        <a:xfrm>
          <a:off x="18656300" y="6463364"/>
          <a:ext cx="889000" cy="2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53" name="フローチャート: 判断 752"/>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54" name="テキスト ボックス 753"/>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55" name="フローチャート: 判断 754"/>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43356</xdr:rowOff>
    </xdr:from>
    <xdr:ext cx="469744" cy="259045"/>
    <xdr:sp macro="" textlink="">
      <xdr:nvSpPr>
        <xdr:cNvPr id="756" name="テキスト ボックス 755"/>
        <xdr:cNvSpPr txBox="1"/>
      </xdr:nvSpPr>
      <xdr:spPr>
        <a:xfrm>
          <a:off x="18421428" y="67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164403</xdr:rowOff>
    </xdr:from>
    <xdr:to>
      <xdr:col>116</xdr:col>
      <xdr:colOff>114300</xdr:colOff>
      <xdr:row>39</xdr:row>
      <xdr:rowOff>94553</xdr:rowOff>
    </xdr:to>
    <xdr:sp macro="" textlink="">
      <xdr:nvSpPr>
        <xdr:cNvPr id="762" name="楕円 761"/>
        <xdr:cNvSpPr/>
      </xdr:nvSpPr>
      <xdr:spPr>
        <a:xfrm>
          <a:off x="22110700" y="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79330</xdr:rowOff>
    </xdr:from>
    <xdr:ext cx="469744" cy="259045"/>
    <xdr:sp macro="" textlink="">
      <xdr:nvSpPr>
        <xdr:cNvPr id="763" name="投資及び出資金該当値テキスト"/>
        <xdr:cNvSpPr txBox="1"/>
      </xdr:nvSpPr>
      <xdr:spPr>
        <a:xfrm>
          <a:off x="22212300" y="65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164664</xdr:rowOff>
    </xdr:from>
    <xdr:to>
      <xdr:col>112</xdr:col>
      <xdr:colOff>38100</xdr:colOff>
      <xdr:row>39</xdr:row>
      <xdr:rowOff>94814</xdr:rowOff>
    </xdr:to>
    <xdr:sp macro="" textlink="">
      <xdr:nvSpPr>
        <xdr:cNvPr id="764" name="楕円 763"/>
        <xdr:cNvSpPr/>
      </xdr:nvSpPr>
      <xdr:spPr>
        <a:xfrm>
          <a:off x="21272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85941</xdr:rowOff>
    </xdr:from>
    <xdr:ext cx="469744" cy="259045"/>
    <xdr:sp macro="" textlink="">
      <xdr:nvSpPr>
        <xdr:cNvPr id="765" name="テキスト ボックス 764"/>
        <xdr:cNvSpPr txBox="1"/>
      </xdr:nvSpPr>
      <xdr:spPr>
        <a:xfrm>
          <a:off x="21088428" y="67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166395</xdr:rowOff>
    </xdr:from>
    <xdr:to>
      <xdr:col>107</xdr:col>
      <xdr:colOff>101600</xdr:colOff>
      <xdr:row>39</xdr:row>
      <xdr:rowOff>96545</xdr:rowOff>
    </xdr:to>
    <xdr:sp macro="" textlink="">
      <xdr:nvSpPr>
        <xdr:cNvPr id="766" name="楕円 765"/>
        <xdr:cNvSpPr/>
      </xdr:nvSpPr>
      <xdr:spPr>
        <a:xfrm>
          <a:off x="20383500" y="66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87672</xdr:rowOff>
    </xdr:from>
    <xdr:ext cx="469744" cy="259045"/>
    <xdr:sp macro="" textlink="">
      <xdr:nvSpPr>
        <xdr:cNvPr id="767" name="テキスト ボックス 766"/>
        <xdr:cNvSpPr txBox="1"/>
      </xdr:nvSpPr>
      <xdr:spPr>
        <a:xfrm>
          <a:off x="20199428" y="67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144548</xdr:rowOff>
    </xdr:from>
    <xdr:to>
      <xdr:col>102</xdr:col>
      <xdr:colOff>165100</xdr:colOff>
      <xdr:row>39</xdr:row>
      <xdr:rowOff>74698</xdr:rowOff>
    </xdr:to>
    <xdr:sp macro="" textlink="">
      <xdr:nvSpPr>
        <xdr:cNvPr id="768" name="楕円 767"/>
        <xdr:cNvSpPr/>
      </xdr:nvSpPr>
      <xdr:spPr>
        <a:xfrm>
          <a:off x="19494500" y="66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65825</xdr:rowOff>
    </xdr:from>
    <xdr:ext cx="469744" cy="259045"/>
    <xdr:sp macro="" textlink="">
      <xdr:nvSpPr>
        <xdr:cNvPr id="769" name="テキスト ボックス 768"/>
        <xdr:cNvSpPr txBox="1"/>
      </xdr:nvSpPr>
      <xdr:spPr>
        <a:xfrm>
          <a:off x="19310428" y="67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68914</xdr:rowOff>
    </xdr:from>
    <xdr:to>
      <xdr:col>98</xdr:col>
      <xdr:colOff>38100</xdr:colOff>
      <xdr:row>37</xdr:row>
      <xdr:rowOff>170514</xdr:rowOff>
    </xdr:to>
    <xdr:sp macro="" textlink="">
      <xdr:nvSpPr>
        <xdr:cNvPr id="770" name="楕円 769"/>
        <xdr:cNvSpPr/>
      </xdr:nvSpPr>
      <xdr:spPr>
        <a:xfrm>
          <a:off x="18605500" y="64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15591</xdr:rowOff>
    </xdr:from>
    <xdr:ext cx="469744" cy="259045"/>
    <xdr:sp macro="" textlink="">
      <xdr:nvSpPr>
        <xdr:cNvPr id="771" name="テキスト ボックス 770"/>
        <xdr:cNvSpPr txBox="1"/>
      </xdr:nvSpPr>
      <xdr:spPr>
        <a:xfrm>
          <a:off x="18421428" y="61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5969</xdr:rowOff>
    </xdr:from>
    <xdr:to>
      <xdr:col>116</xdr:col>
      <xdr:colOff>63500</xdr:colOff>
      <xdr:row>59</xdr:row>
      <xdr:rowOff>7721</xdr:rowOff>
    </xdr:to>
    <xdr:cxnSp macro="">
      <xdr:nvCxnSpPr>
        <xdr:cNvPr id="800" name="直線コネクタ 799"/>
        <xdr:cNvCxnSpPr/>
      </xdr:nvCxnSpPr>
      <xdr:spPr>
        <a:xfrm>
          <a:off x="21323300" y="1012151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xdr:rowOff>
    </xdr:from>
    <xdr:to>
      <xdr:col>111</xdr:col>
      <xdr:colOff>177800</xdr:colOff>
      <xdr:row>59</xdr:row>
      <xdr:rowOff>5969</xdr:rowOff>
    </xdr:to>
    <xdr:cxnSp macro="">
      <xdr:nvCxnSpPr>
        <xdr:cNvPr id="803" name="直線コネクタ 802"/>
        <xdr:cNvCxnSpPr/>
      </xdr:nvCxnSpPr>
      <xdr:spPr>
        <a:xfrm>
          <a:off x="20434300" y="10116756"/>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521</xdr:rowOff>
    </xdr:from>
    <xdr:to>
      <xdr:col>107</xdr:col>
      <xdr:colOff>50800</xdr:colOff>
      <xdr:row>59</xdr:row>
      <xdr:rowOff>1206</xdr:rowOff>
    </xdr:to>
    <xdr:cxnSp macro="">
      <xdr:nvCxnSpPr>
        <xdr:cNvPr id="806" name="直線コネクタ 805"/>
        <xdr:cNvCxnSpPr/>
      </xdr:nvCxnSpPr>
      <xdr:spPr>
        <a:xfrm>
          <a:off x="19545300" y="1011607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155689</xdr:rowOff>
    </xdr:from>
    <xdr:to>
      <xdr:col>107</xdr:col>
      <xdr:colOff>101600</xdr:colOff>
      <xdr:row>58</xdr:row>
      <xdr:rowOff>85839</xdr:rowOff>
    </xdr:to>
    <xdr:sp macro="" textlink="">
      <xdr:nvSpPr>
        <xdr:cNvPr id="807" name="フローチャート: 判断 806"/>
        <xdr:cNvSpPr/>
      </xdr:nvSpPr>
      <xdr:spPr>
        <a:xfrm>
          <a:off x="20383500" y="992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102366</xdr:rowOff>
    </xdr:from>
    <xdr:ext cx="469744" cy="259045"/>
    <xdr:sp macro="" textlink="">
      <xdr:nvSpPr>
        <xdr:cNvPr id="808" name="テキスト ボックス 807"/>
        <xdr:cNvSpPr txBox="1"/>
      </xdr:nvSpPr>
      <xdr:spPr>
        <a:xfrm>
          <a:off x="20199428" y="970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167246</xdr:rowOff>
    </xdr:from>
    <xdr:to>
      <xdr:col>102</xdr:col>
      <xdr:colOff>114300</xdr:colOff>
      <xdr:row>59</xdr:row>
      <xdr:rowOff>521</xdr:rowOff>
    </xdr:to>
    <xdr:cxnSp macro="">
      <xdr:nvCxnSpPr>
        <xdr:cNvPr id="809" name="直線コネクタ 808"/>
        <xdr:cNvCxnSpPr/>
      </xdr:nvCxnSpPr>
      <xdr:spPr>
        <a:xfrm>
          <a:off x="18656300" y="1011134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166510</xdr:rowOff>
    </xdr:from>
    <xdr:to>
      <xdr:col>102</xdr:col>
      <xdr:colOff>165100</xdr:colOff>
      <xdr:row>58</xdr:row>
      <xdr:rowOff>96660</xdr:rowOff>
    </xdr:to>
    <xdr:sp macro="" textlink="">
      <xdr:nvSpPr>
        <xdr:cNvPr id="810" name="フローチャート: 判断 809"/>
        <xdr:cNvSpPr/>
      </xdr:nvSpPr>
      <xdr:spPr>
        <a:xfrm>
          <a:off x="19494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113187</xdr:rowOff>
    </xdr:from>
    <xdr:ext cx="469744" cy="259045"/>
    <xdr:sp macro="" textlink="">
      <xdr:nvSpPr>
        <xdr:cNvPr id="811" name="テキスト ボックス 810"/>
        <xdr:cNvSpPr txBox="1"/>
      </xdr:nvSpPr>
      <xdr:spPr>
        <a:xfrm>
          <a:off x="19310428" y="971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169367</xdr:rowOff>
    </xdr:from>
    <xdr:to>
      <xdr:col>98</xdr:col>
      <xdr:colOff>38100</xdr:colOff>
      <xdr:row>58</xdr:row>
      <xdr:rowOff>99517</xdr:rowOff>
    </xdr:to>
    <xdr:sp macro="" textlink="">
      <xdr:nvSpPr>
        <xdr:cNvPr id="812" name="フローチャート: 判断 811"/>
        <xdr:cNvSpPr/>
      </xdr:nvSpPr>
      <xdr:spPr>
        <a:xfrm>
          <a:off x="18605500" y="994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116044</xdr:rowOff>
    </xdr:from>
    <xdr:ext cx="469744" cy="259045"/>
    <xdr:sp macro="" textlink="">
      <xdr:nvSpPr>
        <xdr:cNvPr id="813" name="テキスト ボックス 812"/>
        <xdr:cNvSpPr txBox="1"/>
      </xdr:nvSpPr>
      <xdr:spPr>
        <a:xfrm>
          <a:off x="18421428" y="971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128371</xdr:rowOff>
    </xdr:from>
    <xdr:to>
      <xdr:col>116</xdr:col>
      <xdr:colOff>114300</xdr:colOff>
      <xdr:row>59</xdr:row>
      <xdr:rowOff>58521</xdr:rowOff>
    </xdr:to>
    <xdr:sp macro="" textlink="">
      <xdr:nvSpPr>
        <xdr:cNvPr id="819" name="楕円 818"/>
        <xdr:cNvSpPr/>
      </xdr:nvSpPr>
      <xdr:spPr>
        <a:xfrm>
          <a:off x="221107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43298</xdr:rowOff>
    </xdr:from>
    <xdr:ext cx="378565" cy="259045"/>
    <xdr:sp macro="" textlink="">
      <xdr:nvSpPr>
        <xdr:cNvPr id="820" name="貸付金該当値テキスト"/>
        <xdr:cNvSpPr txBox="1"/>
      </xdr:nvSpPr>
      <xdr:spPr>
        <a:xfrm>
          <a:off x="22212300" y="998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126619</xdr:rowOff>
    </xdr:from>
    <xdr:to>
      <xdr:col>112</xdr:col>
      <xdr:colOff>38100</xdr:colOff>
      <xdr:row>59</xdr:row>
      <xdr:rowOff>56769</xdr:rowOff>
    </xdr:to>
    <xdr:sp macro="" textlink="">
      <xdr:nvSpPr>
        <xdr:cNvPr id="821" name="楕円 820"/>
        <xdr:cNvSpPr/>
      </xdr:nvSpPr>
      <xdr:spPr>
        <a:xfrm>
          <a:off x="212725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47896</xdr:rowOff>
    </xdr:from>
    <xdr:ext cx="469744" cy="259045"/>
    <xdr:sp macro="" textlink="">
      <xdr:nvSpPr>
        <xdr:cNvPr id="822" name="テキスト ボックス 821"/>
        <xdr:cNvSpPr txBox="1"/>
      </xdr:nvSpPr>
      <xdr:spPr>
        <a:xfrm>
          <a:off x="21088428" y="1016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121856</xdr:rowOff>
    </xdr:from>
    <xdr:to>
      <xdr:col>107</xdr:col>
      <xdr:colOff>101600</xdr:colOff>
      <xdr:row>59</xdr:row>
      <xdr:rowOff>52006</xdr:rowOff>
    </xdr:to>
    <xdr:sp macro="" textlink="">
      <xdr:nvSpPr>
        <xdr:cNvPr id="823" name="楕円 822"/>
        <xdr:cNvSpPr/>
      </xdr:nvSpPr>
      <xdr:spPr>
        <a:xfrm>
          <a:off x="20383500" y="100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43133</xdr:rowOff>
    </xdr:from>
    <xdr:ext cx="469744" cy="259045"/>
    <xdr:sp macro="" textlink="">
      <xdr:nvSpPr>
        <xdr:cNvPr id="824" name="テキスト ボックス 823"/>
        <xdr:cNvSpPr txBox="1"/>
      </xdr:nvSpPr>
      <xdr:spPr>
        <a:xfrm>
          <a:off x="20199428" y="101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121171</xdr:rowOff>
    </xdr:from>
    <xdr:to>
      <xdr:col>102</xdr:col>
      <xdr:colOff>165100</xdr:colOff>
      <xdr:row>59</xdr:row>
      <xdr:rowOff>51321</xdr:rowOff>
    </xdr:to>
    <xdr:sp macro="" textlink="">
      <xdr:nvSpPr>
        <xdr:cNvPr id="825" name="楕円 824"/>
        <xdr:cNvSpPr/>
      </xdr:nvSpPr>
      <xdr:spPr>
        <a:xfrm>
          <a:off x="19494500" y="100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42448</xdr:rowOff>
    </xdr:from>
    <xdr:ext cx="469744" cy="259045"/>
    <xdr:sp macro="" textlink="">
      <xdr:nvSpPr>
        <xdr:cNvPr id="826" name="テキスト ボックス 825"/>
        <xdr:cNvSpPr txBox="1"/>
      </xdr:nvSpPr>
      <xdr:spPr>
        <a:xfrm>
          <a:off x="19310428" y="101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116446</xdr:rowOff>
    </xdr:from>
    <xdr:to>
      <xdr:col>98</xdr:col>
      <xdr:colOff>38100</xdr:colOff>
      <xdr:row>59</xdr:row>
      <xdr:rowOff>46596</xdr:rowOff>
    </xdr:to>
    <xdr:sp macro="" textlink="">
      <xdr:nvSpPr>
        <xdr:cNvPr id="827" name="楕円 826"/>
        <xdr:cNvSpPr/>
      </xdr:nvSpPr>
      <xdr:spPr>
        <a:xfrm>
          <a:off x="18605500" y="100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37723</xdr:rowOff>
    </xdr:from>
    <xdr:ext cx="469744" cy="259045"/>
    <xdr:sp macro="" textlink="">
      <xdr:nvSpPr>
        <xdr:cNvPr id="828" name="テキスト ボックス 827"/>
        <xdr:cNvSpPr txBox="1"/>
      </xdr:nvSpPr>
      <xdr:spPr>
        <a:xfrm>
          <a:off x="18421428" y="1015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163379</xdr:rowOff>
    </xdr:from>
    <xdr:to>
      <xdr:col>116</xdr:col>
      <xdr:colOff>63500</xdr:colOff>
      <xdr:row>77</xdr:row>
      <xdr:rowOff>164922</xdr:rowOff>
    </xdr:to>
    <xdr:cxnSp macro="">
      <xdr:nvCxnSpPr>
        <xdr:cNvPr id="858" name="直線コネクタ 857"/>
        <xdr:cNvCxnSpPr/>
      </xdr:nvCxnSpPr>
      <xdr:spPr>
        <a:xfrm flipV="1">
          <a:off x="21323300" y="13365029"/>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164922</xdr:rowOff>
    </xdr:from>
    <xdr:to>
      <xdr:col>111</xdr:col>
      <xdr:colOff>177800</xdr:colOff>
      <xdr:row>78</xdr:row>
      <xdr:rowOff>37267</xdr:rowOff>
    </xdr:to>
    <xdr:cxnSp macro="">
      <xdr:nvCxnSpPr>
        <xdr:cNvPr id="861" name="直線コネクタ 860"/>
        <xdr:cNvCxnSpPr/>
      </xdr:nvCxnSpPr>
      <xdr:spPr>
        <a:xfrm flipV="1">
          <a:off x="20434300" y="13366572"/>
          <a:ext cx="889000" cy="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36449</xdr:rowOff>
    </xdr:from>
    <xdr:to>
      <xdr:col>107</xdr:col>
      <xdr:colOff>50800</xdr:colOff>
      <xdr:row>78</xdr:row>
      <xdr:rowOff>37267</xdr:rowOff>
    </xdr:to>
    <xdr:cxnSp macro="">
      <xdr:nvCxnSpPr>
        <xdr:cNvPr id="864" name="直線コネクタ 863"/>
        <xdr:cNvCxnSpPr/>
      </xdr:nvCxnSpPr>
      <xdr:spPr>
        <a:xfrm>
          <a:off x="19545300" y="13409549"/>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125914</xdr:rowOff>
    </xdr:from>
    <xdr:to>
      <xdr:col>107</xdr:col>
      <xdr:colOff>101600</xdr:colOff>
      <xdr:row>76</xdr:row>
      <xdr:rowOff>56065</xdr:rowOff>
    </xdr:to>
    <xdr:sp macro="" textlink="">
      <xdr:nvSpPr>
        <xdr:cNvPr id="865" name="フローチャート: 判断 864"/>
        <xdr:cNvSpPr/>
      </xdr:nvSpPr>
      <xdr:spPr>
        <a:xfrm>
          <a:off x="20383500" y="12984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72591</xdr:rowOff>
    </xdr:from>
    <xdr:ext cx="534377" cy="259045"/>
    <xdr:sp macro="" textlink="">
      <xdr:nvSpPr>
        <xdr:cNvPr id="866" name="テキスト ボックス 865"/>
        <xdr:cNvSpPr txBox="1"/>
      </xdr:nvSpPr>
      <xdr:spPr>
        <a:xfrm>
          <a:off x="20167111" y="127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147338</xdr:rowOff>
    </xdr:from>
    <xdr:to>
      <xdr:col>102</xdr:col>
      <xdr:colOff>114300</xdr:colOff>
      <xdr:row>78</xdr:row>
      <xdr:rowOff>36449</xdr:rowOff>
    </xdr:to>
    <xdr:cxnSp macro="">
      <xdr:nvCxnSpPr>
        <xdr:cNvPr id="867" name="直線コネクタ 866"/>
        <xdr:cNvCxnSpPr/>
      </xdr:nvCxnSpPr>
      <xdr:spPr>
        <a:xfrm>
          <a:off x="18656300" y="13006088"/>
          <a:ext cx="889000" cy="40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21082</xdr:rowOff>
    </xdr:from>
    <xdr:to>
      <xdr:col>102</xdr:col>
      <xdr:colOff>165100</xdr:colOff>
      <xdr:row>75</xdr:row>
      <xdr:rowOff>122682</xdr:rowOff>
    </xdr:to>
    <xdr:sp macro="" textlink="">
      <xdr:nvSpPr>
        <xdr:cNvPr id="868" name="フローチャート: 判断 867"/>
        <xdr:cNvSpPr/>
      </xdr:nvSpPr>
      <xdr:spPr>
        <a:xfrm>
          <a:off x="194945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139209</xdr:rowOff>
    </xdr:from>
    <xdr:ext cx="534377" cy="259045"/>
    <xdr:sp macro="" textlink="">
      <xdr:nvSpPr>
        <xdr:cNvPr id="869" name="テキスト ボックス 868"/>
        <xdr:cNvSpPr txBox="1"/>
      </xdr:nvSpPr>
      <xdr:spPr>
        <a:xfrm>
          <a:off x="19278111" y="126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12376</xdr:rowOff>
    </xdr:from>
    <xdr:to>
      <xdr:col>98</xdr:col>
      <xdr:colOff>38100</xdr:colOff>
      <xdr:row>75</xdr:row>
      <xdr:rowOff>113976</xdr:rowOff>
    </xdr:to>
    <xdr:sp macro="" textlink="">
      <xdr:nvSpPr>
        <xdr:cNvPr id="870" name="フローチャート: 判断 869"/>
        <xdr:cNvSpPr/>
      </xdr:nvSpPr>
      <xdr:spPr>
        <a:xfrm>
          <a:off x="18605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130503</xdr:rowOff>
    </xdr:from>
    <xdr:ext cx="534377" cy="259045"/>
    <xdr:sp macro="" textlink="">
      <xdr:nvSpPr>
        <xdr:cNvPr id="871" name="テキスト ボックス 870"/>
        <xdr:cNvSpPr txBox="1"/>
      </xdr:nvSpPr>
      <xdr:spPr>
        <a:xfrm>
          <a:off x="18389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112579</xdr:rowOff>
    </xdr:from>
    <xdr:to>
      <xdr:col>116</xdr:col>
      <xdr:colOff>114300</xdr:colOff>
      <xdr:row>78</xdr:row>
      <xdr:rowOff>42729</xdr:rowOff>
    </xdr:to>
    <xdr:sp macro="" textlink="">
      <xdr:nvSpPr>
        <xdr:cNvPr id="877" name="楕円 876"/>
        <xdr:cNvSpPr/>
      </xdr:nvSpPr>
      <xdr:spPr>
        <a:xfrm>
          <a:off x="22110700" y="133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91006</xdr:rowOff>
    </xdr:from>
    <xdr:ext cx="534377" cy="259045"/>
    <xdr:sp macro="" textlink="">
      <xdr:nvSpPr>
        <xdr:cNvPr id="878" name="繰出金該当値テキスト"/>
        <xdr:cNvSpPr txBox="1"/>
      </xdr:nvSpPr>
      <xdr:spPr>
        <a:xfrm>
          <a:off x="22212300" y="132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114122</xdr:rowOff>
    </xdr:from>
    <xdr:to>
      <xdr:col>112</xdr:col>
      <xdr:colOff>38100</xdr:colOff>
      <xdr:row>78</xdr:row>
      <xdr:rowOff>44272</xdr:rowOff>
    </xdr:to>
    <xdr:sp macro="" textlink="">
      <xdr:nvSpPr>
        <xdr:cNvPr id="879" name="楕円 878"/>
        <xdr:cNvSpPr/>
      </xdr:nvSpPr>
      <xdr:spPr>
        <a:xfrm>
          <a:off x="21272500" y="133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35399</xdr:rowOff>
    </xdr:from>
    <xdr:ext cx="534377" cy="259045"/>
    <xdr:sp macro="" textlink="">
      <xdr:nvSpPr>
        <xdr:cNvPr id="880" name="テキスト ボックス 879"/>
        <xdr:cNvSpPr txBox="1"/>
      </xdr:nvSpPr>
      <xdr:spPr>
        <a:xfrm>
          <a:off x="21056111" y="134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157917</xdr:rowOff>
    </xdr:from>
    <xdr:to>
      <xdr:col>107</xdr:col>
      <xdr:colOff>101600</xdr:colOff>
      <xdr:row>78</xdr:row>
      <xdr:rowOff>88067</xdr:rowOff>
    </xdr:to>
    <xdr:sp macro="" textlink="">
      <xdr:nvSpPr>
        <xdr:cNvPr id="881" name="楕円 880"/>
        <xdr:cNvSpPr/>
      </xdr:nvSpPr>
      <xdr:spPr>
        <a:xfrm>
          <a:off x="20383500" y="133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79194</xdr:rowOff>
    </xdr:from>
    <xdr:ext cx="534377" cy="259045"/>
    <xdr:sp macro="" textlink="">
      <xdr:nvSpPr>
        <xdr:cNvPr id="882" name="テキスト ボックス 881"/>
        <xdr:cNvSpPr txBox="1"/>
      </xdr:nvSpPr>
      <xdr:spPr>
        <a:xfrm>
          <a:off x="20167111" y="134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157099</xdr:rowOff>
    </xdr:from>
    <xdr:to>
      <xdr:col>102</xdr:col>
      <xdr:colOff>165100</xdr:colOff>
      <xdr:row>78</xdr:row>
      <xdr:rowOff>87249</xdr:rowOff>
    </xdr:to>
    <xdr:sp macro="" textlink="">
      <xdr:nvSpPr>
        <xdr:cNvPr id="883" name="楕円 882"/>
        <xdr:cNvSpPr/>
      </xdr:nvSpPr>
      <xdr:spPr>
        <a:xfrm>
          <a:off x="19494500" y="133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78376</xdr:rowOff>
    </xdr:from>
    <xdr:ext cx="534377" cy="259045"/>
    <xdr:sp macro="" textlink="">
      <xdr:nvSpPr>
        <xdr:cNvPr id="884" name="テキスト ボックス 883"/>
        <xdr:cNvSpPr txBox="1"/>
      </xdr:nvSpPr>
      <xdr:spPr>
        <a:xfrm>
          <a:off x="19278111" y="1345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96539</xdr:rowOff>
    </xdr:from>
    <xdr:to>
      <xdr:col>98</xdr:col>
      <xdr:colOff>38100</xdr:colOff>
      <xdr:row>76</xdr:row>
      <xdr:rowOff>26690</xdr:rowOff>
    </xdr:to>
    <xdr:sp macro="" textlink="">
      <xdr:nvSpPr>
        <xdr:cNvPr id="885" name="楕円 884"/>
        <xdr:cNvSpPr/>
      </xdr:nvSpPr>
      <xdr:spPr>
        <a:xfrm>
          <a:off x="18605500" y="12955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17815</xdr:rowOff>
    </xdr:from>
    <xdr:ext cx="534377" cy="259045"/>
    <xdr:sp macro="" textlink="">
      <xdr:nvSpPr>
        <xdr:cNvPr id="886" name="テキスト ボックス 885"/>
        <xdr:cNvSpPr txBox="1"/>
      </xdr:nvSpPr>
      <xdr:spPr>
        <a:xfrm>
          <a:off x="18389111" y="130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類似団体内順位は、「人件費」、「物件費」及び「補助費等」が高い。</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「人件費」は、定期昇給などによる職員給料の増額や人口減少により、前年度に比べ増加した。</a:t>
          </a:r>
        </a:p>
        <a:p>
          <a:r>
            <a:rPr kumimoji="1" lang="ja-JP" altLang="en-US" sz="1100">
              <a:latin typeface="ＭＳ Ｐゴシック" panose="020B0600070205080204" pitchFamily="50" charset="-128"/>
              <a:ea typeface="ＭＳ Ｐゴシック" panose="020B0600070205080204" pitchFamily="50" charset="-128"/>
            </a:rPr>
            <a:t>「物件費」は、新給食センターの整備に伴う厨房用備品の購入完了や新型コロナワクチン接種に係る委託料の減少などにより、前年度と比べて減少している。一方で、類似団体と比較し、高い水準にあるのは、第３セクター（市民プールやケーブルテレビ）へ経常的に支出する指定管理料が多額であることが主な要因である。</a:t>
          </a:r>
        </a:p>
        <a:p>
          <a:r>
            <a:rPr kumimoji="1" lang="ja-JP" altLang="en-US" sz="1100">
              <a:latin typeface="ＭＳ Ｐゴシック" panose="020B0600070205080204" pitchFamily="50" charset="-128"/>
              <a:ea typeface="ＭＳ Ｐゴシック" panose="020B0600070205080204" pitchFamily="50" charset="-128"/>
            </a:rPr>
            <a:t>「補助費等」は、新型コロナウイルス感染症の影響による低迷した市内経済への対策として実施したプレミアム商品券事業の完了などにより、前年度と比べて減少しているが、類似団体と比較すると、高い水準にある。これは、公営企業への支出が多額であることが主な要因である。水道事業及び下水道事業は適正な受益者負担を求め、料金改定を行ったため改善が見込めるが、病院事業は収益の悪化が続いており、内部留保のうちの現預金を消費して経営している。今後、赤字の補填ができなくなった状態で、経営を存続する場合は、今以上に一般会計から補填しなければならないため、健全な事業運営のために経営改善は急務であり、病院事業規模の縮小や歳出の見直し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30,706
29,580
65.57
16,469,443
15,856,549
582,256
8,824,529
9,744,219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117983</xdr:rowOff>
    </xdr:from>
    <xdr:to>
      <xdr:col>24</xdr:col>
      <xdr:colOff>63500</xdr:colOff>
      <xdr:row>37</xdr:row>
      <xdr:rowOff>12827</xdr:rowOff>
    </xdr:to>
    <xdr:cxnSp macro="">
      <xdr:nvCxnSpPr>
        <xdr:cNvPr id="61" name="直線コネクタ 60"/>
        <xdr:cNvCxnSpPr/>
      </xdr:nvCxnSpPr>
      <xdr:spPr>
        <a:xfrm flipV="1">
          <a:off x="3797300" y="6290183"/>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12827</xdr:rowOff>
    </xdr:from>
    <xdr:to>
      <xdr:col>19</xdr:col>
      <xdr:colOff>177800</xdr:colOff>
      <xdr:row>37</xdr:row>
      <xdr:rowOff>109601</xdr:rowOff>
    </xdr:to>
    <xdr:cxnSp macro="">
      <xdr:nvCxnSpPr>
        <xdr:cNvPr id="64" name="直線コネクタ 63"/>
        <xdr:cNvCxnSpPr/>
      </xdr:nvCxnSpPr>
      <xdr:spPr>
        <a:xfrm flipV="1">
          <a:off x="2908300" y="6356477"/>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109601</xdr:rowOff>
    </xdr:to>
    <xdr:cxnSp macro="">
      <xdr:nvCxnSpPr>
        <xdr:cNvPr id="67" name="直線コネクタ 66"/>
        <xdr:cNvCxnSpPr/>
      </xdr:nvCxnSpPr>
      <xdr:spPr>
        <a:xfrm>
          <a:off x="2019300" y="6423914"/>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109474</xdr:rowOff>
    </xdr:from>
    <xdr:to>
      <xdr:col>15</xdr:col>
      <xdr:colOff>101600</xdr:colOff>
      <xdr:row>35</xdr:row>
      <xdr:rowOff>39624</xdr:rowOff>
    </xdr:to>
    <xdr:sp macro="" textlink="">
      <xdr:nvSpPr>
        <xdr:cNvPr id="68" name="フローチャート: 判断 67"/>
        <xdr:cNvSpPr/>
      </xdr:nvSpPr>
      <xdr:spPr>
        <a:xfrm>
          <a:off x="2857500" y="593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56151</xdr:rowOff>
    </xdr:from>
    <xdr:ext cx="469744" cy="259045"/>
    <xdr:sp macro="" textlink="">
      <xdr:nvSpPr>
        <xdr:cNvPr id="69" name="テキスト ボックス 68"/>
        <xdr:cNvSpPr txBox="1"/>
      </xdr:nvSpPr>
      <xdr:spPr>
        <a:xfrm>
          <a:off x="2673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24638</xdr:rowOff>
    </xdr:from>
    <xdr:to>
      <xdr:col>10</xdr:col>
      <xdr:colOff>114300</xdr:colOff>
      <xdr:row>37</xdr:row>
      <xdr:rowOff>80264</xdr:rowOff>
    </xdr:to>
    <xdr:cxnSp macro="">
      <xdr:nvCxnSpPr>
        <xdr:cNvPr id="70" name="直線コネクタ 69"/>
        <xdr:cNvCxnSpPr/>
      </xdr:nvCxnSpPr>
      <xdr:spPr>
        <a:xfrm>
          <a:off x="1130300" y="636828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69850</xdr:rowOff>
    </xdr:from>
    <xdr:to>
      <xdr:col>10</xdr:col>
      <xdr:colOff>165100</xdr:colOff>
      <xdr:row>35</xdr:row>
      <xdr:rowOff>0</xdr:rowOff>
    </xdr:to>
    <xdr:sp macro="" textlink="">
      <xdr:nvSpPr>
        <xdr:cNvPr id="71" name="フローチャート: 判断 70"/>
        <xdr:cNvSpPr/>
      </xdr:nvSpPr>
      <xdr:spPr>
        <a:xfrm>
          <a:off x="1968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16527</xdr:rowOff>
    </xdr:from>
    <xdr:ext cx="469744" cy="259045"/>
    <xdr:sp macro="" textlink="">
      <xdr:nvSpPr>
        <xdr:cNvPr id="72" name="テキスト ボックス 71"/>
        <xdr:cNvSpPr txBox="1"/>
      </xdr:nvSpPr>
      <xdr:spPr>
        <a:xfrm>
          <a:off x="1784428"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103378</xdr:rowOff>
    </xdr:from>
    <xdr:to>
      <xdr:col>6</xdr:col>
      <xdr:colOff>38100</xdr:colOff>
      <xdr:row>35</xdr:row>
      <xdr:rowOff>33528</xdr:rowOff>
    </xdr:to>
    <xdr:sp macro="" textlink="">
      <xdr:nvSpPr>
        <xdr:cNvPr id="73" name="フローチャート: 判断 72"/>
        <xdr:cNvSpPr/>
      </xdr:nvSpPr>
      <xdr:spPr>
        <a:xfrm>
          <a:off x="1079500" y="59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50055</xdr:rowOff>
    </xdr:from>
    <xdr:ext cx="469744" cy="259045"/>
    <xdr:sp macro="" textlink="">
      <xdr:nvSpPr>
        <xdr:cNvPr id="74" name="テキスト ボックス 73"/>
        <xdr:cNvSpPr txBox="1"/>
      </xdr:nvSpPr>
      <xdr:spPr>
        <a:xfrm>
          <a:off x="895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67183</xdr:rowOff>
    </xdr:from>
    <xdr:to>
      <xdr:col>24</xdr:col>
      <xdr:colOff>114300</xdr:colOff>
      <xdr:row>36</xdr:row>
      <xdr:rowOff>168783</xdr:rowOff>
    </xdr:to>
    <xdr:sp macro="" textlink="">
      <xdr:nvSpPr>
        <xdr:cNvPr id="80" name="楕円 79"/>
        <xdr:cNvSpPr/>
      </xdr:nvSpPr>
      <xdr:spPr>
        <a:xfrm>
          <a:off x="45847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45610</xdr:rowOff>
    </xdr:from>
    <xdr:ext cx="469744" cy="259045"/>
    <xdr:sp macro="" textlink="">
      <xdr:nvSpPr>
        <xdr:cNvPr id="81" name="議会費該当値テキスト"/>
        <xdr:cNvSpPr txBox="1"/>
      </xdr:nvSpPr>
      <xdr:spPr>
        <a:xfrm>
          <a:off x="4686300"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133477</xdr:rowOff>
    </xdr:from>
    <xdr:to>
      <xdr:col>20</xdr:col>
      <xdr:colOff>38100</xdr:colOff>
      <xdr:row>37</xdr:row>
      <xdr:rowOff>63627</xdr:rowOff>
    </xdr:to>
    <xdr:sp macro="" textlink="">
      <xdr:nvSpPr>
        <xdr:cNvPr id="82" name="楕円 81"/>
        <xdr:cNvSpPr/>
      </xdr:nvSpPr>
      <xdr:spPr>
        <a:xfrm>
          <a:off x="3746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54754</xdr:rowOff>
    </xdr:from>
    <xdr:ext cx="469744" cy="259045"/>
    <xdr:sp macro="" textlink="">
      <xdr:nvSpPr>
        <xdr:cNvPr id="83" name="テキスト ボックス 82"/>
        <xdr:cNvSpPr txBox="1"/>
      </xdr:nvSpPr>
      <xdr:spPr>
        <a:xfrm>
          <a:off x="3562428"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58801</xdr:rowOff>
    </xdr:from>
    <xdr:to>
      <xdr:col>15</xdr:col>
      <xdr:colOff>101600</xdr:colOff>
      <xdr:row>37</xdr:row>
      <xdr:rowOff>160401</xdr:rowOff>
    </xdr:to>
    <xdr:sp macro="" textlink="">
      <xdr:nvSpPr>
        <xdr:cNvPr id="84" name="楕円 83"/>
        <xdr:cNvSpPr/>
      </xdr:nvSpPr>
      <xdr:spPr>
        <a:xfrm>
          <a:off x="28575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151528</xdr:rowOff>
    </xdr:from>
    <xdr:ext cx="469744" cy="259045"/>
    <xdr:sp macro="" textlink="">
      <xdr:nvSpPr>
        <xdr:cNvPr id="85" name="テキスト ボックス 84"/>
        <xdr:cNvSpPr txBox="1"/>
      </xdr:nvSpPr>
      <xdr:spPr>
        <a:xfrm>
          <a:off x="2673428"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6" name="楕円 85"/>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7" name="テキスト ボックス 86"/>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145288</xdr:rowOff>
    </xdr:from>
    <xdr:to>
      <xdr:col>6</xdr:col>
      <xdr:colOff>38100</xdr:colOff>
      <xdr:row>37</xdr:row>
      <xdr:rowOff>75438</xdr:rowOff>
    </xdr:to>
    <xdr:sp macro="" textlink="">
      <xdr:nvSpPr>
        <xdr:cNvPr id="88" name="楕円 87"/>
        <xdr:cNvSpPr/>
      </xdr:nvSpPr>
      <xdr:spPr>
        <a:xfrm>
          <a:off x="1079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66565</xdr:rowOff>
    </xdr:from>
    <xdr:ext cx="469744" cy="259045"/>
    <xdr:sp macro="" textlink="">
      <xdr:nvSpPr>
        <xdr:cNvPr id="89" name="テキスト ボックス 88"/>
        <xdr:cNvSpPr txBox="1"/>
      </xdr:nvSpPr>
      <xdr:spPr>
        <a:xfrm>
          <a:off x="895428"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70996</xdr:rowOff>
    </xdr:from>
    <xdr:to>
      <xdr:col>24</xdr:col>
      <xdr:colOff>63500</xdr:colOff>
      <xdr:row>56</xdr:row>
      <xdr:rowOff>113288</xdr:rowOff>
    </xdr:to>
    <xdr:cxnSp macro="">
      <xdr:nvCxnSpPr>
        <xdr:cNvPr id="116" name="直線コネクタ 115"/>
        <xdr:cNvCxnSpPr/>
      </xdr:nvCxnSpPr>
      <xdr:spPr>
        <a:xfrm>
          <a:off x="3797300" y="9672196"/>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71559</xdr:rowOff>
    </xdr:from>
    <xdr:to>
      <xdr:col>19</xdr:col>
      <xdr:colOff>177800</xdr:colOff>
      <xdr:row>56</xdr:row>
      <xdr:rowOff>70996</xdr:rowOff>
    </xdr:to>
    <xdr:cxnSp macro="">
      <xdr:nvCxnSpPr>
        <xdr:cNvPr id="119" name="直線コネクタ 118"/>
        <xdr:cNvCxnSpPr/>
      </xdr:nvCxnSpPr>
      <xdr:spPr>
        <a:xfrm>
          <a:off x="2908300" y="9329859"/>
          <a:ext cx="889000" cy="3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71559</xdr:rowOff>
    </xdr:from>
    <xdr:to>
      <xdr:col>15</xdr:col>
      <xdr:colOff>50800</xdr:colOff>
      <xdr:row>57</xdr:row>
      <xdr:rowOff>44835</xdr:rowOff>
    </xdr:to>
    <xdr:cxnSp macro="">
      <xdr:nvCxnSpPr>
        <xdr:cNvPr id="122" name="直線コネクタ 121"/>
        <xdr:cNvCxnSpPr/>
      </xdr:nvCxnSpPr>
      <xdr:spPr>
        <a:xfrm flipV="1">
          <a:off x="2019300" y="9329859"/>
          <a:ext cx="889000" cy="48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115299</xdr:rowOff>
    </xdr:from>
    <xdr:ext cx="599010" cy="259045"/>
    <xdr:sp macro="" textlink="">
      <xdr:nvSpPr>
        <xdr:cNvPr id="124" name="テキスト ボックス 123"/>
        <xdr:cNvSpPr txBox="1"/>
      </xdr:nvSpPr>
      <xdr:spPr>
        <a:xfrm>
          <a:off x="2608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37479</xdr:rowOff>
    </xdr:from>
    <xdr:to>
      <xdr:col>10</xdr:col>
      <xdr:colOff>114300</xdr:colOff>
      <xdr:row>57</xdr:row>
      <xdr:rowOff>44835</xdr:rowOff>
    </xdr:to>
    <xdr:cxnSp macro="">
      <xdr:nvCxnSpPr>
        <xdr:cNvPr id="125" name="直線コネクタ 124"/>
        <xdr:cNvCxnSpPr/>
      </xdr:nvCxnSpPr>
      <xdr:spPr>
        <a:xfrm>
          <a:off x="1130300" y="9810129"/>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46047</xdr:rowOff>
    </xdr:from>
    <xdr:ext cx="599010" cy="259045"/>
    <xdr:sp macro="" textlink="">
      <xdr:nvSpPr>
        <xdr:cNvPr id="127" name="テキスト ボックス 126"/>
        <xdr:cNvSpPr txBox="1"/>
      </xdr:nvSpPr>
      <xdr:spPr>
        <a:xfrm>
          <a:off x="1719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62488</xdr:rowOff>
    </xdr:from>
    <xdr:to>
      <xdr:col>24</xdr:col>
      <xdr:colOff>114300</xdr:colOff>
      <xdr:row>56</xdr:row>
      <xdr:rowOff>164088</xdr:rowOff>
    </xdr:to>
    <xdr:sp macro="" textlink="">
      <xdr:nvSpPr>
        <xdr:cNvPr id="135" name="楕円 134"/>
        <xdr:cNvSpPr/>
      </xdr:nvSpPr>
      <xdr:spPr>
        <a:xfrm>
          <a:off x="4584700" y="96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40915</xdr:rowOff>
    </xdr:from>
    <xdr:ext cx="534377" cy="259045"/>
    <xdr:sp macro="" textlink="">
      <xdr:nvSpPr>
        <xdr:cNvPr id="136" name="総務費該当値テキスト"/>
        <xdr:cNvSpPr txBox="1"/>
      </xdr:nvSpPr>
      <xdr:spPr>
        <a:xfrm>
          <a:off x="4686300" y="96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20196</xdr:rowOff>
    </xdr:from>
    <xdr:to>
      <xdr:col>20</xdr:col>
      <xdr:colOff>38100</xdr:colOff>
      <xdr:row>56</xdr:row>
      <xdr:rowOff>121796</xdr:rowOff>
    </xdr:to>
    <xdr:sp macro="" textlink="">
      <xdr:nvSpPr>
        <xdr:cNvPr id="137" name="楕円 136"/>
        <xdr:cNvSpPr/>
      </xdr:nvSpPr>
      <xdr:spPr>
        <a:xfrm>
          <a:off x="3746500" y="9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138323</xdr:rowOff>
    </xdr:from>
    <xdr:ext cx="534377" cy="259045"/>
    <xdr:sp macro="" textlink="">
      <xdr:nvSpPr>
        <xdr:cNvPr id="138" name="テキスト ボックス 137"/>
        <xdr:cNvSpPr txBox="1"/>
      </xdr:nvSpPr>
      <xdr:spPr>
        <a:xfrm>
          <a:off x="3530111" y="93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20759</xdr:rowOff>
    </xdr:from>
    <xdr:to>
      <xdr:col>15</xdr:col>
      <xdr:colOff>101600</xdr:colOff>
      <xdr:row>54</xdr:row>
      <xdr:rowOff>122359</xdr:rowOff>
    </xdr:to>
    <xdr:sp macro="" textlink="">
      <xdr:nvSpPr>
        <xdr:cNvPr id="139" name="楕円 138"/>
        <xdr:cNvSpPr/>
      </xdr:nvSpPr>
      <xdr:spPr>
        <a:xfrm>
          <a:off x="2857500" y="9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113486</xdr:rowOff>
    </xdr:from>
    <xdr:ext cx="599010" cy="259045"/>
    <xdr:sp macro="" textlink="">
      <xdr:nvSpPr>
        <xdr:cNvPr id="140" name="テキスト ボックス 139"/>
        <xdr:cNvSpPr txBox="1"/>
      </xdr:nvSpPr>
      <xdr:spPr>
        <a:xfrm>
          <a:off x="2608795" y="93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165485</xdr:rowOff>
    </xdr:from>
    <xdr:to>
      <xdr:col>10</xdr:col>
      <xdr:colOff>165100</xdr:colOff>
      <xdr:row>57</xdr:row>
      <xdr:rowOff>95635</xdr:rowOff>
    </xdr:to>
    <xdr:sp macro="" textlink="">
      <xdr:nvSpPr>
        <xdr:cNvPr id="141" name="楕円 140"/>
        <xdr:cNvSpPr/>
      </xdr:nvSpPr>
      <xdr:spPr>
        <a:xfrm>
          <a:off x="1968500" y="97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86762</xdr:rowOff>
    </xdr:from>
    <xdr:ext cx="534377" cy="259045"/>
    <xdr:sp macro="" textlink="">
      <xdr:nvSpPr>
        <xdr:cNvPr id="142" name="テキスト ボックス 141"/>
        <xdr:cNvSpPr txBox="1"/>
      </xdr:nvSpPr>
      <xdr:spPr>
        <a:xfrm>
          <a:off x="1752111" y="98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158129</xdr:rowOff>
    </xdr:from>
    <xdr:to>
      <xdr:col>6</xdr:col>
      <xdr:colOff>38100</xdr:colOff>
      <xdr:row>57</xdr:row>
      <xdr:rowOff>88279</xdr:rowOff>
    </xdr:to>
    <xdr:sp macro="" textlink="">
      <xdr:nvSpPr>
        <xdr:cNvPr id="143" name="楕円 142"/>
        <xdr:cNvSpPr/>
      </xdr:nvSpPr>
      <xdr:spPr>
        <a:xfrm>
          <a:off x="1079500" y="9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79406</xdr:rowOff>
    </xdr:from>
    <xdr:ext cx="534377" cy="259045"/>
    <xdr:sp macro="" textlink="">
      <xdr:nvSpPr>
        <xdr:cNvPr id="144" name="テキスト ボックス 143"/>
        <xdr:cNvSpPr txBox="1"/>
      </xdr:nvSpPr>
      <xdr:spPr>
        <a:xfrm>
          <a:off x="863111" y="98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14156</xdr:rowOff>
    </xdr:from>
    <xdr:to>
      <xdr:col>24</xdr:col>
      <xdr:colOff>63500</xdr:colOff>
      <xdr:row>78</xdr:row>
      <xdr:rowOff>142846</xdr:rowOff>
    </xdr:to>
    <xdr:cxnSp macro="">
      <xdr:nvCxnSpPr>
        <xdr:cNvPr id="176" name="直線コネクタ 175"/>
        <xdr:cNvCxnSpPr/>
      </xdr:nvCxnSpPr>
      <xdr:spPr>
        <a:xfrm>
          <a:off x="3797300" y="13387256"/>
          <a:ext cx="838200" cy="1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14156</xdr:rowOff>
    </xdr:from>
    <xdr:to>
      <xdr:col>19</xdr:col>
      <xdr:colOff>177800</xdr:colOff>
      <xdr:row>78</xdr:row>
      <xdr:rowOff>130959</xdr:rowOff>
    </xdr:to>
    <xdr:cxnSp macro="">
      <xdr:nvCxnSpPr>
        <xdr:cNvPr id="179" name="直線コネクタ 178"/>
        <xdr:cNvCxnSpPr/>
      </xdr:nvCxnSpPr>
      <xdr:spPr>
        <a:xfrm flipV="1">
          <a:off x="2908300" y="13387256"/>
          <a:ext cx="889000" cy="1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130959</xdr:rowOff>
    </xdr:from>
    <xdr:to>
      <xdr:col>15</xdr:col>
      <xdr:colOff>50800</xdr:colOff>
      <xdr:row>79</xdr:row>
      <xdr:rowOff>17301</xdr:rowOff>
    </xdr:to>
    <xdr:cxnSp macro="">
      <xdr:nvCxnSpPr>
        <xdr:cNvPr id="182" name="直線コネクタ 181"/>
        <xdr:cNvCxnSpPr/>
      </xdr:nvCxnSpPr>
      <xdr:spPr>
        <a:xfrm flipV="1">
          <a:off x="2019300" y="13504059"/>
          <a:ext cx="889000" cy="5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17301</xdr:rowOff>
    </xdr:from>
    <xdr:to>
      <xdr:col>10</xdr:col>
      <xdr:colOff>114300</xdr:colOff>
      <xdr:row>79</xdr:row>
      <xdr:rowOff>136216</xdr:rowOff>
    </xdr:to>
    <xdr:cxnSp macro="">
      <xdr:nvCxnSpPr>
        <xdr:cNvPr id="185" name="直線コネクタ 184"/>
        <xdr:cNvCxnSpPr/>
      </xdr:nvCxnSpPr>
      <xdr:spPr>
        <a:xfrm flipV="1">
          <a:off x="1130300" y="13561851"/>
          <a:ext cx="889000" cy="1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92046</xdr:rowOff>
    </xdr:from>
    <xdr:to>
      <xdr:col>24</xdr:col>
      <xdr:colOff>114300</xdr:colOff>
      <xdr:row>79</xdr:row>
      <xdr:rowOff>22196</xdr:rowOff>
    </xdr:to>
    <xdr:sp macro="" textlink="">
      <xdr:nvSpPr>
        <xdr:cNvPr id="195" name="楕円 194"/>
        <xdr:cNvSpPr/>
      </xdr:nvSpPr>
      <xdr:spPr>
        <a:xfrm>
          <a:off x="4584700" y="134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6973</xdr:rowOff>
    </xdr:from>
    <xdr:ext cx="599010" cy="259045"/>
    <xdr:sp macro="" textlink="">
      <xdr:nvSpPr>
        <xdr:cNvPr id="196" name="民生費該当値テキスト"/>
        <xdr:cNvSpPr txBox="1"/>
      </xdr:nvSpPr>
      <xdr:spPr>
        <a:xfrm>
          <a:off x="4686300" y="1338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134806</xdr:rowOff>
    </xdr:from>
    <xdr:to>
      <xdr:col>20</xdr:col>
      <xdr:colOff>38100</xdr:colOff>
      <xdr:row>78</xdr:row>
      <xdr:rowOff>64956</xdr:rowOff>
    </xdr:to>
    <xdr:sp macro="" textlink="">
      <xdr:nvSpPr>
        <xdr:cNvPr id="197" name="楕円 196"/>
        <xdr:cNvSpPr/>
      </xdr:nvSpPr>
      <xdr:spPr>
        <a:xfrm>
          <a:off x="3746500" y="133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56083</xdr:rowOff>
    </xdr:from>
    <xdr:ext cx="599010" cy="259045"/>
    <xdr:sp macro="" textlink="">
      <xdr:nvSpPr>
        <xdr:cNvPr id="198" name="テキスト ボックス 197"/>
        <xdr:cNvSpPr txBox="1"/>
      </xdr:nvSpPr>
      <xdr:spPr>
        <a:xfrm>
          <a:off x="3497795" y="134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80159</xdr:rowOff>
    </xdr:from>
    <xdr:to>
      <xdr:col>15</xdr:col>
      <xdr:colOff>101600</xdr:colOff>
      <xdr:row>79</xdr:row>
      <xdr:rowOff>10309</xdr:rowOff>
    </xdr:to>
    <xdr:sp macro="" textlink="">
      <xdr:nvSpPr>
        <xdr:cNvPr id="199" name="楕円 198"/>
        <xdr:cNvSpPr/>
      </xdr:nvSpPr>
      <xdr:spPr>
        <a:xfrm>
          <a:off x="2857500" y="134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1436</xdr:rowOff>
    </xdr:from>
    <xdr:ext cx="599010" cy="259045"/>
    <xdr:sp macro="" textlink="">
      <xdr:nvSpPr>
        <xdr:cNvPr id="200" name="テキスト ボックス 199"/>
        <xdr:cNvSpPr txBox="1"/>
      </xdr:nvSpPr>
      <xdr:spPr>
        <a:xfrm>
          <a:off x="2608795" y="1354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137951</xdr:rowOff>
    </xdr:from>
    <xdr:to>
      <xdr:col>10</xdr:col>
      <xdr:colOff>165100</xdr:colOff>
      <xdr:row>79</xdr:row>
      <xdr:rowOff>68101</xdr:rowOff>
    </xdr:to>
    <xdr:sp macro="" textlink="">
      <xdr:nvSpPr>
        <xdr:cNvPr id="201" name="楕円 200"/>
        <xdr:cNvSpPr/>
      </xdr:nvSpPr>
      <xdr:spPr>
        <a:xfrm>
          <a:off x="1968500" y="13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59228</xdr:rowOff>
    </xdr:from>
    <xdr:ext cx="599010" cy="259045"/>
    <xdr:sp macro="" textlink="">
      <xdr:nvSpPr>
        <xdr:cNvPr id="202" name="テキスト ボックス 201"/>
        <xdr:cNvSpPr txBox="1"/>
      </xdr:nvSpPr>
      <xdr:spPr>
        <a:xfrm>
          <a:off x="1719795" y="1360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85416</xdr:rowOff>
    </xdr:from>
    <xdr:to>
      <xdr:col>6</xdr:col>
      <xdr:colOff>38100</xdr:colOff>
      <xdr:row>80</xdr:row>
      <xdr:rowOff>15566</xdr:rowOff>
    </xdr:to>
    <xdr:sp macro="" textlink="">
      <xdr:nvSpPr>
        <xdr:cNvPr id="203" name="楕円 202"/>
        <xdr:cNvSpPr/>
      </xdr:nvSpPr>
      <xdr:spPr>
        <a:xfrm>
          <a:off x="1079500" y="136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6693</xdr:rowOff>
    </xdr:from>
    <xdr:ext cx="599010" cy="259045"/>
    <xdr:sp macro="" textlink="">
      <xdr:nvSpPr>
        <xdr:cNvPr id="204" name="テキスト ボックス 203"/>
        <xdr:cNvSpPr txBox="1"/>
      </xdr:nvSpPr>
      <xdr:spPr>
        <a:xfrm>
          <a:off x="830795" y="1372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62553</xdr:rowOff>
    </xdr:from>
    <xdr:to>
      <xdr:col>24</xdr:col>
      <xdr:colOff>63500</xdr:colOff>
      <xdr:row>96</xdr:row>
      <xdr:rowOff>70662</xdr:rowOff>
    </xdr:to>
    <xdr:cxnSp macro="">
      <xdr:nvCxnSpPr>
        <xdr:cNvPr id="236" name="直線コネクタ 235"/>
        <xdr:cNvCxnSpPr/>
      </xdr:nvCxnSpPr>
      <xdr:spPr>
        <a:xfrm flipV="1">
          <a:off x="3797300" y="16521753"/>
          <a:ext cx="8382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70662</xdr:rowOff>
    </xdr:from>
    <xdr:to>
      <xdr:col>19</xdr:col>
      <xdr:colOff>177800</xdr:colOff>
      <xdr:row>96</xdr:row>
      <xdr:rowOff>79784</xdr:rowOff>
    </xdr:to>
    <xdr:cxnSp macro="">
      <xdr:nvCxnSpPr>
        <xdr:cNvPr id="239" name="直線コネクタ 238"/>
        <xdr:cNvCxnSpPr/>
      </xdr:nvCxnSpPr>
      <xdr:spPr>
        <a:xfrm flipV="1">
          <a:off x="2908300" y="16529862"/>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44450</xdr:rowOff>
    </xdr:from>
    <xdr:to>
      <xdr:col>15</xdr:col>
      <xdr:colOff>50800</xdr:colOff>
      <xdr:row>96</xdr:row>
      <xdr:rowOff>79784</xdr:rowOff>
    </xdr:to>
    <xdr:cxnSp macro="">
      <xdr:nvCxnSpPr>
        <xdr:cNvPr id="242" name="直線コネクタ 241"/>
        <xdr:cNvCxnSpPr/>
      </xdr:nvCxnSpPr>
      <xdr:spPr>
        <a:xfrm>
          <a:off x="2019300" y="16503650"/>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125127</xdr:rowOff>
    </xdr:from>
    <xdr:to>
      <xdr:col>15</xdr:col>
      <xdr:colOff>101600</xdr:colOff>
      <xdr:row>98</xdr:row>
      <xdr:rowOff>55277</xdr:rowOff>
    </xdr:to>
    <xdr:sp macro="" textlink="">
      <xdr:nvSpPr>
        <xdr:cNvPr id="243" name="フローチャート: 判断 242"/>
        <xdr:cNvSpPr/>
      </xdr:nvSpPr>
      <xdr:spPr>
        <a:xfrm>
          <a:off x="2857500" y="1675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46404</xdr:rowOff>
    </xdr:from>
    <xdr:ext cx="534377" cy="259045"/>
    <xdr:sp macro="" textlink="">
      <xdr:nvSpPr>
        <xdr:cNvPr id="244" name="テキスト ボックス 243"/>
        <xdr:cNvSpPr txBox="1"/>
      </xdr:nvSpPr>
      <xdr:spPr>
        <a:xfrm>
          <a:off x="2641111" y="168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85424</xdr:rowOff>
    </xdr:from>
    <xdr:to>
      <xdr:col>10</xdr:col>
      <xdr:colOff>114300</xdr:colOff>
      <xdr:row>96</xdr:row>
      <xdr:rowOff>44450</xdr:rowOff>
    </xdr:to>
    <xdr:cxnSp macro="">
      <xdr:nvCxnSpPr>
        <xdr:cNvPr id="245" name="直線コネクタ 244"/>
        <xdr:cNvCxnSpPr/>
      </xdr:nvCxnSpPr>
      <xdr:spPr>
        <a:xfrm>
          <a:off x="1130300" y="16373174"/>
          <a:ext cx="889000" cy="13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169531</xdr:rowOff>
    </xdr:from>
    <xdr:to>
      <xdr:col>10</xdr:col>
      <xdr:colOff>165100</xdr:colOff>
      <xdr:row>98</xdr:row>
      <xdr:rowOff>99681</xdr:rowOff>
    </xdr:to>
    <xdr:sp macro="" textlink="">
      <xdr:nvSpPr>
        <xdr:cNvPr id="246" name="フローチャート: 判断 245"/>
        <xdr:cNvSpPr/>
      </xdr:nvSpPr>
      <xdr:spPr>
        <a:xfrm>
          <a:off x="1968500" y="1680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90808</xdr:rowOff>
    </xdr:from>
    <xdr:ext cx="534377" cy="259045"/>
    <xdr:sp macro="" textlink="">
      <xdr:nvSpPr>
        <xdr:cNvPr id="247" name="テキスト ボックス 246"/>
        <xdr:cNvSpPr txBox="1"/>
      </xdr:nvSpPr>
      <xdr:spPr>
        <a:xfrm>
          <a:off x="1752111" y="168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25164</xdr:rowOff>
    </xdr:from>
    <xdr:to>
      <xdr:col>6</xdr:col>
      <xdr:colOff>38100</xdr:colOff>
      <xdr:row>98</xdr:row>
      <xdr:rowOff>126764</xdr:rowOff>
    </xdr:to>
    <xdr:sp macro="" textlink="">
      <xdr:nvSpPr>
        <xdr:cNvPr id="248" name="フローチャート: 判断 247"/>
        <xdr:cNvSpPr/>
      </xdr:nvSpPr>
      <xdr:spPr>
        <a:xfrm>
          <a:off x="1079500" y="1682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117891</xdr:rowOff>
    </xdr:from>
    <xdr:ext cx="534377" cy="259045"/>
    <xdr:sp macro="" textlink="">
      <xdr:nvSpPr>
        <xdr:cNvPr id="249" name="テキスト ボックス 248"/>
        <xdr:cNvSpPr txBox="1"/>
      </xdr:nvSpPr>
      <xdr:spPr>
        <a:xfrm>
          <a:off x="863111" y="169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11753</xdr:rowOff>
    </xdr:from>
    <xdr:to>
      <xdr:col>24</xdr:col>
      <xdr:colOff>114300</xdr:colOff>
      <xdr:row>96</xdr:row>
      <xdr:rowOff>113353</xdr:rowOff>
    </xdr:to>
    <xdr:sp macro="" textlink="">
      <xdr:nvSpPr>
        <xdr:cNvPr id="255" name="楕円 254"/>
        <xdr:cNvSpPr/>
      </xdr:nvSpPr>
      <xdr:spPr>
        <a:xfrm>
          <a:off x="4584700" y="164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34630</xdr:rowOff>
    </xdr:from>
    <xdr:ext cx="534377" cy="259045"/>
    <xdr:sp macro="" textlink="">
      <xdr:nvSpPr>
        <xdr:cNvPr id="256" name="衛生費該当値テキスト"/>
        <xdr:cNvSpPr txBox="1"/>
      </xdr:nvSpPr>
      <xdr:spPr>
        <a:xfrm>
          <a:off x="4686300" y="163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19862</xdr:rowOff>
    </xdr:from>
    <xdr:to>
      <xdr:col>20</xdr:col>
      <xdr:colOff>38100</xdr:colOff>
      <xdr:row>96</xdr:row>
      <xdr:rowOff>121462</xdr:rowOff>
    </xdr:to>
    <xdr:sp macro="" textlink="">
      <xdr:nvSpPr>
        <xdr:cNvPr id="257" name="楕円 256"/>
        <xdr:cNvSpPr/>
      </xdr:nvSpPr>
      <xdr:spPr>
        <a:xfrm>
          <a:off x="37465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137989</xdr:rowOff>
    </xdr:from>
    <xdr:ext cx="534377" cy="259045"/>
    <xdr:sp macro="" textlink="">
      <xdr:nvSpPr>
        <xdr:cNvPr id="258" name="テキスト ボックス 257"/>
        <xdr:cNvSpPr txBox="1"/>
      </xdr:nvSpPr>
      <xdr:spPr>
        <a:xfrm>
          <a:off x="35301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28984</xdr:rowOff>
    </xdr:from>
    <xdr:to>
      <xdr:col>15</xdr:col>
      <xdr:colOff>101600</xdr:colOff>
      <xdr:row>96</xdr:row>
      <xdr:rowOff>130584</xdr:rowOff>
    </xdr:to>
    <xdr:sp macro="" textlink="">
      <xdr:nvSpPr>
        <xdr:cNvPr id="259" name="楕円 258"/>
        <xdr:cNvSpPr/>
      </xdr:nvSpPr>
      <xdr:spPr>
        <a:xfrm>
          <a:off x="2857500" y="164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147111</xdr:rowOff>
    </xdr:from>
    <xdr:ext cx="534377" cy="259045"/>
    <xdr:sp macro="" textlink="">
      <xdr:nvSpPr>
        <xdr:cNvPr id="260" name="テキスト ボックス 259"/>
        <xdr:cNvSpPr txBox="1"/>
      </xdr:nvSpPr>
      <xdr:spPr>
        <a:xfrm>
          <a:off x="2641111" y="162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165100</xdr:rowOff>
    </xdr:from>
    <xdr:to>
      <xdr:col>10</xdr:col>
      <xdr:colOff>165100</xdr:colOff>
      <xdr:row>96</xdr:row>
      <xdr:rowOff>95250</xdr:rowOff>
    </xdr:to>
    <xdr:sp macro="" textlink="">
      <xdr:nvSpPr>
        <xdr:cNvPr id="261" name="楕円 260"/>
        <xdr:cNvSpPr/>
      </xdr:nvSpPr>
      <xdr:spPr>
        <a:xfrm>
          <a:off x="1968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111777</xdr:rowOff>
    </xdr:from>
    <xdr:ext cx="534377" cy="259045"/>
    <xdr:sp macro="" textlink="">
      <xdr:nvSpPr>
        <xdr:cNvPr id="262" name="テキスト ボックス 261"/>
        <xdr:cNvSpPr txBox="1"/>
      </xdr:nvSpPr>
      <xdr:spPr>
        <a:xfrm>
          <a:off x="1752111" y="162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34624</xdr:rowOff>
    </xdr:from>
    <xdr:to>
      <xdr:col>6</xdr:col>
      <xdr:colOff>38100</xdr:colOff>
      <xdr:row>95</xdr:row>
      <xdr:rowOff>136224</xdr:rowOff>
    </xdr:to>
    <xdr:sp macro="" textlink="">
      <xdr:nvSpPr>
        <xdr:cNvPr id="263" name="楕円 262"/>
        <xdr:cNvSpPr/>
      </xdr:nvSpPr>
      <xdr:spPr>
        <a:xfrm>
          <a:off x="1079500" y="163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152751</xdr:rowOff>
    </xdr:from>
    <xdr:ext cx="534377" cy="259045"/>
    <xdr:sp macro="" textlink="">
      <xdr:nvSpPr>
        <xdr:cNvPr id="264" name="テキスト ボックス 263"/>
        <xdr:cNvSpPr txBox="1"/>
      </xdr:nvSpPr>
      <xdr:spPr>
        <a:xfrm>
          <a:off x="863111" y="1609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117820</xdr:rowOff>
    </xdr:from>
    <xdr:to>
      <xdr:col>55</xdr:col>
      <xdr:colOff>0</xdr:colOff>
      <xdr:row>39</xdr:row>
      <xdr:rowOff>12337</xdr:rowOff>
    </xdr:to>
    <xdr:cxnSp macro="">
      <xdr:nvCxnSpPr>
        <xdr:cNvPr id="295" name="直線コネクタ 294"/>
        <xdr:cNvCxnSpPr/>
      </xdr:nvCxnSpPr>
      <xdr:spPr>
        <a:xfrm>
          <a:off x="9639300" y="6632920"/>
          <a:ext cx="8382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117820</xdr:rowOff>
    </xdr:from>
    <xdr:to>
      <xdr:col>50</xdr:col>
      <xdr:colOff>114300</xdr:colOff>
      <xdr:row>39</xdr:row>
      <xdr:rowOff>20828</xdr:rowOff>
    </xdr:to>
    <xdr:cxnSp macro="">
      <xdr:nvCxnSpPr>
        <xdr:cNvPr id="298" name="直線コネクタ 297"/>
        <xdr:cNvCxnSpPr/>
      </xdr:nvCxnSpPr>
      <xdr:spPr>
        <a:xfrm flipV="1">
          <a:off x="8750300" y="6632920"/>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24094</xdr:rowOff>
    </xdr:to>
    <xdr:cxnSp macro="">
      <xdr:nvCxnSpPr>
        <xdr:cNvPr id="301" name="直線コネクタ 300"/>
        <xdr:cNvCxnSpPr/>
      </xdr:nvCxnSpPr>
      <xdr:spPr>
        <a:xfrm flipV="1">
          <a:off x="7861300" y="67073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2" name="フローチャート: 判断 301"/>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3" name="テキスト ボックス 302"/>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24094</xdr:rowOff>
    </xdr:from>
    <xdr:to>
      <xdr:col>41</xdr:col>
      <xdr:colOff>50800</xdr:colOff>
      <xdr:row>39</xdr:row>
      <xdr:rowOff>27033</xdr:rowOff>
    </xdr:to>
    <xdr:cxnSp macro="">
      <xdr:nvCxnSpPr>
        <xdr:cNvPr id="304" name="直線コネクタ 303"/>
        <xdr:cNvCxnSpPr/>
      </xdr:nvCxnSpPr>
      <xdr:spPr>
        <a:xfrm flipV="1">
          <a:off x="6972300" y="671064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5" name="フローチャート: 判断 304"/>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6" name="テキスト ボックス 305"/>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7" name="フローチャート: 判断 306"/>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8" name="テキスト ボックス 307"/>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132987</xdr:rowOff>
    </xdr:from>
    <xdr:to>
      <xdr:col>55</xdr:col>
      <xdr:colOff>50800</xdr:colOff>
      <xdr:row>39</xdr:row>
      <xdr:rowOff>63137</xdr:rowOff>
    </xdr:to>
    <xdr:sp macro="" textlink="">
      <xdr:nvSpPr>
        <xdr:cNvPr id="314" name="楕円 313"/>
        <xdr:cNvSpPr/>
      </xdr:nvSpPr>
      <xdr:spPr>
        <a:xfrm>
          <a:off x="104267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47914</xdr:rowOff>
    </xdr:from>
    <xdr:ext cx="378565" cy="259045"/>
    <xdr:sp macro="" textlink="">
      <xdr:nvSpPr>
        <xdr:cNvPr id="315" name="労働費該当値テキスト"/>
        <xdr:cNvSpPr txBox="1"/>
      </xdr:nvSpPr>
      <xdr:spPr>
        <a:xfrm>
          <a:off x="10528300" y="656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67020</xdr:rowOff>
    </xdr:from>
    <xdr:to>
      <xdr:col>50</xdr:col>
      <xdr:colOff>165100</xdr:colOff>
      <xdr:row>38</xdr:row>
      <xdr:rowOff>168620</xdr:rowOff>
    </xdr:to>
    <xdr:sp macro="" textlink="">
      <xdr:nvSpPr>
        <xdr:cNvPr id="316" name="楕円 315"/>
        <xdr:cNvSpPr/>
      </xdr:nvSpPr>
      <xdr:spPr>
        <a:xfrm>
          <a:off x="9588500" y="65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159747</xdr:rowOff>
    </xdr:from>
    <xdr:ext cx="378565" cy="259045"/>
    <xdr:sp macro="" textlink="">
      <xdr:nvSpPr>
        <xdr:cNvPr id="317" name="テキスト ボックス 316"/>
        <xdr:cNvSpPr txBox="1"/>
      </xdr:nvSpPr>
      <xdr:spPr>
        <a:xfrm>
          <a:off x="9450017" y="667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8" name="楕円 317"/>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9" name="テキスト ボックス 318"/>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144744</xdr:rowOff>
    </xdr:from>
    <xdr:to>
      <xdr:col>41</xdr:col>
      <xdr:colOff>101600</xdr:colOff>
      <xdr:row>39</xdr:row>
      <xdr:rowOff>74894</xdr:rowOff>
    </xdr:to>
    <xdr:sp macro="" textlink="">
      <xdr:nvSpPr>
        <xdr:cNvPr id="320" name="楕円 319"/>
        <xdr:cNvSpPr/>
      </xdr:nvSpPr>
      <xdr:spPr>
        <a:xfrm>
          <a:off x="7810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66021</xdr:rowOff>
    </xdr:from>
    <xdr:ext cx="378565" cy="259045"/>
    <xdr:sp macro="" textlink="">
      <xdr:nvSpPr>
        <xdr:cNvPr id="321" name="テキスト ボックス 320"/>
        <xdr:cNvSpPr txBox="1"/>
      </xdr:nvSpPr>
      <xdr:spPr>
        <a:xfrm>
          <a:off x="7672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147683</xdr:rowOff>
    </xdr:from>
    <xdr:to>
      <xdr:col>36</xdr:col>
      <xdr:colOff>165100</xdr:colOff>
      <xdr:row>39</xdr:row>
      <xdr:rowOff>77833</xdr:rowOff>
    </xdr:to>
    <xdr:sp macro="" textlink="">
      <xdr:nvSpPr>
        <xdr:cNvPr id="322" name="楕円 321"/>
        <xdr:cNvSpPr/>
      </xdr:nvSpPr>
      <xdr:spPr>
        <a:xfrm>
          <a:off x="69215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68960</xdr:rowOff>
    </xdr:from>
    <xdr:ext cx="378565" cy="259045"/>
    <xdr:sp macro="" textlink="">
      <xdr:nvSpPr>
        <xdr:cNvPr id="323" name="テキスト ボックス 322"/>
        <xdr:cNvSpPr txBox="1"/>
      </xdr:nvSpPr>
      <xdr:spPr>
        <a:xfrm>
          <a:off x="6783017" y="6755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114002</xdr:rowOff>
    </xdr:from>
    <xdr:to>
      <xdr:col>55</xdr:col>
      <xdr:colOff>0</xdr:colOff>
      <xdr:row>57</xdr:row>
      <xdr:rowOff>127394</xdr:rowOff>
    </xdr:to>
    <xdr:cxnSp macro="">
      <xdr:nvCxnSpPr>
        <xdr:cNvPr id="352" name="直線コネクタ 351"/>
        <xdr:cNvCxnSpPr/>
      </xdr:nvCxnSpPr>
      <xdr:spPr>
        <a:xfrm flipV="1">
          <a:off x="9639300" y="9886652"/>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97524</xdr:rowOff>
    </xdr:from>
    <xdr:to>
      <xdr:col>50</xdr:col>
      <xdr:colOff>114300</xdr:colOff>
      <xdr:row>57</xdr:row>
      <xdr:rowOff>127394</xdr:rowOff>
    </xdr:to>
    <xdr:cxnSp macro="">
      <xdr:nvCxnSpPr>
        <xdr:cNvPr id="355" name="直線コネクタ 354"/>
        <xdr:cNvCxnSpPr/>
      </xdr:nvCxnSpPr>
      <xdr:spPr>
        <a:xfrm>
          <a:off x="8750300" y="9870174"/>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113773</xdr:rowOff>
    </xdr:from>
    <xdr:to>
      <xdr:col>45</xdr:col>
      <xdr:colOff>177800</xdr:colOff>
      <xdr:row>57</xdr:row>
      <xdr:rowOff>97524</xdr:rowOff>
    </xdr:to>
    <xdr:cxnSp macro="">
      <xdr:nvCxnSpPr>
        <xdr:cNvPr id="358" name="直線コネクタ 357"/>
        <xdr:cNvCxnSpPr/>
      </xdr:nvCxnSpPr>
      <xdr:spPr>
        <a:xfrm>
          <a:off x="7861300" y="9714973"/>
          <a:ext cx="889000" cy="15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9" name="フローチャート: 判断 358"/>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60" name="テキスト ボックス 359"/>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110344</xdr:rowOff>
    </xdr:from>
    <xdr:to>
      <xdr:col>41</xdr:col>
      <xdr:colOff>50800</xdr:colOff>
      <xdr:row>56</xdr:row>
      <xdr:rowOff>113773</xdr:rowOff>
    </xdr:to>
    <xdr:cxnSp macro="">
      <xdr:nvCxnSpPr>
        <xdr:cNvPr id="361" name="直線コネクタ 360"/>
        <xdr:cNvCxnSpPr/>
      </xdr:nvCxnSpPr>
      <xdr:spPr>
        <a:xfrm>
          <a:off x="6972300" y="97115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2" name="フローチャート: 判断 361"/>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3" name="テキスト ボックス 362"/>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4" name="フローチャート: 判断 363"/>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5" name="テキスト ボックス 364"/>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63202</xdr:rowOff>
    </xdr:from>
    <xdr:to>
      <xdr:col>55</xdr:col>
      <xdr:colOff>50800</xdr:colOff>
      <xdr:row>57</xdr:row>
      <xdr:rowOff>164802</xdr:rowOff>
    </xdr:to>
    <xdr:sp macro="" textlink="">
      <xdr:nvSpPr>
        <xdr:cNvPr id="371" name="楕円 370"/>
        <xdr:cNvSpPr/>
      </xdr:nvSpPr>
      <xdr:spPr>
        <a:xfrm>
          <a:off x="10426700" y="98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41629</xdr:rowOff>
    </xdr:from>
    <xdr:ext cx="534377" cy="259045"/>
    <xdr:sp macro="" textlink="">
      <xdr:nvSpPr>
        <xdr:cNvPr id="372" name="農林水産業費該当値テキスト"/>
        <xdr:cNvSpPr txBox="1"/>
      </xdr:nvSpPr>
      <xdr:spPr>
        <a:xfrm>
          <a:off x="10528300" y="98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76594</xdr:rowOff>
    </xdr:from>
    <xdr:to>
      <xdr:col>50</xdr:col>
      <xdr:colOff>165100</xdr:colOff>
      <xdr:row>58</xdr:row>
      <xdr:rowOff>6744</xdr:rowOff>
    </xdr:to>
    <xdr:sp macro="" textlink="">
      <xdr:nvSpPr>
        <xdr:cNvPr id="373" name="楕円 372"/>
        <xdr:cNvSpPr/>
      </xdr:nvSpPr>
      <xdr:spPr>
        <a:xfrm>
          <a:off x="9588500" y="98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169321</xdr:rowOff>
    </xdr:from>
    <xdr:ext cx="534377" cy="259045"/>
    <xdr:sp macro="" textlink="">
      <xdr:nvSpPr>
        <xdr:cNvPr id="374" name="テキスト ボックス 373"/>
        <xdr:cNvSpPr txBox="1"/>
      </xdr:nvSpPr>
      <xdr:spPr>
        <a:xfrm>
          <a:off x="9372111" y="99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46724</xdr:rowOff>
    </xdr:from>
    <xdr:to>
      <xdr:col>46</xdr:col>
      <xdr:colOff>38100</xdr:colOff>
      <xdr:row>57</xdr:row>
      <xdr:rowOff>148324</xdr:rowOff>
    </xdr:to>
    <xdr:sp macro="" textlink="">
      <xdr:nvSpPr>
        <xdr:cNvPr id="375" name="楕円 374"/>
        <xdr:cNvSpPr/>
      </xdr:nvSpPr>
      <xdr:spPr>
        <a:xfrm>
          <a:off x="8699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139451</xdr:rowOff>
    </xdr:from>
    <xdr:ext cx="534377" cy="259045"/>
    <xdr:sp macro="" textlink="">
      <xdr:nvSpPr>
        <xdr:cNvPr id="376" name="テキスト ボックス 375"/>
        <xdr:cNvSpPr txBox="1"/>
      </xdr:nvSpPr>
      <xdr:spPr>
        <a:xfrm>
          <a:off x="8483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62973</xdr:rowOff>
    </xdr:from>
    <xdr:to>
      <xdr:col>41</xdr:col>
      <xdr:colOff>101600</xdr:colOff>
      <xdr:row>56</xdr:row>
      <xdr:rowOff>164573</xdr:rowOff>
    </xdr:to>
    <xdr:sp macro="" textlink="">
      <xdr:nvSpPr>
        <xdr:cNvPr id="377" name="楕円 376"/>
        <xdr:cNvSpPr/>
      </xdr:nvSpPr>
      <xdr:spPr>
        <a:xfrm>
          <a:off x="7810500" y="96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155700</xdr:rowOff>
    </xdr:from>
    <xdr:ext cx="534377" cy="259045"/>
    <xdr:sp macro="" textlink="">
      <xdr:nvSpPr>
        <xdr:cNvPr id="378" name="テキスト ボックス 377"/>
        <xdr:cNvSpPr txBox="1"/>
      </xdr:nvSpPr>
      <xdr:spPr>
        <a:xfrm>
          <a:off x="7594111" y="97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59544</xdr:rowOff>
    </xdr:from>
    <xdr:to>
      <xdr:col>36</xdr:col>
      <xdr:colOff>165100</xdr:colOff>
      <xdr:row>56</xdr:row>
      <xdr:rowOff>161144</xdr:rowOff>
    </xdr:to>
    <xdr:sp macro="" textlink="">
      <xdr:nvSpPr>
        <xdr:cNvPr id="379" name="楕円 378"/>
        <xdr:cNvSpPr/>
      </xdr:nvSpPr>
      <xdr:spPr>
        <a:xfrm>
          <a:off x="6921500" y="96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152271</xdr:rowOff>
    </xdr:from>
    <xdr:ext cx="534377" cy="259045"/>
    <xdr:sp macro="" textlink="">
      <xdr:nvSpPr>
        <xdr:cNvPr id="380" name="テキスト ボックス 379"/>
        <xdr:cNvSpPr txBox="1"/>
      </xdr:nvSpPr>
      <xdr:spPr>
        <a:xfrm>
          <a:off x="6705111" y="97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20233</xdr:rowOff>
    </xdr:from>
    <xdr:to>
      <xdr:col>55</xdr:col>
      <xdr:colOff>0</xdr:colOff>
      <xdr:row>76</xdr:row>
      <xdr:rowOff>59689</xdr:rowOff>
    </xdr:to>
    <xdr:cxnSp macro="">
      <xdr:nvCxnSpPr>
        <xdr:cNvPr id="407" name="直線コネクタ 406"/>
        <xdr:cNvCxnSpPr/>
      </xdr:nvCxnSpPr>
      <xdr:spPr>
        <a:xfrm>
          <a:off x="9639300" y="13050433"/>
          <a:ext cx="8382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20233</xdr:rowOff>
    </xdr:from>
    <xdr:to>
      <xdr:col>50</xdr:col>
      <xdr:colOff>114300</xdr:colOff>
      <xdr:row>76</xdr:row>
      <xdr:rowOff>46134</xdr:rowOff>
    </xdr:to>
    <xdr:cxnSp macro="">
      <xdr:nvCxnSpPr>
        <xdr:cNvPr id="410" name="直線コネクタ 409"/>
        <xdr:cNvCxnSpPr/>
      </xdr:nvCxnSpPr>
      <xdr:spPr>
        <a:xfrm flipV="1">
          <a:off x="8750300" y="13050433"/>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46134</xdr:rowOff>
    </xdr:from>
    <xdr:to>
      <xdr:col>45</xdr:col>
      <xdr:colOff>177800</xdr:colOff>
      <xdr:row>76</xdr:row>
      <xdr:rowOff>115195</xdr:rowOff>
    </xdr:to>
    <xdr:cxnSp macro="">
      <xdr:nvCxnSpPr>
        <xdr:cNvPr id="413" name="直線コネクタ 412"/>
        <xdr:cNvCxnSpPr/>
      </xdr:nvCxnSpPr>
      <xdr:spPr>
        <a:xfrm flipV="1">
          <a:off x="7861300" y="13076334"/>
          <a:ext cx="889000" cy="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95141</xdr:rowOff>
    </xdr:from>
    <xdr:to>
      <xdr:col>46</xdr:col>
      <xdr:colOff>38100</xdr:colOff>
      <xdr:row>75</xdr:row>
      <xdr:rowOff>25291</xdr:rowOff>
    </xdr:to>
    <xdr:sp macro="" textlink="">
      <xdr:nvSpPr>
        <xdr:cNvPr id="414" name="フローチャート: 判断 413"/>
        <xdr:cNvSpPr/>
      </xdr:nvSpPr>
      <xdr:spPr>
        <a:xfrm>
          <a:off x="8699500" y="1278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41818</xdr:rowOff>
    </xdr:from>
    <xdr:ext cx="534377" cy="259045"/>
    <xdr:sp macro="" textlink="">
      <xdr:nvSpPr>
        <xdr:cNvPr id="415" name="テキスト ボックス 414"/>
        <xdr:cNvSpPr txBox="1"/>
      </xdr:nvSpPr>
      <xdr:spPr>
        <a:xfrm>
          <a:off x="8483111" y="125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115195</xdr:rowOff>
    </xdr:from>
    <xdr:to>
      <xdr:col>41</xdr:col>
      <xdr:colOff>50800</xdr:colOff>
      <xdr:row>77</xdr:row>
      <xdr:rowOff>47437</xdr:rowOff>
    </xdr:to>
    <xdr:cxnSp macro="">
      <xdr:nvCxnSpPr>
        <xdr:cNvPr id="416" name="直線コネクタ 415"/>
        <xdr:cNvCxnSpPr/>
      </xdr:nvCxnSpPr>
      <xdr:spPr>
        <a:xfrm flipV="1">
          <a:off x="6972300" y="13145395"/>
          <a:ext cx="889000" cy="10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145501</xdr:rowOff>
    </xdr:from>
    <xdr:to>
      <xdr:col>41</xdr:col>
      <xdr:colOff>101600</xdr:colOff>
      <xdr:row>76</xdr:row>
      <xdr:rowOff>75651</xdr:rowOff>
    </xdr:to>
    <xdr:sp macro="" textlink="">
      <xdr:nvSpPr>
        <xdr:cNvPr id="417" name="フローチャート: 判断 416"/>
        <xdr:cNvSpPr/>
      </xdr:nvSpPr>
      <xdr:spPr>
        <a:xfrm>
          <a:off x="7810500" y="1300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92178</xdr:rowOff>
    </xdr:from>
    <xdr:ext cx="534377" cy="259045"/>
    <xdr:sp macro="" textlink="">
      <xdr:nvSpPr>
        <xdr:cNvPr id="418" name="テキスト ボックス 417"/>
        <xdr:cNvSpPr txBox="1"/>
      </xdr:nvSpPr>
      <xdr:spPr>
        <a:xfrm>
          <a:off x="7594111" y="1277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105016</xdr:rowOff>
    </xdr:from>
    <xdr:to>
      <xdr:col>36</xdr:col>
      <xdr:colOff>165100</xdr:colOff>
      <xdr:row>76</xdr:row>
      <xdr:rowOff>35167</xdr:rowOff>
    </xdr:to>
    <xdr:sp macro="" textlink="">
      <xdr:nvSpPr>
        <xdr:cNvPr id="419" name="フローチャート: 判断 418"/>
        <xdr:cNvSpPr/>
      </xdr:nvSpPr>
      <xdr:spPr>
        <a:xfrm>
          <a:off x="6921500" y="129637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51693</xdr:rowOff>
    </xdr:from>
    <xdr:ext cx="534377" cy="259045"/>
    <xdr:sp macro="" textlink="">
      <xdr:nvSpPr>
        <xdr:cNvPr id="420" name="テキスト ボックス 419"/>
        <xdr:cNvSpPr txBox="1"/>
      </xdr:nvSpPr>
      <xdr:spPr>
        <a:xfrm>
          <a:off x="6705111" y="127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8889</xdr:rowOff>
    </xdr:from>
    <xdr:to>
      <xdr:col>55</xdr:col>
      <xdr:colOff>50800</xdr:colOff>
      <xdr:row>76</xdr:row>
      <xdr:rowOff>110489</xdr:rowOff>
    </xdr:to>
    <xdr:sp macro="" textlink="">
      <xdr:nvSpPr>
        <xdr:cNvPr id="426" name="楕円 425"/>
        <xdr:cNvSpPr/>
      </xdr:nvSpPr>
      <xdr:spPr>
        <a:xfrm>
          <a:off x="104267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158766</xdr:rowOff>
    </xdr:from>
    <xdr:ext cx="534377" cy="259045"/>
    <xdr:sp macro="" textlink="">
      <xdr:nvSpPr>
        <xdr:cNvPr id="427" name="商工費該当値テキスト"/>
        <xdr:cNvSpPr txBox="1"/>
      </xdr:nvSpPr>
      <xdr:spPr>
        <a:xfrm>
          <a:off x="10528300" y="130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140884</xdr:rowOff>
    </xdr:from>
    <xdr:to>
      <xdr:col>50</xdr:col>
      <xdr:colOff>165100</xdr:colOff>
      <xdr:row>76</xdr:row>
      <xdr:rowOff>71034</xdr:rowOff>
    </xdr:to>
    <xdr:sp macro="" textlink="">
      <xdr:nvSpPr>
        <xdr:cNvPr id="428" name="楕円 427"/>
        <xdr:cNvSpPr/>
      </xdr:nvSpPr>
      <xdr:spPr>
        <a:xfrm>
          <a:off x="9588500" y="129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62160</xdr:rowOff>
    </xdr:from>
    <xdr:ext cx="534377" cy="259045"/>
    <xdr:sp macro="" textlink="">
      <xdr:nvSpPr>
        <xdr:cNvPr id="429" name="テキスト ボックス 428"/>
        <xdr:cNvSpPr txBox="1"/>
      </xdr:nvSpPr>
      <xdr:spPr>
        <a:xfrm>
          <a:off x="9372111" y="130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166784</xdr:rowOff>
    </xdr:from>
    <xdr:to>
      <xdr:col>46</xdr:col>
      <xdr:colOff>38100</xdr:colOff>
      <xdr:row>76</xdr:row>
      <xdr:rowOff>96934</xdr:rowOff>
    </xdr:to>
    <xdr:sp macro="" textlink="">
      <xdr:nvSpPr>
        <xdr:cNvPr id="430" name="楕円 429"/>
        <xdr:cNvSpPr/>
      </xdr:nvSpPr>
      <xdr:spPr>
        <a:xfrm>
          <a:off x="8699500" y="130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88061</xdr:rowOff>
    </xdr:from>
    <xdr:ext cx="534377" cy="259045"/>
    <xdr:sp macro="" textlink="">
      <xdr:nvSpPr>
        <xdr:cNvPr id="431" name="テキスト ボックス 430"/>
        <xdr:cNvSpPr txBox="1"/>
      </xdr:nvSpPr>
      <xdr:spPr>
        <a:xfrm>
          <a:off x="8483111" y="13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64395</xdr:rowOff>
    </xdr:from>
    <xdr:to>
      <xdr:col>41</xdr:col>
      <xdr:colOff>101600</xdr:colOff>
      <xdr:row>76</xdr:row>
      <xdr:rowOff>165995</xdr:rowOff>
    </xdr:to>
    <xdr:sp macro="" textlink="">
      <xdr:nvSpPr>
        <xdr:cNvPr id="432" name="楕円 431"/>
        <xdr:cNvSpPr/>
      </xdr:nvSpPr>
      <xdr:spPr>
        <a:xfrm>
          <a:off x="7810500" y="13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157122</xdr:rowOff>
    </xdr:from>
    <xdr:ext cx="534377" cy="259045"/>
    <xdr:sp macro="" textlink="">
      <xdr:nvSpPr>
        <xdr:cNvPr id="433" name="テキスト ボックス 432"/>
        <xdr:cNvSpPr txBox="1"/>
      </xdr:nvSpPr>
      <xdr:spPr>
        <a:xfrm>
          <a:off x="7594111" y="131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168087</xdr:rowOff>
    </xdr:from>
    <xdr:to>
      <xdr:col>36</xdr:col>
      <xdr:colOff>165100</xdr:colOff>
      <xdr:row>77</xdr:row>
      <xdr:rowOff>98237</xdr:rowOff>
    </xdr:to>
    <xdr:sp macro="" textlink="">
      <xdr:nvSpPr>
        <xdr:cNvPr id="434" name="楕円 433"/>
        <xdr:cNvSpPr/>
      </xdr:nvSpPr>
      <xdr:spPr>
        <a:xfrm>
          <a:off x="6921500" y="131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89364</xdr:rowOff>
    </xdr:from>
    <xdr:ext cx="534377" cy="259045"/>
    <xdr:sp macro="" textlink="">
      <xdr:nvSpPr>
        <xdr:cNvPr id="435" name="テキスト ボックス 434"/>
        <xdr:cNvSpPr txBox="1"/>
      </xdr:nvSpPr>
      <xdr:spPr>
        <a:xfrm>
          <a:off x="6705111" y="1329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102882</xdr:rowOff>
    </xdr:from>
    <xdr:to>
      <xdr:col>55</xdr:col>
      <xdr:colOff>0</xdr:colOff>
      <xdr:row>97</xdr:row>
      <xdr:rowOff>32245</xdr:rowOff>
    </xdr:to>
    <xdr:cxnSp macro="">
      <xdr:nvCxnSpPr>
        <xdr:cNvPr id="465" name="直線コネクタ 464"/>
        <xdr:cNvCxnSpPr/>
      </xdr:nvCxnSpPr>
      <xdr:spPr>
        <a:xfrm flipV="1">
          <a:off x="9639300" y="16562082"/>
          <a:ext cx="8382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148323</xdr:rowOff>
    </xdr:from>
    <xdr:to>
      <xdr:col>50</xdr:col>
      <xdr:colOff>114300</xdr:colOff>
      <xdr:row>97</xdr:row>
      <xdr:rowOff>32245</xdr:rowOff>
    </xdr:to>
    <xdr:cxnSp macro="">
      <xdr:nvCxnSpPr>
        <xdr:cNvPr id="468" name="直線コネクタ 467"/>
        <xdr:cNvCxnSpPr/>
      </xdr:nvCxnSpPr>
      <xdr:spPr>
        <a:xfrm>
          <a:off x="8750300" y="16607523"/>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114858</xdr:rowOff>
    </xdr:from>
    <xdr:to>
      <xdr:col>45</xdr:col>
      <xdr:colOff>177800</xdr:colOff>
      <xdr:row>96</xdr:row>
      <xdr:rowOff>148323</xdr:rowOff>
    </xdr:to>
    <xdr:cxnSp macro="">
      <xdr:nvCxnSpPr>
        <xdr:cNvPr id="471" name="直線コネクタ 470"/>
        <xdr:cNvCxnSpPr/>
      </xdr:nvCxnSpPr>
      <xdr:spPr>
        <a:xfrm>
          <a:off x="7861300" y="16402608"/>
          <a:ext cx="889000" cy="20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2" name="フローチャート: 判断 471"/>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3" name="テキスト ボックス 472"/>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114858</xdr:rowOff>
    </xdr:from>
    <xdr:to>
      <xdr:col>41</xdr:col>
      <xdr:colOff>50800</xdr:colOff>
      <xdr:row>96</xdr:row>
      <xdr:rowOff>96343</xdr:rowOff>
    </xdr:to>
    <xdr:cxnSp macro="">
      <xdr:nvCxnSpPr>
        <xdr:cNvPr id="474" name="直線コネクタ 473"/>
        <xdr:cNvCxnSpPr/>
      </xdr:nvCxnSpPr>
      <xdr:spPr>
        <a:xfrm flipV="1">
          <a:off x="6972300" y="16402608"/>
          <a:ext cx="889000" cy="1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5" name="フローチャート: 判断 474"/>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6" name="テキスト ボックス 475"/>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7" name="フローチャート: 判断 476"/>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8" name="テキスト ボックス 477"/>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52082</xdr:rowOff>
    </xdr:from>
    <xdr:to>
      <xdr:col>55</xdr:col>
      <xdr:colOff>50800</xdr:colOff>
      <xdr:row>96</xdr:row>
      <xdr:rowOff>153682</xdr:rowOff>
    </xdr:to>
    <xdr:sp macro="" textlink="">
      <xdr:nvSpPr>
        <xdr:cNvPr id="484" name="楕円 483"/>
        <xdr:cNvSpPr/>
      </xdr:nvSpPr>
      <xdr:spPr>
        <a:xfrm>
          <a:off x="10426700" y="16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74959</xdr:rowOff>
    </xdr:from>
    <xdr:ext cx="534377" cy="259045"/>
    <xdr:sp macro="" textlink="">
      <xdr:nvSpPr>
        <xdr:cNvPr id="485" name="土木費該当値テキスト"/>
        <xdr:cNvSpPr txBox="1"/>
      </xdr:nvSpPr>
      <xdr:spPr>
        <a:xfrm>
          <a:off x="10528300" y="163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152895</xdr:rowOff>
    </xdr:from>
    <xdr:to>
      <xdr:col>50</xdr:col>
      <xdr:colOff>165100</xdr:colOff>
      <xdr:row>97</xdr:row>
      <xdr:rowOff>83045</xdr:rowOff>
    </xdr:to>
    <xdr:sp macro="" textlink="">
      <xdr:nvSpPr>
        <xdr:cNvPr id="486" name="楕円 485"/>
        <xdr:cNvSpPr/>
      </xdr:nvSpPr>
      <xdr:spPr>
        <a:xfrm>
          <a:off x="95885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74172</xdr:rowOff>
    </xdr:from>
    <xdr:ext cx="534377" cy="259045"/>
    <xdr:sp macro="" textlink="">
      <xdr:nvSpPr>
        <xdr:cNvPr id="487" name="テキスト ボックス 486"/>
        <xdr:cNvSpPr txBox="1"/>
      </xdr:nvSpPr>
      <xdr:spPr>
        <a:xfrm>
          <a:off x="9372111" y="167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97523</xdr:rowOff>
    </xdr:from>
    <xdr:to>
      <xdr:col>46</xdr:col>
      <xdr:colOff>38100</xdr:colOff>
      <xdr:row>97</xdr:row>
      <xdr:rowOff>27673</xdr:rowOff>
    </xdr:to>
    <xdr:sp macro="" textlink="">
      <xdr:nvSpPr>
        <xdr:cNvPr id="488" name="楕円 487"/>
        <xdr:cNvSpPr/>
      </xdr:nvSpPr>
      <xdr:spPr>
        <a:xfrm>
          <a:off x="8699500" y="165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18800</xdr:rowOff>
    </xdr:from>
    <xdr:ext cx="534377" cy="259045"/>
    <xdr:sp macro="" textlink="">
      <xdr:nvSpPr>
        <xdr:cNvPr id="489" name="テキスト ボックス 488"/>
        <xdr:cNvSpPr txBox="1"/>
      </xdr:nvSpPr>
      <xdr:spPr>
        <a:xfrm>
          <a:off x="8483111" y="16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64058</xdr:rowOff>
    </xdr:from>
    <xdr:to>
      <xdr:col>41</xdr:col>
      <xdr:colOff>101600</xdr:colOff>
      <xdr:row>95</xdr:row>
      <xdr:rowOff>165658</xdr:rowOff>
    </xdr:to>
    <xdr:sp macro="" textlink="">
      <xdr:nvSpPr>
        <xdr:cNvPr id="490" name="楕円 489"/>
        <xdr:cNvSpPr/>
      </xdr:nvSpPr>
      <xdr:spPr>
        <a:xfrm>
          <a:off x="7810500" y="163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156785</xdr:rowOff>
    </xdr:from>
    <xdr:ext cx="534377" cy="259045"/>
    <xdr:sp macro="" textlink="">
      <xdr:nvSpPr>
        <xdr:cNvPr id="491" name="テキスト ボックス 490"/>
        <xdr:cNvSpPr txBox="1"/>
      </xdr:nvSpPr>
      <xdr:spPr>
        <a:xfrm>
          <a:off x="7594111" y="164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45543</xdr:rowOff>
    </xdr:from>
    <xdr:to>
      <xdr:col>36</xdr:col>
      <xdr:colOff>165100</xdr:colOff>
      <xdr:row>96</xdr:row>
      <xdr:rowOff>147143</xdr:rowOff>
    </xdr:to>
    <xdr:sp macro="" textlink="">
      <xdr:nvSpPr>
        <xdr:cNvPr id="492" name="楕円 491"/>
        <xdr:cNvSpPr/>
      </xdr:nvSpPr>
      <xdr:spPr>
        <a:xfrm>
          <a:off x="6921500" y="165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163670</xdr:rowOff>
    </xdr:from>
    <xdr:ext cx="534377" cy="259045"/>
    <xdr:sp macro="" textlink="">
      <xdr:nvSpPr>
        <xdr:cNvPr id="493" name="テキスト ボックス 492"/>
        <xdr:cNvSpPr txBox="1"/>
      </xdr:nvSpPr>
      <xdr:spPr>
        <a:xfrm>
          <a:off x="6705111" y="162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142704</xdr:rowOff>
    </xdr:from>
    <xdr:to>
      <xdr:col>85</xdr:col>
      <xdr:colOff>126364</xdr:colOff>
      <xdr:row>39</xdr:row>
      <xdr:rowOff>88494</xdr:rowOff>
    </xdr:to>
    <xdr:cxnSp macro="">
      <xdr:nvCxnSpPr>
        <xdr:cNvPr id="520" name="直線コネクタ 519"/>
        <xdr:cNvCxnSpPr/>
      </xdr:nvCxnSpPr>
      <xdr:spPr>
        <a:xfrm flipV="1">
          <a:off x="16317595" y="5457654"/>
          <a:ext cx="1269" cy="131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92321</xdr:rowOff>
    </xdr:from>
    <xdr:ext cx="534377" cy="259045"/>
    <xdr:sp macro="" textlink="">
      <xdr:nvSpPr>
        <xdr:cNvPr id="521" name="消防費最小値テキスト"/>
        <xdr:cNvSpPr txBox="1"/>
      </xdr:nvSpPr>
      <xdr:spPr>
        <a:xfrm>
          <a:off x="16370300" y="67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88494</xdr:rowOff>
    </xdr:from>
    <xdr:to>
      <xdr:col>86</xdr:col>
      <xdr:colOff>25400</xdr:colOff>
      <xdr:row>39</xdr:row>
      <xdr:rowOff>88494</xdr:rowOff>
    </xdr:to>
    <xdr:cxnSp macro="">
      <xdr:nvCxnSpPr>
        <xdr:cNvPr id="522" name="直線コネクタ 521"/>
        <xdr:cNvCxnSpPr/>
      </xdr:nvCxnSpPr>
      <xdr:spPr>
        <a:xfrm>
          <a:off x="16230600" y="677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89381</xdr:rowOff>
    </xdr:from>
    <xdr:ext cx="534377" cy="259045"/>
    <xdr:sp macro="" textlink="">
      <xdr:nvSpPr>
        <xdr:cNvPr id="523" name="消防費最大値テキスト"/>
        <xdr:cNvSpPr txBox="1"/>
      </xdr:nvSpPr>
      <xdr:spPr>
        <a:xfrm>
          <a:off x="16370300" y="523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142704</xdr:rowOff>
    </xdr:from>
    <xdr:to>
      <xdr:col>86</xdr:col>
      <xdr:colOff>25400</xdr:colOff>
      <xdr:row>31</xdr:row>
      <xdr:rowOff>142704</xdr:rowOff>
    </xdr:to>
    <xdr:cxnSp macro="">
      <xdr:nvCxnSpPr>
        <xdr:cNvPr id="524" name="直線コネクタ 523"/>
        <xdr:cNvCxnSpPr/>
      </xdr:nvCxnSpPr>
      <xdr:spPr>
        <a:xfrm>
          <a:off x="16230600" y="54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92380</xdr:rowOff>
    </xdr:from>
    <xdr:to>
      <xdr:col>85</xdr:col>
      <xdr:colOff>127000</xdr:colOff>
      <xdr:row>35</xdr:row>
      <xdr:rowOff>101132</xdr:rowOff>
    </xdr:to>
    <xdr:cxnSp macro="">
      <xdr:nvCxnSpPr>
        <xdr:cNvPr id="525" name="直線コネクタ 524"/>
        <xdr:cNvCxnSpPr/>
      </xdr:nvCxnSpPr>
      <xdr:spPr>
        <a:xfrm>
          <a:off x="15481300" y="6093130"/>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165266</xdr:rowOff>
    </xdr:from>
    <xdr:ext cx="534377" cy="259045"/>
    <xdr:sp macro="" textlink="">
      <xdr:nvSpPr>
        <xdr:cNvPr id="526" name="消防費平均値テキスト"/>
        <xdr:cNvSpPr txBox="1"/>
      </xdr:nvSpPr>
      <xdr:spPr>
        <a:xfrm>
          <a:off x="16370300" y="6337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15389</xdr:rowOff>
    </xdr:from>
    <xdr:to>
      <xdr:col>85</xdr:col>
      <xdr:colOff>177800</xdr:colOff>
      <xdr:row>37</xdr:row>
      <xdr:rowOff>116989</xdr:rowOff>
    </xdr:to>
    <xdr:sp macro="" textlink="">
      <xdr:nvSpPr>
        <xdr:cNvPr id="527" name="フローチャート: 判断 526"/>
        <xdr:cNvSpPr/>
      </xdr:nvSpPr>
      <xdr:spPr>
        <a:xfrm>
          <a:off x="16268700" y="635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92380</xdr:rowOff>
    </xdr:from>
    <xdr:to>
      <xdr:col>81</xdr:col>
      <xdr:colOff>50800</xdr:colOff>
      <xdr:row>36</xdr:row>
      <xdr:rowOff>46692</xdr:rowOff>
    </xdr:to>
    <xdr:cxnSp macro="">
      <xdr:nvCxnSpPr>
        <xdr:cNvPr id="528" name="直線コネクタ 527"/>
        <xdr:cNvCxnSpPr/>
      </xdr:nvCxnSpPr>
      <xdr:spPr>
        <a:xfrm flipV="1">
          <a:off x="14592300" y="6093130"/>
          <a:ext cx="889000" cy="1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16205</xdr:rowOff>
    </xdr:from>
    <xdr:to>
      <xdr:col>81</xdr:col>
      <xdr:colOff>101600</xdr:colOff>
      <xdr:row>37</xdr:row>
      <xdr:rowOff>117805</xdr:rowOff>
    </xdr:to>
    <xdr:sp macro="" textlink="">
      <xdr:nvSpPr>
        <xdr:cNvPr id="529" name="フローチャート: 判断 528"/>
        <xdr:cNvSpPr/>
      </xdr:nvSpPr>
      <xdr:spPr>
        <a:xfrm>
          <a:off x="15430500" y="63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108932</xdr:rowOff>
    </xdr:from>
    <xdr:ext cx="534377" cy="259045"/>
    <xdr:sp macro="" textlink="">
      <xdr:nvSpPr>
        <xdr:cNvPr id="530" name="テキスト ボックス 529"/>
        <xdr:cNvSpPr txBox="1"/>
      </xdr:nvSpPr>
      <xdr:spPr>
        <a:xfrm>
          <a:off x="15214111" y="64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131209</xdr:rowOff>
    </xdr:from>
    <xdr:to>
      <xdr:col>76</xdr:col>
      <xdr:colOff>114300</xdr:colOff>
      <xdr:row>36</xdr:row>
      <xdr:rowOff>46692</xdr:rowOff>
    </xdr:to>
    <xdr:cxnSp macro="">
      <xdr:nvCxnSpPr>
        <xdr:cNvPr id="531" name="直線コネクタ 530"/>
        <xdr:cNvCxnSpPr/>
      </xdr:nvCxnSpPr>
      <xdr:spPr>
        <a:xfrm>
          <a:off x="13703300" y="5274709"/>
          <a:ext cx="889000" cy="9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135992</xdr:rowOff>
    </xdr:from>
    <xdr:to>
      <xdr:col>76</xdr:col>
      <xdr:colOff>165100</xdr:colOff>
      <xdr:row>36</xdr:row>
      <xdr:rowOff>66142</xdr:rowOff>
    </xdr:to>
    <xdr:sp macro="" textlink="">
      <xdr:nvSpPr>
        <xdr:cNvPr id="532" name="フローチャート: 判断 531"/>
        <xdr:cNvSpPr/>
      </xdr:nvSpPr>
      <xdr:spPr>
        <a:xfrm>
          <a:off x="14541500" y="61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82669</xdr:rowOff>
    </xdr:from>
    <xdr:ext cx="534377" cy="259045"/>
    <xdr:sp macro="" textlink="">
      <xdr:nvSpPr>
        <xdr:cNvPr id="533" name="テキスト ボックス 532"/>
        <xdr:cNvSpPr txBox="1"/>
      </xdr:nvSpPr>
      <xdr:spPr>
        <a:xfrm>
          <a:off x="14325111" y="59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117036</xdr:rowOff>
    </xdr:from>
    <xdr:to>
      <xdr:col>71</xdr:col>
      <xdr:colOff>177800</xdr:colOff>
      <xdr:row>30</xdr:row>
      <xdr:rowOff>131209</xdr:rowOff>
    </xdr:to>
    <xdr:cxnSp macro="">
      <xdr:nvCxnSpPr>
        <xdr:cNvPr id="534" name="直線コネクタ 533"/>
        <xdr:cNvCxnSpPr/>
      </xdr:nvCxnSpPr>
      <xdr:spPr>
        <a:xfrm>
          <a:off x="12814300" y="526053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25545</xdr:rowOff>
    </xdr:from>
    <xdr:to>
      <xdr:col>72</xdr:col>
      <xdr:colOff>38100</xdr:colOff>
      <xdr:row>36</xdr:row>
      <xdr:rowOff>127145</xdr:rowOff>
    </xdr:to>
    <xdr:sp macro="" textlink="">
      <xdr:nvSpPr>
        <xdr:cNvPr id="535" name="フローチャート: 判断 534"/>
        <xdr:cNvSpPr/>
      </xdr:nvSpPr>
      <xdr:spPr>
        <a:xfrm>
          <a:off x="13652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118272</xdr:rowOff>
    </xdr:from>
    <xdr:ext cx="534377" cy="259045"/>
    <xdr:sp macro="" textlink="">
      <xdr:nvSpPr>
        <xdr:cNvPr id="536" name="テキスト ボックス 535"/>
        <xdr:cNvSpPr txBox="1"/>
      </xdr:nvSpPr>
      <xdr:spPr>
        <a:xfrm>
          <a:off x="13436111" y="62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91708</xdr:rowOff>
    </xdr:from>
    <xdr:to>
      <xdr:col>67</xdr:col>
      <xdr:colOff>101600</xdr:colOff>
      <xdr:row>37</xdr:row>
      <xdr:rowOff>21858</xdr:rowOff>
    </xdr:to>
    <xdr:sp macro="" textlink="">
      <xdr:nvSpPr>
        <xdr:cNvPr id="537" name="フローチャート: 判断 536"/>
        <xdr:cNvSpPr/>
      </xdr:nvSpPr>
      <xdr:spPr>
        <a:xfrm>
          <a:off x="12763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12985</xdr:rowOff>
    </xdr:from>
    <xdr:ext cx="534377" cy="259045"/>
    <xdr:sp macro="" textlink="">
      <xdr:nvSpPr>
        <xdr:cNvPr id="538" name="テキスト ボックス 537"/>
        <xdr:cNvSpPr txBox="1"/>
      </xdr:nvSpPr>
      <xdr:spPr>
        <a:xfrm>
          <a:off x="12547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50332</xdr:rowOff>
    </xdr:from>
    <xdr:to>
      <xdr:col>85</xdr:col>
      <xdr:colOff>177800</xdr:colOff>
      <xdr:row>35</xdr:row>
      <xdr:rowOff>151932</xdr:rowOff>
    </xdr:to>
    <xdr:sp macro="" textlink="">
      <xdr:nvSpPr>
        <xdr:cNvPr id="544" name="楕円 543"/>
        <xdr:cNvSpPr/>
      </xdr:nvSpPr>
      <xdr:spPr>
        <a:xfrm>
          <a:off x="16268700" y="60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73209</xdr:rowOff>
    </xdr:from>
    <xdr:ext cx="534377" cy="259045"/>
    <xdr:sp macro="" textlink="">
      <xdr:nvSpPr>
        <xdr:cNvPr id="545" name="消防費該当値テキスト"/>
        <xdr:cNvSpPr txBox="1"/>
      </xdr:nvSpPr>
      <xdr:spPr>
        <a:xfrm>
          <a:off x="16370300" y="590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41580</xdr:rowOff>
    </xdr:from>
    <xdr:to>
      <xdr:col>81</xdr:col>
      <xdr:colOff>101600</xdr:colOff>
      <xdr:row>35</xdr:row>
      <xdr:rowOff>143180</xdr:rowOff>
    </xdr:to>
    <xdr:sp macro="" textlink="">
      <xdr:nvSpPr>
        <xdr:cNvPr id="546" name="楕円 545"/>
        <xdr:cNvSpPr/>
      </xdr:nvSpPr>
      <xdr:spPr>
        <a:xfrm>
          <a:off x="15430500" y="60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159707</xdr:rowOff>
    </xdr:from>
    <xdr:ext cx="534377" cy="259045"/>
    <xdr:sp macro="" textlink="">
      <xdr:nvSpPr>
        <xdr:cNvPr id="547" name="テキスト ボックス 546"/>
        <xdr:cNvSpPr txBox="1"/>
      </xdr:nvSpPr>
      <xdr:spPr>
        <a:xfrm>
          <a:off x="15214111" y="5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167342</xdr:rowOff>
    </xdr:from>
    <xdr:to>
      <xdr:col>76</xdr:col>
      <xdr:colOff>165100</xdr:colOff>
      <xdr:row>36</xdr:row>
      <xdr:rowOff>97492</xdr:rowOff>
    </xdr:to>
    <xdr:sp macro="" textlink="">
      <xdr:nvSpPr>
        <xdr:cNvPr id="548" name="楕円 547"/>
        <xdr:cNvSpPr/>
      </xdr:nvSpPr>
      <xdr:spPr>
        <a:xfrm>
          <a:off x="14541500" y="616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88619</xdr:rowOff>
    </xdr:from>
    <xdr:ext cx="534377" cy="259045"/>
    <xdr:sp macro="" textlink="">
      <xdr:nvSpPr>
        <xdr:cNvPr id="549" name="テキスト ボックス 548"/>
        <xdr:cNvSpPr txBox="1"/>
      </xdr:nvSpPr>
      <xdr:spPr>
        <a:xfrm>
          <a:off x="14325111" y="62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80409</xdr:rowOff>
    </xdr:from>
    <xdr:to>
      <xdr:col>72</xdr:col>
      <xdr:colOff>38100</xdr:colOff>
      <xdr:row>31</xdr:row>
      <xdr:rowOff>10559</xdr:rowOff>
    </xdr:to>
    <xdr:sp macro="" textlink="">
      <xdr:nvSpPr>
        <xdr:cNvPr id="550" name="楕円 549"/>
        <xdr:cNvSpPr/>
      </xdr:nvSpPr>
      <xdr:spPr>
        <a:xfrm>
          <a:off x="13652500" y="52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27086</xdr:rowOff>
    </xdr:from>
    <xdr:ext cx="534377" cy="259045"/>
    <xdr:sp macro="" textlink="">
      <xdr:nvSpPr>
        <xdr:cNvPr id="551" name="テキスト ボックス 550"/>
        <xdr:cNvSpPr txBox="1"/>
      </xdr:nvSpPr>
      <xdr:spPr>
        <a:xfrm>
          <a:off x="13436111" y="49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66236</xdr:rowOff>
    </xdr:from>
    <xdr:to>
      <xdr:col>67</xdr:col>
      <xdr:colOff>101600</xdr:colOff>
      <xdr:row>30</xdr:row>
      <xdr:rowOff>167836</xdr:rowOff>
    </xdr:to>
    <xdr:sp macro="" textlink="">
      <xdr:nvSpPr>
        <xdr:cNvPr id="552" name="楕円 551"/>
        <xdr:cNvSpPr/>
      </xdr:nvSpPr>
      <xdr:spPr>
        <a:xfrm>
          <a:off x="12763500" y="52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12913</xdr:rowOff>
    </xdr:from>
    <xdr:ext cx="534377" cy="259045"/>
    <xdr:sp macro="" textlink="">
      <xdr:nvSpPr>
        <xdr:cNvPr id="553" name="テキスト ボックス 552"/>
        <xdr:cNvSpPr txBox="1"/>
      </xdr:nvSpPr>
      <xdr:spPr>
        <a:xfrm>
          <a:off x="12547111" y="498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161025</xdr:rowOff>
    </xdr:from>
    <xdr:to>
      <xdr:col>85</xdr:col>
      <xdr:colOff>126364</xdr:colOff>
      <xdr:row>59</xdr:row>
      <xdr:rowOff>30364</xdr:rowOff>
    </xdr:to>
    <xdr:cxnSp macro="">
      <xdr:nvCxnSpPr>
        <xdr:cNvPr id="580" name="直線コネクタ 579"/>
        <xdr:cNvCxnSpPr/>
      </xdr:nvCxnSpPr>
      <xdr:spPr>
        <a:xfrm flipV="1">
          <a:off x="16317595" y="8904975"/>
          <a:ext cx="1269" cy="124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34191</xdr:rowOff>
    </xdr:from>
    <xdr:ext cx="534377" cy="259045"/>
    <xdr:sp macro="" textlink="">
      <xdr:nvSpPr>
        <xdr:cNvPr id="581" name="教育費最小値テキスト"/>
        <xdr:cNvSpPr txBox="1"/>
      </xdr:nvSpPr>
      <xdr:spPr>
        <a:xfrm>
          <a:off x="16370300" y="101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30364</xdr:rowOff>
    </xdr:from>
    <xdr:to>
      <xdr:col>86</xdr:col>
      <xdr:colOff>25400</xdr:colOff>
      <xdr:row>59</xdr:row>
      <xdr:rowOff>30364</xdr:rowOff>
    </xdr:to>
    <xdr:cxnSp macro="">
      <xdr:nvCxnSpPr>
        <xdr:cNvPr id="582" name="直線コネクタ 581"/>
        <xdr:cNvCxnSpPr/>
      </xdr:nvCxnSpPr>
      <xdr:spPr>
        <a:xfrm>
          <a:off x="16230600" y="1014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107702</xdr:rowOff>
    </xdr:from>
    <xdr:ext cx="599010" cy="259045"/>
    <xdr:sp macro="" textlink="">
      <xdr:nvSpPr>
        <xdr:cNvPr id="583" name="教育費最大値テキスト"/>
        <xdr:cNvSpPr txBox="1"/>
      </xdr:nvSpPr>
      <xdr:spPr>
        <a:xfrm>
          <a:off x="16370300" y="868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161025</xdr:rowOff>
    </xdr:from>
    <xdr:to>
      <xdr:col>86</xdr:col>
      <xdr:colOff>25400</xdr:colOff>
      <xdr:row>51</xdr:row>
      <xdr:rowOff>161025</xdr:rowOff>
    </xdr:to>
    <xdr:cxnSp macro="">
      <xdr:nvCxnSpPr>
        <xdr:cNvPr id="584" name="直線コネクタ 583"/>
        <xdr:cNvCxnSpPr/>
      </xdr:nvCxnSpPr>
      <xdr:spPr>
        <a:xfrm>
          <a:off x="16230600" y="890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97931</xdr:rowOff>
    </xdr:from>
    <xdr:to>
      <xdr:col>85</xdr:col>
      <xdr:colOff>127000</xdr:colOff>
      <xdr:row>56</xdr:row>
      <xdr:rowOff>122174</xdr:rowOff>
    </xdr:to>
    <xdr:cxnSp macro="">
      <xdr:nvCxnSpPr>
        <xdr:cNvPr id="585" name="直線コネクタ 584"/>
        <xdr:cNvCxnSpPr/>
      </xdr:nvCxnSpPr>
      <xdr:spPr>
        <a:xfrm>
          <a:off x="15481300" y="9184781"/>
          <a:ext cx="838200" cy="53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43063</xdr:rowOff>
    </xdr:from>
    <xdr:ext cx="534377" cy="259045"/>
    <xdr:sp macro="" textlink="">
      <xdr:nvSpPr>
        <xdr:cNvPr id="586" name="教育費平均値テキスト"/>
        <xdr:cNvSpPr txBox="1"/>
      </xdr:nvSpPr>
      <xdr:spPr>
        <a:xfrm>
          <a:off x="16370300" y="9815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64636</xdr:rowOff>
    </xdr:from>
    <xdr:to>
      <xdr:col>85</xdr:col>
      <xdr:colOff>177800</xdr:colOff>
      <xdr:row>57</xdr:row>
      <xdr:rowOff>166236</xdr:rowOff>
    </xdr:to>
    <xdr:sp macro="" textlink="">
      <xdr:nvSpPr>
        <xdr:cNvPr id="587" name="フローチャート: 判断 586"/>
        <xdr:cNvSpPr/>
      </xdr:nvSpPr>
      <xdr:spPr>
        <a:xfrm>
          <a:off x="16268700" y="983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116655</xdr:rowOff>
    </xdr:from>
    <xdr:to>
      <xdr:col>81</xdr:col>
      <xdr:colOff>50800</xdr:colOff>
      <xdr:row>53</xdr:row>
      <xdr:rowOff>97931</xdr:rowOff>
    </xdr:to>
    <xdr:cxnSp macro="">
      <xdr:nvCxnSpPr>
        <xdr:cNvPr id="588" name="直線コネクタ 587"/>
        <xdr:cNvCxnSpPr/>
      </xdr:nvCxnSpPr>
      <xdr:spPr>
        <a:xfrm>
          <a:off x="14592300" y="8689155"/>
          <a:ext cx="889000" cy="49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60640</xdr:rowOff>
    </xdr:from>
    <xdr:to>
      <xdr:col>81</xdr:col>
      <xdr:colOff>101600</xdr:colOff>
      <xdr:row>57</xdr:row>
      <xdr:rowOff>162240</xdr:rowOff>
    </xdr:to>
    <xdr:sp macro="" textlink="">
      <xdr:nvSpPr>
        <xdr:cNvPr id="589" name="フローチャート: 判断 588"/>
        <xdr:cNvSpPr/>
      </xdr:nvSpPr>
      <xdr:spPr>
        <a:xfrm>
          <a:off x="15430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153367</xdr:rowOff>
    </xdr:from>
    <xdr:ext cx="534377" cy="259045"/>
    <xdr:sp macro="" textlink="">
      <xdr:nvSpPr>
        <xdr:cNvPr id="590" name="テキスト ボックス 589"/>
        <xdr:cNvSpPr txBox="1"/>
      </xdr:nvSpPr>
      <xdr:spPr>
        <a:xfrm>
          <a:off x="15214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116655</xdr:rowOff>
    </xdr:from>
    <xdr:to>
      <xdr:col>76</xdr:col>
      <xdr:colOff>114300</xdr:colOff>
      <xdr:row>53</xdr:row>
      <xdr:rowOff>169505</xdr:rowOff>
    </xdr:to>
    <xdr:cxnSp macro="">
      <xdr:nvCxnSpPr>
        <xdr:cNvPr id="591" name="直線コネクタ 590"/>
        <xdr:cNvCxnSpPr/>
      </xdr:nvCxnSpPr>
      <xdr:spPr>
        <a:xfrm flipV="1">
          <a:off x="13703300" y="8689155"/>
          <a:ext cx="889000" cy="5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108320</xdr:rowOff>
    </xdr:from>
    <xdr:to>
      <xdr:col>76</xdr:col>
      <xdr:colOff>165100</xdr:colOff>
      <xdr:row>57</xdr:row>
      <xdr:rowOff>38470</xdr:rowOff>
    </xdr:to>
    <xdr:sp macro="" textlink="">
      <xdr:nvSpPr>
        <xdr:cNvPr id="592" name="フローチャート: 判断 591"/>
        <xdr:cNvSpPr/>
      </xdr:nvSpPr>
      <xdr:spPr>
        <a:xfrm>
          <a:off x="145415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29597</xdr:rowOff>
    </xdr:from>
    <xdr:ext cx="534377" cy="259045"/>
    <xdr:sp macro="" textlink="">
      <xdr:nvSpPr>
        <xdr:cNvPr id="593" name="テキスト ボックス 592"/>
        <xdr:cNvSpPr txBox="1"/>
      </xdr:nvSpPr>
      <xdr:spPr>
        <a:xfrm>
          <a:off x="14325111" y="98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169505</xdr:rowOff>
    </xdr:from>
    <xdr:to>
      <xdr:col>71</xdr:col>
      <xdr:colOff>177800</xdr:colOff>
      <xdr:row>57</xdr:row>
      <xdr:rowOff>39551</xdr:rowOff>
    </xdr:to>
    <xdr:cxnSp macro="">
      <xdr:nvCxnSpPr>
        <xdr:cNvPr id="594" name="直線コネクタ 593"/>
        <xdr:cNvCxnSpPr/>
      </xdr:nvCxnSpPr>
      <xdr:spPr>
        <a:xfrm flipV="1">
          <a:off x="12814300" y="9256355"/>
          <a:ext cx="889000" cy="5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56134</xdr:rowOff>
    </xdr:from>
    <xdr:to>
      <xdr:col>72</xdr:col>
      <xdr:colOff>38100</xdr:colOff>
      <xdr:row>56</xdr:row>
      <xdr:rowOff>157734</xdr:rowOff>
    </xdr:to>
    <xdr:sp macro="" textlink="">
      <xdr:nvSpPr>
        <xdr:cNvPr id="595" name="フローチャート: 判断 594"/>
        <xdr:cNvSpPr/>
      </xdr:nvSpPr>
      <xdr:spPr>
        <a:xfrm>
          <a:off x="13652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148861</xdr:rowOff>
    </xdr:from>
    <xdr:ext cx="534377" cy="259045"/>
    <xdr:sp macro="" textlink="">
      <xdr:nvSpPr>
        <xdr:cNvPr id="596" name="テキスト ボックス 595"/>
        <xdr:cNvSpPr txBox="1"/>
      </xdr:nvSpPr>
      <xdr:spPr>
        <a:xfrm>
          <a:off x="13436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68304</xdr:rowOff>
    </xdr:from>
    <xdr:to>
      <xdr:col>67</xdr:col>
      <xdr:colOff>101600</xdr:colOff>
      <xdr:row>57</xdr:row>
      <xdr:rowOff>169904</xdr:rowOff>
    </xdr:to>
    <xdr:sp macro="" textlink="">
      <xdr:nvSpPr>
        <xdr:cNvPr id="597" name="フローチャート: 判断 596"/>
        <xdr:cNvSpPr/>
      </xdr:nvSpPr>
      <xdr:spPr>
        <a:xfrm>
          <a:off x="12763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161031</xdr:rowOff>
    </xdr:from>
    <xdr:ext cx="534377" cy="259045"/>
    <xdr:sp macro="" textlink="">
      <xdr:nvSpPr>
        <xdr:cNvPr id="598" name="テキスト ボックス 597"/>
        <xdr:cNvSpPr txBox="1"/>
      </xdr:nvSpPr>
      <xdr:spPr>
        <a:xfrm>
          <a:off x="12547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71374</xdr:rowOff>
    </xdr:from>
    <xdr:to>
      <xdr:col>85</xdr:col>
      <xdr:colOff>177800</xdr:colOff>
      <xdr:row>57</xdr:row>
      <xdr:rowOff>1524</xdr:rowOff>
    </xdr:to>
    <xdr:sp macro="" textlink="">
      <xdr:nvSpPr>
        <xdr:cNvPr id="604" name="楕円 603"/>
        <xdr:cNvSpPr/>
      </xdr:nvSpPr>
      <xdr:spPr>
        <a:xfrm>
          <a:off x="16268700" y="96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94251</xdr:rowOff>
    </xdr:from>
    <xdr:ext cx="534377" cy="259045"/>
    <xdr:sp macro="" textlink="">
      <xdr:nvSpPr>
        <xdr:cNvPr id="605" name="教育費該当値テキスト"/>
        <xdr:cNvSpPr txBox="1"/>
      </xdr:nvSpPr>
      <xdr:spPr>
        <a:xfrm>
          <a:off x="16370300" y="95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47131</xdr:rowOff>
    </xdr:from>
    <xdr:to>
      <xdr:col>81</xdr:col>
      <xdr:colOff>101600</xdr:colOff>
      <xdr:row>53</xdr:row>
      <xdr:rowOff>148731</xdr:rowOff>
    </xdr:to>
    <xdr:sp macro="" textlink="">
      <xdr:nvSpPr>
        <xdr:cNvPr id="606" name="楕円 605"/>
        <xdr:cNvSpPr/>
      </xdr:nvSpPr>
      <xdr:spPr>
        <a:xfrm>
          <a:off x="15430500" y="91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165258</xdr:rowOff>
    </xdr:from>
    <xdr:ext cx="599010" cy="259045"/>
    <xdr:sp macro="" textlink="">
      <xdr:nvSpPr>
        <xdr:cNvPr id="607" name="テキスト ボックス 606"/>
        <xdr:cNvSpPr txBox="1"/>
      </xdr:nvSpPr>
      <xdr:spPr>
        <a:xfrm>
          <a:off x="15181795" y="890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65855</xdr:rowOff>
    </xdr:from>
    <xdr:to>
      <xdr:col>76</xdr:col>
      <xdr:colOff>165100</xdr:colOff>
      <xdr:row>50</xdr:row>
      <xdr:rowOff>167455</xdr:rowOff>
    </xdr:to>
    <xdr:sp macro="" textlink="">
      <xdr:nvSpPr>
        <xdr:cNvPr id="608" name="楕円 607"/>
        <xdr:cNvSpPr/>
      </xdr:nvSpPr>
      <xdr:spPr>
        <a:xfrm>
          <a:off x="14541500" y="86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12532</xdr:rowOff>
    </xdr:from>
    <xdr:ext cx="599010" cy="259045"/>
    <xdr:sp macro="" textlink="">
      <xdr:nvSpPr>
        <xdr:cNvPr id="609" name="テキスト ボックス 608"/>
        <xdr:cNvSpPr txBox="1"/>
      </xdr:nvSpPr>
      <xdr:spPr>
        <a:xfrm>
          <a:off x="14292795" y="84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118705</xdr:rowOff>
    </xdr:from>
    <xdr:to>
      <xdr:col>72</xdr:col>
      <xdr:colOff>38100</xdr:colOff>
      <xdr:row>54</xdr:row>
      <xdr:rowOff>48855</xdr:rowOff>
    </xdr:to>
    <xdr:sp macro="" textlink="">
      <xdr:nvSpPr>
        <xdr:cNvPr id="610" name="楕円 609"/>
        <xdr:cNvSpPr/>
      </xdr:nvSpPr>
      <xdr:spPr>
        <a:xfrm>
          <a:off x="13652500" y="92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65382</xdr:rowOff>
    </xdr:from>
    <xdr:ext cx="599010" cy="259045"/>
    <xdr:sp macro="" textlink="">
      <xdr:nvSpPr>
        <xdr:cNvPr id="611" name="テキスト ボックス 610"/>
        <xdr:cNvSpPr txBox="1"/>
      </xdr:nvSpPr>
      <xdr:spPr>
        <a:xfrm>
          <a:off x="13403795" y="898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160201</xdr:rowOff>
    </xdr:from>
    <xdr:to>
      <xdr:col>67</xdr:col>
      <xdr:colOff>101600</xdr:colOff>
      <xdr:row>57</xdr:row>
      <xdr:rowOff>90351</xdr:rowOff>
    </xdr:to>
    <xdr:sp macro="" textlink="">
      <xdr:nvSpPr>
        <xdr:cNvPr id="612" name="楕円 611"/>
        <xdr:cNvSpPr/>
      </xdr:nvSpPr>
      <xdr:spPr>
        <a:xfrm>
          <a:off x="12763500" y="97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106878</xdr:rowOff>
    </xdr:from>
    <xdr:ext cx="534377" cy="259045"/>
    <xdr:sp macro="" textlink="">
      <xdr:nvSpPr>
        <xdr:cNvPr id="613" name="テキスト ボックス 612"/>
        <xdr:cNvSpPr txBox="1"/>
      </xdr:nvSpPr>
      <xdr:spPr>
        <a:xfrm>
          <a:off x="12547111" y="95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5" name="直線コネクタ 634"/>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8"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9" name="直線コネクタ 638"/>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50912</xdr:rowOff>
    </xdr:from>
    <xdr:to>
      <xdr:col>85</xdr:col>
      <xdr:colOff>127000</xdr:colOff>
      <xdr:row>78</xdr:row>
      <xdr:rowOff>139700</xdr:rowOff>
    </xdr:to>
    <xdr:cxnSp macro="">
      <xdr:nvCxnSpPr>
        <xdr:cNvPr id="640" name="直線コネクタ 639"/>
        <xdr:cNvCxnSpPr/>
      </xdr:nvCxnSpPr>
      <xdr:spPr>
        <a:xfrm flipV="1">
          <a:off x="15481300" y="13424012"/>
          <a:ext cx="8382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41"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42" name="フローチャート: 判断 641"/>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130373</xdr:rowOff>
    </xdr:from>
    <xdr:to>
      <xdr:col>81</xdr:col>
      <xdr:colOff>50800</xdr:colOff>
      <xdr:row>78</xdr:row>
      <xdr:rowOff>139700</xdr:rowOff>
    </xdr:to>
    <xdr:cxnSp macro="">
      <xdr:nvCxnSpPr>
        <xdr:cNvPr id="643" name="直線コネクタ 642"/>
        <xdr:cNvCxnSpPr/>
      </xdr:nvCxnSpPr>
      <xdr:spPr>
        <a:xfrm>
          <a:off x="14592300" y="13503473"/>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4" name="フローチャート: 判断 643"/>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5" name="テキスト ボックス 644"/>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130373</xdr:rowOff>
    </xdr:from>
    <xdr:to>
      <xdr:col>76</xdr:col>
      <xdr:colOff>114300</xdr:colOff>
      <xdr:row>78</xdr:row>
      <xdr:rowOff>134077</xdr:rowOff>
    </xdr:to>
    <xdr:cxnSp macro="">
      <xdr:nvCxnSpPr>
        <xdr:cNvPr id="646" name="直線コネクタ 645"/>
        <xdr:cNvCxnSpPr/>
      </xdr:nvCxnSpPr>
      <xdr:spPr>
        <a:xfrm flipV="1">
          <a:off x="13703300" y="13503473"/>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52141</xdr:rowOff>
    </xdr:from>
    <xdr:to>
      <xdr:col>76</xdr:col>
      <xdr:colOff>165100</xdr:colOff>
      <xdr:row>73</xdr:row>
      <xdr:rowOff>153741</xdr:rowOff>
    </xdr:to>
    <xdr:sp macro="" textlink="">
      <xdr:nvSpPr>
        <xdr:cNvPr id="647" name="フローチャート: 判断 646"/>
        <xdr:cNvSpPr/>
      </xdr:nvSpPr>
      <xdr:spPr>
        <a:xfrm>
          <a:off x="14541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170268</xdr:rowOff>
    </xdr:from>
    <xdr:ext cx="534377" cy="259045"/>
    <xdr:sp macro="" textlink="">
      <xdr:nvSpPr>
        <xdr:cNvPr id="648" name="テキスト ボックス 647"/>
        <xdr:cNvSpPr txBox="1"/>
      </xdr:nvSpPr>
      <xdr:spPr>
        <a:xfrm>
          <a:off x="14325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128316</xdr:rowOff>
    </xdr:from>
    <xdr:to>
      <xdr:col>71</xdr:col>
      <xdr:colOff>177800</xdr:colOff>
      <xdr:row>78</xdr:row>
      <xdr:rowOff>134077</xdr:rowOff>
    </xdr:to>
    <xdr:cxnSp macro="">
      <xdr:nvCxnSpPr>
        <xdr:cNvPr id="649" name="直線コネクタ 648"/>
        <xdr:cNvCxnSpPr/>
      </xdr:nvCxnSpPr>
      <xdr:spPr>
        <a:xfrm>
          <a:off x="12814300" y="1350141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31659</xdr:rowOff>
    </xdr:from>
    <xdr:to>
      <xdr:col>72</xdr:col>
      <xdr:colOff>38100</xdr:colOff>
      <xdr:row>74</xdr:row>
      <xdr:rowOff>133259</xdr:rowOff>
    </xdr:to>
    <xdr:sp macro="" textlink="">
      <xdr:nvSpPr>
        <xdr:cNvPr id="650" name="フローチャート: 判断 649"/>
        <xdr:cNvSpPr/>
      </xdr:nvSpPr>
      <xdr:spPr>
        <a:xfrm>
          <a:off x="13652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149786</xdr:rowOff>
    </xdr:from>
    <xdr:ext cx="534377" cy="259045"/>
    <xdr:sp macro="" textlink="">
      <xdr:nvSpPr>
        <xdr:cNvPr id="651" name="テキスト ボックス 650"/>
        <xdr:cNvSpPr txBox="1"/>
      </xdr:nvSpPr>
      <xdr:spPr>
        <a:xfrm>
          <a:off x="13436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109565</xdr:rowOff>
    </xdr:from>
    <xdr:to>
      <xdr:col>67</xdr:col>
      <xdr:colOff>101600</xdr:colOff>
      <xdr:row>78</xdr:row>
      <xdr:rowOff>39715</xdr:rowOff>
    </xdr:to>
    <xdr:sp macro="" textlink="">
      <xdr:nvSpPr>
        <xdr:cNvPr id="652" name="フローチャート: 判断 651"/>
        <xdr:cNvSpPr/>
      </xdr:nvSpPr>
      <xdr:spPr>
        <a:xfrm>
          <a:off x="12763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56242</xdr:rowOff>
    </xdr:from>
    <xdr:ext cx="469744" cy="259045"/>
    <xdr:sp macro="" textlink="">
      <xdr:nvSpPr>
        <xdr:cNvPr id="653" name="テキスト ボックス 652"/>
        <xdr:cNvSpPr txBox="1"/>
      </xdr:nvSpPr>
      <xdr:spPr>
        <a:xfrm>
          <a:off x="12579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xdr:rowOff>
    </xdr:from>
    <xdr:to>
      <xdr:col>85</xdr:col>
      <xdr:colOff>177800</xdr:colOff>
      <xdr:row>78</xdr:row>
      <xdr:rowOff>101712</xdr:rowOff>
    </xdr:to>
    <xdr:sp macro="" textlink="">
      <xdr:nvSpPr>
        <xdr:cNvPr id="659" name="楕円 658"/>
        <xdr:cNvSpPr/>
      </xdr:nvSpPr>
      <xdr:spPr>
        <a:xfrm>
          <a:off x="162687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86489</xdr:rowOff>
    </xdr:from>
    <xdr:ext cx="469744" cy="259045"/>
    <xdr:sp macro="" textlink="">
      <xdr:nvSpPr>
        <xdr:cNvPr id="660" name="災害復旧費該当値テキスト"/>
        <xdr:cNvSpPr txBox="1"/>
      </xdr:nvSpPr>
      <xdr:spPr>
        <a:xfrm>
          <a:off x="16370300" y="1328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79573</xdr:rowOff>
    </xdr:from>
    <xdr:to>
      <xdr:col>76</xdr:col>
      <xdr:colOff>165100</xdr:colOff>
      <xdr:row>79</xdr:row>
      <xdr:rowOff>9723</xdr:rowOff>
    </xdr:to>
    <xdr:sp macro="" textlink="">
      <xdr:nvSpPr>
        <xdr:cNvPr id="663" name="楕円 662"/>
        <xdr:cNvSpPr/>
      </xdr:nvSpPr>
      <xdr:spPr>
        <a:xfrm>
          <a:off x="14541500" y="134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xdr:rowOff>
    </xdr:from>
    <xdr:ext cx="378565" cy="259045"/>
    <xdr:sp macro="" textlink="">
      <xdr:nvSpPr>
        <xdr:cNvPr id="664" name="テキスト ボックス 663"/>
        <xdr:cNvSpPr txBox="1"/>
      </xdr:nvSpPr>
      <xdr:spPr>
        <a:xfrm>
          <a:off x="14403017" y="1354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83277</xdr:rowOff>
    </xdr:from>
    <xdr:to>
      <xdr:col>72</xdr:col>
      <xdr:colOff>38100</xdr:colOff>
      <xdr:row>79</xdr:row>
      <xdr:rowOff>13427</xdr:rowOff>
    </xdr:to>
    <xdr:sp macro="" textlink="">
      <xdr:nvSpPr>
        <xdr:cNvPr id="665" name="楕円 664"/>
        <xdr:cNvSpPr/>
      </xdr:nvSpPr>
      <xdr:spPr>
        <a:xfrm>
          <a:off x="13652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4554</xdr:rowOff>
    </xdr:from>
    <xdr:ext cx="378565" cy="259045"/>
    <xdr:sp macro="" textlink="">
      <xdr:nvSpPr>
        <xdr:cNvPr id="666" name="テキスト ボックス 665"/>
        <xdr:cNvSpPr txBox="1"/>
      </xdr:nvSpPr>
      <xdr:spPr>
        <a:xfrm>
          <a:off x="13514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77516</xdr:rowOff>
    </xdr:from>
    <xdr:to>
      <xdr:col>67</xdr:col>
      <xdr:colOff>101600</xdr:colOff>
      <xdr:row>79</xdr:row>
      <xdr:rowOff>7666</xdr:rowOff>
    </xdr:to>
    <xdr:sp macro="" textlink="">
      <xdr:nvSpPr>
        <xdr:cNvPr id="667" name="楕円 666"/>
        <xdr:cNvSpPr/>
      </xdr:nvSpPr>
      <xdr:spPr>
        <a:xfrm>
          <a:off x="12763500" y="134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170243</xdr:rowOff>
    </xdr:from>
    <xdr:ext cx="378565" cy="259045"/>
    <xdr:sp macro="" textlink="">
      <xdr:nvSpPr>
        <xdr:cNvPr id="668" name="テキスト ボックス 667"/>
        <xdr:cNvSpPr txBox="1"/>
      </xdr:nvSpPr>
      <xdr:spPr>
        <a:xfrm>
          <a:off x="12625017" y="1354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2" name="直線コネクタ 691"/>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3"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4" name="直線コネクタ 693"/>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5"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6" name="直線コネクタ 695"/>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61340</xdr:rowOff>
    </xdr:from>
    <xdr:to>
      <xdr:col>85</xdr:col>
      <xdr:colOff>127000</xdr:colOff>
      <xdr:row>98</xdr:row>
      <xdr:rowOff>80747</xdr:rowOff>
    </xdr:to>
    <xdr:cxnSp macro="">
      <xdr:nvCxnSpPr>
        <xdr:cNvPr id="697" name="直線コネクタ 696"/>
        <xdr:cNvCxnSpPr/>
      </xdr:nvCxnSpPr>
      <xdr:spPr>
        <a:xfrm flipV="1">
          <a:off x="15481300" y="16863440"/>
          <a:ext cx="838200" cy="1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8"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9" name="フローチャート: 判断 698"/>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80747</xdr:rowOff>
    </xdr:from>
    <xdr:to>
      <xdr:col>81</xdr:col>
      <xdr:colOff>50800</xdr:colOff>
      <xdr:row>98</xdr:row>
      <xdr:rowOff>113652</xdr:rowOff>
    </xdr:to>
    <xdr:cxnSp macro="">
      <xdr:nvCxnSpPr>
        <xdr:cNvPr id="700" name="直線コネクタ 699"/>
        <xdr:cNvCxnSpPr/>
      </xdr:nvCxnSpPr>
      <xdr:spPr>
        <a:xfrm flipV="1">
          <a:off x="14592300" y="16882847"/>
          <a:ext cx="889000" cy="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701" name="フローチャート: 判断 700"/>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702" name="テキスト ボックス 701"/>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97346</xdr:rowOff>
    </xdr:from>
    <xdr:to>
      <xdr:col>76</xdr:col>
      <xdr:colOff>114300</xdr:colOff>
      <xdr:row>98</xdr:row>
      <xdr:rowOff>113652</xdr:rowOff>
    </xdr:to>
    <xdr:cxnSp macro="">
      <xdr:nvCxnSpPr>
        <xdr:cNvPr id="703" name="直線コネクタ 702"/>
        <xdr:cNvCxnSpPr/>
      </xdr:nvCxnSpPr>
      <xdr:spPr>
        <a:xfrm>
          <a:off x="13703300" y="16899446"/>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100240</xdr:rowOff>
    </xdr:from>
    <xdr:to>
      <xdr:col>76</xdr:col>
      <xdr:colOff>165100</xdr:colOff>
      <xdr:row>94</xdr:row>
      <xdr:rowOff>30390</xdr:rowOff>
    </xdr:to>
    <xdr:sp macro="" textlink="">
      <xdr:nvSpPr>
        <xdr:cNvPr id="704" name="フローチャート: 判断 703"/>
        <xdr:cNvSpPr/>
      </xdr:nvSpPr>
      <xdr:spPr>
        <a:xfrm>
          <a:off x="14541500" y="160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46917</xdr:rowOff>
    </xdr:from>
    <xdr:ext cx="534377" cy="259045"/>
    <xdr:sp macro="" textlink="">
      <xdr:nvSpPr>
        <xdr:cNvPr id="705" name="テキスト ボックス 704"/>
        <xdr:cNvSpPr txBox="1"/>
      </xdr:nvSpPr>
      <xdr:spPr>
        <a:xfrm>
          <a:off x="14325111" y="15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85992</xdr:rowOff>
    </xdr:from>
    <xdr:to>
      <xdr:col>71</xdr:col>
      <xdr:colOff>177800</xdr:colOff>
      <xdr:row>98</xdr:row>
      <xdr:rowOff>97346</xdr:rowOff>
    </xdr:to>
    <xdr:cxnSp macro="">
      <xdr:nvCxnSpPr>
        <xdr:cNvPr id="706" name="直線コネクタ 705"/>
        <xdr:cNvCxnSpPr/>
      </xdr:nvCxnSpPr>
      <xdr:spPr>
        <a:xfrm>
          <a:off x="12814300" y="16888092"/>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154890</xdr:rowOff>
    </xdr:from>
    <xdr:to>
      <xdr:col>72</xdr:col>
      <xdr:colOff>38100</xdr:colOff>
      <xdr:row>94</xdr:row>
      <xdr:rowOff>85040</xdr:rowOff>
    </xdr:to>
    <xdr:sp macro="" textlink="">
      <xdr:nvSpPr>
        <xdr:cNvPr id="707" name="フローチャート: 判断 706"/>
        <xdr:cNvSpPr/>
      </xdr:nvSpPr>
      <xdr:spPr>
        <a:xfrm>
          <a:off x="13652500" y="1609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101567</xdr:rowOff>
    </xdr:from>
    <xdr:ext cx="534377" cy="259045"/>
    <xdr:sp macro="" textlink="">
      <xdr:nvSpPr>
        <xdr:cNvPr id="708" name="テキスト ボックス 707"/>
        <xdr:cNvSpPr txBox="1"/>
      </xdr:nvSpPr>
      <xdr:spPr>
        <a:xfrm>
          <a:off x="13436111" y="158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167539</xdr:rowOff>
    </xdr:from>
    <xdr:to>
      <xdr:col>67</xdr:col>
      <xdr:colOff>101600</xdr:colOff>
      <xdr:row>94</xdr:row>
      <xdr:rowOff>97689</xdr:rowOff>
    </xdr:to>
    <xdr:sp macro="" textlink="">
      <xdr:nvSpPr>
        <xdr:cNvPr id="709" name="フローチャート: 判断 708"/>
        <xdr:cNvSpPr/>
      </xdr:nvSpPr>
      <xdr:spPr>
        <a:xfrm>
          <a:off x="12763500" y="1611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114216</xdr:rowOff>
    </xdr:from>
    <xdr:ext cx="534377" cy="259045"/>
    <xdr:sp macro="" textlink="">
      <xdr:nvSpPr>
        <xdr:cNvPr id="710" name="テキスト ボックス 709"/>
        <xdr:cNvSpPr txBox="1"/>
      </xdr:nvSpPr>
      <xdr:spPr>
        <a:xfrm>
          <a:off x="12547111" y="158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10540</xdr:rowOff>
    </xdr:from>
    <xdr:to>
      <xdr:col>85</xdr:col>
      <xdr:colOff>177800</xdr:colOff>
      <xdr:row>98</xdr:row>
      <xdr:rowOff>112140</xdr:rowOff>
    </xdr:to>
    <xdr:sp macro="" textlink="">
      <xdr:nvSpPr>
        <xdr:cNvPr id="716" name="楕円 715"/>
        <xdr:cNvSpPr/>
      </xdr:nvSpPr>
      <xdr:spPr>
        <a:xfrm>
          <a:off x="16268700" y="168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96917</xdr:rowOff>
    </xdr:from>
    <xdr:ext cx="534377" cy="259045"/>
    <xdr:sp macro="" textlink="">
      <xdr:nvSpPr>
        <xdr:cNvPr id="717" name="公債費該当値テキスト"/>
        <xdr:cNvSpPr txBox="1"/>
      </xdr:nvSpPr>
      <xdr:spPr>
        <a:xfrm>
          <a:off x="16370300" y="167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29947</xdr:rowOff>
    </xdr:from>
    <xdr:to>
      <xdr:col>81</xdr:col>
      <xdr:colOff>101600</xdr:colOff>
      <xdr:row>98</xdr:row>
      <xdr:rowOff>131547</xdr:rowOff>
    </xdr:to>
    <xdr:sp macro="" textlink="">
      <xdr:nvSpPr>
        <xdr:cNvPr id="718" name="楕円 717"/>
        <xdr:cNvSpPr/>
      </xdr:nvSpPr>
      <xdr:spPr>
        <a:xfrm>
          <a:off x="15430500" y="168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122674</xdr:rowOff>
    </xdr:from>
    <xdr:ext cx="534377" cy="259045"/>
    <xdr:sp macro="" textlink="">
      <xdr:nvSpPr>
        <xdr:cNvPr id="719" name="テキスト ボックス 718"/>
        <xdr:cNvSpPr txBox="1"/>
      </xdr:nvSpPr>
      <xdr:spPr>
        <a:xfrm>
          <a:off x="15214111" y="169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62852</xdr:rowOff>
    </xdr:from>
    <xdr:to>
      <xdr:col>76</xdr:col>
      <xdr:colOff>165100</xdr:colOff>
      <xdr:row>98</xdr:row>
      <xdr:rowOff>164452</xdr:rowOff>
    </xdr:to>
    <xdr:sp macro="" textlink="">
      <xdr:nvSpPr>
        <xdr:cNvPr id="720" name="楕円 719"/>
        <xdr:cNvSpPr/>
      </xdr:nvSpPr>
      <xdr:spPr>
        <a:xfrm>
          <a:off x="14541500" y="16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155579</xdr:rowOff>
    </xdr:from>
    <xdr:ext cx="469744" cy="259045"/>
    <xdr:sp macro="" textlink="">
      <xdr:nvSpPr>
        <xdr:cNvPr id="721" name="テキスト ボックス 720"/>
        <xdr:cNvSpPr txBox="1"/>
      </xdr:nvSpPr>
      <xdr:spPr>
        <a:xfrm>
          <a:off x="14357428" y="1695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46546</xdr:rowOff>
    </xdr:from>
    <xdr:to>
      <xdr:col>72</xdr:col>
      <xdr:colOff>38100</xdr:colOff>
      <xdr:row>98</xdr:row>
      <xdr:rowOff>148146</xdr:rowOff>
    </xdr:to>
    <xdr:sp macro="" textlink="">
      <xdr:nvSpPr>
        <xdr:cNvPr id="722" name="楕円 721"/>
        <xdr:cNvSpPr/>
      </xdr:nvSpPr>
      <xdr:spPr>
        <a:xfrm>
          <a:off x="13652500" y="168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139273</xdr:rowOff>
    </xdr:from>
    <xdr:ext cx="469744" cy="259045"/>
    <xdr:sp macro="" textlink="">
      <xdr:nvSpPr>
        <xdr:cNvPr id="723" name="テキスト ボックス 722"/>
        <xdr:cNvSpPr txBox="1"/>
      </xdr:nvSpPr>
      <xdr:spPr>
        <a:xfrm>
          <a:off x="13468428" y="169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35192</xdr:rowOff>
    </xdr:from>
    <xdr:to>
      <xdr:col>67</xdr:col>
      <xdr:colOff>101600</xdr:colOff>
      <xdr:row>98</xdr:row>
      <xdr:rowOff>136792</xdr:rowOff>
    </xdr:to>
    <xdr:sp macro="" textlink="">
      <xdr:nvSpPr>
        <xdr:cNvPr id="724" name="楕円 723"/>
        <xdr:cNvSpPr/>
      </xdr:nvSpPr>
      <xdr:spPr>
        <a:xfrm>
          <a:off x="12763500" y="168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127919</xdr:rowOff>
    </xdr:from>
    <xdr:ext cx="534377" cy="259045"/>
    <xdr:sp macro="" textlink="">
      <xdr:nvSpPr>
        <xdr:cNvPr id="725" name="テキスト ボックス 724"/>
        <xdr:cNvSpPr txBox="1"/>
      </xdr:nvSpPr>
      <xdr:spPr>
        <a:xfrm>
          <a:off x="12547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9" name="直線コネクタ 748"/>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2"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3" name="直線コネクタ 752"/>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6" name="フローチャート: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8" name="フローチャート: 判断 757"/>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9" name="テキスト ボックス 758"/>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151384</xdr:rowOff>
    </xdr:from>
    <xdr:to>
      <xdr:col>107</xdr:col>
      <xdr:colOff>101600</xdr:colOff>
      <xdr:row>39</xdr:row>
      <xdr:rowOff>81534</xdr:rowOff>
    </xdr:to>
    <xdr:sp macro="" textlink="">
      <xdr:nvSpPr>
        <xdr:cNvPr id="761" name="フローチャート: 判断 760"/>
        <xdr:cNvSpPr/>
      </xdr:nvSpPr>
      <xdr:spPr>
        <a:xfrm>
          <a:off x="20383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98061</xdr:rowOff>
    </xdr:from>
    <xdr:ext cx="313932" cy="259045"/>
    <xdr:sp macro="" textlink="">
      <xdr:nvSpPr>
        <xdr:cNvPr id="762" name="テキスト ボックス 761"/>
        <xdr:cNvSpPr txBox="1"/>
      </xdr:nvSpPr>
      <xdr:spPr>
        <a:xfrm>
          <a:off x="20277333" y="6441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122809</xdr:rowOff>
    </xdr:from>
    <xdr:to>
      <xdr:col>102</xdr:col>
      <xdr:colOff>165100</xdr:colOff>
      <xdr:row>38</xdr:row>
      <xdr:rowOff>52960</xdr:rowOff>
    </xdr:to>
    <xdr:sp macro="" textlink="">
      <xdr:nvSpPr>
        <xdr:cNvPr id="764" name="フローチャート: 判断 763"/>
        <xdr:cNvSpPr/>
      </xdr:nvSpPr>
      <xdr:spPr>
        <a:xfrm>
          <a:off x="19494500" y="64664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69486</xdr:rowOff>
    </xdr:from>
    <xdr:ext cx="378565" cy="259045"/>
    <xdr:sp macro="" textlink="">
      <xdr:nvSpPr>
        <xdr:cNvPr id="765" name="テキスト ボックス 764"/>
        <xdr:cNvSpPr txBox="1"/>
      </xdr:nvSpPr>
      <xdr:spPr>
        <a:xfrm>
          <a:off x="19356017" y="624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151384</xdr:rowOff>
    </xdr:from>
    <xdr:to>
      <xdr:col>98</xdr:col>
      <xdr:colOff>38100</xdr:colOff>
      <xdr:row>39</xdr:row>
      <xdr:rowOff>81534</xdr:rowOff>
    </xdr:to>
    <xdr:sp macro="" textlink="">
      <xdr:nvSpPr>
        <xdr:cNvPr id="766" name="フローチャート: 判断 765"/>
        <xdr:cNvSpPr/>
      </xdr:nvSpPr>
      <xdr:spPr>
        <a:xfrm>
          <a:off x="18605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98061</xdr:rowOff>
    </xdr:from>
    <xdr:ext cx="313932" cy="259045"/>
    <xdr:sp macro="" textlink="">
      <xdr:nvSpPr>
        <xdr:cNvPr id="767" name="テキスト ボックス 766"/>
        <xdr:cNvSpPr txBox="1"/>
      </xdr:nvSpPr>
      <xdr:spPr>
        <a:xfrm>
          <a:off x="18499333" y="6441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「教育費」と「消防費」、「衛生費」と「土木費」のコストが高い水準である。　</a:t>
          </a:r>
        </a:p>
        <a:p>
          <a:r>
            <a:rPr kumimoji="1" lang="ja-JP" altLang="en-US" sz="1200">
              <a:latin typeface="ＭＳ Ｐゴシック" panose="020B0600070205080204" pitchFamily="50" charset="-128"/>
              <a:ea typeface="ＭＳ Ｐゴシック" panose="020B0600070205080204" pitchFamily="50" charset="-128"/>
            </a:rPr>
            <a:t>　「教育費」は、中学校や新給食センターの更新工事が完了したことにより、前年度と比較すると減少したが、小学校の水道施設に係る布設替工事費や市民プールの指定管理料が大きいため、類似団体と比較して高い水準である。今後、給食費の無償化に伴う経費やＧＩＧＡスクール構想による情報端末の更新やネットワークの維持経費などが継続的な経費となると想定されることから、以前よりも高い水準で推移すると予想され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「消防費」は、類似団体を上回っているが、消防庁舎への太陽光発電施設の設置が完了したことなどにより、前年度と比べて減少している。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衛生費」は、広域施設組合への負担金の増加などにより、前年度と比較すると増加している。類似団体よりも高い水準で推移しているのは、病院、水道事業の公営企業への支出が多額であることが主な要因である。</a:t>
          </a:r>
        </a:p>
        <a:p>
          <a:r>
            <a:rPr kumimoji="1" lang="ja-JP" altLang="en-US" sz="1200">
              <a:latin typeface="ＭＳ Ｐゴシック" panose="020B0600070205080204" pitchFamily="50" charset="-128"/>
              <a:ea typeface="ＭＳ Ｐゴシック" panose="020B0600070205080204" pitchFamily="50" charset="-128"/>
            </a:rPr>
            <a:t>　「土木費」は、風力発電所の撤去工事費や岸壁改良工事による港湾建設負担金などの増加により、前年度と比べて増加している。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令和４年度末の財政調整基金残高は、市税などの減少による歳入不足分を繰入れたことにより、前年度から４億</a:t>
          </a:r>
          <a:r>
            <a:rPr kumimoji="1" lang="en-US" altLang="ja-JP" sz="1100">
              <a:latin typeface="ＭＳ ゴシック" pitchFamily="49" charset="-128"/>
              <a:ea typeface="ＭＳ ゴシック" pitchFamily="49" charset="-128"/>
            </a:rPr>
            <a:t>8,213</a:t>
          </a:r>
          <a:r>
            <a:rPr kumimoji="1" lang="ja-JP" altLang="en-US" sz="1100">
              <a:latin typeface="ＭＳ ゴシック" pitchFamily="49" charset="-128"/>
              <a:ea typeface="ＭＳ ゴシック" pitchFamily="49" charset="-128"/>
            </a:rPr>
            <a:t>万円減の</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6,988</a:t>
          </a:r>
          <a:r>
            <a:rPr kumimoji="1" lang="ja-JP" altLang="en-US" sz="1100">
              <a:latin typeface="ＭＳ ゴシック" pitchFamily="49" charset="-128"/>
              <a:ea typeface="ＭＳ ゴシック" pitchFamily="49" charset="-128"/>
            </a:rPr>
            <a:t>万円となり、標準財政規模に占める割合は</a:t>
          </a:r>
          <a:r>
            <a:rPr kumimoji="1" lang="en-US" altLang="ja-JP" sz="1100">
              <a:latin typeface="ＭＳ ゴシック" pitchFamily="49" charset="-128"/>
              <a:ea typeface="ＭＳ ゴシック" pitchFamily="49" charset="-128"/>
            </a:rPr>
            <a:t>3.64</a:t>
          </a:r>
          <a:r>
            <a:rPr kumimoji="1" lang="ja-JP" altLang="en-US" sz="1100">
              <a:latin typeface="ＭＳ ゴシック" pitchFamily="49" charset="-128"/>
              <a:ea typeface="ＭＳ ゴシック" pitchFamily="49" charset="-128"/>
            </a:rPr>
            <a:t>ポイント減少することとなった。</a:t>
          </a:r>
        </a:p>
        <a:p>
          <a:r>
            <a:rPr kumimoji="1" lang="ja-JP" altLang="en-US" sz="1100">
              <a:latin typeface="ＭＳ ゴシック" pitchFamily="49" charset="-128"/>
              <a:ea typeface="ＭＳ ゴシック" pitchFamily="49" charset="-128"/>
            </a:rPr>
            <a:t>　本市は平成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年度から財政調整基金の取崩しを行っており、以降、基金への依存傾向が顕著となっているため、事務の効率化による歳出の削減を進めている。</a:t>
          </a:r>
        </a:p>
        <a:p>
          <a:r>
            <a:rPr kumimoji="1" lang="ja-JP" altLang="en-US" sz="1100">
              <a:latin typeface="ＭＳ ゴシック" pitchFamily="49" charset="-128"/>
              <a:ea typeface="ＭＳ ゴシック" pitchFamily="49" charset="-128"/>
            </a:rPr>
            <a:t>　近年では約５億円規模で財政調整基金を取り崩しているため、事務の効率化による歳出の削減だけでなく、今後は病院などの公営企業や市民プールなどの公共施設のあり方など、政策的な決定をしていき、事業費の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令和４年度において、いずれの会計でも赤字額は発生していない。会計全体では、黒字額が前年度に比べ上昇しているが、新型コロナウイルス感染症に係る軽減措置が終了したことによる地方税の増加や普通交付税の追加交付などの臨時的な歳入によって、一般会計の比率が上昇していることが要因であ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病院事業会計の連結実質赤字比率（黒字額）が下降したのは、病院事業の収益が悪化している中で、現預金を消費して経営していることにより、流動資産が減少していることが要因である。水道事業会計の連結実質赤字比率（黒字額）が下降したのは、建設改良費において年度をまたぐ支払いが発生し、流動負債の未払金が一時的に増加したことが要因である。下水道事業会計の連結実質赤字比率（黒字額）が下降したのは、浄化センターの管理などに係る経費の増加による現預金の減少により、流動資産が減少したことが要因である。</a:t>
          </a:r>
        </a:p>
        <a:p>
          <a:r>
            <a:rPr kumimoji="1" lang="ja-JP" altLang="en-US" sz="1200">
              <a:latin typeface="ＭＳ ゴシック" pitchFamily="49" charset="-128"/>
              <a:ea typeface="ＭＳ ゴシック" pitchFamily="49" charset="-128"/>
            </a:rPr>
            <a:t>　病院事業会計をはじめとする公営企業会計へは、一般会計から多額の費用を支出しており、一般会計に依存した経営体質となっている。</a:t>
          </a:r>
        </a:p>
        <a:p>
          <a:r>
            <a:rPr kumimoji="1" lang="ja-JP" altLang="en-US" sz="1200">
              <a:latin typeface="ＭＳ ゴシック" pitchFamily="49" charset="-128"/>
              <a:ea typeface="ＭＳ ゴシック" pitchFamily="49" charset="-128"/>
            </a:rPr>
            <a:t>　中でも病院事業の占める割合は大きく、一般会計への負担も大きい。持続可能な財政運営をしていくためにも、公営企業の独立採算の原則に立ち返り、住民への理解を推進しながら、統合や縮小など病院のあり方について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16469443</v>
      </c>
      <c r="BO4" s="371"/>
      <c r="BP4" s="371"/>
      <c r="BQ4" s="371"/>
      <c r="BR4" s="371"/>
      <c r="BS4" s="371"/>
      <c r="BT4" s="371"/>
      <c r="BU4" s="372"/>
      <c r="BV4" s="370">
        <v>18476667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6.6</v>
      </c>
      <c r="CU4" s="377"/>
      <c r="CV4" s="377"/>
      <c r="CW4" s="377"/>
      <c r="CX4" s="377"/>
      <c r="CY4" s="377"/>
      <c r="CZ4" s="377"/>
      <c r="DA4" s="378"/>
      <c r="DB4" s="376">
        <v>5.2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15856549</v>
      </c>
      <c r="BO5" s="408"/>
      <c r="BP5" s="408"/>
      <c r="BQ5" s="408"/>
      <c r="BR5" s="408"/>
      <c r="BS5" s="408"/>
      <c r="BT5" s="408"/>
      <c r="BU5" s="409"/>
      <c r="BV5" s="407">
        <v>17963826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88.1</v>
      </c>
      <c r="CU5" s="405"/>
      <c r="CV5" s="405"/>
      <c r="CW5" s="405"/>
      <c r="CX5" s="405"/>
      <c r="CY5" s="405"/>
      <c r="CZ5" s="405"/>
      <c r="DA5" s="406"/>
      <c r="DB5" s="404">
        <v>81.400000000000006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612894</v>
      </c>
      <c r="BO6" s="408"/>
      <c r="BP6" s="408"/>
      <c r="BQ6" s="408"/>
      <c r="BR6" s="408"/>
      <c r="BS6" s="408"/>
      <c r="BT6" s="408"/>
      <c r="BU6" s="409"/>
      <c r="BV6" s="407">
        <v>512841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89.7</v>
      </c>
      <c r="CU6" s="445"/>
      <c r="CV6" s="445"/>
      <c r="CW6" s="445"/>
      <c r="CX6" s="445"/>
      <c r="CY6" s="445"/>
      <c r="CZ6" s="445"/>
      <c r="DA6" s="446"/>
      <c r="DB6" s="444">
        <v>87.7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30638</v>
      </c>
      <c r="BO7" s="408"/>
      <c r="BP7" s="408"/>
      <c r="BQ7" s="408"/>
      <c r="BR7" s="408"/>
      <c r="BS7" s="408"/>
      <c r="BT7" s="408"/>
      <c r="BU7" s="409"/>
      <c r="BV7" s="407">
        <v>32800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8824529</v>
      </c>
      <c r="CU7" s="408"/>
      <c r="CV7" s="408"/>
      <c r="CW7" s="408"/>
      <c r="CX7" s="408"/>
      <c r="CY7" s="408"/>
      <c r="CZ7" s="408"/>
      <c r="DA7" s="409"/>
      <c r="DB7" s="407">
        <v>9190250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107</v>
      </c>
      <c r="AV8" s="440"/>
      <c r="AW8" s="440"/>
      <c r="AX8" s="440"/>
      <c r="AY8" s="441" t="s">
        <v>111</v>
      </c>
      <c r="AZ8" s="442"/>
      <c r="BA8" s="442"/>
      <c r="BB8" s="442"/>
      <c r="BC8" s="442"/>
      <c r="BD8" s="442"/>
      <c r="BE8" s="442"/>
      <c r="BF8" s="442"/>
      <c r="BG8" s="442"/>
      <c r="BH8" s="442"/>
      <c r="BI8" s="442"/>
      <c r="BJ8" s="442"/>
      <c r="BK8" s="442"/>
      <c r="BL8" s="442"/>
      <c r="BM8" s="443"/>
      <c r="BN8" s="407">
        <v>582256</v>
      </c>
      <c r="BO8" s="408"/>
      <c r="BP8" s="408"/>
      <c r="BQ8" s="408"/>
      <c r="BR8" s="408"/>
      <c r="BS8" s="408"/>
      <c r="BT8" s="408"/>
      <c r="BU8" s="409"/>
      <c r="BV8" s="407">
        <v>480041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0.94</v>
      </c>
      <c r="CU8" s="448"/>
      <c r="CV8" s="448"/>
      <c r="CW8" s="448"/>
      <c r="CX8" s="448"/>
      <c r="CY8" s="448"/>
      <c r="CZ8" s="448"/>
      <c r="DA8" s="449"/>
      <c r="DB8" s="447">
        <v>0.97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31103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102215</v>
      </c>
      <c r="BO9" s="408"/>
      <c r="BP9" s="408"/>
      <c r="BQ9" s="408"/>
      <c r="BR9" s="408"/>
      <c r="BS9" s="408"/>
      <c r="BT9" s="408"/>
      <c r="BU9" s="409"/>
      <c r="BV9" s="407">
        <v>232530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3.1</v>
      </c>
      <c r="CU9" s="405"/>
      <c r="CV9" s="405"/>
      <c r="CW9" s="405"/>
      <c r="CX9" s="405"/>
      <c r="CY9" s="405"/>
      <c r="CZ9" s="405"/>
      <c r="DA9" s="406"/>
      <c r="DB9" s="404">
        <v>2.7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32578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107</v>
      </c>
      <c r="AV10" s="440"/>
      <c r="AW10" s="440"/>
      <c r="AX10" s="440"/>
      <c r="AY10" s="441" t="s">
        <v>122</v>
      </c>
      <c r="AZ10" s="442"/>
      <c r="BA10" s="442"/>
      <c r="BB10" s="442"/>
      <c r="BC10" s="442"/>
      <c r="BD10" s="442"/>
      <c r="BE10" s="442"/>
      <c r="BF10" s="442"/>
      <c r="BG10" s="442"/>
      <c r="BH10" s="442"/>
      <c r="BI10" s="442"/>
      <c r="BJ10" s="442"/>
      <c r="BK10" s="442"/>
      <c r="BL10" s="442"/>
      <c r="BM10" s="443"/>
      <c r="BN10" s="407">
        <v>214612</v>
      </c>
      <c r="BO10" s="408"/>
      <c r="BP10" s="408"/>
      <c r="BQ10" s="408"/>
      <c r="BR10" s="408"/>
      <c r="BS10" s="408"/>
      <c r="BT10" s="408"/>
      <c r="BU10" s="409"/>
      <c r="BV10" s="407">
        <v>640500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107</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30706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696737</v>
      </c>
      <c r="BO12" s="408"/>
      <c r="BP12" s="408"/>
      <c r="BQ12" s="408"/>
      <c r="BR12" s="408"/>
      <c r="BS12" s="408"/>
      <c r="BT12" s="408"/>
      <c r="BU12" s="409"/>
      <c r="BV12" s="407">
        <v>445560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29580</v>
      </c>
      <c r="S13" s="492"/>
      <c r="T13" s="492"/>
      <c r="U13" s="492"/>
      <c r="V13" s="493"/>
      <c r="W13" s="423" t="s">
        <v>141</v>
      </c>
      <c r="X13" s="424"/>
      <c r="Y13" s="424"/>
      <c r="Z13" s="424"/>
      <c r="AA13" s="424"/>
      <c r="AB13" s="414"/>
      <c r="AC13" s="458">
        <v>1408</v>
      </c>
      <c r="AD13" s="459"/>
      <c r="AE13" s="459"/>
      <c r="AF13" s="459"/>
      <c r="AG13" s="501"/>
      <c r="AH13" s="458">
        <v>1564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-379910</v>
      </c>
      <c r="BO13" s="408"/>
      <c r="BP13" s="408"/>
      <c r="BQ13" s="408"/>
      <c r="BR13" s="408"/>
      <c r="BS13" s="408"/>
      <c r="BT13" s="408"/>
      <c r="BU13" s="409"/>
      <c r="BV13" s="407">
        <v>427470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0.1</v>
      </c>
      <c r="CU13" s="405"/>
      <c r="CV13" s="405"/>
      <c r="CW13" s="405"/>
      <c r="CX13" s="405"/>
      <c r="CY13" s="405"/>
      <c r="CZ13" s="405"/>
      <c r="DA13" s="406"/>
      <c r="DB13" s="404">
        <v>0</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31181</v>
      </c>
      <c r="S14" s="492"/>
      <c r="T14" s="492"/>
      <c r="U14" s="492"/>
      <c r="V14" s="493"/>
      <c r="W14" s="397"/>
      <c r="X14" s="398"/>
      <c r="Y14" s="398"/>
      <c r="Z14" s="398"/>
      <c r="AA14" s="398"/>
      <c r="AB14" s="387"/>
      <c r="AC14" s="494">
        <v>8.5</v>
      </c>
      <c r="AD14" s="495"/>
      <c r="AE14" s="495"/>
      <c r="AF14" s="495"/>
      <c r="AG14" s="496"/>
      <c r="AH14" s="494">
        <v>8.9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30129</v>
      </c>
      <c r="S15" s="492"/>
      <c r="T15" s="492"/>
      <c r="U15" s="492"/>
      <c r="V15" s="493"/>
      <c r="W15" s="423" t="s">
        <v>150</v>
      </c>
      <c r="X15" s="424"/>
      <c r="Y15" s="424"/>
      <c r="Z15" s="424"/>
      <c r="AA15" s="424"/>
      <c r="AB15" s="414"/>
      <c r="AC15" s="458">
        <v>6530</v>
      </c>
      <c r="AD15" s="459"/>
      <c r="AE15" s="459"/>
      <c r="AF15" s="459"/>
      <c r="AG15" s="501"/>
      <c r="AH15" s="458">
        <v>6980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6335812</v>
      </c>
      <c r="BO15" s="371"/>
      <c r="BP15" s="371"/>
      <c r="BQ15" s="371"/>
      <c r="BR15" s="371"/>
      <c r="BS15" s="371"/>
      <c r="BT15" s="371"/>
      <c r="BU15" s="372"/>
      <c r="BV15" s="370">
        <v>6285269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39.4</v>
      </c>
      <c r="AD16" s="495"/>
      <c r="AE16" s="495"/>
      <c r="AF16" s="495"/>
      <c r="AG16" s="496"/>
      <c r="AH16" s="494">
        <v>39.5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6896810</v>
      </c>
      <c r="BO16" s="408"/>
      <c r="BP16" s="408"/>
      <c r="BQ16" s="408"/>
      <c r="BR16" s="408"/>
      <c r="BS16" s="408"/>
      <c r="BT16" s="408"/>
      <c r="BU16" s="409"/>
      <c r="BV16" s="407">
        <v>6752166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8625</v>
      </c>
      <c r="AD17" s="459"/>
      <c r="AE17" s="459"/>
      <c r="AF17" s="459"/>
      <c r="AG17" s="501"/>
      <c r="AH17" s="458">
        <v>9127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8098813</v>
      </c>
      <c r="BO17" s="408"/>
      <c r="BP17" s="408"/>
      <c r="BQ17" s="408"/>
      <c r="BR17" s="408"/>
      <c r="BS17" s="408"/>
      <c r="BT17" s="408"/>
      <c r="BU17" s="409"/>
      <c r="BV17" s="407">
        <v>8031146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65.569999999999993</v>
      </c>
      <c r="M18" s="534"/>
      <c r="N18" s="534"/>
      <c r="O18" s="534"/>
      <c r="P18" s="534"/>
      <c r="Q18" s="534"/>
      <c r="R18" s="535"/>
      <c r="S18" s="535"/>
      <c r="T18" s="535"/>
      <c r="U18" s="535"/>
      <c r="V18" s="536"/>
      <c r="W18" s="425"/>
      <c r="X18" s="426"/>
      <c r="Y18" s="426"/>
      <c r="Z18" s="426"/>
      <c r="AA18" s="426"/>
      <c r="AB18" s="417"/>
      <c r="AC18" s="537">
        <v>52.1</v>
      </c>
      <c r="AD18" s="538"/>
      <c r="AE18" s="538"/>
      <c r="AF18" s="538"/>
      <c r="AG18" s="539"/>
      <c r="AH18" s="537">
        <v>51.6</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7958519</v>
      </c>
      <c r="BO18" s="408"/>
      <c r="BP18" s="408"/>
      <c r="BQ18" s="408"/>
      <c r="BR18" s="408"/>
      <c r="BS18" s="408"/>
      <c r="BT18" s="408"/>
      <c r="BU18" s="409"/>
      <c r="BV18" s="407">
        <v>7743140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474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12058247</v>
      </c>
      <c r="BO19" s="408"/>
      <c r="BP19" s="408"/>
      <c r="BQ19" s="408"/>
      <c r="BR19" s="408"/>
      <c r="BS19" s="408"/>
      <c r="BT19" s="408"/>
      <c r="BU19" s="409"/>
      <c r="BV19" s="407">
        <v>12147019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11500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9744219</v>
      </c>
      <c r="BO22" s="371"/>
      <c r="BP22" s="371"/>
      <c r="BQ22" s="371"/>
      <c r="BR22" s="371"/>
      <c r="BS22" s="371"/>
      <c r="BT22" s="371"/>
      <c r="BU22" s="372"/>
      <c r="BV22" s="370">
        <v>9185826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5858684</v>
      </c>
      <c r="BO23" s="408"/>
      <c r="BP23" s="408"/>
      <c r="BQ23" s="408"/>
      <c r="BR23" s="408"/>
      <c r="BS23" s="408"/>
      <c r="BT23" s="408"/>
      <c r="BU23" s="409"/>
      <c r="BV23" s="407">
        <v>5320855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8600</v>
      </c>
      <c r="R24" s="459"/>
      <c r="S24" s="459"/>
      <c r="T24" s="459"/>
      <c r="U24" s="459"/>
      <c r="V24" s="501"/>
      <c r="W24" s="553"/>
      <c r="X24" s="554"/>
      <c r="Y24" s="555"/>
      <c r="Z24" s="457" t="s">
        <v>175</v>
      </c>
      <c r="AA24" s="437"/>
      <c r="AB24" s="437"/>
      <c r="AC24" s="437"/>
      <c r="AD24" s="437"/>
      <c r="AE24" s="437"/>
      <c r="AF24" s="437"/>
      <c r="AG24" s="438"/>
      <c r="AH24" s="458">
        <v>313</v>
      </c>
      <c r="AI24" s="459"/>
      <c r="AJ24" s="459"/>
      <c r="AK24" s="459"/>
      <c r="AL24" s="501"/>
      <c r="AM24" s="458">
        <v>890798</v>
      </c>
      <c r="AN24" s="459"/>
      <c r="AO24" s="459"/>
      <c r="AP24" s="459"/>
      <c r="AQ24" s="459"/>
      <c r="AR24" s="501"/>
      <c r="AS24" s="458">
        <v>2846</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8217257</v>
      </c>
      <c r="BO24" s="408"/>
      <c r="BP24" s="408"/>
      <c r="BQ24" s="408"/>
      <c r="BR24" s="408"/>
      <c r="BS24" s="408"/>
      <c r="BT24" s="408"/>
      <c r="BU24" s="409"/>
      <c r="BV24" s="407">
        <v>7711526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6800</v>
      </c>
      <c r="R25" s="459"/>
      <c r="S25" s="459"/>
      <c r="T25" s="459"/>
      <c r="U25" s="459"/>
      <c r="V25" s="501"/>
      <c r="W25" s="553"/>
      <c r="X25" s="554"/>
      <c r="Y25" s="555"/>
      <c r="Z25" s="457" t="s">
        <v>178</v>
      </c>
      <c r="AA25" s="437"/>
      <c r="AB25" s="437"/>
      <c r="AC25" s="437"/>
      <c r="AD25" s="437"/>
      <c r="AE25" s="437"/>
      <c r="AF25" s="437"/>
      <c r="AG25" s="438"/>
      <c r="AH25" s="458">
        <v>74</v>
      </c>
      <c r="AI25" s="459"/>
      <c r="AJ25" s="459"/>
      <c r="AK25" s="459"/>
      <c r="AL25" s="501"/>
      <c r="AM25" s="458">
        <v>185666</v>
      </c>
      <c r="AN25" s="459"/>
      <c r="AO25" s="459"/>
      <c r="AP25" s="459"/>
      <c r="AQ25" s="459"/>
      <c r="AR25" s="501"/>
      <c r="AS25" s="458">
        <v>2509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1809812</v>
      </c>
      <c r="BO25" s="371"/>
      <c r="BP25" s="371"/>
      <c r="BQ25" s="371"/>
      <c r="BR25" s="371"/>
      <c r="BS25" s="371"/>
      <c r="BT25" s="371"/>
      <c r="BU25" s="372"/>
      <c r="BV25" s="370">
        <v>1727037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6100</v>
      </c>
      <c r="R26" s="459"/>
      <c r="S26" s="459"/>
      <c r="T26" s="459"/>
      <c r="U26" s="459"/>
      <c r="V26" s="501"/>
      <c r="W26" s="553"/>
      <c r="X26" s="554"/>
      <c r="Y26" s="555"/>
      <c r="Z26" s="457" t="s">
        <v>181</v>
      </c>
      <c r="AA26" s="559"/>
      <c r="AB26" s="559"/>
      <c r="AC26" s="559"/>
      <c r="AD26" s="559"/>
      <c r="AE26" s="559"/>
      <c r="AF26" s="559"/>
      <c r="AG26" s="560"/>
      <c r="AH26" s="458">
        <v>2</v>
      </c>
      <c r="AI26" s="459"/>
      <c r="AJ26" s="459"/>
      <c r="AK26" s="459"/>
      <c r="AL26" s="501"/>
      <c r="AM26" s="458" t="s">
        <v>182</v>
      </c>
      <c r="AN26" s="459"/>
      <c r="AO26" s="459"/>
      <c r="AP26" s="459"/>
      <c r="AQ26" s="459"/>
      <c r="AR26" s="501"/>
      <c r="AS26" s="458" t="s">
        <v>183</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3900</v>
      </c>
      <c r="R27" s="459"/>
      <c r="S27" s="459"/>
      <c r="T27" s="459"/>
      <c r="U27" s="459"/>
      <c r="V27" s="501"/>
      <c r="W27" s="553"/>
      <c r="X27" s="554"/>
      <c r="Y27" s="555"/>
      <c r="Z27" s="457" t="s">
        <v>187</v>
      </c>
      <c r="AA27" s="437"/>
      <c r="AB27" s="437"/>
      <c r="AC27" s="437"/>
      <c r="AD27" s="437"/>
      <c r="AE27" s="437"/>
      <c r="AF27" s="437"/>
      <c r="AG27" s="438"/>
      <c r="AH27" s="458">
        <v>46</v>
      </c>
      <c r="AI27" s="459"/>
      <c r="AJ27" s="459"/>
      <c r="AK27" s="459"/>
      <c r="AL27" s="501"/>
      <c r="AM27" s="458">
        <v>132270</v>
      </c>
      <c r="AN27" s="459"/>
      <c r="AO27" s="459"/>
      <c r="AP27" s="459"/>
      <c r="AQ27" s="459"/>
      <c r="AR27" s="501"/>
      <c r="AS27" s="458">
        <v>2875</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169009</v>
      </c>
      <c r="BO27" s="530"/>
      <c r="BP27" s="530"/>
      <c r="BQ27" s="530"/>
      <c r="BR27" s="530"/>
      <c r="BS27" s="530"/>
      <c r="BT27" s="530"/>
      <c r="BU27" s="531"/>
      <c r="BV27" s="529">
        <v>169007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3300</v>
      </c>
      <c r="R28" s="459"/>
      <c r="S28" s="459"/>
      <c r="T28" s="459"/>
      <c r="U28" s="459"/>
      <c r="V28" s="501"/>
      <c r="W28" s="553"/>
      <c r="X28" s="554"/>
      <c r="Y28" s="555"/>
      <c r="Z28" s="457" t="s">
        <v>190</v>
      </c>
      <c r="AA28" s="437"/>
      <c r="AB28" s="437"/>
      <c r="AC28" s="437"/>
      <c r="AD28" s="437"/>
      <c r="AE28" s="437"/>
      <c r="AF28" s="437"/>
      <c r="AG28" s="438"/>
      <c r="AH28" s="458" t="s">
        <v>129</v>
      </c>
      <c r="AI28" s="459"/>
      <c r="AJ28" s="459"/>
      <c r="AK28" s="459"/>
      <c r="AL28" s="501"/>
      <c r="AM28" s="458" t="s">
        <v>139</v>
      </c>
      <c r="AN28" s="459"/>
      <c r="AO28" s="459"/>
      <c r="AP28" s="459"/>
      <c r="AQ28" s="459"/>
      <c r="AR28" s="501"/>
      <c r="AS28" s="458" t="s">
        <v>129</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3569883</v>
      </c>
      <c r="BO28" s="371"/>
      <c r="BP28" s="371"/>
      <c r="BQ28" s="371"/>
      <c r="BR28" s="371"/>
      <c r="BS28" s="371"/>
      <c r="BT28" s="371"/>
      <c r="BU28" s="372"/>
      <c r="BV28" s="370">
        <v>4052008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13</v>
      </c>
      <c r="M29" s="459"/>
      <c r="N29" s="459"/>
      <c r="O29" s="459"/>
      <c r="P29" s="501"/>
      <c r="Q29" s="458">
        <v>3000</v>
      </c>
      <c r="R29" s="459"/>
      <c r="S29" s="459"/>
      <c r="T29" s="459"/>
      <c r="U29" s="459"/>
      <c r="V29" s="501"/>
      <c r="W29" s="556"/>
      <c r="X29" s="557"/>
      <c r="Y29" s="558"/>
      <c r="Z29" s="457" t="s">
        <v>193</v>
      </c>
      <c r="AA29" s="437"/>
      <c r="AB29" s="437"/>
      <c r="AC29" s="437"/>
      <c r="AD29" s="437"/>
      <c r="AE29" s="437"/>
      <c r="AF29" s="437"/>
      <c r="AG29" s="438"/>
      <c r="AH29" s="458">
        <v>359</v>
      </c>
      <c r="AI29" s="459"/>
      <c r="AJ29" s="459"/>
      <c r="AK29" s="459"/>
      <c r="AL29" s="501"/>
      <c r="AM29" s="458">
        <v>1023068</v>
      </c>
      <c r="AN29" s="459"/>
      <c r="AO29" s="459"/>
      <c r="AP29" s="459"/>
      <c r="AQ29" s="459"/>
      <c r="AR29" s="501"/>
      <c r="AS29" s="458">
        <v>2850</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345410</v>
      </c>
      <c r="BO29" s="408"/>
      <c r="BP29" s="408"/>
      <c r="BQ29" s="408"/>
      <c r="BR29" s="408"/>
      <c r="BS29" s="408"/>
      <c r="BT29" s="408"/>
      <c r="BU29" s="409"/>
      <c r="BV29" s="407">
        <v>345406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97.7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1420357</v>
      </c>
      <c r="BO30" s="530"/>
      <c r="BP30" s="530"/>
      <c r="BQ30" s="530"/>
      <c r="BR30" s="530"/>
      <c r="BS30" s="530"/>
      <c r="BT30" s="530"/>
      <c r="BU30" s="531"/>
      <c r="BV30" s="529">
        <v>1731814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204</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202</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工業団地建設事業特別会計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東遠広域施設組合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御前崎市振興公社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御前崎市牧之原市学校組合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御前崎ケーブルテレビ</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小笠老人ホーム施設組合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グランパークあらさわ</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静岡県市町総合事務組合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御前崎まちづくり</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牧之原市御前崎市広域施設組合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御前崎港運</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東遠学園組合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中東遠看護専門学校組合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静岡県後期高齢者医療広域連合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静岡県後期高齢者医療広域連合（事業会計分）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静岡地方税滞納整理機構</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Xwpr2LPydRfFst1zWAKSUZecOV70kCOI5JyTDB2qrhPiJSmk0keNuMIoFdJy01RZm9cdBVSBTq+8Bl2eGodEA==" saltValue="8DM9imUEfqBS3sKXlRcl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578</v>
      </c>
      <c r="D34" s="1151"/>
      <c r="E34" s="1152"/>
      <c r="F34" s="32">
        <v>17.54</v>
      </c>
      <c r="G34" s="33">
        <v>18.690000000000001</v>
      </c>
      <c r="H34" s="33">
        <v>18.71</v>
      </c>
      <c r="I34" s="33">
        <v>18.29</v>
      </c>
      <c r="J34" s="34">
        <v>18.27</v>
      </c>
      <c r="K34" s="22"/>
      <c r="L34" s="22"/>
      <c r="M34" s="22"/>
      <c r="N34" s="22"/>
      <c r="O34" s="22"/>
      <c r="P34" s="22"/>
    </row>
    <row r="35" spans="1:16" ht="39" customHeight="1" x14ac:dyDescent="0.15">
      <c r="A35" s="22"/>
      <c r="B35" s="35"/>
      <c r="C35" s="1145" t="s">
        <v>579</v>
      </c>
      <c r="D35" s="1146"/>
      <c r="E35" s="1147"/>
      <c r="F35" s="36">
        <v>7.7</v>
      </c>
      <c r="G35" s="37">
        <v>9.73</v>
      </c>
      <c r="H35" s="37">
        <v>9.85</v>
      </c>
      <c r="I35" s="37">
        <v>8.89</v>
      </c>
      <c r="J35" s="38">
        <v>8.57</v>
      </c>
      <c r="K35" s="22"/>
      <c r="L35" s="22"/>
      <c r="M35" s="22"/>
      <c r="N35" s="22"/>
      <c r="O35" s="22"/>
      <c r="P35" s="22"/>
    </row>
    <row r="36" spans="1:16" ht="39" customHeight="1" x14ac:dyDescent="0.15">
      <c r="A36" s="22"/>
      <c r="B36" s="35"/>
      <c r="C36" s="1145" t="s">
        <v>580</v>
      </c>
      <c r="D36" s="1146"/>
      <c r="E36" s="1147"/>
      <c r="F36" s="36">
        <v>5.13</v>
      </c>
      <c r="G36" s="37">
        <v>3.27</v>
      </c>
      <c r="H36" s="37">
        <v>2.77</v>
      </c>
      <c r="I36" s="37">
        <v>5.22</v>
      </c>
      <c r="J36" s="38">
        <v>6.59</v>
      </c>
      <c r="K36" s="22"/>
      <c r="L36" s="22"/>
      <c r="M36" s="22"/>
      <c r="N36" s="22"/>
      <c r="O36" s="22"/>
      <c r="P36" s="22"/>
    </row>
    <row r="37" spans="1:16" ht="39" customHeight="1" x14ac:dyDescent="0.15">
      <c r="A37" s="22"/>
      <c r="B37" s="35"/>
      <c r="C37" s="1145" t="s">
        <v>581</v>
      </c>
      <c r="D37" s="1146"/>
      <c r="E37" s="1147"/>
      <c r="F37" s="36" t="s">
        <v>528</v>
      </c>
      <c r="G37" s="37">
        <v>3.82</v>
      </c>
      <c r="H37" s="37">
        <v>4.01</v>
      </c>
      <c r="I37" s="37">
        <v>4.24</v>
      </c>
      <c r="J37" s="38">
        <v>3.04</v>
      </c>
      <c r="K37" s="22"/>
      <c r="L37" s="22"/>
      <c r="M37" s="22"/>
      <c r="N37" s="22"/>
      <c r="O37" s="22"/>
      <c r="P37" s="22"/>
    </row>
    <row r="38" spans="1:16" ht="39" customHeight="1" x14ac:dyDescent="0.15">
      <c r="A38" s="22"/>
      <c r="B38" s="35"/>
      <c r="C38" s="1145" t="s">
        <v>582</v>
      </c>
      <c r="D38" s="1146"/>
      <c r="E38" s="1147"/>
      <c r="F38" s="36">
        <v>1.1100000000000001</v>
      </c>
      <c r="G38" s="37">
        <v>1.19</v>
      </c>
      <c r="H38" s="37">
        <v>0.86</v>
      </c>
      <c r="I38" s="37">
        <v>1.01</v>
      </c>
      <c r="J38" s="38">
        <v>1.99</v>
      </c>
      <c r="K38" s="22"/>
      <c r="L38" s="22"/>
      <c r="M38" s="22"/>
      <c r="N38" s="22"/>
      <c r="O38" s="22"/>
      <c r="P38" s="22"/>
    </row>
    <row r="39" spans="1:16" ht="39" customHeight="1" x14ac:dyDescent="0.15">
      <c r="A39" s="22"/>
      <c r="B39" s="35"/>
      <c r="C39" s="1145" t="s">
        <v>583</v>
      </c>
      <c r="D39" s="1146"/>
      <c r="E39" s="1147"/>
      <c r="F39" s="36">
        <v>0.8</v>
      </c>
      <c r="G39" s="37">
        <v>0.78</v>
      </c>
      <c r="H39" s="37">
        <v>0.52</v>
      </c>
      <c r="I39" s="37">
        <v>0.42</v>
      </c>
      <c r="J39" s="38">
        <v>0.15</v>
      </c>
      <c r="K39" s="22"/>
      <c r="L39" s="22"/>
      <c r="M39" s="22"/>
      <c r="N39" s="22"/>
      <c r="O39" s="22"/>
      <c r="P39" s="22"/>
    </row>
    <row r="40" spans="1:16" ht="39" customHeight="1" x14ac:dyDescent="0.15">
      <c r="A40" s="22"/>
      <c r="B40" s="35"/>
      <c r="C40" s="1145" t="s">
        <v>584</v>
      </c>
      <c r="D40" s="1146"/>
      <c r="E40" s="1147"/>
      <c r="F40" s="36">
        <v>0.11</v>
      </c>
      <c r="G40" s="37">
        <v>0.11</v>
      </c>
      <c r="H40" s="37">
        <v>0.11</v>
      </c>
      <c r="I40" s="37">
        <v>0.11</v>
      </c>
      <c r="J40" s="38">
        <v>0.14000000000000001</v>
      </c>
      <c r="K40" s="22"/>
      <c r="L40" s="22"/>
      <c r="M40" s="22"/>
      <c r="N40" s="22"/>
      <c r="O40" s="22"/>
      <c r="P40" s="22"/>
    </row>
    <row r="41" spans="1:16" ht="39" customHeight="1" x14ac:dyDescent="0.15">
      <c r="A41" s="22"/>
      <c r="B41" s="35"/>
      <c r="C41" s="1145" t="s">
        <v>585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586</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587</v>
      </c>
      <c r="D43" s="1149"/>
      <c r="E43" s="1150"/>
      <c r="F43" s="41">
        <v>2.0499999999999998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PZSIgrbAG7YPeziO9QK/3KZs415oBB7II2yMd0JL0zJS0E1KEG0Py8uWpM6gWM/AYrKV11b4B9zqo28OHGpjA==" saltValue="E+HPs4pRCoLJWv3jQN1/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335</v>
      </c>
      <c r="L45" s="60">
        <v>302</v>
      </c>
      <c r="M45" s="60">
        <v>255</v>
      </c>
      <c r="N45" s="60">
        <v>283</v>
      </c>
      <c r="O45" s="61">
        <v>373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15</v>
      </c>
      <c r="F48" s="1161"/>
      <c r="G48" s="1161"/>
      <c r="H48" s="1161"/>
      <c r="I48" s="1161"/>
      <c r="J48" s="1162"/>
      <c r="K48" s="63">
        <v>468</v>
      </c>
      <c r="L48" s="64">
        <v>443</v>
      </c>
      <c r="M48" s="64">
        <v>360</v>
      </c>
      <c r="N48" s="64">
        <v>362</v>
      </c>
      <c r="O48" s="65">
        <v>316</v>
      </c>
      <c r="P48" s="48"/>
      <c r="Q48" s="48"/>
      <c r="R48" s="48"/>
      <c r="S48" s="48"/>
      <c r="T48" s="48"/>
      <c r="U48" s="48"/>
    </row>
    <row r="49" spans="1:21" ht="30.75" customHeight="1" x14ac:dyDescent="0.15">
      <c r="A49" s="48"/>
      <c r="B49" s="1155"/>
      <c r="C49" s="1156"/>
      <c r="D49" s="62"/>
      <c r="E49" s="1161" t="s">
        <v>16</v>
      </c>
      <c r="F49" s="1161"/>
      <c r="G49" s="1161"/>
      <c r="H49" s="1161"/>
      <c r="I49" s="1161"/>
      <c r="J49" s="1162"/>
      <c r="K49" s="63">
        <v>8</v>
      </c>
      <c r="L49" s="64">
        <v>4</v>
      </c>
      <c r="M49" s="64">
        <v>4</v>
      </c>
      <c r="N49" s="64">
        <v>4</v>
      </c>
      <c r="O49" s="65">
        <v>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77</v>
      </c>
      <c r="M50" s="64">
        <v>79</v>
      </c>
      <c r="N50" s="64">
        <v>84</v>
      </c>
      <c r="O50" s="65">
        <v>70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528</v>
      </c>
      <c r="L51" s="64" t="s">
        <v>528</v>
      </c>
      <c r="M51" s="64" t="s">
        <v>528</v>
      </c>
      <c r="N51" s="64">
        <v>0</v>
      </c>
      <c r="O51" s="65">
        <v>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826</v>
      </c>
      <c r="L52" s="64">
        <v>783</v>
      </c>
      <c r="M52" s="64">
        <v>749</v>
      </c>
      <c r="N52" s="64">
        <v>720</v>
      </c>
      <c r="O52" s="65">
        <v>696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v>
      </c>
      <c r="L53" s="69">
        <v>43</v>
      </c>
      <c r="M53" s="69">
        <v>-51</v>
      </c>
      <c r="N53" s="69">
        <v>13</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BpBd6PrHXRHn68dqWcfGoGyPF0eDoVlTGmzIMIFnnv95rXs3FQrxUQ/5gs6vGvXA8/UlU3N/L9MwVUCoHIL8Q==" saltValue="4Hhq9T07ybvSIIl+GPoWF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8"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4" t="s">
        <v>32</v>
      </c>
      <c r="C41" s="1185"/>
      <c r="D41" s="105"/>
      <c r="E41" s="1190" t="s">
        <v>33</v>
      </c>
      <c r="F41" s="1190"/>
      <c r="G41" s="1190"/>
      <c r="H41" s="1191"/>
      <c r="I41" s="355">
        <v>2819</v>
      </c>
      <c r="J41" s="356">
        <v>4278</v>
      </c>
      <c r="K41" s="356">
        <v>7028</v>
      </c>
      <c r="L41" s="356">
        <v>9186</v>
      </c>
      <c r="M41" s="357">
        <v>9744</v>
      </c>
    </row>
    <row r="42" spans="2:13" ht="27.75" customHeight="1" x14ac:dyDescent="0.15">
      <c r="B42" s="1186"/>
      <c r="C42" s="1187"/>
      <c r="D42" s="106"/>
      <c r="E42" s="1192" t="s">
        <v>34</v>
      </c>
      <c r="F42" s="1192"/>
      <c r="G42" s="1192"/>
      <c r="H42" s="1193"/>
      <c r="I42" s="358">
        <v>8</v>
      </c>
      <c r="J42" s="359">
        <v>350</v>
      </c>
      <c r="K42" s="359">
        <v>350</v>
      </c>
      <c r="L42" s="359">
        <v>284</v>
      </c>
      <c r="M42" s="360">
        <v>326</v>
      </c>
    </row>
    <row r="43" spans="2:13" ht="27.75" customHeight="1" x14ac:dyDescent="0.15">
      <c r="B43" s="1186"/>
      <c r="C43" s="1187"/>
      <c r="D43" s="106"/>
      <c r="E43" s="1192" t="s">
        <v>35</v>
      </c>
      <c r="F43" s="1192"/>
      <c r="G43" s="1192"/>
      <c r="H43" s="1193"/>
      <c r="I43" s="358">
        <v>3917</v>
      </c>
      <c r="J43" s="359">
        <v>3716</v>
      </c>
      <c r="K43" s="359">
        <v>3099</v>
      </c>
      <c r="L43" s="359">
        <v>2698</v>
      </c>
      <c r="M43" s="360">
        <v>2118</v>
      </c>
    </row>
    <row r="44" spans="2:13" ht="27.75" customHeight="1" x14ac:dyDescent="0.15">
      <c r="B44" s="1186"/>
      <c r="C44" s="1187"/>
      <c r="D44" s="106"/>
      <c r="E44" s="1192" t="s">
        <v>36</v>
      </c>
      <c r="F44" s="1192"/>
      <c r="G44" s="1192"/>
      <c r="H44" s="1193"/>
      <c r="I44" s="358">
        <v>77</v>
      </c>
      <c r="J44" s="359">
        <v>77</v>
      </c>
      <c r="K44" s="359">
        <v>76</v>
      </c>
      <c r="L44" s="359">
        <v>71</v>
      </c>
      <c r="M44" s="360">
        <v>64</v>
      </c>
    </row>
    <row r="45" spans="2:13" ht="27.75" customHeight="1" x14ac:dyDescent="0.15">
      <c r="B45" s="1186"/>
      <c r="C45" s="1187"/>
      <c r="D45" s="106"/>
      <c r="E45" s="1192" t="s">
        <v>37</v>
      </c>
      <c r="F45" s="1192"/>
      <c r="G45" s="1192"/>
      <c r="H45" s="1193"/>
      <c r="I45" s="358" t="s">
        <v>528</v>
      </c>
      <c r="J45" s="359" t="s">
        <v>528</v>
      </c>
      <c r="K45" s="359" t="s">
        <v>528</v>
      </c>
      <c r="L45" s="359" t="s">
        <v>528</v>
      </c>
      <c r="M45" s="360" t="s">
        <v>528</v>
      </c>
    </row>
    <row r="46" spans="2:13" ht="27.75" customHeight="1" x14ac:dyDescent="0.15">
      <c r="B46" s="1186"/>
      <c r="C46" s="1187"/>
      <c r="D46" s="107"/>
      <c r="E46" s="1192" t="s">
        <v>38</v>
      </c>
      <c r="F46" s="1192"/>
      <c r="G46" s="1192"/>
      <c r="H46" s="1193"/>
      <c r="I46" s="358" t="s">
        <v>528</v>
      </c>
      <c r="J46" s="359" t="s">
        <v>528</v>
      </c>
      <c r="K46" s="359" t="s">
        <v>528</v>
      </c>
      <c r="L46" s="359" t="s">
        <v>528</v>
      </c>
      <c r="M46" s="360" t="s">
        <v>528</v>
      </c>
    </row>
    <row r="47" spans="2:13" ht="27.75" customHeight="1" x14ac:dyDescent="0.15">
      <c r="B47" s="1186"/>
      <c r="C47" s="1187"/>
      <c r="D47" s="108"/>
      <c r="E47" s="1194" t="s">
        <v>39</v>
      </c>
      <c r="F47" s="1195"/>
      <c r="G47" s="1195"/>
      <c r="H47" s="1196"/>
      <c r="I47" s="358" t="s">
        <v>528</v>
      </c>
      <c r="J47" s="359" t="s">
        <v>528</v>
      </c>
      <c r="K47" s="359" t="s">
        <v>528</v>
      </c>
      <c r="L47" s="359" t="s">
        <v>528</v>
      </c>
      <c r="M47" s="360" t="s">
        <v>528</v>
      </c>
    </row>
    <row r="48" spans="2:13" ht="27.75" customHeight="1" x14ac:dyDescent="0.15">
      <c r="B48" s="1186"/>
      <c r="C48" s="1187"/>
      <c r="D48" s="106"/>
      <c r="E48" s="1192" t="s">
        <v>40</v>
      </c>
      <c r="F48" s="1192"/>
      <c r="G48" s="1192"/>
      <c r="H48" s="1193"/>
      <c r="I48" s="358" t="s">
        <v>528</v>
      </c>
      <c r="J48" s="359" t="s">
        <v>528</v>
      </c>
      <c r="K48" s="359" t="s">
        <v>528</v>
      </c>
      <c r="L48" s="359" t="s">
        <v>528</v>
      </c>
      <c r="M48" s="360" t="s">
        <v>528</v>
      </c>
    </row>
    <row r="49" spans="2:13" ht="27.75" customHeight="1" x14ac:dyDescent="0.15">
      <c r="B49" s="1188"/>
      <c r="C49" s="1189"/>
      <c r="D49" s="106"/>
      <c r="E49" s="1192" t="s">
        <v>41</v>
      </c>
      <c r="F49" s="1192"/>
      <c r="G49" s="1192"/>
      <c r="H49" s="1193"/>
      <c r="I49" s="358" t="s">
        <v>528</v>
      </c>
      <c r="J49" s="359" t="s">
        <v>528</v>
      </c>
      <c r="K49" s="359" t="s">
        <v>528</v>
      </c>
      <c r="L49" s="359" t="s">
        <v>528</v>
      </c>
      <c r="M49" s="360" t="s">
        <v>528</v>
      </c>
    </row>
    <row r="50" spans="2:13" ht="27.75" customHeight="1" x14ac:dyDescent="0.15">
      <c r="B50" s="1197" t="s">
        <v>42</v>
      </c>
      <c r="C50" s="1198"/>
      <c r="D50" s="109"/>
      <c r="E50" s="1192" t="s">
        <v>43</v>
      </c>
      <c r="F50" s="1192"/>
      <c r="G50" s="1192"/>
      <c r="H50" s="1193"/>
      <c r="I50" s="358">
        <v>10387</v>
      </c>
      <c r="J50" s="359">
        <v>7369</v>
      </c>
      <c r="K50" s="359">
        <v>4995</v>
      </c>
      <c r="L50" s="359">
        <v>6845</v>
      </c>
      <c r="M50" s="360">
        <v>6161</v>
      </c>
    </row>
    <row r="51" spans="2:13" ht="27.75" customHeight="1" x14ac:dyDescent="0.15">
      <c r="B51" s="1186"/>
      <c r="C51" s="1187"/>
      <c r="D51" s="106"/>
      <c r="E51" s="1192" t="s">
        <v>44</v>
      </c>
      <c r="F51" s="1192"/>
      <c r="G51" s="1192"/>
      <c r="H51" s="1193"/>
      <c r="I51" s="358" t="s">
        <v>528</v>
      </c>
      <c r="J51" s="359" t="s">
        <v>528</v>
      </c>
      <c r="K51" s="359">
        <v>48</v>
      </c>
      <c r="L51" s="359" t="s">
        <v>528</v>
      </c>
      <c r="M51" s="360" t="s">
        <v>528</v>
      </c>
    </row>
    <row r="52" spans="2:13" ht="27.75" customHeight="1" x14ac:dyDescent="0.15">
      <c r="B52" s="1188"/>
      <c r="C52" s="1189"/>
      <c r="D52" s="106"/>
      <c r="E52" s="1192" t="s">
        <v>45</v>
      </c>
      <c r="F52" s="1192"/>
      <c r="G52" s="1192"/>
      <c r="H52" s="1193"/>
      <c r="I52" s="358">
        <v>6747</v>
      </c>
      <c r="J52" s="359">
        <v>6438</v>
      </c>
      <c r="K52" s="359">
        <v>7023</v>
      </c>
      <c r="L52" s="359">
        <v>7108</v>
      </c>
      <c r="M52" s="360">
        <v>6914</v>
      </c>
    </row>
    <row r="53" spans="2:13" ht="27.75" customHeight="1" thickBot="1" x14ac:dyDescent="0.2">
      <c r="B53" s="1199" t="s">
        <v>46</v>
      </c>
      <c r="C53" s="1200"/>
      <c r="D53" s="110"/>
      <c r="E53" s="1201" t="s">
        <v>47</v>
      </c>
      <c r="F53" s="1201"/>
      <c r="G53" s="1201"/>
      <c r="H53" s="1202"/>
      <c r="I53" s="361">
        <v>-10313</v>
      </c>
      <c r="J53" s="362">
        <v>-5386</v>
      </c>
      <c r="K53" s="362">
        <v>-1513</v>
      </c>
      <c r="L53" s="362">
        <v>-1715</v>
      </c>
      <c r="M53" s="363">
        <v>-822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D+jVzCm5fA2Z6SZZsuRdnSDBQle4QISS3SLUaXhXw7lhfTZZBOro309xoP92OwFtF8FEHwwG3HB3CWRJCLgA==" saltValue="sUKTx4iAjXP/fOQymHcM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50</v>
      </c>
      <c r="D55" s="1211"/>
      <c r="E55" s="1212"/>
      <c r="F55" s="122">
        <v>3857</v>
      </c>
      <c r="G55" s="122">
        <v>4052</v>
      </c>
      <c r="H55" s="123">
        <v>3570</v>
      </c>
    </row>
    <row r="56" spans="2:8" ht="52.5" customHeight="1" x14ac:dyDescent="0.15">
      <c r="B56" s="124"/>
      <c r="C56" s="1213" t="s">
        <v>51</v>
      </c>
      <c r="D56" s="1213"/>
      <c r="E56" s="1214"/>
      <c r="F56" s="125">
        <v>205</v>
      </c>
      <c r="G56" s="125">
        <v>345</v>
      </c>
      <c r="H56" s="126">
        <v>345</v>
      </c>
    </row>
    <row r="57" spans="2:8" ht="53.25" customHeight="1" x14ac:dyDescent="0.15">
      <c r="B57" s="124"/>
      <c r="C57" s="1215" t="s">
        <v>52</v>
      </c>
      <c r="D57" s="1215"/>
      <c r="E57" s="1216"/>
      <c r="F57" s="127">
        <v>2306</v>
      </c>
      <c r="G57" s="127">
        <v>1732</v>
      </c>
      <c r="H57" s="128">
        <v>1420</v>
      </c>
    </row>
    <row r="58" spans="2:8" ht="45.75" customHeight="1" x14ac:dyDescent="0.15">
      <c r="B58" s="129"/>
      <c r="C58" s="1203" t="s">
        <v>611</v>
      </c>
      <c r="D58" s="1204"/>
      <c r="E58" s="1205"/>
      <c r="F58" s="130">
        <v>946</v>
      </c>
      <c r="G58" s="130">
        <v>630</v>
      </c>
      <c r="H58" s="131">
        <v>586</v>
      </c>
    </row>
    <row r="59" spans="2:8" ht="45.75" customHeight="1" x14ac:dyDescent="0.15">
      <c r="B59" s="129"/>
      <c r="C59" s="1203" t="s">
        <v>612</v>
      </c>
      <c r="D59" s="1204"/>
      <c r="E59" s="1205"/>
      <c r="F59" s="130">
        <v>583</v>
      </c>
      <c r="G59" s="130">
        <v>490</v>
      </c>
      <c r="H59" s="131">
        <v>352</v>
      </c>
    </row>
    <row r="60" spans="2:8" ht="45.75" customHeight="1" x14ac:dyDescent="0.15">
      <c r="B60" s="129"/>
      <c r="C60" s="1203" t="s">
        <v>613</v>
      </c>
      <c r="D60" s="1204"/>
      <c r="E60" s="1205"/>
      <c r="F60" s="130">
        <v>146</v>
      </c>
      <c r="G60" s="130">
        <v>146</v>
      </c>
      <c r="H60" s="131">
        <v>146</v>
      </c>
    </row>
    <row r="61" spans="2:8" ht="45.75" customHeight="1" x14ac:dyDescent="0.15">
      <c r="B61" s="129"/>
      <c r="C61" s="1203" t="s">
        <v>614</v>
      </c>
      <c r="D61" s="1204"/>
      <c r="E61" s="1205"/>
      <c r="F61" s="130">
        <v>113</v>
      </c>
      <c r="G61" s="130">
        <v>116</v>
      </c>
      <c r="H61" s="131">
        <v>115</v>
      </c>
    </row>
    <row r="62" spans="2:8" ht="45.75" customHeight="1" thickBot="1" x14ac:dyDescent="0.2">
      <c r="B62" s="132"/>
      <c r="C62" s="1206" t="s">
        <v>615</v>
      </c>
      <c r="D62" s="1207"/>
      <c r="E62" s="1208"/>
      <c r="F62" s="133">
        <v>64</v>
      </c>
      <c r="G62" s="133">
        <v>64</v>
      </c>
      <c r="H62" s="134">
        <v>64</v>
      </c>
    </row>
    <row r="63" spans="2:8" ht="52.5" customHeight="1" thickBot="1" x14ac:dyDescent="0.2">
      <c r="B63" s="135"/>
      <c r="C63" s="1209" t="s">
        <v>53</v>
      </c>
      <c r="D63" s="1209"/>
      <c r="E63" s="1210"/>
      <c r="F63" s="136">
        <v>6369</v>
      </c>
      <c r="G63" s="136">
        <v>6129</v>
      </c>
      <c r="H63" s="137">
        <v>5336</v>
      </c>
    </row>
    <row r="64" spans="2:8" x14ac:dyDescent="0.15"/>
  </sheetData>
  <sheetProtection algorithmName="SHA-512" hashValue="0HnJoct0wtYbQ0+4U3K0F5SKcwZ9gYIv1ytAC8BJwxJV9YTyCPF3ghoBkXLaEHpO7f2f6nnDUOoIzlD0PnKu6Q==" saltValue="ifAGUGQOwExNGJhDMxmq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90558</v>
      </c>
      <c r="E3" s="156"/>
      <c r="F3" s="157">
        <v>83774</v>
      </c>
      <c r="G3" s="158"/>
      <c r="H3" s="159"/>
    </row>
    <row r="4" spans="1:8" x14ac:dyDescent="0.15">
      <c r="A4" s="160"/>
      <c r="B4" s="161"/>
      <c r="C4" s="162"/>
      <c r="D4" s="163">
        <v>53907</v>
      </c>
      <c r="E4" s="164"/>
      <c r="F4" s="165">
        <v>52179</v>
      </c>
      <c r="G4" s="166"/>
      <c r="H4" s="167"/>
    </row>
    <row r="5" spans="1:8" x14ac:dyDescent="0.15">
      <c r="A5" s="148" t="s">
        <v>561</v>
      </c>
      <c r="B5" s="153"/>
      <c r="C5" s="154"/>
      <c r="D5" s="155">
        <v>156629</v>
      </c>
      <c r="E5" s="156"/>
      <c r="F5" s="157">
        <v>132981</v>
      </c>
      <c r="G5" s="158"/>
      <c r="H5" s="159"/>
    </row>
    <row r="6" spans="1:8" x14ac:dyDescent="0.15">
      <c r="A6" s="160"/>
      <c r="B6" s="161"/>
      <c r="C6" s="162"/>
      <c r="D6" s="163">
        <v>93247</v>
      </c>
      <c r="E6" s="164"/>
      <c r="F6" s="165">
        <v>56973</v>
      </c>
      <c r="G6" s="166"/>
      <c r="H6" s="167"/>
    </row>
    <row r="7" spans="1:8" x14ac:dyDescent="0.15">
      <c r="A7" s="148" t="s">
        <v>562</v>
      </c>
      <c r="B7" s="153"/>
      <c r="C7" s="154"/>
      <c r="D7" s="155">
        <v>163500</v>
      </c>
      <c r="E7" s="156"/>
      <c r="F7" s="157">
        <v>128523</v>
      </c>
      <c r="G7" s="158"/>
      <c r="H7" s="159"/>
    </row>
    <row r="8" spans="1:8" x14ac:dyDescent="0.15">
      <c r="A8" s="160"/>
      <c r="B8" s="161"/>
      <c r="C8" s="162"/>
      <c r="D8" s="163">
        <v>112882</v>
      </c>
      <c r="E8" s="164"/>
      <c r="F8" s="165">
        <v>56792</v>
      </c>
      <c r="G8" s="166"/>
      <c r="H8" s="167"/>
    </row>
    <row r="9" spans="1:8" x14ac:dyDescent="0.15">
      <c r="A9" s="148" t="s">
        <v>563</v>
      </c>
      <c r="B9" s="153"/>
      <c r="C9" s="154"/>
      <c r="D9" s="155">
        <v>94781</v>
      </c>
      <c r="E9" s="156"/>
      <c r="F9" s="157">
        <v>69604</v>
      </c>
      <c r="G9" s="158"/>
      <c r="H9" s="159"/>
    </row>
    <row r="10" spans="1:8" x14ac:dyDescent="0.15">
      <c r="A10" s="160"/>
      <c r="B10" s="161"/>
      <c r="C10" s="162"/>
      <c r="D10" s="163">
        <v>65245</v>
      </c>
      <c r="E10" s="164"/>
      <c r="F10" s="165">
        <v>36247</v>
      </c>
      <c r="G10" s="166"/>
      <c r="H10" s="167"/>
    </row>
    <row r="11" spans="1:8" x14ac:dyDescent="0.15">
      <c r="A11" s="148" t="s">
        <v>564</v>
      </c>
      <c r="B11" s="153"/>
      <c r="C11" s="154"/>
      <c r="D11" s="155">
        <v>67072</v>
      </c>
      <c r="E11" s="156"/>
      <c r="F11" s="157">
        <v>68410</v>
      </c>
      <c r="G11" s="158"/>
      <c r="H11" s="159"/>
    </row>
    <row r="12" spans="1:8" x14ac:dyDescent="0.15">
      <c r="A12" s="160"/>
      <c r="B12" s="161"/>
      <c r="C12" s="168"/>
      <c r="D12" s="163">
        <v>39930</v>
      </c>
      <c r="E12" s="164"/>
      <c r="F12" s="165">
        <v>35086</v>
      </c>
      <c r="G12" s="166"/>
      <c r="H12" s="167"/>
    </row>
    <row r="13" spans="1:8" x14ac:dyDescent="0.15">
      <c r="A13" s="148"/>
      <c r="B13" s="153"/>
      <c r="C13" s="169"/>
      <c r="D13" s="170">
        <v>114508</v>
      </c>
      <c r="E13" s="171"/>
      <c r="F13" s="172">
        <v>96658</v>
      </c>
      <c r="G13" s="173"/>
      <c r="H13" s="159"/>
    </row>
    <row r="14" spans="1:8" x14ac:dyDescent="0.15">
      <c r="A14" s="160"/>
      <c r="B14" s="161"/>
      <c r="C14" s="162"/>
      <c r="D14" s="163">
        <v>73042</v>
      </c>
      <c r="E14" s="164"/>
      <c r="F14" s="165">
        <v>47455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5.14</v>
      </c>
      <c r="C19" s="174">
        <f>ROUND(VALUE(SUBSTITUTE(実質収支比率等に係る経年分析!G$48,"▲","-")),2)</f>
        <v>3.27</v>
      </c>
      <c r="D19" s="174">
        <f>ROUND(VALUE(SUBSTITUTE(実質収支比率等に係る経年分析!H$48,"▲","-")),2)</f>
        <v>2.78</v>
      </c>
      <c r="E19" s="174">
        <f>ROUND(VALUE(SUBSTITUTE(実質収支比率等に係る経年分析!I$48,"▲","-")),2)</f>
        <v>5.22</v>
      </c>
      <c r="F19" s="174">
        <f>ROUND(VALUE(SUBSTITUTE(実質収支比率等に係る経年分析!J$48,"▲","-")),2)</f>
        <v>6.6</v>
      </c>
    </row>
    <row r="20" spans="1:11" x14ac:dyDescent="0.15">
      <c r="A20" s="174" t="s">
        <v>57</v>
      </c>
      <c r="B20" s="174">
        <f>ROUND(VALUE(SUBSTITUTE(実質収支比率等に係る経年分析!F$47,"▲","-")),2)</f>
        <v>61.06</v>
      </c>
      <c r="C20" s="174">
        <f>ROUND(VALUE(SUBSTITUTE(実質収支比率等に係る経年分析!G$47,"▲","-")),2)</f>
        <v>49.49</v>
      </c>
      <c r="D20" s="174">
        <f>ROUND(VALUE(SUBSTITUTE(実質収支比率等に係る経年分析!H$47,"▲","-")),2)</f>
        <v>43.32</v>
      </c>
      <c r="E20" s="174">
        <f>ROUND(VALUE(SUBSTITUTE(実質収支比率等に係る経年分析!I$47,"▲","-")),2)</f>
        <v>44.09</v>
      </c>
      <c r="F20" s="174">
        <f>ROUND(VALUE(SUBSTITUTE(実質収支比率等に係る経年分析!J$47,"▲","-")),2)</f>
        <v>40.450000000000003</v>
      </c>
    </row>
    <row r="21" spans="1:11" x14ac:dyDescent="0.15">
      <c r="A21" s="174" t="s">
        <v>58</v>
      </c>
      <c r="B21" s="174">
        <f>IF(ISNUMBER(VALUE(SUBSTITUTE(実質収支比率等に係る経年分析!F$49,"▲","-"))),ROUND(VALUE(SUBSTITUTE(実質収支比率等に係る経年分析!F$49,"▲","-")),2),NA())</f>
        <v>-15.32</v>
      </c>
      <c r="C21" s="174">
        <f>IF(ISNUMBER(VALUE(SUBSTITUTE(実質収支比率等に係る経年分析!G$49,"▲","-"))),ROUND(VALUE(SUBSTITUTE(実質収支比率等に係る経年分析!G$49,"▲","-")),2),NA())</f>
        <v>-15.63</v>
      </c>
      <c r="D21" s="174">
        <f>IF(ISNUMBER(VALUE(SUBSTITUTE(実質収支比率等に係る経年分析!H$49,"▲","-"))),ROUND(VALUE(SUBSTITUTE(実質収支比率等に係る経年分析!H$49,"▲","-")),2),NA())</f>
        <v>-5.9</v>
      </c>
      <c r="E21" s="174">
        <f>IF(ISNUMBER(VALUE(SUBSTITUTE(実質収支比率等に係る経年分析!I$49,"▲","-"))),ROUND(VALUE(SUBSTITUTE(実質収支比率等に係る経年分析!I$49,"▲","-")),2),NA())</f>
        <v>4.6500000000000004</v>
      </c>
      <c r="F21" s="174">
        <f>IF(ISNUMBER(VALUE(SUBSTITUTE(実質収支比率等に係る経年分析!J$49,"▲","-"))),ROUND(VALUE(SUBSTITUTE(実質収支比率等に係る経年分析!J$49,"▲","-")),2),NA())</f>
        <v>-4.3099999999999996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2.0499999999999998</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工業団地建設事業特別会計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1.1100000000000001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1.99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6.59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8.57</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18.690000000000001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18.27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826</v>
      </c>
      <c r="E42" s="176"/>
      <c r="F42" s="176"/>
      <c r="G42" s="176">
        <f>'実質公債費比率（分子）の構造'!L$52</f>
        <v>783</v>
      </c>
      <c r="H42" s="176"/>
      <c r="I42" s="176"/>
      <c r="J42" s="176">
        <f>'実質公債費比率（分子）の構造'!M$52</f>
        <v>749</v>
      </c>
      <c r="K42" s="176"/>
      <c r="L42" s="176"/>
      <c r="M42" s="176">
        <f>'実質公債費比率（分子）の構造'!N$52</f>
        <v>720</v>
      </c>
      <c r="N42" s="176"/>
      <c r="O42" s="176"/>
      <c r="P42" s="176">
        <f>'実質公債費比率（分子）の構造'!O$52</f>
        <v>696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1</v>
      </c>
      <c r="C44" s="176"/>
      <c r="D44" s="176"/>
      <c r="E44" s="176">
        <f>'実質公債費比率（分子）の構造'!L$50</f>
        <v>77</v>
      </c>
      <c r="F44" s="176"/>
      <c r="G44" s="176"/>
      <c r="H44" s="176">
        <f>'実質公債費比率（分子）の構造'!M$50</f>
        <v>79</v>
      </c>
      <c r="I44" s="176"/>
      <c r="J44" s="176"/>
      <c r="K44" s="176">
        <f>'実質公債費比率（分子）の構造'!N$50</f>
        <v>84</v>
      </c>
      <c r="L44" s="176"/>
      <c r="M44" s="176"/>
      <c r="N44" s="176">
        <f>'実質公債費比率（分子）の構造'!O$50</f>
        <v>70</v>
      </c>
      <c r="O44" s="176"/>
      <c r="P44" s="176"/>
    </row>
    <row r="45" spans="1:16" x14ac:dyDescent="0.15">
      <c r="A45" s="176" t="s">
        <v>68</v>
      </c>
      <c r="B45" s="176">
        <f>'実質公債費比率（分子）の構造'!K$49</f>
        <v>8</v>
      </c>
      <c r="C45" s="176"/>
      <c r="D45" s="176"/>
      <c r="E45" s="176">
        <f>'実質公債費比率（分子）の構造'!L$49</f>
        <v>4</v>
      </c>
      <c r="F45" s="176"/>
      <c r="G45" s="176"/>
      <c r="H45" s="176">
        <f>'実質公債費比率（分子）の構造'!M$49</f>
        <v>4</v>
      </c>
      <c r="I45" s="176"/>
      <c r="J45" s="176"/>
      <c r="K45" s="176">
        <f>'実質公債費比率（分子）の構造'!N$49</f>
        <v>4</v>
      </c>
      <c r="L45" s="176"/>
      <c r="M45" s="176"/>
      <c r="N45" s="176">
        <f>'実質公債費比率（分子）の構造'!O$49</f>
        <v>5</v>
      </c>
      <c r="O45" s="176"/>
      <c r="P45" s="176"/>
    </row>
    <row r="46" spans="1:16" x14ac:dyDescent="0.15">
      <c r="A46" s="176" t="s">
        <v>69</v>
      </c>
      <c r="B46" s="176">
        <f>'実質公債費比率（分子）の構造'!K$48</f>
        <v>468</v>
      </c>
      <c r="C46" s="176"/>
      <c r="D46" s="176"/>
      <c r="E46" s="176">
        <f>'実質公債費比率（分子）の構造'!L$48</f>
        <v>443</v>
      </c>
      <c r="F46" s="176"/>
      <c r="G46" s="176"/>
      <c r="H46" s="176">
        <f>'実質公債費比率（分子）の構造'!M$48</f>
        <v>360</v>
      </c>
      <c r="I46" s="176"/>
      <c r="J46" s="176"/>
      <c r="K46" s="176">
        <f>'実質公債費比率（分子）の構造'!N$48</f>
        <v>362</v>
      </c>
      <c r="L46" s="176"/>
      <c r="M46" s="176"/>
      <c r="N46" s="176">
        <f>'実質公債費比率（分子）の構造'!O$48</f>
        <v>316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335</v>
      </c>
      <c r="C49" s="176"/>
      <c r="D49" s="176"/>
      <c r="E49" s="176">
        <f>'実質公債費比率（分子）の構造'!L$45</f>
        <v>302</v>
      </c>
      <c r="F49" s="176"/>
      <c r="G49" s="176"/>
      <c r="H49" s="176">
        <f>'実質公債費比率（分子）の構造'!M$45</f>
        <v>255</v>
      </c>
      <c r="I49" s="176"/>
      <c r="J49" s="176"/>
      <c r="K49" s="176">
        <f>'実質公債費比率（分子）の構造'!N$45</f>
        <v>283</v>
      </c>
      <c r="L49" s="176"/>
      <c r="M49" s="176"/>
      <c r="N49" s="176">
        <f>'実質公債費比率（分子）の構造'!O$45</f>
        <v>373</v>
      </c>
      <c r="O49" s="176"/>
      <c r="P49" s="176"/>
    </row>
    <row r="50" spans="1:16" x14ac:dyDescent="0.15">
      <c r="A50" s="176" t="s">
        <v>73</v>
      </c>
      <c r="B50" s="176" t="e">
        <f>NA()</f>
        <v>#N/A</v>
      </c>
      <c r="C50" s="176">
        <f>IF(ISNUMBER('実質公債費比率（分子）の構造'!K$53),'実質公債費比率（分子）の構造'!K$53,NA())</f>
        <v>-14</v>
      </c>
      <c r="D50" s="176" t="e">
        <f>NA()</f>
        <v>#N/A</v>
      </c>
      <c r="E50" s="176" t="e">
        <f>NA()</f>
        <v>#N/A</v>
      </c>
      <c r="F50" s="176">
        <f>IF(ISNUMBER('実質公債費比率（分子）の構造'!L$53),'実質公債費比率（分子）の構造'!L$53,NA())</f>
        <v>43</v>
      </c>
      <c r="G50" s="176" t="e">
        <f>NA()</f>
        <v>#N/A</v>
      </c>
      <c r="H50" s="176" t="e">
        <f>NA()</f>
        <v>#N/A</v>
      </c>
      <c r="I50" s="176">
        <f>IF(ISNUMBER('実質公債費比率（分子）の構造'!M$53),'実質公債費比率（分子）の構造'!M$53,NA())</f>
        <v>-51</v>
      </c>
      <c r="J50" s="176" t="e">
        <f>NA()</f>
        <v>#N/A</v>
      </c>
      <c r="K50" s="176" t="e">
        <f>NA()</f>
        <v>#N/A</v>
      </c>
      <c r="L50" s="176">
        <f>IF(ISNUMBER('実質公債費比率（分子）の構造'!N$53),'実質公債費比率（分子）の構造'!N$53,NA())</f>
        <v>13</v>
      </c>
      <c r="M50" s="176" t="e">
        <f>NA()</f>
        <v>#N/A</v>
      </c>
      <c r="N50" s="176" t="e">
        <f>NA()</f>
        <v>#N/A</v>
      </c>
      <c r="O50" s="176">
        <f>IF(ISNUMBER('実質公債費比率（分子）の構造'!O$53),'実質公債費比率（分子）の構造'!O$53,NA())</f>
        <v>69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6747</v>
      </c>
      <c r="E56" s="175"/>
      <c r="F56" s="175"/>
      <c r="G56" s="175">
        <f>'将来負担比率（分子）の構造'!J$52</f>
        <v>6438</v>
      </c>
      <c r="H56" s="175"/>
      <c r="I56" s="175"/>
      <c r="J56" s="175">
        <f>'将来負担比率（分子）の構造'!K$52</f>
        <v>7023</v>
      </c>
      <c r="K56" s="175"/>
      <c r="L56" s="175"/>
      <c r="M56" s="175">
        <f>'将来負担比率（分子）の構造'!L$52</f>
        <v>7108</v>
      </c>
      <c r="N56" s="175"/>
      <c r="O56" s="175"/>
      <c r="P56" s="175">
        <f>'将来負担比率（分子）の構造'!M$52</f>
        <v>6914</v>
      </c>
    </row>
    <row r="57" spans="1:16" x14ac:dyDescent="0.15">
      <c r="A57" s="175" t="s">
        <v>44</v>
      </c>
      <c r="B57" s="175"/>
      <c r="C57" s="175"/>
      <c r="D57" s="175" t="str">
        <f>'将来負担比率（分子）の構造'!I$51</f>
        <v>-</v>
      </c>
      <c r="E57" s="175"/>
      <c r="F57" s="175"/>
      <c r="G57" s="175" t="str">
        <f>'将来負担比率（分子）の構造'!J$51</f>
        <v>-</v>
      </c>
      <c r="H57" s="175"/>
      <c r="I57" s="175"/>
      <c r="J57" s="175">
        <f>'将来負担比率（分子）の構造'!K$51</f>
        <v>48</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10387</v>
      </c>
      <c r="E58" s="175"/>
      <c r="F58" s="175"/>
      <c r="G58" s="175">
        <f>'将来負担比率（分子）の構造'!J$50</f>
        <v>7369</v>
      </c>
      <c r="H58" s="175"/>
      <c r="I58" s="175"/>
      <c r="J58" s="175">
        <f>'将来負担比率（分子）の構造'!K$50</f>
        <v>4995</v>
      </c>
      <c r="K58" s="175"/>
      <c r="L58" s="175"/>
      <c r="M58" s="175">
        <f>'将来負担比率（分子）の構造'!L$50</f>
        <v>6845</v>
      </c>
      <c r="N58" s="175"/>
      <c r="O58" s="175"/>
      <c r="P58" s="175">
        <f>'将来負担比率（分子）の構造'!M$50</f>
        <v>6161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77</v>
      </c>
      <c r="C63" s="175"/>
      <c r="D63" s="175"/>
      <c r="E63" s="175">
        <f>'将来負担比率（分子）の構造'!J$44</f>
        <v>77</v>
      </c>
      <c r="F63" s="175"/>
      <c r="G63" s="175"/>
      <c r="H63" s="175">
        <f>'将来負担比率（分子）の構造'!K$44</f>
        <v>76</v>
      </c>
      <c r="I63" s="175"/>
      <c r="J63" s="175"/>
      <c r="K63" s="175">
        <f>'将来負担比率（分子）の構造'!L$44</f>
        <v>71</v>
      </c>
      <c r="L63" s="175"/>
      <c r="M63" s="175"/>
      <c r="N63" s="175">
        <f>'将来負担比率（分子）の構造'!M$44</f>
        <v>64</v>
      </c>
      <c r="O63" s="175"/>
      <c r="P63" s="175"/>
    </row>
    <row r="64" spans="1:16" x14ac:dyDescent="0.15">
      <c r="A64" s="175" t="s">
        <v>35</v>
      </c>
      <c r="B64" s="175">
        <f>'将来負担比率（分子）の構造'!I$43</f>
        <v>3917</v>
      </c>
      <c r="C64" s="175"/>
      <c r="D64" s="175"/>
      <c r="E64" s="175">
        <f>'将来負担比率（分子）の構造'!J$43</f>
        <v>3716</v>
      </c>
      <c r="F64" s="175"/>
      <c r="G64" s="175"/>
      <c r="H64" s="175">
        <f>'将来負担比率（分子）の構造'!K$43</f>
        <v>3099</v>
      </c>
      <c r="I64" s="175"/>
      <c r="J64" s="175"/>
      <c r="K64" s="175">
        <f>'将来負担比率（分子）の構造'!L$43</f>
        <v>2698</v>
      </c>
      <c r="L64" s="175"/>
      <c r="M64" s="175"/>
      <c r="N64" s="175">
        <f>'将来負担比率（分子）の構造'!M$43</f>
        <v>2118</v>
      </c>
      <c r="O64" s="175"/>
      <c r="P64" s="175"/>
    </row>
    <row r="65" spans="1:16" x14ac:dyDescent="0.15">
      <c r="A65" s="175" t="s">
        <v>34</v>
      </c>
      <c r="B65" s="175">
        <f>'将来負担比率（分子）の構造'!I$42</f>
        <v>8</v>
      </c>
      <c r="C65" s="175"/>
      <c r="D65" s="175"/>
      <c r="E65" s="175">
        <f>'将来負担比率（分子）の構造'!J$42</f>
        <v>350</v>
      </c>
      <c r="F65" s="175"/>
      <c r="G65" s="175"/>
      <c r="H65" s="175">
        <f>'将来負担比率（分子）の構造'!K$42</f>
        <v>350</v>
      </c>
      <c r="I65" s="175"/>
      <c r="J65" s="175"/>
      <c r="K65" s="175">
        <f>'将来負担比率（分子）の構造'!L$42</f>
        <v>284</v>
      </c>
      <c r="L65" s="175"/>
      <c r="M65" s="175"/>
      <c r="N65" s="175">
        <f>'将来負担比率（分子）の構造'!M$42</f>
        <v>326</v>
      </c>
      <c r="O65" s="175"/>
      <c r="P65" s="175"/>
    </row>
    <row r="66" spans="1:16" x14ac:dyDescent="0.15">
      <c r="A66" s="175" t="s">
        <v>33</v>
      </c>
      <c r="B66" s="175">
        <f>'将来負担比率（分子）の構造'!I$41</f>
        <v>2819</v>
      </c>
      <c r="C66" s="175"/>
      <c r="D66" s="175"/>
      <c r="E66" s="175">
        <f>'将来負担比率（分子）の構造'!J$41</f>
        <v>4278</v>
      </c>
      <c r="F66" s="175"/>
      <c r="G66" s="175"/>
      <c r="H66" s="175">
        <f>'将来負担比率（分子）の構造'!K$41</f>
        <v>7028</v>
      </c>
      <c r="I66" s="175"/>
      <c r="J66" s="175"/>
      <c r="K66" s="175">
        <f>'将来負担比率（分子）の構造'!L$41</f>
        <v>9186</v>
      </c>
      <c r="L66" s="175"/>
      <c r="M66" s="175"/>
      <c r="N66" s="175">
        <f>'将来負担比率（分子）の構造'!M$41</f>
        <v>9744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3857</v>
      </c>
      <c r="C72" s="179">
        <f>基金残高に係る経年分析!G55</f>
        <v>4052</v>
      </c>
      <c r="D72" s="179">
        <f>基金残高に係る経年分析!H55</f>
        <v>3570</v>
      </c>
    </row>
    <row r="73" spans="1:16" x14ac:dyDescent="0.15">
      <c r="A73" s="178" t="s">
        <v>80</v>
      </c>
      <c r="B73" s="179">
        <f>基金残高に係る経年分析!F56</f>
        <v>205</v>
      </c>
      <c r="C73" s="179">
        <f>基金残高に係る経年分析!G56</f>
        <v>345</v>
      </c>
      <c r="D73" s="179">
        <f>基金残高に係る経年分析!H56</f>
        <v>345</v>
      </c>
    </row>
    <row r="74" spans="1:16" x14ac:dyDescent="0.15">
      <c r="A74" s="178" t="s">
        <v>81</v>
      </c>
      <c r="B74" s="179">
        <f>基金残高に係る経年分析!F57</f>
        <v>2306</v>
      </c>
      <c r="C74" s="179">
        <f>基金残高に係る経年分析!G57</f>
        <v>1732</v>
      </c>
      <c r="D74" s="179">
        <f>基金残高に係る経年分析!H57</f>
        <v>1420</v>
      </c>
    </row>
  </sheetData>
  <sheetProtection algorithmName="SHA-512" hashValue="4SQy+WGg1QIDahHe0R4VZqkvrRJUT5zzzaK325pJL8nZ6mdd5g3dUn3WCQjM3++SQzTcy/Fjh/pxSe+Gfv/4zg==" saltValue="aCLtuYgeiQdoS9hO2QfG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7028728</v>
      </c>
      <c r="S5" s="613"/>
      <c r="T5" s="613"/>
      <c r="U5" s="613"/>
      <c r="V5" s="613"/>
      <c r="W5" s="613"/>
      <c r="X5" s="613"/>
      <c r="Y5" s="614"/>
      <c r="Z5" s="615">
        <v>42.7</v>
      </c>
      <c r="AA5" s="615"/>
      <c r="AB5" s="615"/>
      <c r="AC5" s="615"/>
      <c r="AD5" s="616">
        <v>7028728</v>
      </c>
      <c r="AE5" s="616"/>
      <c r="AF5" s="616"/>
      <c r="AG5" s="616"/>
      <c r="AH5" s="616"/>
      <c r="AI5" s="616"/>
      <c r="AJ5" s="616"/>
      <c r="AK5" s="616"/>
      <c r="AL5" s="617">
        <v>79.2</v>
      </c>
      <c r="AM5" s="618"/>
      <c r="AN5" s="618"/>
      <c r="AO5" s="619"/>
      <c r="AP5" s="609" t="s">
        <v>234</v>
      </c>
      <c r="AQ5" s="610"/>
      <c r="AR5" s="610"/>
      <c r="AS5" s="610"/>
      <c r="AT5" s="610"/>
      <c r="AU5" s="610"/>
      <c r="AV5" s="610"/>
      <c r="AW5" s="610"/>
      <c r="AX5" s="610"/>
      <c r="AY5" s="610"/>
      <c r="AZ5" s="610"/>
      <c r="BA5" s="610"/>
      <c r="BB5" s="610"/>
      <c r="BC5" s="610"/>
      <c r="BD5" s="610"/>
      <c r="BE5" s="610"/>
      <c r="BF5" s="611"/>
      <c r="BG5" s="623">
        <v>7028728</v>
      </c>
      <c r="BH5" s="624"/>
      <c r="BI5" s="624"/>
      <c r="BJ5" s="624"/>
      <c r="BK5" s="624"/>
      <c r="BL5" s="624"/>
      <c r="BM5" s="624"/>
      <c r="BN5" s="625"/>
      <c r="BO5" s="626">
        <v>100</v>
      </c>
      <c r="BP5" s="626"/>
      <c r="BQ5" s="626"/>
      <c r="BR5" s="626"/>
      <c r="BS5" s="627" t="s">
        <v>235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227</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226063</v>
      </c>
      <c r="S6" s="624"/>
      <c r="T6" s="624"/>
      <c r="U6" s="624"/>
      <c r="V6" s="624"/>
      <c r="W6" s="624"/>
      <c r="X6" s="624"/>
      <c r="Y6" s="625"/>
      <c r="Z6" s="626">
        <v>1.4</v>
      </c>
      <c r="AA6" s="626"/>
      <c r="AB6" s="626"/>
      <c r="AC6" s="626"/>
      <c r="AD6" s="627">
        <v>226063</v>
      </c>
      <c r="AE6" s="627"/>
      <c r="AF6" s="627"/>
      <c r="AG6" s="627"/>
      <c r="AH6" s="627"/>
      <c r="AI6" s="627"/>
      <c r="AJ6" s="627"/>
      <c r="AK6" s="627"/>
      <c r="AL6" s="628">
        <v>2.5</v>
      </c>
      <c r="AM6" s="629"/>
      <c r="AN6" s="629"/>
      <c r="AO6" s="630"/>
      <c r="AP6" s="620" t="s">
        <v>240</v>
      </c>
      <c r="AQ6" s="621"/>
      <c r="AR6" s="621"/>
      <c r="AS6" s="621"/>
      <c r="AT6" s="621"/>
      <c r="AU6" s="621"/>
      <c r="AV6" s="621"/>
      <c r="AW6" s="621"/>
      <c r="AX6" s="621"/>
      <c r="AY6" s="621"/>
      <c r="AZ6" s="621"/>
      <c r="BA6" s="621"/>
      <c r="BB6" s="621"/>
      <c r="BC6" s="621"/>
      <c r="BD6" s="621"/>
      <c r="BE6" s="621"/>
      <c r="BF6" s="622"/>
      <c r="BG6" s="623">
        <v>7028728</v>
      </c>
      <c r="BH6" s="624"/>
      <c r="BI6" s="624"/>
      <c r="BJ6" s="624"/>
      <c r="BK6" s="624"/>
      <c r="BL6" s="624"/>
      <c r="BM6" s="624"/>
      <c r="BN6" s="625"/>
      <c r="BO6" s="626">
        <v>100</v>
      </c>
      <c r="BP6" s="626"/>
      <c r="BQ6" s="626"/>
      <c r="BR6" s="626"/>
      <c r="BS6" s="627" t="s">
        <v>241</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127651</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127578</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2235</v>
      </c>
      <c r="S7" s="624"/>
      <c r="T7" s="624"/>
      <c r="U7" s="624"/>
      <c r="V7" s="624"/>
      <c r="W7" s="624"/>
      <c r="X7" s="624"/>
      <c r="Y7" s="625"/>
      <c r="Z7" s="626">
        <v>0</v>
      </c>
      <c r="AA7" s="626"/>
      <c r="AB7" s="626"/>
      <c r="AC7" s="626"/>
      <c r="AD7" s="627">
        <v>2235</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1960059</v>
      </c>
      <c r="BH7" s="624"/>
      <c r="BI7" s="624"/>
      <c r="BJ7" s="624"/>
      <c r="BK7" s="624"/>
      <c r="BL7" s="624"/>
      <c r="BM7" s="624"/>
      <c r="BN7" s="625"/>
      <c r="BO7" s="626">
        <v>27.9</v>
      </c>
      <c r="BP7" s="626"/>
      <c r="BQ7" s="626"/>
      <c r="BR7" s="626"/>
      <c r="BS7" s="627" t="s">
        <v>241</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2480339</v>
      </c>
      <c r="CS7" s="624"/>
      <c r="CT7" s="624"/>
      <c r="CU7" s="624"/>
      <c r="CV7" s="624"/>
      <c r="CW7" s="624"/>
      <c r="CX7" s="624"/>
      <c r="CY7" s="625"/>
      <c r="CZ7" s="626">
        <v>15.6</v>
      </c>
      <c r="DA7" s="626"/>
      <c r="DB7" s="626"/>
      <c r="DC7" s="626"/>
      <c r="DD7" s="632">
        <v>215295</v>
      </c>
      <c r="DE7" s="624"/>
      <c r="DF7" s="624"/>
      <c r="DG7" s="624"/>
      <c r="DH7" s="624"/>
      <c r="DI7" s="624"/>
      <c r="DJ7" s="624"/>
      <c r="DK7" s="624"/>
      <c r="DL7" s="624"/>
      <c r="DM7" s="624"/>
      <c r="DN7" s="624"/>
      <c r="DO7" s="624"/>
      <c r="DP7" s="625"/>
      <c r="DQ7" s="632">
        <v>1938932</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24846</v>
      </c>
      <c r="S8" s="624"/>
      <c r="T8" s="624"/>
      <c r="U8" s="624"/>
      <c r="V8" s="624"/>
      <c r="W8" s="624"/>
      <c r="X8" s="624"/>
      <c r="Y8" s="625"/>
      <c r="Z8" s="626">
        <v>0.2</v>
      </c>
      <c r="AA8" s="626"/>
      <c r="AB8" s="626"/>
      <c r="AC8" s="626"/>
      <c r="AD8" s="627">
        <v>24846</v>
      </c>
      <c r="AE8" s="627"/>
      <c r="AF8" s="627"/>
      <c r="AG8" s="627"/>
      <c r="AH8" s="627"/>
      <c r="AI8" s="627"/>
      <c r="AJ8" s="627"/>
      <c r="AK8" s="627"/>
      <c r="AL8" s="628">
        <v>0.3</v>
      </c>
      <c r="AM8" s="629"/>
      <c r="AN8" s="629"/>
      <c r="AO8" s="630"/>
      <c r="AP8" s="620" t="s">
        <v>247</v>
      </c>
      <c r="AQ8" s="621"/>
      <c r="AR8" s="621"/>
      <c r="AS8" s="621"/>
      <c r="AT8" s="621"/>
      <c r="AU8" s="621"/>
      <c r="AV8" s="621"/>
      <c r="AW8" s="621"/>
      <c r="AX8" s="621"/>
      <c r="AY8" s="621"/>
      <c r="AZ8" s="621"/>
      <c r="BA8" s="621"/>
      <c r="BB8" s="621"/>
      <c r="BC8" s="621"/>
      <c r="BD8" s="621"/>
      <c r="BE8" s="621"/>
      <c r="BF8" s="622"/>
      <c r="BG8" s="623">
        <v>61373</v>
      </c>
      <c r="BH8" s="624"/>
      <c r="BI8" s="624"/>
      <c r="BJ8" s="624"/>
      <c r="BK8" s="624"/>
      <c r="BL8" s="624"/>
      <c r="BM8" s="624"/>
      <c r="BN8" s="625"/>
      <c r="BO8" s="626">
        <v>0.9</v>
      </c>
      <c r="BP8" s="626"/>
      <c r="BQ8" s="626"/>
      <c r="BR8" s="626"/>
      <c r="BS8" s="627" t="s">
        <v>241</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4044312</v>
      </c>
      <c r="CS8" s="624"/>
      <c r="CT8" s="624"/>
      <c r="CU8" s="624"/>
      <c r="CV8" s="624"/>
      <c r="CW8" s="624"/>
      <c r="CX8" s="624"/>
      <c r="CY8" s="625"/>
      <c r="CZ8" s="626">
        <v>25.5</v>
      </c>
      <c r="DA8" s="626"/>
      <c r="DB8" s="626"/>
      <c r="DC8" s="626"/>
      <c r="DD8" s="632">
        <v>32763</v>
      </c>
      <c r="DE8" s="624"/>
      <c r="DF8" s="624"/>
      <c r="DG8" s="624"/>
      <c r="DH8" s="624"/>
      <c r="DI8" s="624"/>
      <c r="DJ8" s="624"/>
      <c r="DK8" s="624"/>
      <c r="DL8" s="624"/>
      <c r="DM8" s="624"/>
      <c r="DN8" s="624"/>
      <c r="DO8" s="624"/>
      <c r="DP8" s="625"/>
      <c r="DQ8" s="632">
        <v>2075591</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25136</v>
      </c>
      <c r="S9" s="624"/>
      <c r="T9" s="624"/>
      <c r="U9" s="624"/>
      <c r="V9" s="624"/>
      <c r="W9" s="624"/>
      <c r="X9" s="624"/>
      <c r="Y9" s="625"/>
      <c r="Z9" s="626">
        <v>0.2</v>
      </c>
      <c r="AA9" s="626"/>
      <c r="AB9" s="626"/>
      <c r="AC9" s="626"/>
      <c r="AD9" s="627">
        <v>25136</v>
      </c>
      <c r="AE9" s="627"/>
      <c r="AF9" s="627"/>
      <c r="AG9" s="627"/>
      <c r="AH9" s="627"/>
      <c r="AI9" s="627"/>
      <c r="AJ9" s="627"/>
      <c r="AK9" s="627"/>
      <c r="AL9" s="628">
        <v>0.3</v>
      </c>
      <c r="AM9" s="629"/>
      <c r="AN9" s="629"/>
      <c r="AO9" s="630"/>
      <c r="AP9" s="620" t="s">
        <v>250</v>
      </c>
      <c r="AQ9" s="621"/>
      <c r="AR9" s="621"/>
      <c r="AS9" s="621"/>
      <c r="AT9" s="621"/>
      <c r="AU9" s="621"/>
      <c r="AV9" s="621"/>
      <c r="AW9" s="621"/>
      <c r="AX9" s="621"/>
      <c r="AY9" s="621"/>
      <c r="AZ9" s="621"/>
      <c r="BA9" s="621"/>
      <c r="BB9" s="621"/>
      <c r="BC9" s="621"/>
      <c r="BD9" s="621"/>
      <c r="BE9" s="621"/>
      <c r="BF9" s="622"/>
      <c r="BG9" s="623">
        <v>1600377</v>
      </c>
      <c r="BH9" s="624"/>
      <c r="BI9" s="624"/>
      <c r="BJ9" s="624"/>
      <c r="BK9" s="624"/>
      <c r="BL9" s="624"/>
      <c r="BM9" s="624"/>
      <c r="BN9" s="625"/>
      <c r="BO9" s="626">
        <v>22.8</v>
      </c>
      <c r="BP9" s="626"/>
      <c r="BQ9" s="626"/>
      <c r="BR9" s="626"/>
      <c r="BS9" s="627" t="s">
        <v>129</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2474512</v>
      </c>
      <c r="CS9" s="624"/>
      <c r="CT9" s="624"/>
      <c r="CU9" s="624"/>
      <c r="CV9" s="624"/>
      <c r="CW9" s="624"/>
      <c r="CX9" s="624"/>
      <c r="CY9" s="625"/>
      <c r="CZ9" s="626">
        <v>15.6</v>
      </c>
      <c r="DA9" s="626"/>
      <c r="DB9" s="626"/>
      <c r="DC9" s="626"/>
      <c r="DD9" s="632">
        <v>72116</v>
      </c>
      <c r="DE9" s="624"/>
      <c r="DF9" s="624"/>
      <c r="DG9" s="624"/>
      <c r="DH9" s="624"/>
      <c r="DI9" s="624"/>
      <c r="DJ9" s="624"/>
      <c r="DK9" s="624"/>
      <c r="DL9" s="624"/>
      <c r="DM9" s="624"/>
      <c r="DN9" s="624"/>
      <c r="DO9" s="624"/>
      <c r="DP9" s="625"/>
      <c r="DQ9" s="632">
        <v>2225006</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235</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115201</v>
      </c>
      <c r="BH10" s="624"/>
      <c r="BI10" s="624"/>
      <c r="BJ10" s="624"/>
      <c r="BK10" s="624"/>
      <c r="BL10" s="624"/>
      <c r="BM10" s="624"/>
      <c r="BN10" s="625"/>
      <c r="BO10" s="626">
        <v>1.6</v>
      </c>
      <c r="BP10" s="626"/>
      <c r="BQ10" s="626"/>
      <c r="BR10" s="626"/>
      <c r="BS10" s="627" t="s">
        <v>241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8143</v>
      </c>
      <c r="CS10" s="624"/>
      <c r="CT10" s="624"/>
      <c r="CU10" s="624"/>
      <c r="CV10" s="624"/>
      <c r="CW10" s="624"/>
      <c r="CX10" s="624"/>
      <c r="CY10" s="625"/>
      <c r="CZ10" s="626">
        <v>0.1</v>
      </c>
      <c r="DA10" s="626"/>
      <c r="DB10" s="626"/>
      <c r="DC10" s="626"/>
      <c r="DD10" s="632" t="s">
        <v>235</v>
      </c>
      <c r="DE10" s="624"/>
      <c r="DF10" s="624"/>
      <c r="DG10" s="624"/>
      <c r="DH10" s="624"/>
      <c r="DI10" s="624"/>
      <c r="DJ10" s="624"/>
      <c r="DK10" s="624"/>
      <c r="DL10" s="624"/>
      <c r="DM10" s="624"/>
      <c r="DN10" s="624"/>
      <c r="DO10" s="624"/>
      <c r="DP10" s="625"/>
      <c r="DQ10" s="632">
        <v>8143</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807757</v>
      </c>
      <c r="S11" s="624"/>
      <c r="T11" s="624"/>
      <c r="U11" s="624"/>
      <c r="V11" s="624"/>
      <c r="W11" s="624"/>
      <c r="X11" s="624"/>
      <c r="Y11" s="625"/>
      <c r="Z11" s="628">
        <v>4.9000000000000004</v>
      </c>
      <c r="AA11" s="629"/>
      <c r="AB11" s="629"/>
      <c r="AC11" s="635"/>
      <c r="AD11" s="632">
        <v>807757</v>
      </c>
      <c r="AE11" s="624"/>
      <c r="AF11" s="624"/>
      <c r="AG11" s="624"/>
      <c r="AH11" s="624"/>
      <c r="AI11" s="624"/>
      <c r="AJ11" s="624"/>
      <c r="AK11" s="625"/>
      <c r="AL11" s="628">
        <v>9.1</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183108</v>
      </c>
      <c r="BH11" s="624"/>
      <c r="BI11" s="624"/>
      <c r="BJ11" s="624"/>
      <c r="BK11" s="624"/>
      <c r="BL11" s="624"/>
      <c r="BM11" s="624"/>
      <c r="BN11" s="625"/>
      <c r="BO11" s="626">
        <v>2.6</v>
      </c>
      <c r="BP11" s="626"/>
      <c r="BQ11" s="626"/>
      <c r="BR11" s="626"/>
      <c r="BS11" s="627" t="s">
        <v>129</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440597</v>
      </c>
      <c r="CS11" s="624"/>
      <c r="CT11" s="624"/>
      <c r="CU11" s="624"/>
      <c r="CV11" s="624"/>
      <c r="CW11" s="624"/>
      <c r="CX11" s="624"/>
      <c r="CY11" s="625"/>
      <c r="CZ11" s="626">
        <v>2.8</v>
      </c>
      <c r="DA11" s="626"/>
      <c r="DB11" s="626"/>
      <c r="DC11" s="626"/>
      <c r="DD11" s="632">
        <v>149576</v>
      </c>
      <c r="DE11" s="624"/>
      <c r="DF11" s="624"/>
      <c r="DG11" s="624"/>
      <c r="DH11" s="624"/>
      <c r="DI11" s="624"/>
      <c r="DJ11" s="624"/>
      <c r="DK11" s="624"/>
      <c r="DL11" s="624"/>
      <c r="DM11" s="624"/>
      <c r="DN11" s="624"/>
      <c r="DO11" s="624"/>
      <c r="DP11" s="625"/>
      <c r="DQ11" s="632">
        <v>325203</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v>16071</v>
      </c>
      <c r="S12" s="624"/>
      <c r="T12" s="624"/>
      <c r="U12" s="624"/>
      <c r="V12" s="624"/>
      <c r="W12" s="624"/>
      <c r="X12" s="624"/>
      <c r="Y12" s="625"/>
      <c r="Z12" s="626">
        <v>0.1</v>
      </c>
      <c r="AA12" s="626"/>
      <c r="AB12" s="626"/>
      <c r="AC12" s="626"/>
      <c r="AD12" s="627">
        <v>16071</v>
      </c>
      <c r="AE12" s="627"/>
      <c r="AF12" s="627"/>
      <c r="AG12" s="627"/>
      <c r="AH12" s="627"/>
      <c r="AI12" s="627"/>
      <c r="AJ12" s="627"/>
      <c r="AK12" s="627"/>
      <c r="AL12" s="628">
        <v>0.2</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4701550</v>
      </c>
      <c r="BH12" s="624"/>
      <c r="BI12" s="624"/>
      <c r="BJ12" s="624"/>
      <c r="BK12" s="624"/>
      <c r="BL12" s="624"/>
      <c r="BM12" s="624"/>
      <c r="BN12" s="625"/>
      <c r="BO12" s="626">
        <v>66.900000000000006</v>
      </c>
      <c r="BP12" s="626"/>
      <c r="BQ12" s="626"/>
      <c r="BR12" s="626"/>
      <c r="BS12" s="627" t="s">
        <v>241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568071</v>
      </c>
      <c r="CS12" s="624"/>
      <c r="CT12" s="624"/>
      <c r="CU12" s="624"/>
      <c r="CV12" s="624"/>
      <c r="CW12" s="624"/>
      <c r="CX12" s="624"/>
      <c r="CY12" s="625"/>
      <c r="CZ12" s="626">
        <v>3.6</v>
      </c>
      <c r="DA12" s="626"/>
      <c r="DB12" s="626"/>
      <c r="DC12" s="626"/>
      <c r="DD12" s="632">
        <v>211364</v>
      </c>
      <c r="DE12" s="624"/>
      <c r="DF12" s="624"/>
      <c r="DG12" s="624"/>
      <c r="DH12" s="624"/>
      <c r="DI12" s="624"/>
      <c r="DJ12" s="624"/>
      <c r="DK12" s="624"/>
      <c r="DL12" s="624"/>
      <c r="DM12" s="624"/>
      <c r="DN12" s="624"/>
      <c r="DO12" s="624"/>
      <c r="DP12" s="625"/>
      <c r="DQ12" s="632">
        <v>484988</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139</v>
      </c>
      <c r="AA13" s="626"/>
      <c r="AB13" s="626"/>
      <c r="AC13" s="626"/>
      <c r="AD13" s="627" t="s">
        <v>241</v>
      </c>
      <c r="AE13" s="627"/>
      <c r="AF13" s="627"/>
      <c r="AG13" s="627"/>
      <c r="AH13" s="627"/>
      <c r="AI13" s="627"/>
      <c r="AJ13" s="627"/>
      <c r="AK13" s="627"/>
      <c r="AL13" s="628" t="s">
        <v>129</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4690473</v>
      </c>
      <c r="BH13" s="624"/>
      <c r="BI13" s="624"/>
      <c r="BJ13" s="624"/>
      <c r="BK13" s="624"/>
      <c r="BL13" s="624"/>
      <c r="BM13" s="624"/>
      <c r="BN13" s="625"/>
      <c r="BO13" s="626">
        <v>66.7</v>
      </c>
      <c r="BP13" s="626"/>
      <c r="BQ13" s="626"/>
      <c r="BR13" s="626"/>
      <c r="BS13" s="627" t="s">
        <v>235</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2023497</v>
      </c>
      <c r="CS13" s="624"/>
      <c r="CT13" s="624"/>
      <c r="CU13" s="624"/>
      <c r="CV13" s="624"/>
      <c r="CW13" s="624"/>
      <c r="CX13" s="624"/>
      <c r="CY13" s="625"/>
      <c r="CZ13" s="626">
        <v>12.8</v>
      </c>
      <c r="DA13" s="626"/>
      <c r="DB13" s="626"/>
      <c r="DC13" s="626"/>
      <c r="DD13" s="632">
        <v>1032428</v>
      </c>
      <c r="DE13" s="624"/>
      <c r="DF13" s="624"/>
      <c r="DG13" s="624"/>
      <c r="DH13" s="624"/>
      <c r="DI13" s="624"/>
      <c r="DJ13" s="624"/>
      <c r="DK13" s="624"/>
      <c r="DL13" s="624"/>
      <c r="DM13" s="624"/>
      <c r="DN13" s="624"/>
      <c r="DO13" s="624"/>
      <c r="DP13" s="625"/>
      <c r="DQ13" s="632">
        <v>1297839</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34</v>
      </c>
      <c r="S14" s="624"/>
      <c r="T14" s="624"/>
      <c r="U14" s="624"/>
      <c r="V14" s="624"/>
      <c r="W14" s="624"/>
      <c r="X14" s="624"/>
      <c r="Y14" s="625"/>
      <c r="Z14" s="626">
        <v>0</v>
      </c>
      <c r="AA14" s="626"/>
      <c r="AB14" s="626"/>
      <c r="AC14" s="626"/>
      <c r="AD14" s="627">
        <v>34</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138261</v>
      </c>
      <c r="BH14" s="624"/>
      <c r="BI14" s="624"/>
      <c r="BJ14" s="624"/>
      <c r="BK14" s="624"/>
      <c r="BL14" s="624"/>
      <c r="BM14" s="624"/>
      <c r="BN14" s="625"/>
      <c r="BO14" s="626">
        <v>2</v>
      </c>
      <c r="BP14" s="626"/>
      <c r="BQ14" s="626"/>
      <c r="BR14" s="626"/>
      <c r="BS14" s="627" t="s">
        <v>129</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949755</v>
      </c>
      <c r="CS14" s="624"/>
      <c r="CT14" s="624"/>
      <c r="CU14" s="624"/>
      <c r="CV14" s="624"/>
      <c r="CW14" s="624"/>
      <c r="CX14" s="624"/>
      <c r="CY14" s="625"/>
      <c r="CZ14" s="626">
        <v>6</v>
      </c>
      <c r="DA14" s="626"/>
      <c r="DB14" s="626"/>
      <c r="DC14" s="626"/>
      <c r="DD14" s="632">
        <v>49764</v>
      </c>
      <c r="DE14" s="624"/>
      <c r="DF14" s="624"/>
      <c r="DG14" s="624"/>
      <c r="DH14" s="624"/>
      <c r="DI14" s="624"/>
      <c r="DJ14" s="624"/>
      <c r="DK14" s="624"/>
      <c r="DL14" s="624"/>
      <c r="DM14" s="624"/>
      <c r="DN14" s="624"/>
      <c r="DO14" s="624"/>
      <c r="DP14" s="625"/>
      <c r="DQ14" s="632">
        <v>820348</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241</v>
      </c>
      <c r="AA15" s="626"/>
      <c r="AB15" s="626"/>
      <c r="AC15" s="626"/>
      <c r="AD15" s="627" t="s">
        <v>241</v>
      </c>
      <c r="AE15" s="627"/>
      <c r="AF15" s="627"/>
      <c r="AG15" s="627"/>
      <c r="AH15" s="627"/>
      <c r="AI15" s="627"/>
      <c r="AJ15" s="627"/>
      <c r="AK15" s="627"/>
      <c r="AL15" s="628" t="s">
        <v>241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228858</v>
      </c>
      <c r="BH15" s="624"/>
      <c r="BI15" s="624"/>
      <c r="BJ15" s="624"/>
      <c r="BK15" s="624"/>
      <c r="BL15" s="624"/>
      <c r="BM15" s="624"/>
      <c r="BN15" s="625"/>
      <c r="BO15" s="626">
        <v>3.3</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2306342</v>
      </c>
      <c r="CS15" s="624"/>
      <c r="CT15" s="624"/>
      <c r="CU15" s="624"/>
      <c r="CV15" s="624"/>
      <c r="CW15" s="624"/>
      <c r="CX15" s="624"/>
      <c r="CY15" s="625"/>
      <c r="CZ15" s="626">
        <v>14.5</v>
      </c>
      <c r="DA15" s="626"/>
      <c r="DB15" s="626"/>
      <c r="DC15" s="626"/>
      <c r="DD15" s="632">
        <v>296200</v>
      </c>
      <c r="DE15" s="624"/>
      <c r="DF15" s="624"/>
      <c r="DG15" s="624"/>
      <c r="DH15" s="624"/>
      <c r="DI15" s="624"/>
      <c r="DJ15" s="624"/>
      <c r="DK15" s="624"/>
      <c r="DL15" s="624"/>
      <c r="DM15" s="624"/>
      <c r="DN15" s="624"/>
      <c r="DO15" s="624"/>
      <c r="DP15" s="625"/>
      <c r="DQ15" s="632">
        <v>1708395</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25182</v>
      </c>
      <c r="S16" s="624"/>
      <c r="T16" s="624"/>
      <c r="U16" s="624"/>
      <c r="V16" s="624"/>
      <c r="W16" s="624"/>
      <c r="X16" s="624"/>
      <c r="Y16" s="625"/>
      <c r="Z16" s="626">
        <v>0.2</v>
      </c>
      <c r="AA16" s="626"/>
      <c r="AB16" s="626"/>
      <c r="AC16" s="626"/>
      <c r="AD16" s="627">
        <v>25182</v>
      </c>
      <c r="AE16" s="627"/>
      <c r="AF16" s="627"/>
      <c r="AG16" s="627"/>
      <c r="AH16" s="627"/>
      <c r="AI16" s="627"/>
      <c r="AJ16" s="627"/>
      <c r="AK16" s="627"/>
      <c r="AL16" s="628">
        <v>0.3</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235</v>
      </c>
      <c r="BH16" s="624"/>
      <c r="BI16" s="624"/>
      <c r="BJ16" s="624"/>
      <c r="BK16" s="624"/>
      <c r="BL16" s="624"/>
      <c r="BM16" s="624"/>
      <c r="BN16" s="625"/>
      <c r="BO16" s="626" t="s">
        <v>235</v>
      </c>
      <c r="BP16" s="626"/>
      <c r="BQ16" s="626"/>
      <c r="BR16" s="626"/>
      <c r="BS16" s="627" t="s">
        <v>139</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59626</v>
      </c>
      <c r="CS16" s="624"/>
      <c r="CT16" s="624"/>
      <c r="CU16" s="624"/>
      <c r="CV16" s="624"/>
      <c r="CW16" s="624"/>
      <c r="CX16" s="624"/>
      <c r="CY16" s="625"/>
      <c r="CZ16" s="626">
        <v>0.4</v>
      </c>
      <c r="DA16" s="626"/>
      <c r="DB16" s="626"/>
      <c r="DC16" s="626"/>
      <c r="DD16" s="632" t="s">
        <v>241</v>
      </c>
      <c r="DE16" s="624"/>
      <c r="DF16" s="624"/>
      <c r="DG16" s="624"/>
      <c r="DH16" s="624"/>
      <c r="DI16" s="624"/>
      <c r="DJ16" s="624"/>
      <c r="DK16" s="624"/>
      <c r="DL16" s="624"/>
      <c r="DM16" s="624"/>
      <c r="DN16" s="624"/>
      <c r="DO16" s="624"/>
      <c r="DP16" s="625"/>
      <c r="DQ16" s="632">
        <v>59626</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88690</v>
      </c>
      <c r="S17" s="624"/>
      <c r="T17" s="624"/>
      <c r="U17" s="624"/>
      <c r="V17" s="624"/>
      <c r="W17" s="624"/>
      <c r="X17" s="624"/>
      <c r="Y17" s="625"/>
      <c r="Z17" s="626">
        <v>0.5</v>
      </c>
      <c r="AA17" s="626"/>
      <c r="AB17" s="626"/>
      <c r="AC17" s="626"/>
      <c r="AD17" s="627">
        <v>88690</v>
      </c>
      <c r="AE17" s="627"/>
      <c r="AF17" s="627"/>
      <c r="AG17" s="627"/>
      <c r="AH17" s="627"/>
      <c r="AI17" s="627"/>
      <c r="AJ17" s="627"/>
      <c r="AK17" s="627"/>
      <c r="AL17" s="628">
        <v>1</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241</v>
      </c>
      <c r="BP17" s="626"/>
      <c r="BQ17" s="626"/>
      <c r="BR17" s="626"/>
      <c r="BS17" s="627" t="s">
        <v>241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373704</v>
      </c>
      <c r="CS17" s="624"/>
      <c r="CT17" s="624"/>
      <c r="CU17" s="624"/>
      <c r="CV17" s="624"/>
      <c r="CW17" s="624"/>
      <c r="CX17" s="624"/>
      <c r="CY17" s="625"/>
      <c r="CZ17" s="626">
        <v>2.4</v>
      </c>
      <c r="DA17" s="626"/>
      <c r="DB17" s="626"/>
      <c r="DC17" s="626"/>
      <c r="DD17" s="632" t="s">
        <v>241</v>
      </c>
      <c r="DE17" s="624"/>
      <c r="DF17" s="624"/>
      <c r="DG17" s="624"/>
      <c r="DH17" s="624"/>
      <c r="DI17" s="624"/>
      <c r="DJ17" s="624"/>
      <c r="DK17" s="624"/>
      <c r="DL17" s="624"/>
      <c r="DM17" s="624"/>
      <c r="DN17" s="624"/>
      <c r="DO17" s="624"/>
      <c r="DP17" s="625"/>
      <c r="DQ17" s="632">
        <v>373704</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31904</v>
      </c>
      <c r="S18" s="624"/>
      <c r="T18" s="624"/>
      <c r="U18" s="624"/>
      <c r="V18" s="624"/>
      <c r="W18" s="624"/>
      <c r="X18" s="624"/>
      <c r="Y18" s="625"/>
      <c r="Z18" s="626">
        <v>0.2</v>
      </c>
      <c r="AA18" s="626"/>
      <c r="AB18" s="626"/>
      <c r="AC18" s="626"/>
      <c r="AD18" s="627">
        <v>31904</v>
      </c>
      <c r="AE18" s="627"/>
      <c r="AF18" s="627"/>
      <c r="AG18" s="627"/>
      <c r="AH18" s="627"/>
      <c r="AI18" s="627"/>
      <c r="AJ18" s="627"/>
      <c r="AK18" s="627"/>
      <c r="AL18" s="628">
        <v>0.4</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129</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241</v>
      </c>
      <c r="DA18" s="626"/>
      <c r="DB18" s="626"/>
      <c r="DC18" s="626"/>
      <c r="DD18" s="632" t="s">
        <v>139</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31904</v>
      </c>
      <c r="S19" s="624"/>
      <c r="T19" s="624"/>
      <c r="U19" s="624"/>
      <c r="V19" s="624"/>
      <c r="W19" s="624"/>
      <c r="X19" s="624"/>
      <c r="Y19" s="625"/>
      <c r="Z19" s="626">
        <v>0.2</v>
      </c>
      <c r="AA19" s="626"/>
      <c r="AB19" s="626"/>
      <c r="AC19" s="626"/>
      <c r="AD19" s="627">
        <v>31904</v>
      </c>
      <c r="AE19" s="627"/>
      <c r="AF19" s="627"/>
      <c r="AG19" s="627"/>
      <c r="AH19" s="627"/>
      <c r="AI19" s="627"/>
      <c r="AJ19" s="627"/>
      <c r="AK19" s="627"/>
      <c r="AL19" s="628">
        <v>0.4</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241</v>
      </c>
      <c r="BH19" s="624"/>
      <c r="BI19" s="624"/>
      <c r="BJ19" s="624"/>
      <c r="BK19" s="624"/>
      <c r="BL19" s="624"/>
      <c r="BM19" s="624"/>
      <c r="BN19" s="625"/>
      <c r="BO19" s="626" t="s">
        <v>129</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t="s">
        <v>241</v>
      </c>
      <c r="S20" s="624"/>
      <c r="T20" s="624"/>
      <c r="U20" s="624"/>
      <c r="V20" s="624"/>
      <c r="W20" s="624"/>
      <c r="X20" s="624"/>
      <c r="Y20" s="625"/>
      <c r="Z20" s="626" t="s">
        <v>129</v>
      </c>
      <c r="AA20" s="626"/>
      <c r="AB20" s="626"/>
      <c r="AC20" s="626"/>
      <c r="AD20" s="627" t="s">
        <v>241</v>
      </c>
      <c r="AE20" s="627"/>
      <c r="AF20" s="627"/>
      <c r="AG20" s="627"/>
      <c r="AH20" s="627"/>
      <c r="AI20" s="627"/>
      <c r="AJ20" s="627"/>
      <c r="AK20" s="627"/>
      <c r="AL20" s="628" t="s">
        <v>129</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235</v>
      </c>
      <c r="BH20" s="624"/>
      <c r="BI20" s="624"/>
      <c r="BJ20" s="624"/>
      <c r="BK20" s="624"/>
      <c r="BL20" s="624"/>
      <c r="BM20" s="624"/>
      <c r="BN20" s="625"/>
      <c r="BO20" s="626" t="s">
        <v>129</v>
      </c>
      <c r="BP20" s="626"/>
      <c r="BQ20" s="626"/>
      <c r="BR20" s="626"/>
      <c r="BS20" s="627" t="s">
        <v>241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15856549</v>
      </c>
      <c r="CS20" s="624"/>
      <c r="CT20" s="624"/>
      <c r="CU20" s="624"/>
      <c r="CV20" s="624"/>
      <c r="CW20" s="624"/>
      <c r="CX20" s="624"/>
      <c r="CY20" s="625"/>
      <c r="CZ20" s="626">
        <v>100</v>
      </c>
      <c r="DA20" s="626"/>
      <c r="DB20" s="626"/>
      <c r="DC20" s="626"/>
      <c r="DD20" s="632">
        <v>2059506</v>
      </c>
      <c r="DE20" s="624"/>
      <c r="DF20" s="624"/>
      <c r="DG20" s="624"/>
      <c r="DH20" s="624"/>
      <c r="DI20" s="624"/>
      <c r="DJ20" s="624"/>
      <c r="DK20" s="624"/>
      <c r="DL20" s="624"/>
      <c r="DM20" s="624"/>
      <c r="DN20" s="624"/>
      <c r="DO20" s="624"/>
      <c r="DP20" s="625"/>
      <c r="DQ20" s="632">
        <v>11445353</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682362</v>
      </c>
      <c r="S21" s="624"/>
      <c r="T21" s="624"/>
      <c r="U21" s="624"/>
      <c r="V21" s="624"/>
      <c r="W21" s="624"/>
      <c r="X21" s="624"/>
      <c r="Y21" s="625"/>
      <c r="Z21" s="626">
        <v>4.0999999999999996</v>
      </c>
      <c r="AA21" s="626"/>
      <c r="AB21" s="626"/>
      <c r="AC21" s="626"/>
      <c r="AD21" s="627">
        <v>560998</v>
      </c>
      <c r="AE21" s="627"/>
      <c r="AF21" s="627"/>
      <c r="AG21" s="627"/>
      <c r="AH21" s="627"/>
      <c r="AI21" s="627"/>
      <c r="AJ21" s="627"/>
      <c r="AK21" s="627"/>
      <c r="AL21" s="628">
        <v>6.3</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241</v>
      </c>
      <c r="BH21" s="624"/>
      <c r="BI21" s="624"/>
      <c r="BJ21" s="624"/>
      <c r="BK21" s="624"/>
      <c r="BL21" s="624"/>
      <c r="BM21" s="624"/>
      <c r="BN21" s="625"/>
      <c r="BO21" s="626" t="s">
        <v>241</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560998</v>
      </c>
      <c r="S22" s="624"/>
      <c r="T22" s="624"/>
      <c r="U22" s="624"/>
      <c r="V22" s="624"/>
      <c r="W22" s="624"/>
      <c r="X22" s="624"/>
      <c r="Y22" s="625"/>
      <c r="Z22" s="626">
        <v>3.4</v>
      </c>
      <c r="AA22" s="626"/>
      <c r="AB22" s="626"/>
      <c r="AC22" s="626"/>
      <c r="AD22" s="627">
        <v>560998</v>
      </c>
      <c r="AE22" s="627"/>
      <c r="AF22" s="627"/>
      <c r="AG22" s="627"/>
      <c r="AH22" s="627"/>
      <c r="AI22" s="627"/>
      <c r="AJ22" s="627"/>
      <c r="AK22" s="627"/>
      <c r="AL22" s="628">
        <v>6.3</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129</v>
      </c>
      <c r="BP22" s="626"/>
      <c r="BQ22" s="626"/>
      <c r="BR22" s="626"/>
      <c r="BS22" s="627" t="s">
        <v>235</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121364</v>
      </c>
      <c r="S23" s="624"/>
      <c r="T23" s="624"/>
      <c r="U23" s="624"/>
      <c r="V23" s="624"/>
      <c r="W23" s="624"/>
      <c r="X23" s="624"/>
      <c r="Y23" s="625"/>
      <c r="Z23" s="626">
        <v>0.7</v>
      </c>
      <c r="AA23" s="626"/>
      <c r="AB23" s="626"/>
      <c r="AC23" s="626"/>
      <c r="AD23" s="627" t="s">
        <v>235</v>
      </c>
      <c r="AE23" s="627"/>
      <c r="AF23" s="627"/>
      <c r="AG23" s="627"/>
      <c r="AH23" s="627"/>
      <c r="AI23" s="627"/>
      <c r="AJ23" s="627"/>
      <c r="AK23" s="627"/>
      <c r="AL23" s="628" t="s">
        <v>129</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139</v>
      </c>
      <c r="BP23" s="626"/>
      <c r="BQ23" s="626"/>
      <c r="BR23" s="626"/>
      <c r="BS23" s="627" t="s">
        <v>129</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26" t="s">
        <v>129</v>
      </c>
      <c r="AA24" s="626"/>
      <c r="AB24" s="626"/>
      <c r="AC24" s="626"/>
      <c r="AD24" s="627" t="s">
        <v>235</v>
      </c>
      <c r="AE24" s="627"/>
      <c r="AF24" s="627"/>
      <c r="AG24" s="627"/>
      <c r="AH24" s="627"/>
      <c r="AI24" s="627"/>
      <c r="AJ24" s="627"/>
      <c r="AK24" s="627"/>
      <c r="AL24" s="628" t="s">
        <v>139</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129</v>
      </c>
      <c r="BP24" s="626"/>
      <c r="BQ24" s="626"/>
      <c r="BR24" s="626"/>
      <c r="BS24" s="627" t="s">
        <v>235</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5620716</v>
      </c>
      <c r="CS24" s="613"/>
      <c r="CT24" s="613"/>
      <c r="CU24" s="613"/>
      <c r="CV24" s="613"/>
      <c r="CW24" s="613"/>
      <c r="CX24" s="613"/>
      <c r="CY24" s="614"/>
      <c r="CZ24" s="617">
        <v>35.4</v>
      </c>
      <c r="DA24" s="618"/>
      <c r="DB24" s="618"/>
      <c r="DC24" s="634"/>
      <c r="DD24" s="657">
        <v>3827092</v>
      </c>
      <c r="DE24" s="613"/>
      <c r="DF24" s="613"/>
      <c r="DG24" s="613"/>
      <c r="DH24" s="613"/>
      <c r="DI24" s="613"/>
      <c r="DJ24" s="613"/>
      <c r="DK24" s="614"/>
      <c r="DL24" s="657">
        <v>3467456</v>
      </c>
      <c r="DM24" s="613"/>
      <c r="DN24" s="613"/>
      <c r="DO24" s="613"/>
      <c r="DP24" s="613"/>
      <c r="DQ24" s="613"/>
      <c r="DR24" s="613"/>
      <c r="DS24" s="613"/>
      <c r="DT24" s="613"/>
      <c r="DU24" s="613"/>
      <c r="DV24" s="614"/>
      <c r="DW24" s="617">
        <v>38.4</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8959008</v>
      </c>
      <c r="S25" s="624"/>
      <c r="T25" s="624"/>
      <c r="U25" s="624"/>
      <c r="V25" s="624"/>
      <c r="W25" s="624"/>
      <c r="X25" s="624"/>
      <c r="Y25" s="625"/>
      <c r="Z25" s="626">
        <v>54.4</v>
      </c>
      <c r="AA25" s="626"/>
      <c r="AB25" s="626"/>
      <c r="AC25" s="626"/>
      <c r="AD25" s="627">
        <v>8837644</v>
      </c>
      <c r="AE25" s="627"/>
      <c r="AF25" s="627"/>
      <c r="AG25" s="627"/>
      <c r="AH25" s="627"/>
      <c r="AI25" s="627"/>
      <c r="AJ25" s="627"/>
      <c r="AK25" s="627"/>
      <c r="AL25" s="628">
        <v>99.6</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2969902</v>
      </c>
      <c r="CS25" s="653"/>
      <c r="CT25" s="653"/>
      <c r="CU25" s="653"/>
      <c r="CV25" s="653"/>
      <c r="CW25" s="653"/>
      <c r="CX25" s="653"/>
      <c r="CY25" s="654"/>
      <c r="CZ25" s="628">
        <v>18.7</v>
      </c>
      <c r="DA25" s="655"/>
      <c r="DB25" s="655"/>
      <c r="DC25" s="658"/>
      <c r="DD25" s="632">
        <v>2802548</v>
      </c>
      <c r="DE25" s="653"/>
      <c r="DF25" s="653"/>
      <c r="DG25" s="653"/>
      <c r="DH25" s="653"/>
      <c r="DI25" s="653"/>
      <c r="DJ25" s="653"/>
      <c r="DK25" s="654"/>
      <c r="DL25" s="632">
        <v>2444838</v>
      </c>
      <c r="DM25" s="653"/>
      <c r="DN25" s="653"/>
      <c r="DO25" s="653"/>
      <c r="DP25" s="653"/>
      <c r="DQ25" s="653"/>
      <c r="DR25" s="653"/>
      <c r="DS25" s="653"/>
      <c r="DT25" s="653"/>
      <c r="DU25" s="653"/>
      <c r="DV25" s="654"/>
      <c r="DW25" s="628">
        <v>27.1</v>
      </c>
      <c r="DX25" s="655"/>
      <c r="DY25" s="655"/>
      <c r="DZ25" s="655"/>
      <c r="EA25" s="655"/>
      <c r="EB25" s="655"/>
      <c r="EC25" s="656"/>
    </row>
    <row r="26" spans="2:133" ht="11.25" customHeight="1" x14ac:dyDescent="0.15">
      <c r="B26" s="620" t="s">
        <v>303</v>
      </c>
      <c r="C26" s="621"/>
      <c r="D26" s="621"/>
      <c r="E26" s="621"/>
      <c r="F26" s="621"/>
      <c r="G26" s="621"/>
      <c r="H26" s="621"/>
      <c r="I26" s="621"/>
      <c r="J26" s="621"/>
      <c r="K26" s="621"/>
      <c r="L26" s="621"/>
      <c r="M26" s="621"/>
      <c r="N26" s="621"/>
      <c r="O26" s="621"/>
      <c r="P26" s="621"/>
      <c r="Q26" s="622"/>
      <c r="R26" s="623">
        <v>5743</v>
      </c>
      <c r="S26" s="624"/>
      <c r="T26" s="624"/>
      <c r="U26" s="624"/>
      <c r="V26" s="624"/>
      <c r="W26" s="624"/>
      <c r="X26" s="624"/>
      <c r="Y26" s="625"/>
      <c r="Z26" s="626">
        <v>0</v>
      </c>
      <c r="AA26" s="626"/>
      <c r="AB26" s="626"/>
      <c r="AC26" s="626"/>
      <c r="AD26" s="627">
        <v>5743</v>
      </c>
      <c r="AE26" s="627"/>
      <c r="AF26" s="627"/>
      <c r="AG26" s="627"/>
      <c r="AH26" s="627"/>
      <c r="AI26" s="627"/>
      <c r="AJ26" s="627"/>
      <c r="AK26" s="627"/>
      <c r="AL26" s="628">
        <v>0.1</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241</v>
      </c>
      <c r="BP26" s="626"/>
      <c r="BQ26" s="626"/>
      <c r="BR26" s="626"/>
      <c r="BS26" s="627" t="s">
        <v>235</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1814139</v>
      </c>
      <c r="CS26" s="624"/>
      <c r="CT26" s="624"/>
      <c r="CU26" s="624"/>
      <c r="CV26" s="624"/>
      <c r="CW26" s="624"/>
      <c r="CX26" s="624"/>
      <c r="CY26" s="625"/>
      <c r="CZ26" s="628">
        <v>11.4</v>
      </c>
      <c r="DA26" s="655"/>
      <c r="DB26" s="655"/>
      <c r="DC26" s="658"/>
      <c r="DD26" s="632">
        <v>1669634</v>
      </c>
      <c r="DE26" s="624"/>
      <c r="DF26" s="624"/>
      <c r="DG26" s="624"/>
      <c r="DH26" s="624"/>
      <c r="DI26" s="624"/>
      <c r="DJ26" s="624"/>
      <c r="DK26" s="625"/>
      <c r="DL26" s="632" t="s">
        <v>241</v>
      </c>
      <c r="DM26" s="624"/>
      <c r="DN26" s="624"/>
      <c r="DO26" s="624"/>
      <c r="DP26" s="624"/>
      <c r="DQ26" s="624"/>
      <c r="DR26" s="624"/>
      <c r="DS26" s="624"/>
      <c r="DT26" s="624"/>
      <c r="DU26" s="624"/>
      <c r="DV26" s="625"/>
      <c r="DW26" s="628" t="s">
        <v>241</v>
      </c>
      <c r="DX26" s="655"/>
      <c r="DY26" s="655"/>
      <c r="DZ26" s="655"/>
      <c r="EA26" s="655"/>
      <c r="EB26" s="655"/>
      <c r="EC26" s="656"/>
    </row>
    <row r="27" spans="2:133" ht="11.25" customHeight="1" x14ac:dyDescent="0.15">
      <c r="B27" s="620" t="s">
        <v>306</v>
      </c>
      <c r="C27" s="621"/>
      <c r="D27" s="621"/>
      <c r="E27" s="621"/>
      <c r="F27" s="621"/>
      <c r="G27" s="621"/>
      <c r="H27" s="621"/>
      <c r="I27" s="621"/>
      <c r="J27" s="621"/>
      <c r="K27" s="621"/>
      <c r="L27" s="621"/>
      <c r="M27" s="621"/>
      <c r="N27" s="621"/>
      <c r="O27" s="621"/>
      <c r="P27" s="621"/>
      <c r="Q27" s="622"/>
      <c r="R27" s="623">
        <v>12238</v>
      </c>
      <c r="S27" s="624"/>
      <c r="T27" s="624"/>
      <c r="U27" s="624"/>
      <c r="V27" s="624"/>
      <c r="W27" s="624"/>
      <c r="X27" s="624"/>
      <c r="Y27" s="625"/>
      <c r="Z27" s="626">
        <v>0.1</v>
      </c>
      <c r="AA27" s="626"/>
      <c r="AB27" s="626"/>
      <c r="AC27" s="626"/>
      <c r="AD27" s="627" t="s">
        <v>235</v>
      </c>
      <c r="AE27" s="627"/>
      <c r="AF27" s="627"/>
      <c r="AG27" s="627"/>
      <c r="AH27" s="627"/>
      <c r="AI27" s="627"/>
      <c r="AJ27" s="627"/>
      <c r="AK27" s="627"/>
      <c r="AL27" s="628" t="s">
        <v>241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7028728</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2277110</v>
      </c>
      <c r="CS27" s="653"/>
      <c r="CT27" s="653"/>
      <c r="CU27" s="653"/>
      <c r="CV27" s="653"/>
      <c r="CW27" s="653"/>
      <c r="CX27" s="653"/>
      <c r="CY27" s="654"/>
      <c r="CZ27" s="628">
        <v>14.4</v>
      </c>
      <c r="DA27" s="655"/>
      <c r="DB27" s="655"/>
      <c r="DC27" s="658"/>
      <c r="DD27" s="632">
        <v>650840</v>
      </c>
      <c r="DE27" s="653"/>
      <c r="DF27" s="653"/>
      <c r="DG27" s="653"/>
      <c r="DH27" s="653"/>
      <c r="DI27" s="653"/>
      <c r="DJ27" s="653"/>
      <c r="DK27" s="654"/>
      <c r="DL27" s="632">
        <v>648914</v>
      </c>
      <c r="DM27" s="653"/>
      <c r="DN27" s="653"/>
      <c r="DO27" s="653"/>
      <c r="DP27" s="653"/>
      <c r="DQ27" s="653"/>
      <c r="DR27" s="653"/>
      <c r="DS27" s="653"/>
      <c r="DT27" s="653"/>
      <c r="DU27" s="653"/>
      <c r="DV27" s="654"/>
      <c r="DW27" s="628">
        <v>7.2</v>
      </c>
      <c r="DX27" s="655"/>
      <c r="DY27" s="655"/>
      <c r="DZ27" s="655"/>
      <c r="EA27" s="655"/>
      <c r="EB27" s="655"/>
      <c r="EC27" s="656"/>
    </row>
    <row r="28" spans="2:133" ht="11.25" customHeight="1" x14ac:dyDescent="0.15">
      <c r="B28" s="620" t="s">
        <v>309</v>
      </c>
      <c r="C28" s="621"/>
      <c r="D28" s="621"/>
      <c r="E28" s="621"/>
      <c r="F28" s="621"/>
      <c r="G28" s="621"/>
      <c r="H28" s="621"/>
      <c r="I28" s="621"/>
      <c r="J28" s="621"/>
      <c r="K28" s="621"/>
      <c r="L28" s="621"/>
      <c r="M28" s="621"/>
      <c r="N28" s="621"/>
      <c r="O28" s="621"/>
      <c r="P28" s="621"/>
      <c r="Q28" s="622"/>
      <c r="R28" s="623">
        <v>177368</v>
      </c>
      <c r="S28" s="624"/>
      <c r="T28" s="624"/>
      <c r="U28" s="624"/>
      <c r="V28" s="624"/>
      <c r="W28" s="624"/>
      <c r="X28" s="624"/>
      <c r="Y28" s="625"/>
      <c r="Z28" s="626">
        <v>1.1000000000000001</v>
      </c>
      <c r="AA28" s="626"/>
      <c r="AB28" s="626"/>
      <c r="AC28" s="626"/>
      <c r="AD28" s="627">
        <v>19789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373704</v>
      </c>
      <c r="CS28" s="624"/>
      <c r="CT28" s="624"/>
      <c r="CU28" s="624"/>
      <c r="CV28" s="624"/>
      <c r="CW28" s="624"/>
      <c r="CX28" s="624"/>
      <c r="CY28" s="625"/>
      <c r="CZ28" s="628">
        <v>2.4</v>
      </c>
      <c r="DA28" s="655"/>
      <c r="DB28" s="655"/>
      <c r="DC28" s="658"/>
      <c r="DD28" s="632">
        <v>373704</v>
      </c>
      <c r="DE28" s="624"/>
      <c r="DF28" s="624"/>
      <c r="DG28" s="624"/>
      <c r="DH28" s="624"/>
      <c r="DI28" s="624"/>
      <c r="DJ28" s="624"/>
      <c r="DK28" s="625"/>
      <c r="DL28" s="632">
        <v>373704</v>
      </c>
      <c r="DM28" s="624"/>
      <c r="DN28" s="624"/>
      <c r="DO28" s="624"/>
      <c r="DP28" s="624"/>
      <c r="DQ28" s="624"/>
      <c r="DR28" s="624"/>
      <c r="DS28" s="624"/>
      <c r="DT28" s="624"/>
      <c r="DU28" s="624"/>
      <c r="DV28" s="625"/>
      <c r="DW28" s="628">
        <v>4.0999999999999996</v>
      </c>
      <c r="DX28" s="655"/>
      <c r="DY28" s="655"/>
      <c r="DZ28" s="655"/>
      <c r="EA28" s="655"/>
      <c r="EB28" s="655"/>
      <c r="EC28" s="656"/>
    </row>
    <row r="29" spans="2:133" ht="11.25" customHeight="1" x14ac:dyDescent="0.15">
      <c r="B29" s="620" t="s">
        <v>311</v>
      </c>
      <c r="C29" s="621"/>
      <c r="D29" s="621"/>
      <c r="E29" s="621"/>
      <c r="F29" s="621"/>
      <c r="G29" s="621"/>
      <c r="H29" s="621"/>
      <c r="I29" s="621"/>
      <c r="J29" s="621"/>
      <c r="K29" s="621"/>
      <c r="L29" s="621"/>
      <c r="M29" s="621"/>
      <c r="N29" s="621"/>
      <c r="O29" s="621"/>
      <c r="P29" s="621"/>
      <c r="Q29" s="622"/>
      <c r="R29" s="623">
        <v>19104</v>
      </c>
      <c r="S29" s="624"/>
      <c r="T29" s="624"/>
      <c r="U29" s="624"/>
      <c r="V29" s="624"/>
      <c r="W29" s="624"/>
      <c r="X29" s="624"/>
      <c r="Y29" s="625"/>
      <c r="Z29" s="626">
        <v>0.1</v>
      </c>
      <c r="AA29" s="626"/>
      <c r="AB29" s="626"/>
      <c r="AC29" s="626"/>
      <c r="AD29" s="627" t="s">
        <v>235</v>
      </c>
      <c r="AE29" s="627"/>
      <c r="AF29" s="627"/>
      <c r="AG29" s="627"/>
      <c r="AH29" s="627"/>
      <c r="AI29" s="627"/>
      <c r="AJ29" s="627"/>
      <c r="AK29" s="627"/>
      <c r="AL29" s="628" t="s">
        <v>235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372797</v>
      </c>
      <c r="CS29" s="653"/>
      <c r="CT29" s="653"/>
      <c r="CU29" s="653"/>
      <c r="CV29" s="653"/>
      <c r="CW29" s="653"/>
      <c r="CX29" s="653"/>
      <c r="CY29" s="654"/>
      <c r="CZ29" s="628">
        <v>2.4</v>
      </c>
      <c r="DA29" s="655"/>
      <c r="DB29" s="655"/>
      <c r="DC29" s="658"/>
      <c r="DD29" s="632">
        <v>372797</v>
      </c>
      <c r="DE29" s="653"/>
      <c r="DF29" s="653"/>
      <c r="DG29" s="653"/>
      <c r="DH29" s="653"/>
      <c r="DI29" s="653"/>
      <c r="DJ29" s="653"/>
      <c r="DK29" s="654"/>
      <c r="DL29" s="632">
        <v>372797</v>
      </c>
      <c r="DM29" s="653"/>
      <c r="DN29" s="653"/>
      <c r="DO29" s="653"/>
      <c r="DP29" s="653"/>
      <c r="DQ29" s="653"/>
      <c r="DR29" s="653"/>
      <c r="DS29" s="653"/>
      <c r="DT29" s="653"/>
      <c r="DU29" s="653"/>
      <c r="DV29" s="654"/>
      <c r="DW29" s="628">
        <v>4.0999999999999996</v>
      </c>
      <c r="DX29" s="655"/>
      <c r="DY29" s="655"/>
      <c r="DZ29" s="655"/>
      <c r="EA29" s="655"/>
      <c r="EB29" s="655"/>
      <c r="EC29" s="656"/>
    </row>
    <row r="30" spans="2:133" ht="11.25" customHeight="1" x14ac:dyDescent="0.15">
      <c r="B30" s="620" t="s">
        <v>314</v>
      </c>
      <c r="C30" s="621"/>
      <c r="D30" s="621"/>
      <c r="E30" s="621"/>
      <c r="F30" s="621"/>
      <c r="G30" s="621"/>
      <c r="H30" s="621"/>
      <c r="I30" s="621"/>
      <c r="J30" s="621"/>
      <c r="K30" s="621"/>
      <c r="L30" s="621"/>
      <c r="M30" s="621"/>
      <c r="N30" s="621"/>
      <c r="O30" s="621"/>
      <c r="P30" s="621"/>
      <c r="Q30" s="622"/>
      <c r="R30" s="623">
        <v>3318508</v>
      </c>
      <c r="S30" s="624"/>
      <c r="T30" s="624"/>
      <c r="U30" s="624"/>
      <c r="V30" s="624"/>
      <c r="W30" s="624"/>
      <c r="X30" s="624"/>
      <c r="Y30" s="625"/>
      <c r="Z30" s="626">
        <v>20.100000000000001</v>
      </c>
      <c r="AA30" s="626"/>
      <c r="AB30" s="626"/>
      <c r="AC30" s="626"/>
      <c r="AD30" s="627" t="s">
        <v>235</v>
      </c>
      <c r="AE30" s="627"/>
      <c r="AF30" s="627"/>
      <c r="AG30" s="627"/>
      <c r="AH30" s="627"/>
      <c r="AI30" s="627"/>
      <c r="AJ30" s="627"/>
      <c r="AK30" s="627"/>
      <c r="AL30" s="628" t="s">
        <v>241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345325</v>
      </c>
      <c r="CS30" s="624"/>
      <c r="CT30" s="624"/>
      <c r="CU30" s="624"/>
      <c r="CV30" s="624"/>
      <c r="CW30" s="624"/>
      <c r="CX30" s="624"/>
      <c r="CY30" s="625"/>
      <c r="CZ30" s="628">
        <v>2.2000000000000002</v>
      </c>
      <c r="DA30" s="655"/>
      <c r="DB30" s="655"/>
      <c r="DC30" s="658"/>
      <c r="DD30" s="632">
        <v>345325</v>
      </c>
      <c r="DE30" s="624"/>
      <c r="DF30" s="624"/>
      <c r="DG30" s="624"/>
      <c r="DH30" s="624"/>
      <c r="DI30" s="624"/>
      <c r="DJ30" s="624"/>
      <c r="DK30" s="625"/>
      <c r="DL30" s="632">
        <v>345325</v>
      </c>
      <c r="DM30" s="624"/>
      <c r="DN30" s="624"/>
      <c r="DO30" s="624"/>
      <c r="DP30" s="624"/>
      <c r="DQ30" s="624"/>
      <c r="DR30" s="624"/>
      <c r="DS30" s="624"/>
      <c r="DT30" s="624"/>
      <c r="DU30" s="624"/>
      <c r="DV30" s="625"/>
      <c r="DW30" s="628">
        <v>3.8</v>
      </c>
      <c r="DX30" s="655"/>
      <c r="DY30" s="655"/>
      <c r="DZ30" s="655"/>
      <c r="EA30" s="655"/>
      <c r="EB30" s="655"/>
      <c r="EC30" s="656"/>
    </row>
    <row r="31" spans="2:133" ht="11.25" customHeight="1" x14ac:dyDescent="0.15">
      <c r="B31" s="636" t="s">
        <v>318</v>
      </c>
      <c r="C31" s="637"/>
      <c r="D31" s="637"/>
      <c r="E31" s="637"/>
      <c r="F31" s="637"/>
      <c r="G31" s="637"/>
      <c r="H31" s="637"/>
      <c r="I31" s="637"/>
      <c r="J31" s="637"/>
      <c r="K31" s="637"/>
      <c r="L31" s="637"/>
      <c r="M31" s="637"/>
      <c r="N31" s="637"/>
      <c r="O31" s="637"/>
      <c r="P31" s="637"/>
      <c r="Q31" s="638"/>
      <c r="R31" s="623">
        <v>9153</v>
      </c>
      <c r="S31" s="624"/>
      <c r="T31" s="624"/>
      <c r="U31" s="624"/>
      <c r="V31" s="624"/>
      <c r="W31" s="624"/>
      <c r="X31" s="624"/>
      <c r="Y31" s="625"/>
      <c r="Z31" s="626">
        <v>0.1</v>
      </c>
      <c r="AA31" s="626"/>
      <c r="AB31" s="626"/>
      <c r="AC31" s="626"/>
      <c r="AD31" s="627">
        <v>9153</v>
      </c>
      <c r="AE31" s="627"/>
      <c r="AF31" s="627"/>
      <c r="AG31" s="627"/>
      <c r="AH31" s="627"/>
      <c r="AI31" s="627"/>
      <c r="AJ31" s="627"/>
      <c r="AK31" s="627"/>
      <c r="AL31" s="628">
        <v>0.1</v>
      </c>
      <c r="AM31" s="629"/>
      <c r="AN31" s="629"/>
      <c r="AO31" s="630"/>
      <c r="AP31" s="671" t="s">
        <v>319</v>
      </c>
      <c r="AQ31" s="672"/>
      <c r="AR31" s="672"/>
      <c r="AS31" s="672"/>
      <c r="AT31" s="677" t="s">
        <v>320</v>
      </c>
      <c r="AU31" s="218"/>
      <c r="AV31" s="218"/>
      <c r="AW31" s="218"/>
      <c r="AX31" s="609" t="s">
        <v>193</v>
      </c>
      <c r="AY31" s="610"/>
      <c r="AZ31" s="610"/>
      <c r="BA31" s="610"/>
      <c r="BB31" s="610"/>
      <c r="BC31" s="610"/>
      <c r="BD31" s="610"/>
      <c r="BE31" s="610"/>
      <c r="BF31" s="611"/>
      <c r="BG31" s="670">
        <v>99.5</v>
      </c>
      <c r="BH31" s="667"/>
      <c r="BI31" s="667"/>
      <c r="BJ31" s="667"/>
      <c r="BK31" s="667"/>
      <c r="BL31" s="667"/>
      <c r="BM31" s="618">
        <v>98.5</v>
      </c>
      <c r="BN31" s="667"/>
      <c r="BO31" s="667"/>
      <c r="BP31" s="667"/>
      <c r="BQ31" s="668"/>
      <c r="BR31" s="670">
        <v>99.5</v>
      </c>
      <c r="BS31" s="667"/>
      <c r="BT31" s="667"/>
      <c r="BU31" s="667"/>
      <c r="BV31" s="667"/>
      <c r="BW31" s="667"/>
      <c r="BX31" s="618">
        <v>98.1</v>
      </c>
      <c r="BY31" s="667"/>
      <c r="BZ31" s="667"/>
      <c r="CA31" s="667"/>
      <c r="CB31" s="668"/>
      <c r="CD31" s="663"/>
      <c r="CE31" s="664"/>
      <c r="CF31" s="620" t="s">
        <v>321</v>
      </c>
      <c r="CG31" s="621"/>
      <c r="CH31" s="621"/>
      <c r="CI31" s="621"/>
      <c r="CJ31" s="621"/>
      <c r="CK31" s="621"/>
      <c r="CL31" s="621"/>
      <c r="CM31" s="621"/>
      <c r="CN31" s="621"/>
      <c r="CO31" s="621"/>
      <c r="CP31" s="621"/>
      <c r="CQ31" s="622"/>
      <c r="CR31" s="623">
        <v>27472</v>
      </c>
      <c r="CS31" s="653"/>
      <c r="CT31" s="653"/>
      <c r="CU31" s="653"/>
      <c r="CV31" s="653"/>
      <c r="CW31" s="653"/>
      <c r="CX31" s="653"/>
      <c r="CY31" s="654"/>
      <c r="CZ31" s="628">
        <v>0.2</v>
      </c>
      <c r="DA31" s="655"/>
      <c r="DB31" s="655"/>
      <c r="DC31" s="658"/>
      <c r="DD31" s="632">
        <v>27472</v>
      </c>
      <c r="DE31" s="653"/>
      <c r="DF31" s="653"/>
      <c r="DG31" s="653"/>
      <c r="DH31" s="653"/>
      <c r="DI31" s="653"/>
      <c r="DJ31" s="653"/>
      <c r="DK31" s="654"/>
      <c r="DL31" s="632">
        <v>27472</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322</v>
      </c>
      <c r="C32" s="621"/>
      <c r="D32" s="621"/>
      <c r="E32" s="621"/>
      <c r="F32" s="621"/>
      <c r="G32" s="621"/>
      <c r="H32" s="621"/>
      <c r="I32" s="621"/>
      <c r="J32" s="621"/>
      <c r="K32" s="621"/>
      <c r="L32" s="621"/>
      <c r="M32" s="621"/>
      <c r="N32" s="621"/>
      <c r="O32" s="621"/>
      <c r="P32" s="621"/>
      <c r="Q32" s="622"/>
      <c r="R32" s="623">
        <v>1011507</v>
      </c>
      <c r="S32" s="624"/>
      <c r="T32" s="624"/>
      <c r="U32" s="624"/>
      <c r="V32" s="624"/>
      <c r="W32" s="624"/>
      <c r="X32" s="624"/>
      <c r="Y32" s="625"/>
      <c r="Z32" s="626">
        <v>6.1</v>
      </c>
      <c r="AA32" s="626"/>
      <c r="AB32" s="626"/>
      <c r="AC32" s="626"/>
      <c r="AD32" s="627" t="s">
        <v>129</v>
      </c>
      <c r="AE32" s="627"/>
      <c r="AF32" s="627"/>
      <c r="AG32" s="627"/>
      <c r="AH32" s="627"/>
      <c r="AI32" s="627"/>
      <c r="AJ32" s="627"/>
      <c r="AK32" s="627"/>
      <c r="AL32" s="628" t="s">
        <v>129</v>
      </c>
      <c r="AM32" s="629"/>
      <c r="AN32" s="629"/>
      <c r="AO32" s="630"/>
      <c r="AP32" s="673"/>
      <c r="AQ32" s="674"/>
      <c r="AR32" s="674"/>
      <c r="AS32" s="674"/>
      <c r="AT32" s="678"/>
      <c r="AU32" s="214" t="s">
        <v>323</v>
      </c>
      <c r="AX32" s="620" t="s">
        <v>324</v>
      </c>
      <c r="AY32" s="621"/>
      <c r="AZ32" s="621"/>
      <c r="BA32" s="621"/>
      <c r="BB32" s="621"/>
      <c r="BC32" s="621"/>
      <c r="BD32" s="621"/>
      <c r="BE32" s="621"/>
      <c r="BF32" s="622"/>
      <c r="BG32" s="680">
        <v>99.4</v>
      </c>
      <c r="BH32" s="653"/>
      <c r="BI32" s="653"/>
      <c r="BJ32" s="653"/>
      <c r="BK32" s="653"/>
      <c r="BL32" s="653"/>
      <c r="BM32" s="629">
        <v>97.7</v>
      </c>
      <c r="BN32" s="653"/>
      <c r="BO32" s="653"/>
      <c r="BP32" s="653"/>
      <c r="BQ32" s="669"/>
      <c r="BR32" s="680">
        <v>99.2</v>
      </c>
      <c r="BS32" s="653"/>
      <c r="BT32" s="653"/>
      <c r="BU32" s="653"/>
      <c r="BV32" s="653"/>
      <c r="BW32" s="653"/>
      <c r="BX32" s="629">
        <v>97.3</v>
      </c>
      <c r="BY32" s="653"/>
      <c r="BZ32" s="653"/>
      <c r="CA32" s="653"/>
      <c r="CB32" s="669"/>
      <c r="CD32" s="665"/>
      <c r="CE32" s="666"/>
      <c r="CF32" s="620" t="s">
        <v>325</v>
      </c>
      <c r="CG32" s="621"/>
      <c r="CH32" s="621"/>
      <c r="CI32" s="621"/>
      <c r="CJ32" s="621"/>
      <c r="CK32" s="621"/>
      <c r="CL32" s="621"/>
      <c r="CM32" s="621"/>
      <c r="CN32" s="621"/>
      <c r="CO32" s="621"/>
      <c r="CP32" s="621"/>
      <c r="CQ32" s="622"/>
      <c r="CR32" s="623">
        <v>907</v>
      </c>
      <c r="CS32" s="624"/>
      <c r="CT32" s="624"/>
      <c r="CU32" s="624"/>
      <c r="CV32" s="624"/>
      <c r="CW32" s="624"/>
      <c r="CX32" s="624"/>
      <c r="CY32" s="625"/>
      <c r="CZ32" s="628">
        <v>0</v>
      </c>
      <c r="DA32" s="655"/>
      <c r="DB32" s="655"/>
      <c r="DC32" s="658"/>
      <c r="DD32" s="632">
        <v>907</v>
      </c>
      <c r="DE32" s="624"/>
      <c r="DF32" s="624"/>
      <c r="DG32" s="624"/>
      <c r="DH32" s="624"/>
      <c r="DI32" s="624"/>
      <c r="DJ32" s="624"/>
      <c r="DK32" s="625"/>
      <c r="DL32" s="632">
        <v>907</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326</v>
      </c>
      <c r="C33" s="621"/>
      <c r="D33" s="621"/>
      <c r="E33" s="621"/>
      <c r="F33" s="621"/>
      <c r="G33" s="621"/>
      <c r="H33" s="621"/>
      <c r="I33" s="621"/>
      <c r="J33" s="621"/>
      <c r="K33" s="621"/>
      <c r="L33" s="621"/>
      <c r="M33" s="621"/>
      <c r="N33" s="621"/>
      <c r="O33" s="621"/>
      <c r="P33" s="621"/>
      <c r="Q33" s="622"/>
      <c r="R33" s="623">
        <v>30702</v>
      </c>
      <c r="S33" s="624"/>
      <c r="T33" s="624"/>
      <c r="U33" s="624"/>
      <c r="V33" s="624"/>
      <c r="W33" s="624"/>
      <c r="X33" s="624"/>
      <c r="Y33" s="625"/>
      <c r="Z33" s="626">
        <v>0.2</v>
      </c>
      <c r="AA33" s="626"/>
      <c r="AB33" s="626"/>
      <c r="AC33" s="626"/>
      <c r="AD33" s="627" t="s">
        <v>241</v>
      </c>
      <c r="AE33" s="627"/>
      <c r="AF33" s="627"/>
      <c r="AG33" s="627"/>
      <c r="AH33" s="627"/>
      <c r="AI33" s="627"/>
      <c r="AJ33" s="627"/>
      <c r="AK33" s="627"/>
      <c r="AL33" s="628" t="s">
        <v>129</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99.6</v>
      </c>
      <c r="BH33" s="682"/>
      <c r="BI33" s="682"/>
      <c r="BJ33" s="682"/>
      <c r="BK33" s="682"/>
      <c r="BL33" s="682"/>
      <c r="BM33" s="683">
        <v>98.8</v>
      </c>
      <c r="BN33" s="682"/>
      <c r="BO33" s="682"/>
      <c r="BP33" s="682"/>
      <c r="BQ33" s="684"/>
      <c r="BR33" s="681">
        <v>99.7</v>
      </c>
      <c r="BS33" s="682"/>
      <c r="BT33" s="682"/>
      <c r="BU33" s="682"/>
      <c r="BV33" s="682"/>
      <c r="BW33" s="682"/>
      <c r="BX33" s="683">
        <v>98.5</v>
      </c>
      <c r="BY33" s="682"/>
      <c r="BZ33" s="682"/>
      <c r="CA33" s="682"/>
      <c r="CB33" s="684"/>
      <c r="CD33" s="620" t="s">
        <v>328</v>
      </c>
      <c r="CE33" s="621"/>
      <c r="CF33" s="621"/>
      <c r="CG33" s="621"/>
      <c r="CH33" s="621"/>
      <c r="CI33" s="621"/>
      <c r="CJ33" s="621"/>
      <c r="CK33" s="621"/>
      <c r="CL33" s="621"/>
      <c r="CM33" s="621"/>
      <c r="CN33" s="621"/>
      <c r="CO33" s="621"/>
      <c r="CP33" s="621"/>
      <c r="CQ33" s="622"/>
      <c r="CR33" s="623">
        <v>8116701</v>
      </c>
      <c r="CS33" s="653"/>
      <c r="CT33" s="653"/>
      <c r="CU33" s="653"/>
      <c r="CV33" s="653"/>
      <c r="CW33" s="653"/>
      <c r="CX33" s="653"/>
      <c r="CY33" s="654"/>
      <c r="CZ33" s="628">
        <v>51.2</v>
      </c>
      <c r="DA33" s="655"/>
      <c r="DB33" s="655"/>
      <c r="DC33" s="658"/>
      <c r="DD33" s="632">
        <v>6649114</v>
      </c>
      <c r="DE33" s="653"/>
      <c r="DF33" s="653"/>
      <c r="DG33" s="653"/>
      <c r="DH33" s="653"/>
      <c r="DI33" s="653"/>
      <c r="DJ33" s="653"/>
      <c r="DK33" s="654"/>
      <c r="DL33" s="632">
        <v>4491063</v>
      </c>
      <c r="DM33" s="653"/>
      <c r="DN33" s="653"/>
      <c r="DO33" s="653"/>
      <c r="DP33" s="653"/>
      <c r="DQ33" s="653"/>
      <c r="DR33" s="653"/>
      <c r="DS33" s="653"/>
      <c r="DT33" s="653"/>
      <c r="DU33" s="653"/>
      <c r="DV33" s="654"/>
      <c r="DW33" s="628">
        <v>49.7</v>
      </c>
      <c r="DX33" s="655"/>
      <c r="DY33" s="655"/>
      <c r="DZ33" s="655"/>
      <c r="EA33" s="655"/>
      <c r="EB33" s="655"/>
      <c r="EC33" s="656"/>
    </row>
    <row r="34" spans="2:133" ht="11.25" customHeight="1" x14ac:dyDescent="0.15">
      <c r="B34" s="620" t="s">
        <v>329</v>
      </c>
      <c r="C34" s="621"/>
      <c r="D34" s="621"/>
      <c r="E34" s="621"/>
      <c r="F34" s="621"/>
      <c r="G34" s="621"/>
      <c r="H34" s="621"/>
      <c r="I34" s="621"/>
      <c r="J34" s="621"/>
      <c r="K34" s="621"/>
      <c r="L34" s="621"/>
      <c r="M34" s="621"/>
      <c r="N34" s="621"/>
      <c r="O34" s="621"/>
      <c r="P34" s="621"/>
      <c r="Q34" s="622"/>
      <c r="R34" s="623">
        <v>70071</v>
      </c>
      <c r="S34" s="624"/>
      <c r="T34" s="624"/>
      <c r="U34" s="624"/>
      <c r="V34" s="624"/>
      <c r="W34" s="624"/>
      <c r="X34" s="624"/>
      <c r="Y34" s="625"/>
      <c r="Z34" s="626">
        <v>0.4</v>
      </c>
      <c r="AA34" s="626"/>
      <c r="AB34" s="626"/>
      <c r="AC34" s="626"/>
      <c r="AD34" s="627" t="s">
        <v>129</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3184734</v>
      </c>
      <c r="CS34" s="624"/>
      <c r="CT34" s="624"/>
      <c r="CU34" s="624"/>
      <c r="CV34" s="624"/>
      <c r="CW34" s="624"/>
      <c r="CX34" s="624"/>
      <c r="CY34" s="625"/>
      <c r="CZ34" s="628">
        <v>20.100000000000001</v>
      </c>
      <c r="DA34" s="655"/>
      <c r="DB34" s="655"/>
      <c r="DC34" s="658"/>
      <c r="DD34" s="632">
        <v>2285857</v>
      </c>
      <c r="DE34" s="624"/>
      <c r="DF34" s="624"/>
      <c r="DG34" s="624"/>
      <c r="DH34" s="624"/>
      <c r="DI34" s="624"/>
      <c r="DJ34" s="624"/>
      <c r="DK34" s="625"/>
      <c r="DL34" s="632">
        <v>1797482</v>
      </c>
      <c r="DM34" s="624"/>
      <c r="DN34" s="624"/>
      <c r="DO34" s="624"/>
      <c r="DP34" s="624"/>
      <c r="DQ34" s="624"/>
      <c r="DR34" s="624"/>
      <c r="DS34" s="624"/>
      <c r="DT34" s="624"/>
      <c r="DU34" s="624"/>
      <c r="DV34" s="625"/>
      <c r="DW34" s="628">
        <v>19.899999999999999</v>
      </c>
      <c r="DX34" s="655"/>
      <c r="DY34" s="655"/>
      <c r="DZ34" s="655"/>
      <c r="EA34" s="655"/>
      <c r="EB34" s="655"/>
      <c r="EC34" s="656"/>
    </row>
    <row r="35" spans="2:133" ht="11.25" customHeight="1" x14ac:dyDescent="0.15">
      <c r="B35" s="620" t="s">
        <v>331</v>
      </c>
      <c r="C35" s="621"/>
      <c r="D35" s="621"/>
      <c r="E35" s="621"/>
      <c r="F35" s="621"/>
      <c r="G35" s="621"/>
      <c r="H35" s="621"/>
      <c r="I35" s="621"/>
      <c r="J35" s="621"/>
      <c r="K35" s="621"/>
      <c r="L35" s="621"/>
      <c r="M35" s="621"/>
      <c r="N35" s="621"/>
      <c r="O35" s="621"/>
      <c r="P35" s="621"/>
      <c r="Q35" s="622"/>
      <c r="R35" s="623">
        <v>1106361</v>
      </c>
      <c r="S35" s="624"/>
      <c r="T35" s="624"/>
      <c r="U35" s="624"/>
      <c r="V35" s="624"/>
      <c r="W35" s="624"/>
      <c r="X35" s="624"/>
      <c r="Y35" s="625"/>
      <c r="Z35" s="626">
        <v>6.7</v>
      </c>
      <c r="AA35" s="626"/>
      <c r="AB35" s="626"/>
      <c r="AC35" s="626"/>
      <c r="AD35" s="627" t="s">
        <v>129</v>
      </c>
      <c r="AE35" s="627"/>
      <c r="AF35" s="627"/>
      <c r="AG35" s="627"/>
      <c r="AH35" s="627"/>
      <c r="AI35" s="627"/>
      <c r="AJ35" s="627"/>
      <c r="AK35" s="627"/>
      <c r="AL35" s="628" t="s">
        <v>235</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156050</v>
      </c>
      <c r="CS35" s="653"/>
      <c r="CT35" s="653"/>
      <c r="CU35" s="653"/>
      <c r="CV35" s="653"/>
      <c r="CW35" s="653"/>
      <c r="CX35" s="653"/>
      <c r="CY35" s="654"/>
      <c r="CZ35" s="628">
        <v>1</v>
      </c>
      <c r="DA35" s="655"/>
      <c r="DB35" s="655"/>
      <c r="DC35" s="658"/>
      <c r="DD35" s="632">
        <v>130513</v>
      </c>
      <c r="DE35" s="653"/>
      <c r="DF35" s="653"/>
      <c r="DG35" s="653"/>
      <c r="DH35" s="653"/>
      <c r="DI35" s="653"/>
      <c r="DJ35" s="653"/>
      <c r="DK35" s="654"/>
      <c r="DL35" s="632">
        <v>96741</v>
      </c>
      <c r="DM35" s="653"/>
      <c r="DN35" s="653"/>
      <c r="DO35" s="653"/>
      <c r="DP35" s="653"/>
      <c r="DQ35" s="653"/>
      <c r="DR35" s="653"/>
      <c r="DS35" s="653"/>
      <c r="DT35" s="653"/>
      <c r="DU35" s="653"/>
      <c r="DV35" s="654"/>
      <c r="DW35" s="628">
        <v>1.1000000000000001</v>
      </c>
      <c r="DX35" s="655"/>
      <c r="DY35" s="655"/>
      <c r="DZ35" s="655"/>
      <c r="EA35" s="655"/>
      <c r="EB35" s="655"/>
      <c r="EC35" s="656"/>
    </row>
    <row r="36" spans="2:133" ht="11.25" customHeight="1" x14ac:dyDescent="0.15">
      <c r="B36" s="620" t="s">
        <v>335</v>
      </c>
      <c r="C36" s="621"/>
      <c r="D36" s="621"/>
      <c r="E36" s="621"/>
      <c r="F36" s="621"/>
      <c r="G36" s="621"/>
      <c r="H36" s="621"/>
      <c r="I36" s="621"/>
      <c r="J36" s="621"/>
      <c r="K36" s="621"/>
      <c r="L36" s="621"/>
      <c r="M36" s="621"/>
      <c r="N36" s="621"/>
      <c r="O36" s="621"/>
      <c r="P36" s="621"/>
      <c r="Q36" s="622"/>
      <c r="R36" s="623">
        <v>512841</v>
      </c>
      <c r="S36" s="624"/>
      <c r="T36" s="624"/>
      <c r="U36" s="624"/>
      <c r="V36" s="624"/>
      <c r="W36" s="624"/>
      <c r="X36" s="624"/>
      <c r="Y36" s="625"/>
      <c r="Z36" s="626">
        <v>3.1</v>
      </c>
      <c r="AA36" s="626"/>
      <c r="AB36" s="626"/>
      <c r="AC36" s="626"/>
      <c r="AD36" s="627" t="s">
        <v>241</v>
      </c>
      <c r="AE36" s="627"/>
      <c r="AF36" s="627"/>
      <c r="AG36" s="627"/>
      <c r="AH36" s="627"/>
      <c r="AI36" s="627"/>
      <c r="AJ36" s="627"/>
      <c r="AK36" s="627"/>
      <c r="AL36" s="628" t="s">
        <v>241</v>
      </c>
      <c r="AM36" s="629"/>
      <c r="AN36" s="629"/>
      <c r="AO36" s="630"/>
      <c r="AP36" s="222"/>
      <c r="AQ36" s="685" t="s">
        <v>336</v>
      </c>
      <c r="AR36" s="686"/>
      <c r="AS36" s="686"/>
      <c r="AT36" s="686"/>
      <c r="AU36" s="686"/>
      <c r="AV36" s="686"/>
      <c r="AW36" s="686"/>
      <c r="AX36" s="686"/>
      <c r="AY36" s="687"/>
      <c r="AZ36" s="612">
        <v>2614472</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13450</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3480343</v>
      </c>
      <c r="CS36" s="624"/>
      <c r="CT36" s="624"/>
      <c r="CU36" s="624"/>
      <c r="CV36" s="624"/>
      <c r="CW36" s="624"/>
      <c r="CX36" s="624"/>
      <c r="CY36" s="625"/>
      <c r="CZ36" s="628">
        <v>21.9</v>
      </c>
      <c r="DA36" s="655"/>
      <c r="DB36" s="655"/>
      <c r="DC36" s="658"/>
      <c r="DD36" s="632">
        <v>3225329</v>
      </c>
      <c r="DE36" s="624"/>
      <c r="DF36" s="624"/>
      <c r="DG36" s="624"/>
      <c r="DH36" s="624"/>
      <c r="DI36" s="624"/>
      <c r="DJ36" s="624"/>
      <c r="DK36" s="625"/>
      <c r="DL36" s="632">
        <v>1901094</v>
      </c>
      <c r="DM36" s="624"/>
      <c r="DN36" s="624"/>
      <c r="DO36" s="624"/>
      <c r="DP36" s="624"/>
      <c r="DQ36" s="624"/>
      <c r="DR36" s="624"/>
      <c r="DS36" s="624"/>
      <c r="DT36" s="624"/>
      <c r="DU36" s="624"/>
      <c r="DV36" s="625"/>
      <c r="DW36" s="628">
        <v>21</v>
      </c>
      <c r="DX36" s="655"/>
      <c r="DY36" s="655"/>
      <c r="DZ36" s="655"/>
      <c r="EA36" s="655"/>
      <c r="EB36" s="655"/>
      <c r="EC36" s="656"/>
    </row>
    <row r="37" spans="2:133" ht="11.25" customHeight="1" x14ac:dyDescent="0.15">
      <c r="B37" s="620" t="s">
        <v>339</v>
      </c>
      <c r="C37" s="621"/>
      <c r="D37" s="621"/>
      <c r="E37" s="621"/>
      <c r="F37" s="621"/>
      <c r="G37" s="621"/>
      <c r="H37" s="621"/>
      <c r="I37" s="621"/>
      <c r="J37" s="621"/>
      <c r="K37" s="621"/>
      <c r="L37" s="621"/>
      <c r="M37" s="621"/>
      <c r="N37" s="621"/>
      <c r="O37" s="621"/>
      <c r="P37" s="621"/>
      <c r="Q37" s="622"/>
      <c r="R37" s="623">
        <v>333121</v>
      </c>
      <c r="S37" s="624"/>
      <c r="T37" s="624"/>
      <c r="U37" s="624"/>
      <c r="V37" s="624"/>
      <c r="W37" s="624"/>
      <c r="X37" s="624"/>
      <c r="Y37" s="625"/>
      <c r="Z37" s="626">
        <v>2</v>
      </c>
      <c r="AA37" s="626"/>
      <c r="AB37" s="626"/>
      <c r="AC37" s="626"/>
      <c r="AD37" s="627" t="s">
        <v>241</v>
      </c>
      <c r="AE37" s="627"/>
      <c r="AF37" s="627"/>
      <c r="AG37" s="627"/>
      <c r="AH37" s="627"/>
      <c r="AI37" s="627"/>
      <c r="AJ37" s="627"/>
      <c r="AK37" s="627"/>
      <c r="AL37" s="628" t="s">
        <v>235</v>
      </c>
      <c r="AM37" s="629"/>
      <c r="AN37" s="629"/>
      <c r="AO37" s="630"/>
      <c r="AQ37" s="689" t="s">
        <v>340</v>
      </c>
      <c r="AR37" s="690"/>
      <c r="AS37" s="690"/>
      <c r="AT37" s="690"/>
      <c r="AU37" s="690"/>
      <c r="AV37" s="690"/>
      <c r="AW37" s="690"/>
      <c r="AX37" s="690"/>
      <c r="AY37" s="691"/>
      <c r="AZ37" s="623">
        <v>1028036</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1163</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802600</v>
      </c>
      <c r="CS37" s="653"/>
      <c r="CT37" s="653"/>
      <c r="CU37" s="653"/>
      <c r="CV37" s="653"/>
      <c r="CW37" s="653"/>
      <c r="CX37" s="653"/>
      <c r="CY37" s="654"/>
      <c r="CZ37" s="628">
        <v>5.0999999999999996</v>
      </c>
      <c r="DA37" s="655"/>
      <c r="DB37" s="655"/>
      <c r="DC37" s="658"/>
      <c r="DD37" s="632">
        <v>800312</v>
      </c>
      <c r="DE37" s="653"/>
      <c r="DF37" s="653"/>
      <c r="DG37" s="653"/>
      <c r="DH37" s="653"/>
      <c r="DI37" s="653"/>
      <c r="DJ37" s="653"/>
      <c r="DK37" s="654"/>
      <c r="DL37" s="632">
        <v>800312</v>
      </c>
      <c r="DM37" s="653"/>
      <c r="DN37" s="653"/>
      <c r="DO37" s="653"/>
      <c r="DP37" s="653"/>
      <c r="DQ37" s="653"/>
      <c r="DR37" s="653"/>
      <c r="DS37" s="653"/>
      <c r="DT37" s="653"/>
      <c r="DU37" s="653"/>
      <c r="DV37" s="654"/>
      <c r="DW37" s="628">
        <v>8.9</v>
      </c>
      <c r="DX37" s="655"/>
      <c r="DY37" s="655"/>
      <c r="DZ37" s="655"/>
      <c r="EA37" s="655"/>
      <c r="EB37" s="655"/>
      <c r="EC37" s="656"/>
    </row>
    <row r="38" spans="2:133" ht="11.25" customHeight="1" x14ac:dyDescent="0.15">
      <c r="B38" s="620" t="s">
        <v>343</v>
      </c>
      <c r="C38" s="621"/>
      <c r="D38" s="621"/>
      <c r="E38" s="621"/>
      <c r="F38" s="621"/>
      <c r="G38" s="621"/>
      <c r="H38" s="621"/>
      <c r="I38" s="621"/>
      <c r="J38" s="621"/>
      <c r="K38" s="621"/>
      <c r="L38" s="621"/>
      <c r="M38" s="621"/>
      <c r="N38" s="621"/>
      <c r="O38" s="621"/>
      <c r="P38" s="621"/>
      <c r="Q38" s="622"/>
      <c r="R38" s="623">
        <v>903718</v>
      </c>
      <c r="S38" s="624"/>
      <c r="T38" s="624"/>
      <c r="U38" s="624"/>
      <c r="V38" s="624"/>
      <c r="W38" s="624"/>
      <c r="X38" s="624"/>
      <c r="Y38" s="625"/>
      <c r="Z38" s="626">
        <v>5.5</v>
      </c>
      <c r="AA38" s="626"/>
      <c r="AB38" s="626"/>
      <c r="AC38" s="626"/>
      <c r="AD38" s="627" t="s">
        <v>241</v>
      </c>
      <c r="AE38" s="627"/>
      <c r="AF38" s="627"/>
      <c r="AG38" s="627"/>
      <c r="AH38" s="627"/>
      <c r="AI38" s="627"/>
      <c r="AJ38" s="627"/>
      <c r="AK38" s="627"/>
      <c r="AL38" s="628" t="s">
        <v>129</v>
      </c>
      <c r="AM38" s="629"/>
      <c r="AN38" s="629"/>
      <c r="AO38" s="630"/>
      <c r="AQ38" s="689" t="s">
        <v>344</v>
      </c>
      <c r="AR38" s="690"/>
      <c r="AS38" s="690"/>
      <c r="AT38" s="690"/>
      <c r="AU38" s="690"/>
      <c r="AV38" s="690"/>
      <c r="AW38" s="690"/>
      <c r="AX38" s="690"/>
      <c r="AY38" s="691"/>
      <c r="AZ38" s="623">
        <v>508809</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4265</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975127</v>
      </c>
      <c r="CS38" s="624"/>
      <c r="CT38" s="624"/>
      <c r="CU38" s="624"/>
      <c r="CV38" s="624"/>
      <c r="CW38" s="624"/>
      <c r="CX38" s="624"/>
      <c r="CY38" s="625"/>
      <c r="CZ38" s="628">
        <v>6.1</v>
      </c>
      <c r="DA38" s="655"/>
      <c r="DB38" s="655"/>
      <c r="DC38" s="658"/>
      <c r="DD38" s="632">
        <v>755471</v>
      </c>
      <c r="DE38" s="624"/>
      <c r="DF38" s="624"/>
      <c r="DG38" s="624"/>
      <c r="DH38" s="624"/>
      <c r="DI38" s="624"/>
      <c r="DJ38" s="624"/>
      <c r="DK38" s="625"/>
      <c r="DL38" s="632">
        <v>695746</v>
      </c>
      <c r="DM38" s="624"/>
      <c r="DN38" s="624"/>
      <c r="DO38" s="624"/>
      <c r="DP38" s="624"/>
      <c r="DQ38" s="624"/>
      <c r="DR38" s="624"/>
      <c r="DS38" s="624"/>
      <c r="DT38" s="624"/>
      <c r="DU38" s="624"/>
      <c r="DV38" s="625"/>
      <c r="DW38" s="628">
        <v>7.7</v>
      </c>
      <c r="DX38" s="655"/>
      <c r="DY38" s="655"/>
      <c r="DZ38" s="655"/>
      <c r="EA38" s="655"/>
      <c r="EB38" s="655"/>
      <c r="EC38" s="656"/>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139</v>
      </c>
      <c r="AM39" s="629"/>
      <c r="AN39" s="629"/>
      <c r="AO39" s="630"/>
      <c r="AQ39" s="689" t="s">
        <v>348</v>
      </c>
      <c r="AR39" s="690"/>
      <c r="AS39" s="690"/>
      <c r="AT39" s="690"/>
      <c r="AU39" s="690"/>
      <c r="AV39" s="690"/>
      <c r="AW39" s="690"/>
      <c r="AX39" s="690"/>
      <c r="AY39" s="691"/>
      <c r="AZ39" s="623">
        <v>100000</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6762</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239011</v>
      </c>
      <c r="CS39" s="653"/>
      <c r="CT39" s="653"/>
      <c r="CU39" s="653"/>
      <c r="CV39" s="653"/>
      <c r="CW39" s="653"/>
      <c r="CX39" s="653"/>
      <c r="CY39" s="654"/>
      <c r="CZ39" s="628">
        <v>1.5</v>
      </c>
      <c r="DA39" s="655"/>
      <c r="DB39" s="655"/>
      <c r="DC39" s="658"/>
      <c r="DD39" s="632">
        <v>200108</v>
      </c>
      <c r="DE39" s="653"/>
      <c r="DF39" s="653"/>
      <c r="DG39" s="653"/>
      <c r="DH39" s="653"/>
      <c r="DI39" s="653"/>
      <c r="DJ39" s="653"/>
      <c r="DK39" s="654"/>
      <c r="DL39" s="632" t="s">
        <v>235</v>
      </c>
      <c r="DM39" s="653"/>
      <c r="DN39" s="653"/>
      <c r="DO39" s="653"/>
      <c r="DP39" s="653"/>
      <c r="DQ39" s="653"/>
      <c r="DR39" s="653"/>
      <c r="DS39" s="653"/>
      <c r="DT39" s="653"/>
      <c r="DU39" s="653"/>
      <c r="DV39" s="654"/>
      <c r="DW39" s="628" t="s">
        <v>235</v>
      </c>
      <c r="DX39" s="655"/>
      <c r="DY39" s="655"/>
      <c r="DZ39" s="655"/>
      <c r="EA39" s="655"/>
      <c r="EB39" s="655"/>
      <c r="EC39" s="656"/>
    </row>
    <row r="40" spans="2:133" ht="11.25" customHeight="1" x14ac:dyDescent="0.15">
      <c r="B40" s="620" t="s">
        <v>351</v>
      </c>
      <c r="C40" s="621"/>
      <c r="D40" s="621"/>
      <c r="E40" s="621"/>
      <c r="F40" s="621"/>
      <c r="G40" s="621"/>
      <c r="H40" s="621"/>
      <c r="I40" s="621"/>
      <c r="J40" s="621"/>
      <c r="K40" s="621"/>
      <c r="L40" s="621"/>
      <c r="M40" s="621"/>
      <c r="N40" s="621"/>
      <c r="O40" s="621"/>
      <c r="P40" s="621"/>
      <c r="Q40" s="622"/>
      <c r="R40" s="623">
        <v>164718</v>
      </c>
      <c r="S40" s="624"/>
      <c r="T40" s="624"/>
      <c r="U40" s="624"/>
      <c r="V40" s="624"/>
      <c r="W40" s="624"/>
      <c r="X40" s="624"/>
      <c r="Y40" s="625"/>
      <c r="Z40" s="626">
        <v>1</v>
      </c>
      <c r="AA40" s="626"/>
      <c r="AB40" s="626"/>
      <c r="AC40" s="626"/>
      <c r="AD40" s="627" t="s">
        <v>235</v>
      </c>
      <c r="AE40" s="627"/>
      <c r="AF40" s="627"/>
      <c r="AG40" s="627"/>
      <c r="AH40" s="627"/>
      <c r="AI40" s="627"/>
      <c r="AJ40" s="627"/>
      <c r="AK40" s="627"/>
      <c r="AL40" s="628" t="s">
        <v>129</v>
      </c>
      <c r="AM40" s="629"/>
      <c r="AN40" s="629"/>
      <c r="AO40" s="630"/>
      <c r="AQ40" s="689" t="s">
        <v>352</v>
      </c>
      <c r="AR40" s="690"/>
      <c r="AS40" s="690"/>
      <c r="AT40" s="690"/>
      <c r="AU40" s="690"/>
      <c r="AV40" s="690"/>
      <c r="AW40" s="690"/>
      <c r="AX40" s="690"/>
      <c r="AY40" s="691"/>
      <c r="AZ40" s="623">
        <v>2500</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124</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81436</v>
      </c>
      <c r="CS40" s="624"/>
      <c r="CT40" s="624"/>
      <c r="CU40" s="624"/>
      <c r="CV40" s="624"/>
      <c r="CW40" s="624"/>
      <c r="CX40" s="624"/>
      <c r="CY40" s="625"/>
      <c r="CZ40" s="628">
        <v>0.5</v>
      </c>
      <c r="DA40" s="655"/>
      <c r="DB40" s="655"/>
      <c r="DC40" s="658"/>
      <c r="DD40" s="632">
        <v>51836</v>
      </c>
      <c r="DE40" s="624"/>
      <c r="DF40" s="624"/>
      <c r="DG40" s="624"/>
      <c r="DH40" s="624"/>
      <c r="DI40" s="624"/>
      <c r="DJ40" s="624"/>
      <c r="DK40" s="625"/>
      <c r="DL40" s="632" t="s">
        <v>129</v>
      </c>
      <c r="DM40" s="624"/>
      <c r="DN40" s="624"/>
      <c r="DO40" s="624"/>
      <c r="DP40" s="624"/>
      <c r="DQ40" s="624"/>
      <c r="DR40" s="624"/>
      <c r="DS40" s="624"/>
      <c r="DT40" s="624"/>
      <c r="DU40" s="624"/>
      <c r="DV40" s="625"/>
      <c r="DW40" s="628" t="s">
        <v>139</v>
      </c>
      <c r="DX40" s="655"/>
      <c r="DY40" s="655"/>
      <c r="DZ40" s="655"/>
      <c r="EA40" s="655"/>
      <c r="EB40" s="655"/>
      <c r="EC40" s="656"/>
    </row>
    <row r="41" spans="2:133" ht="11.25" customHeight="1" x14ac:dyDescent="0.15">
      <c r="B41" s="644" t="s">
        <v>356</v>
      </c>
      <c r="C41" s="645"/>
      <c r="D41" s="645"/>
      <c r="E41" s="645"/>
      <c r="F41" s="645"/>
      <c r="G41" s="645"/>
      <c r="H41" s="645"/>
      <c r="I41" s="645"/>
      <c r="J41" s="645"/>
      <c r="K41" s="645"/>
      <c r="L41" s="645"/>
      <c r="M41" s="645"/>
      <c r="N41" s="645"/>
      <c r="O41" s="645"/>
      <c r="P41" s="645"/>
      <c r="Q41" s="646"/>
      <c r="R41" s="698">
        <v>16469443</v>
      </c>
      <c r="S41" s="699"/>
      <c r="T41" s="699"/>
      <c r="U41" s="699"/>
      <c r="V41" s="699"/>
      <c r="W41" s="699"/>
      <c r="X41" s="699"/>
      <c r="Y41" s="700"/>
      <c r="Z41" s="701">
        <v>100</v>
      </c>
      <c r="AA41" s="701"/>
      <c r="AB41" s="701"/>
      <c r="AC41" s="701"/>
      <c r="AD41" s="702">
        <v>8872329</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192249</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235</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241</v>
      </c>
      <c r="CS41" s="653"/>
      <c r="CT41" s="653"/>
      <c r="CU41" s="653"/>
      <c r="CV41" s="653"/>
      <c r="CW41" s="653"/>
      <c r="CX41" s="653"/>
      <c r="CY41" s="654"/>
      <c r="CZ41" s="628" t="s">
        <v>235</v>
      </c>
      <c r="DA41" s="655"/>
      <c r="DB41" s="655"/>
      <c r="DC41" s="658"/>
      <c r="DD41" s="632" t="s">
        <v>129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782878</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359</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2119132</v>
      </c>
      <c r="CS42" s="653"/>
      <c r="CT42" s="653"/>
      <c r="CU42" s="653"/>
      <c r="CV42" s="653"/>
      <c r="CW42" s="653"/>
      <c r="CX42" s="653"/>
      <c r="CY42" s="654"/>
      <c r="CZ42" s="628">
        <v>13.4</v>
      </c>
      <c r="DA42" s="655"/>
      <c r="DB42" s="655"/>
      <c r="DC42" s="658"/>
      <c r="DD42" s="632">
        <v>969147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81945</v>
      </c>
      <c r="CS43" s="653"/>
      <c r="CT43" s="653"/>
      <c r="CU43" s="653"/>
      <c r="CV43" s="653"/>
      <c r="CW43" s="653"/>
      <c r="CX43" s="653"/>
      <c r="CY43" s="654"/>
      <c r="CZ43" s="628">
        <v>0.5</v>
      </c>
      <c r="DA43" s="655"/>
      <c r="DB43" s="655"/>
      <c r="DC43" s="658"/>
      <c r="DD43" s="632">
        <v>81945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2059506</v>
      </c>
      <c r="CS44" s="624"/>
      <c r="CT44" s="624"/>
      <c r="CU44" s="624"/>
      <c r="CV44" s="624"/>
      <c r="CW44" s="624"/>
      <c r="CX44" s="624"/>
      <c r="CY44" s="625"/>
      <c r="CZ44" s="628">
        <v>13</v>
      </c>
      <c r="DA44" s="629"/>
      <c r="DB44" s="629"/>
      <c r="DC44" s="635"/>
      <c r="DD44" s="632">
        <v>909521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493558</v>
      </c>
      <c r="CS45" s="653"/>
      <c r="CT45" s="653"/>
      <c r="CU45" s="653"/>
      <c r="CV45" s="653"/>
      <c r="CW45" s="653"/>
      <c r="CX45" s="653"/>
      <c r="CY45" s="654"/>
      <c r="CZ45" s="628">
        <v>3.1</v>
      </c>
      <c r="DA45" s="655"/>
      <c r="DB45" s="655"/>
      <c r="DC45" s="658"/>
      <c r="DD45" s="632">
        <v>175405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1226085</v>
      </c>
      <c r="CS46" s="624"/>
      <c r="CT46" s="624"/>
      <c r="CU46" s="624"/>
      <c r="CV46" s="624"/>
      <c r="CW46" s="624"/>
      <c r="CX46" s="624"/>
      <c r="CY46" s="625"/>
      <c r="CZ46" s="628">
        <v>7.7</v>
      </c>
      <c r="DA46" s="629"/>
      <c r="DB46" s="629"/>
      <c r="DC46" s="635"/>
      <c r="DD46" s="632">
        <v>476828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59626</v>
      </c>
      <c r="CS47" s="653"/>
      <c r="CT47" s="653"/>
      <c r="CU47" s="653"/>
      <c r="CV47" s="653"/>
      <c r="CW47" s="653"/>
      <c r="CX47" s="653"/>
      <c r="CY47" s="654"/>
      <c r="CZ47" s="628">
        <v>0.4</v>
      </c>
      <c r="DA47" s="655"/>
      <c r="DB47" s="655"/>
      <c r="DC47" s="658"/>
      <c r="DD47" s="632">
        <v>59626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129</v>
      </c>
      <c r="DA48" s="629"/>
      <c r="DB48" s="629"/>
      <c r="DC48" s="635"/>
      <c r="DD48" s="632" t="s">
        <v>235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15856549</v>
      </c>
      <c r="CS49" s="682"/>
      <c r="CT49" s="682"/>
      <c r="CU49" s="682"/>
      <c r="CV49" s="682"/>
      <c r="CW49" s="682"/>
      <c r="CX49" s="682"/>
      <c r="CY49" s="711"/>
      <c r="CZ49" s="703">
        <v>100</v>
      </c>
      <c r="DA49" s="712"/>
      <c r="DB49" s="712"/>
      <c r="DC49" s="713"/>
      <c r="DD49" s="714">
        <v>11445353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21uwsHbfjFjO8ir+q7KSwXxCXNDamJ2P/qnC35eStjBplt8IYBpJ4SvLPnHnF+2HmY7ispMudoYMDM8QaVsmw==" saltValue="pGBjB6yhgKRNiUuBTj71B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16469</v>
      </c>
      <c r="R7" s="753"/>
      <c r="S7" s="753"/>
      <c r="T7" s="753"/>
      <c r="U7" s="753"/>
      <c r="V7" s="753">
        <v>15857</v>
      </c>
      <c r="W7" s="753"/>
      <c r="X7" s="753"/>
      <c r="Y7" s="753"/>
      <c r="Z7" s="753"/>
      <c r="AA7" s="753">
        <v>613</v>
      </c>
      <c r="AB7" s="753"/>
      <c r="AC7" s="753"/>
      <c r="AD7" s="753"/>
      <c r="AE7" s="754"/>
      <c r="AF7" s="755">
        <v>582</v>
      </c>
      <c r="AG7" s="756"/>
      <c r="AH7" s="756"/>
      <c r="AI7" s="756"/>
      <c r="AJ7" s="757"/>
      <c r="AK7" s="758">
        <v>74</v>
      </c>
      <c r="AL7" s="759"/>
      <c r="AM7" s="759"/>
      <c r="AN7" s="759"/>
      <c r="AO7" s="759"/>
      <c r="AP7" s="759">
        <v>9744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606</v>
      </c>
      <c r="BT7" s="747"/>
      <c r="BU7" s="747"/>
      <c r="BV7" s="747"/>
      <c r="BW7" s="747"/>
      <c r="BX7" s="747"/>
      <c r="BY7" s="747"/>
      <c r="BZ7" s="747"/>
      <c r="CA7" s="747"/>
      <c r="CB7" s="747"/>
      <c r="CC7" s="747"/>
      <c r="CD7" s="747"/>
      <c r="CE7" s="747"/>
      <c r="CF7" s="747"/>
      <c r="CG7" s="762"/>
      <c r="CH7" s="743">
        <v>385</v>
      </c>
      <c r="CI7" s="744"/>
      <c r="CJ7" s="744"/>
      <c r="CK7" s="744"/>
      <c r="CL7" s="745"/>
      <c r="CM7" s="743">
        <v>136</v>
      </c>
      <c r="CN7" s="744"/>
      <c r="CO7" s="744"/>
      <c r="CP7" s="744"/>
      <c r="CQ7" s="745"/>
      <c r="CR7" s="743">
        <v>100</v>
      </c>
      <c r="CS7" s="744"/>
      <c r="CT7" s="744"/>
      <c r="CU7" s="744"/>
      <c r="CV7" s="745"/>
      <c r="CW7" s="743" t="s">
        <v>528</v>
      </c>
      <c r="CX7" s="744"/>
      <c r="CY7" s="744"/>
      <c r="CZ7" s="744"/>
      <c r="DA7" s="745"/>
      <c r="DB7" s="743" t="s">
        <v>528</v>
      </c>
      <c r="DC7" s="744"/>
      <c r="DD7" s="744"/>
      <c r="DE7" s="744"/>
      <c r="DF7" s="745"/>
      <c r="DG7" s="743" t="s">
        <v>528</v>
      </c>
      <c r="DH7" s="744"/>
      <c r="DI7" s="744"/>
      <c r="DJ7" s="744"/>
      <c r="DK7" s="745"/>
      <c r="DL7" s="743" t="s">
        <v>528</v>
      </c>
      <c r="DM7" s="744"/>
      <c r="DN7" s="744"/>
      <c r="DO7" s="744"/>
      <c r="DP7" s="745"/>
      <c r="DQ7" s="743" t="s">
        <v>528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607</v>
      </c>
      <c r="BT8" s="774"/>
      <c r="BU8" s="774"/>
      <c r="BV8" s="774"/>
      <c r="BW8" s="774"/>
      <c r="BX8" s="774"/>
      <c r="BY8" s="774"/>
      <c r="BZ8" s="774"/>
      <c r="CA8" s="774"/>
      <c r="CB8" s="774"/>
      <c r="CC8" s="774"/>
      <c r="CD8" s="774"/>
      <c r="CE8" s="774"/>
      <c r="CF8" s="774"/>
      <c r="CG8" s="775"/>
      <c r="CH8" s="776">
        <v>261</v>
      </c>
      <c r="CI8" s="777"/>
      <c r="CJ8" s="777"/>
      <c r="CK8" s="777"/>
      <c r="CL8" s="778"/>
      <c r="CM8" s="776">
        <v>526</v>
      </c>
      <c r="CN8" s="777"/>
      <c r="CO8" s="777"/>
      <c r="CP8" s="777"/>
      <c r="CQ8" s="778"/>
      <c r="CR8" s="776">
        <v>55</v>
      </c>
      <c r="CS8" s="777"/>
      <c r="CT8" s="777"/>
      <c r="CU8" s="777"/>
      <c r="CV8" s="778"/>
      <c r="CW8" s="776" t="s">
        <v>528</v>
      </c>
      <c r="CX8" s="777"/>
      <c r="CY8" s="777"/>
      <c r="CZ8" s="777"/>
      <c r="DA8" s="778"/>
      <c r="DB8" s="776" t="s">
        <v>528</v>
      </c>
      <c r="DC8" s="777"/>
      <c r="DD8" s="777"/>
      <c r="DE8" s="777"/>
      <c r="DF8" s="778"/>
      <c r="DG8" s="776" t="s">
        <v>528</v>
      </c>
      <c r="DH8" s="777"/>
      <c r="DI8" s="777"/>
      <c r="DJ8" s="777"/>
      <c r="DK8" s="778"/>
      <c r="DL8" s="776" t="s">
        <v>528</v>
      </c>
      <c r="DM8" s="777"/>
      <c r="DN8" s="777"/>
      <c r="DO8" s="777"/>
      <c r="DP8" s="778"/>
      <c r="DQ8" s="776" t="s">
        <v>528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608</v>
      </c>
      <c r="BT9" s="774"/>
      <c r="BU9" s="774"/>
      <c r="BV9" s="774"/>
      <c r="BW9" s="774"/>
      <c r="BX9" s="774"/>
      <c r="BY9" s="774"/>
      <c r="BZ9" s="774"/>
      <c r="CA9" s="774"/>
      <c r="CB9" s="774"/>
      <c r="CC9" s="774"/>
      <c r="CD9" s="774"/>
      <c r="CE9" s="774"/>
      <c r="CF9" s="774"/>
      <c r="CG9" s="775"/>
      <c r="CH9" s="776">
        <v>0</v>
      </c>
      <c r="CI9" s="777"/>
      <c r="CJ9" s="777"/>
      <c r="CK9" s="777"/>
      <c r="CL9" s="778"/>
      <c r="CM9" s="776">
        <v>7</v>
      </c>
      <c r="CN9" s="777"/>
      <c r="CO9" s="777"/>
      <c r="CP9" s="777"/>
      <c r="CQ9" s="778"/>
      <c r="CR9" s="776">
        <v>3</v>
      </c>
      <c r="CS9" s="777"/>
      <c r="CT9" s="777"/>
      <c r="CU9" s="777"/>
      <c r="CV9" s="778"/>
      <c r="CW9" s="776" t="s">
        <v>528</v>
      </c>
      <c r="CX9" s="777"/>
      <c r="CY9" s="777"/>
      <c r="CZ9" s="777"/>
      <c r="DA9" s="778"/>
      <c r="DB9" s="776" t="s">
        <v>528</v>
      </c>
      <c r="DC9" s="777"/>
      <c r="DD9" s="777"/>
      <c r="DE9" s="777"/>
      <c r="DF9" s="778"/>
      <c r="DG9" s="776" t="s">
        <v>528</v>
      </c>
      <c r="DH9" s="777"/>
      <c r="DI9" s="777"/>
      <c r="DJ9" s="777"/>
      <c r="DK9" s="778"/>
      <c r="DL9" s="776" t="s">
        <v>528</v>
      </c>
      <c r="DM9" s="777"/>
      <c r="DN9" s="777"/>
      <c r="DO9" s="777"/>
      <c r="DP9" s="778"/>
      <c r="DQ9" s="776" t="s">
        <v>528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609</v>
      </c>
      <c r="BT10" s="774"/>
      <c r="BU10" s="774"/>
      <c r="BV10" s="774"/>
      <c r="BW10" s="774"/>
      <c r="BX10" s="774"/>
      <c r="BY10" s="774"/>
      <c r="BZ10" s="774"/>
      <c r="CA10" s="774"/>
      <c r="CB10" s="774"/>
      <c r="CC10" s="774"/>
      <c r="CD10" s="774"/>
      <c r="CE10" s="774"/>
      <c r="CF10" s="774"/>
      <c r="CG10" s="775"/>
      <c r="CH10" s="776">
        <v>1</v>
      </c>
      <c r="CI10" s="777"/>
      <c r="CJ10" s="777"/>
      <c r="CK10" s="777"/>
      <c r="CL10" s="778"/>
      <c r="CM10" s="776">
        <v>85</v>
      </c>
      <c r="CN10" s="777"/>
      <c r="CO10" s="777"/>
      <c r="CP10" s="777"/>
      <c r="CQ10" s="778"/>
      <c r="CR10" s="776">
        <v>90</v>
      </c>
      <c r="CS10" s="777"/>
      <c r="CT10" s="777"/>
      <c r="CU10" s="777"/>
      <c r="CV10" s="778"/>
      <c r="CW10" s="776" t="s">
        <v>528</v>
      </c>
      <c r="CX10" s="777"/>
      <c r="CY10" s="777"/>
      <c r="CZ10" s="777"/>
      <c r="DA10" s="778"/>
      <c r="DB10" s="776" t="s">
        <v>528</v>
      </c>
      <c r="DC10" s="777"/>
      <c r="DD10" s="777"/>
      <c r="DE10" s="777"/>
      <c r="DF10" s="778"/>
      <c r="DG10" s="776" t="s">
        <v>528</v>
      </c>
      <c r="DH10" s="777"/>
      <c r="DI10" s="777"/>
      <c r="DJ10" s="777"/>
      <c r="DK10" s="778"/>
      <c r="DL10" s="776" t="s">
        <v>528</v>
      </c>
      <c r="DM10" s="777"/>
      <c r="DN10" s="777"/>
      <c r="DO10" s="777"/>
      <c r="DP10" s="778"/>
      <c r="DQ10" s="776" t="s">
        <v>528</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610</v>
      </c>
      <c r="BT11" s="774"/>
      <c r="BU11" s="774"/>
      <c r="BV11" s="774"/>
      <c r="BW11" s="774"/>
      <c r="BX11" s="774"/>
      <c r="BY11" s="774"/>
      <c r="BZ11" s="774"/>
      <c r="CA11" s="774"/>
      <c r="CB11" s="774"/>
      <c r="CC11" s="774"/>
      <c r="CD11" s="774"/>
      <c r="CE11" s="774"/>
      <c r="CF11" s="774"/>
      <c r="CG11" s="775"/>
      <c r="CH11" s="776">
        <v>11</v>
      </c>
      <c r="CI11" s="777"/>
      <c r="CJ11" s="777"/>
      <c r="CK11" s="777"/>
      <c r="CL11" s="778"/>
      <c r="CM11" s="776">
        <v>1021</v>
      </c>
      <c r="CN11" s="777"/>
      <c r="CO11" s="777"/>
      <c r="CP11" s="777"/>
      <c r="CQ11" s="778"/>
      <c r="CR11" s="776">
        <v>55</v>
      </c>
      <c r="CS11" s="777"/>
      <c r="CT11" s="777"/>
      <c r="CU11" s="777"/>
      <c r="CV11" s="778"/>
      <c r="CW11" s="776" t="s">
        <v>528</v>
      </c>
      <c r="CX11" s="777"/>
      <c r="CY11" s="777"/>
      <c r="CZ11" s="777"/>
      <c r="DA11" s="778"/>
      <c r="DB11" s="776" t="s">
        <v>528</v>
      </c>
      <c r="DC11" s="777"/>
      <c r="DD11" s="777"/>
      <c r="DE11" s="777"/>
      <c r="DF11" s="778"/>
      <c r="DG11" s="776" t="s">
        <v>528</v>
      </c>
      <c r="DH11" s="777"/>
      <c r="DI11" s="777"/>
      <c r="DJ11" s="777"/>
      <c r="DK11" s="778"/>
      <c r="DL11" s="776" t="s">
        <v>528</v>
      </c>
      <c r="DM11" s="777"/>
      <c r="DN11" s="777"/>
      <c r="DO11" s="777"/>
      <c r="DP11" s="778"/>
      <c r="DQ11" s="776" t="s">
        <v>528</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16469</v>
      </c>
      <c r="R23" s="793"/>
      <c r="S23" s="793"/>
      <c r="T23" s="793"/>
      <c r="U23" s="793"/>
      <c r="V23" s="793">
        <v>15857</v>
      </c>
      <c r="W23" s="793"/>
      <c r="X23" s="793"/>
      <c r="Y23" s="793"/>
      <c r="Z23" s="793"/>
      <c r="AA23" s="793">
        <v>613</v>
      </c>
      <c r="AB23" s="793"/>
      <c r="AC23" s="793"/>
      <c r="AD23" s="793"/>
      <c r="AE23" s="794"/>
      <c r="AF23" s="795">
        <v>582</v>
      </c>
      <c r="AG23" s="793"/>
      <c r="AH23" s="793"/>
      <c r="AI23" s="793"/>
      <c r="AJ23" s="796"/>
      <c r="AK23" s="797"/>
      <c r="AL23" s="798"/>
      <c r="AM23" s="798"/>
      <c r="AN23" s="798"/>
      <c r="AO23" s="798"/>
      <c r="AP23" s="793">
        <v>9744</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3599</v>
      </c>
      <c r="R28" s="823"/>
      <c r="S28" s="823"/>
      <c r="T28" s="823"/>
      <c r="U28" s="823"/>
      <c r="V28" s="823">
        <v>3585</v>
      </c>
      <c r="W28" s="823"/>
      <c r="X28" s="823"/>
      <c r="Y28" s="823"/>
      <c r="Z28" s="823"/>
      <c r="AA28" s="823">
        <v>13</v>
      </c>
      <c r="AB28" s="823"/>
      <c r="AC28" s="823"/>
      <c r="AD28" s="823"/>
      <c r="AE28" s="824"/>
      <c r="AF28" s="825">
        <v>13</v>
      </c>
      <c r="AG28" s="823"/>
      <c r="AH28" s="823"/>
      <c r="AI28" s="823"/>
      <c r="AJ28" s="826"/>
      <c r="AK28" s="827">
        <v>192</v>
      </c>
      <c r="AL28" s="828"/>
      <c r="AM28" s="828"/>
      <c r="AN28" s="828"/>
      <c r="AO28" s="828"/>
      <c r="AP28" s="828" t="s">
        <v>528</v>
      </c>
      <c r="AQ28" s="828"/>
      <c r="AR28" s="828"/>
      <c r="AS28" s="828"/>
      <c r="AT28" s="828"/>
      <c r="AU28" s="828" t="s">
        <v>528</v>
      </c>
      <c r="AV28" s="828"/>
      <c r="AW28" s="828"/>
      <c r="AX28" s="828"/>
      <c r="AY28" s="828"/>
      <c r="AZ28" s="829" t="s">
        <v>528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2893</v>
      </c>
      <c r="R29" s="784"/>
      <c r="S29" s="784"/>
      <c r="T29" s="784"/>
      <c r="U29" s="784"/>
      <c r="V29" s="784">
        <v>2717</v>
      </c>
      <c r="W29" s="784"/>
      <c r="X29" s="784"/>
      <c r="Y29" s="784"/>
      <c r="Z29" s="784"/>
      <c r="AA29" s="784">
        <v>176</v>
      </c>
      <c r="AB29" s="784"/>
      <c r="AC29" s="784"/>
      <c r="AD29" s="784"/>
      <c r="AE29" s="785"/>
      <c r="AF29" s="786">
        <v>176</v>
      </c>
      <c r="AG29" s="787"/>
      <c r="AH29" s="787"/>
      <c r="AI29" s="787"/>
      <c r="AJ29" s="788"/>
      <c r="AK29" s="834">
        <v>406</v>
      </c>
      <c r="AL29" s="830"/>
      <c r="AM29" s="830"/>
      <c r="AN29" s="830"/>
      <c r="AO29" s="830"/>
      <c r="AP29" s="830" t="s">
        <v>528</v>
      </c>
      <c r="AQ29" s="830"/>
      <c r="AR29" s="830"/>
      <c r="AS29" s="830"/>
      <c r="AT29" s="830"/>
      <c r="AU29" s="830" t="s">
        <v>528</v>
      </c>
      <c r="AV29" s="830"/>
      <c r="AW29" s="830"/>
      <c r="AX29" s="830"/>
      <c r="AY29" s="830"/>
      <c r="AZ29" s="831" t="s">
        <v>528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389</v>
      </c>
      <c r="R30" s="784"/>
      <c r="S30" s="784"/>
      <c r="T30" s="784"/>
      <c r="U30" s="784"/>
      <c r="V30" s="784">
        <v>376</v>
      </c>
      <c r="W30" s="784"/>
      <c r="X30" s="784"/>
      <c r="Y30" s="784"/>
      <c r="Z30" s="784"/>
      <c r="AA30" s="784">
        <v>13</v>
      </c>
      <c r="AB30" s="784"/>
      <c r="AC30" s="784"/>
      <c r="AD30" s="784"/>
      <c r="AE30" s="785"/>
      <c r="AF30" s="786">
        <v>13</v>
      </c>
      <c r="AG30" s="787"/>
      <c r="AH30" s="787"/>
      <c r="AI30" s="787"/>
      <c r="AJ30" s="788"/>
      <c r="AK30" s="834">
        <v>59</v>
      </c>
      <c r="AL30" s="830"/>
      <c r="AM30" s="830"/>
      <c r="AN30" s="830"/>
      <c r="AO30" s="830"/>
      <c r="AP30" s="830" t="s">
        <v>528</v>
      </c>
      <c r="AQ30" s="830"/>
      <c r="AR30" s="830"/>
      <c r="AS30" s="830"/>
      <c r="AT30" s="830"/>
      <c r="AU30" s="830" t="s">
        <v>528</v>
      </c>
      <c r="AV30" s="830"/>
      <c r="AW30" s="830"/>
      <c r="AX30" s="830"/>
      <c r="AY30" s="830"/>
      <c r="AZ30" s="831" t="s">
        <v>528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787</v>
      </c>
      <c r="R31" s="784"/>
      <c r="S31" s="784"/>
      <c r="T31" s="784"/>
      <c r="U31" s="784"/>
      <c r="V31" s="784">
        <v>918</v>
      </c>
      <c r="W31" s="784"/>
      <c r="X31" s="784"/>
      <c r="Y31" s="784"/>
      <c r="Z31" s="784"/>
      <c r="AA31" s="784">
        <v>-131</v>
      </c>
      <c r="AB31" s="784"/>
      <c r="AC31" s="784"/>
      <c r="AD31" s="784"/>
      <c r="AE31" s="785"/>
      <c r="AF31" s="786">
        <v>757</v>
      </c>
      <c r="AG31" s="787"/>
      <c r="AH31" s="787"/>
      <c r="AI31" s="787"/>
      <c r="AJ31" s="788"/>
      <c r="AK31" s="834">
        <v>100</v>
      </c>
      <c r="AL31" s="830"/>
      <c r="AM31" s="830"/>
      <c r="AN31" s="830"/>
      <c r="AO31" s="830"/>
      <c r="AP31" s="830">
        <v>880</v>
      </c>
      <c r="AQ31" s="830"/>
      <c r="AR31" s="830"/>
      <c r="AS31" s="830"/>
      <c r="AT31" s="830"/>
      <c r="AU31" s="830" t="s">
        <v>528</v>
      </c>
      <c r="AV31" s="830"/>
      <c r="AW31" s="830"/>
      <c r="AX31" s="830"/>
      <c r="AY31" s="830"/>
      <c r="AZ31" s="831" t="s">
        <v>528</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1176</v>
      </c>
      <c r="R32" s="784"/>
      <c r="S32" s="784"/>
      <c r="T32" s="784"/>
      <c r="U32" s="784"/>
      <c r="V32" s="784">
        <v>1140</v>
      </c>
      <c r="W32" s="784"/>
      <c r="X32" s="784"/>
      <c r="Y32" s="784"/>
      <c r="Z32" s="784"/>
      <c r="AA32" s="784">
        <v>36</v>
      </c>
      <c r="AB32" s="784"/>
      <c r="AC32" s="784"/>
      <c r="AD32" s="784"/>
      <c r="AE32" s="785"/>
      <c r="AF32" s="786">
        <v>269</v>
      </c>
      <c r="AG32" s="787"/>
      <c r="AH32" s="787"/>
      <c r="AI32" s="787"/>
      <c r="AJ32" s="788"/>
      <c r="AK32" s="834">
        <v>385</v>
      </c>
      <c r="AL32" s="830"/>
      <c r="AM32" s="830"/>
      <c r="AN32" s="830"/>
      <c r="AO32" s="830"/>
      <c r="AP32" s="830">
        <v>2365</v>
      </c>
      <c r="AQ32" s="830"/>
      <c r="AR32" s="830"/>
      <c r="AS32" s="830"/>
      <c r="AT32" s="830"/>
      <c r="AU32" s="830">
        <v>1681</v>
      </c>
      <c r="AV32" s="830"/>
      <c r="AW32" s="830"/>
      <c r="AX32" s="830"/>
      <c r="AY32" s="830"/>
      <c r="AZ32" s="831" t="s">
        <v>528</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5313</v>
      </c>
      <c r="R33" s="784"/>
      <c r="S33" s="784"/>
      <c r="T33" s="784"/>
      <c r="U33" s="784"/>
      <c r="V33" s="784">
        <v>5608</v>
      </c>
      <c r="W33" s="784"/>
      <c r="X33" s="784"/>
      <c r="Y33" s="784"/>
      <c r="Z33" s="784"/>
      <c r="AA33" s="784">
        <v>-276</v>
      </c>
      <c r="AB33" s="784"/>
      <c r="AC33" s="784"/>
      <c r="AD33" s="784"/>
      <c r="AE33" s="785"/>
      <c r="AF33" s="786">
        <v>1613</v>
      </c>
      <c r="AG33" s="787"/>
      <c r="AH33" s="787"/>
      <c r="AI33" s="787"/>
      <c r="AJ33" s="788"/>
      <c r="AK33" s="834">
        <v>986</v>
      </c>
      <c r="AL33" s="830"/>
      <c r="AM33" s="830"/>
      <c r="AN33" s="830"/>
      <c r="AO33" s="830"/>
      <c r="AP33" s="830">
        <v>1141</v>
      </c>
      <c r="AQ33" s="830"/>
      <c r="AR33" s="830"/>
      <c r="AS33" s="830"/>
      <c r="AT33" s="830"/>
      <c r="AU33" s="830">
        <v>240</v>
      </c>
      <c r="AV33" s="830"/>
      <c r="AW33" s="830"/>
      <c r="AX33" s="830"/>
      <c r="AY33" s="830"/>
      <c r="AZ33" s="831" t="s">
        <v>528</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418</v>
      </c>
      <c r="C34" s="781"/>
      <c r="D34" s="781"/>
      <c r="E34" s="781"/>
      <c r="F34" s="781"/>
      <c r="G34" s="781"/>
      <c r="H34" s="781"/>
      <c r="I34" s="781"/>
      <c r="J34" s="781"/>
      <c r="K34" s="781"/>
      <c r="L34" s="781"/>
      <c r="M34" s="781"/>
      <c r="N34" s="781"/>
      <c r="O34" s="781"/>
      <c r="P34" s="782"/>
      <c r="Q34" s="783">
        <v>0</v>
      </c>
      <c r="R34" s="784"/>
      <c r="S34" s="784"/>
      <c r="T34" s="784"/>
      <c r="U34" s="784"/>
      <c r="V34" s="784">
        <v>0</v>
      </c>
      <c r="W34" s="784"/>
      <c r="X34" s="784"/>
      <c r="Y34" s="784"/>
      <c r="Z34" s="784"/>
      <c r="AA34" s="784">
        <v>142</v>
      </c>
      <c r="AB34" s="784"/>
      <c r="AC34" s="784"/>
      <c r="AD34" s="784"/>
      <c r="AE34" s="785"/>
      <c r="AF34" s="786">
        <v>0</v>
      </c>
      <c r="AG34" s="787"/>
      <c r="AH34" s="787"/>
      <c r="AI34" s="787"/>
      <c r="AJ34" s="788"/>
      <c r="AK34" s="834">
        <v>0</v>
      </c>
      <c r="AL34" s="830"/>
      <c r="AM34" s="830"/>
      <c r="AN34" s="830"/>
      <c r="AO34" s="830"/>
      <c r="AP34" s="830">
        <v>0</v>
      </c>
      <c r="AQ34" s="830"/>
      <c r="AR34" s="830"/>
      <c r="AS34" s="830"/>
      <c r="AT34" s="830"/>
      <c r="AU34" s="830">
        <v>0</v>
      </c>
      <c r="AV34" s="830"/>
      <c r="AW34" s="830"/>
      <c r="AX34" s="830"/>
      <c r="AY34" s="830"/>
      <c r="AZ34" s="831" t="s">
        <v>528</v>
      </c>
      <c r="BA34" s="831"/>
      <c r="BB34" s="831"/>
      <c r="BC34" s="831"/>
      <c r="BD34" s="831"/>
      <c r="BE34" s="832" t="s">
        <v>419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2841</v>
      </c>
      <c r="AG63" s="844"/>
      <c r="AH63" s="844"/>
      <c r="AI63" s="844"/>
      <c r="AJ63" s="845"/>
      <c r="AK63" s="846"/>
      <c r="AL63" s="841"/>
      <c r="AM63" s="841"/>
      <c r="AN63" s="841"/>
      <c r="AO63" s="841"/>
      <c r="AP63" s="844">
        <v>4386</v>
      </c>
      <c r="AQ63" s="844"/>
      <c r="AR63" s="844"/>
      <c r="AS63" s="844"/>
      <c r="AT63" s="844"/>
      <c r="AU63" s="844">
        <v>1921</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406</v>
      </c>
      <c r="AL66" s="728"/>
      <c r="AM66" s="728"/>
      <c r="AN66" s="728"/>
      <c r="AO66" s="729"/>
      <c r="AP66" s="733" t="s">
        <v>428</v>
      </c>
      <c r="AQ66" s="734"/>
      <c r="AR66" s="734"/>
      <c r="AS66" s="734"/>
      <c r="AT66" s="735"/>
      <c r="AU66" s="733" t="s">
        <v>429</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594</v>
      </c>
      <c r="C68" s="870"/>
      <c r="D68" s="870"/>
      <c r="E68" s="870"/>
      <c r="F68" s="870"/>
      <c r="G68" s="870"/>
      <c r="H68" s="870"/>
      <c r="I68" s="870"/>
      <c r="J68" s="870"/>
      <c r="K68" s="870"/>
      <c r="L68" s="870"/>
      <c r="M68" s="870"/>
      <c r="N68" s="870"/>
      <c r="O68" s="870"/>
      <c r="P68" s="871"/>
      <c r="Q68" s="872">
        <v>428</v>
      </c>
      <c r="R68" s="866"/>
      <c r="S68" s="866"/>
      <c r="T68" s="866"/>
      <c r="U68" s="866"/>
      <c r="V68" s="866">
        <v>375</v>
      </c>
      <c r="W68" s="866"/>
      <c r="X68" s="866"/>
      <c r="Y68" s="866"/>
      <c r="Z68" s="866"/>
      <c r="AA68" s="866">
        <v>53</v>
      </c>
      <c r="AB68" s="866"/>
      <c r="AC68" s="866"/>
      <c r="AD68" s="866"/>
      <c r="AE68" s="866"/>
      <c r="AF68" s="866">
        <v>53</v>
      </c>
      <c r="AG68" s="866"/>
      <c r="AH68" s="866"/>
      <c r="AI68" s="866"/>
      <c r="AJ68" s="866"/>
      <c r="AK68" s="866" t="s">
        <v>528</v>
      </c>
      <c r="AL68" s="866"/>
      <c r="AM68" s="866"/>
      <c r="AN68" s="866"/>
      <c r="AO68" s="866"/>
      <c r="AP68" s="866" t="s">
        <v>528</v>
      </c>
      <c r="AQ68" s="866"/>
      <c r="AR68" s="866"/>
      <c r="AS68" s="866"/>
      <c r="AT68" s="866"/>
      <c r="AU68" s="866" t="s">
        <v>528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595</v>
      </c>
      <c r="C69" s="874"/>
      <c r="D69" s="874"/>
      <c r="E69" s="874"/>
      <c r="F69" s="874"/>
      <c r="G69" s="874"/>
      <c r="H69" s="874"/>
      <c r="I69" s="874"/>
      <c r="J69" s="874"/>
      <c r="K69" s="874"/>
      <c r="L69" s="874"/>
      <c r="M69" s="874"/>
      <c r="N69" s="874"/>
      <c r="O69" s="874"/>
      <c r="P69" s="875"/>
      <c r="Q69" s="876">
        <v>131</v>
      </c>
      <c r="R69" s="830"/>
      <c r="S69" s="830"/>
      <c r="T69" s="830"/>
      <c r="U69" s="830"/>
      <c r="V69" s="830">
        <v>121</v>
      </c>
      <c r="W69" s="830"/>
      <c r="X69" s="830"/>
      <c r="Y69" s="830"/>
      <c r="Z69" s="830"/>
      <c r="AA69" s="830">
        <v>10</v>
      </c>
      <c r="AB69" s="830"/>
      <c r="AC69" s="830"/>
      <c r="AD69" s="830"/>
      <c r="AE69" s="830"/>
      <c r="AF69" s="830">
        <v>10</v>
      </c>
      <c r="AG69" s="830"/>
      <c r="AH69" s="830"/>
      <c r="AI69" s="830"/>
      <c r="AJ69" s="830"/>
      <c r="AK69" s="830" t="s">
        <v>528</v>
      </c>
      <c r="AL69" s="830"/>
      <c r="AM69" s="830"/>
      <c r="AN69" s="830"/>
      <c r="AO69" s="830"/>
      <c r="AP69" s="830">
        <v>98</v>
      </c>
      <c r="AQ69" s="830"/>
      <c r="AR69" s="830"/>
      <c r="AS69" s="830"/>
      <c r="AT69" s="830"/>
      <c r="AU69" s="830">
        <v>61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596</v>
      </c>
      <c r="C70" s="874"/>
      <c r="D70" s="874"/>
      <c r="E70" s="874"/>
      <c r="F70" s="874"/>
      <c r="G70" s="874"/>
      <c r="H70" s="874"/>
      <c r="I70" s="874"/>
      <c r="J70" s="874"/>
      <c r="K70" s="874"/>
      <c r="L70" s="874"/>
      <c r="M70" s="874"/>
      <c r="N70" s="874"/>
      <c r="O70" s="874"/>
      <c r="P70" s="875"/>
      <c r="Q70" s="876">
        <v>143</v>
      </c>
      <c r="R70" s="830"/>
      <c r="S70" s="830"/>
      <c r="T70" s="830"/>
      <c r="U70" s="830"/>
      <c r="V70" s="830">
        <v>128</v>
      </c>
      <c r="W70" s="830"/>
      <c r="X70" s="830"/>
      <c r="Y70" s="830"/>
      <c r="Z70" s="830"/>
      <c r="AA70" s="830">
        <v>15</v>
      </c>
      <c r="AB70" s="830"/>
      <c r="AC70" s="830"/>
      <c r="AD70" s="830"/>
      <c r="AE70" s="830"/>
      <c r="AF70" s="830">
        <v>15</v>
      </c>
      <c r="AG70" s="830"/>
      <c r="AH70" s="830"/>
      <c r="AI70" s="830"/>
      <c r="AJ70" s="830"/>
      <c r="AK70" s="830" t="s">
        <v>528</v>
      </c>
      <c r="AL70" s="830"/>
      <c r="AM70" s="830"/>
      <c r="AN70" s="830"/>
      <c r="AO70" s="830"/>
      <c r="AP70" s="830" t="s">
        <v>528</v>
      </c>
      <c r="AQ70" s="830"/>
      <c r="AR70" s="830"/>
      <c r="AS70" s="830"/>
      <c r="AT70" s="830"/>
      <c r="AU70" s="830" t="s">
        <v>528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597</v>
      </c>
      <c r="C71" s="874"/>
      <c r="D71" s="874"/>
      <c r="E71" s="874"/>
      <c r="F71" s="874"/>
      <c r="G71" s="874"/>
      <c r="H71" s="874"/>
      <c r="I71" s="874"/>
      <c r="J71" s="874"/>
      <c r="K71" s="874"/>
      <c r="L71" s="874"/>
      <c r="M71" s="874"/>
      <c r="N71" s="874"/>
      <c r="O71" s="874"/>
      <c r="P71" s="875"/>
      <c r="Q71" s="876">
        <v>4657</v>
      </c>
      <c r="R71" s="830"/>
      <c r="S71" s="830"/>
      <c r="T71" s="830"/>
      <c r="U71" s="830"/>
      <c r="V71" s="830">
        <v>4588</v>
      </c>
      <c r="W71" s="830"/>
      <c r="X71" s="830"/>
      <c r="Y71" s="830"/>
      <c r="Z71" s="830"/>
      <c r="AA71" s="830">
        <v>69</v>
      </c>
      <c r="AB71" s="830"/>
      <c r="AC71" s="830"/>
      <c r="AD71" s="830"/>
      <c r="AE71" s="830"/>
      <c r="AF71" s="830">
        <v>69</v>
      </c>
      <c r="AG71" s="830"/>
      <c r="AH71" s="830"/>
      <c r="AI71" s="830"/>
      <c r="AJ71" s="830"/>
      <c r="AK71" s="830" t="s">
        <v>528</v>
      </c>
      <c r="AL71" s="830"/>
      <c r="AM71" s="830"/>
      <c r="AN71" s="830"/>
      <c r="AO71" s="830"/>
      <c r="AP71" s="830" t="s">
        <v>528</v>
      </c>
      <c r="AQ71" s="830"/>
      <c r="AR71" s="830"/>
      <c r="AS71" s="830"/>
      <c r="AT71" s="830"/>
      <c r="AU71" s="830" t="s">
        <v>528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598</v>
      </c>
      <c r="C72" s="874"/>
      <c r="D72" s="874"/>
      <c r="E72" s="874"/>
      <c r="F72" s="874"/>
      <c r="G72" s="874"/>
      <c r="H72" s="874"/>
      <c r="I72" s="874"/>
      <c r="J72" s="874"/>
      <c r="K72" s="874"/>
      <c r="L72" s="874"/>
      <c r="M72" s="874"/>
      <c r="N72" s="874"/>
      <c r="O72" s="874"/>
      <c r="P72" s="875"/>
      <c r="Q72" s="876">
        <v>1248</v>
      </c>
      <c r="R72" s="830"/>
      <c r="S72" s="830"/>
      <c r="T72" s="830"/>
      <c r="U72" s="830"/>
      <c r="V72" s="830">
        <v>1089</v>
      </c>
      <c r="W72" s="830"/>
      <c r="X72" s="830"/>
      <c r="Y72" s="830"/>
      <c r="Z72" s="830"/>
      <c r="AA72" s="830">
        <v>158</v>
      </c>
      <c r="AB72" s="830"/>
      <c r="AC72" s="830"/>
      <c r="AD72" s="830"/>
      <c r="AE72" s="830"/>
      <c r="AF72" s="830">
        <v>158</v>
      </c>
      <c r="AG72" s="830"/>
      <c r="AH72" s="830"/>
      <c r="AI72" s="830"/>
      <c r="AJ72" s="830"/>
      <c r="AK72" s="830" t="s">
        <v>528</v>
      </c>
      <c r="AL72" s="830"/>
      <c r="AM72" s="830"/>
      <c r="AN72" s="830"/>
      <c r="AO72" s="830"/>
      <c r="AP72" s="830" t="s">
        <v>528</v>
      </c>
      <c r="AQ72" s="830"/>
      <c r="AR72" s="830"/>
      <c r="AS72" s="830"/>
      <c r="AT72" s="830"/>
      <c r="AU72" s="830" t="s">
        <v>528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599</v>
      </c>
      <c r="C73" s="874"/>
      <c r="D73" s="874"/>
      <c r="E73" s="874"/>
      <c r="F73" s="874"/>
      <c r="G73" s="874"/>
      <c r="H73" s="874"/>
      <c r="I73" s="874"/>
      <c r="J73" s="874"/>
      <c r="K73" s="874"/>
      <c r="L73" s="874"/>
      <c r="M73" s="874"/>
      <c r="N73" s="874"/>
      <c r="O73" s="874"/>
      <c r="P73" s="875"/>
      <c r="Q73" s="876">
        <v>854</v>
      </c>
      <c r="R73" s="830"/>
      <c r="S73" s="830"/>
      <c r="T73" s="830"/>
      <c r="U73" s="830"/>
      <c r="V73" s="830">
        <v>827</v>
      </c>
      <c r="W73" s="830"/>
      <c r="X73" s="830"/>
      <c r="Y73" s="830"/>
      <c r="Z73" s="830"/>
      <c r="AA73" s="830">
        <v>27</v>
      </c>
      <c r="AB73" s="830"/>
      <c r="AC73" s="830"/>
      <c r="AD73" s="830"/>
      <c r="AE73" s="830"/>
      <c r="AF73" s="830">
        <v>27</v>
      </c>
      <c r="AG73" s="830"/>
      <c r="AH73" s="830"/>
      <c r="AI73" s="830"/>
      <c r="AJ73" s="830"/>
      <c r="AK73" s="830">
        <v>3</v>
      </c>
      <c r="AL73" s="830"/>
      <c r="AM73" s="830"/>
      <c r="AN73" s="830"/>
      <c r="AO73" s="830"/>
      <c r="AP73" s="830" t="s">
        <v>528</v>
      </c>
      <c r="AQ73" s="830"/>
      <c r="AR73" s="830"/>
      <c r="AS73" s="830"/>
      <c r="AT73" s="830"/>
      <c r="AU73" s="830" t="s">
        <v>528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600</v>
      </c>
      <c r="C74" s="874"/>
      <c r="D74" s="874"/>
      <c r="E74" s="874"/>
      <c r="F74" s="874"/>
      <c r="G74" s="874"/>
      <c r="H74" s="874"/>
      <c r="I74" s="874"/>
      <c r="J74" s="874"/>
      <c r="K74" s="874"/>
      <c r="L74" s="874"/>
      <c r="M74" s="874"/>
      <c r="N74" s="874"/>
      <c r="O74" s="874"/>
      <c r="P74" s="875"/>
      <c r="Q74" s="876">
        <v>406</v>
      </c>
      <c r="R74" s="830"/>
      <c r="S74" s="830"/>
      <c r="T74" s="830"/>
      <c r="U74" s="830"/>
      <c r="V74" s="830">
        <v>389</v>
      </c>
      <c r="W74" s="830"/>
      <c r="X74" s="830"/>
      <c r="Y74" s="830"/>
      <c r="Z74" s="830"/>
      <c r="AA74" s="830">
        <v>17</v>
      </c>
      <c r="AB74" s="830"/>
      <c r="AC74" s="830"/>
      <c r="AD74" s="830"/>
      <c r="AE74" s="830"/>
      <c r="AF74" s="830">
        <v>17</v>
      </c>
      <c r="AG74" s="830"/>
      <c r="AH74" s="830"/>
      <c r="AI74" s="830"/>
      <c r="AJ74" s="830"/>
      <c r="AK74" s="830">
        <v>40</v>
      </c>
      <c r="AL74" s="830"/>
      <c r="AM74" s="830"/>
      <c r="AN74" s="830"/>
      <c r="AO74" s="830"/>
      <c r="AP74" s="830">
        <v>48</v>
      </c>
      <c r="AQ74" s="830"/>
      <c r="AR74" s="830"/>
      <c r="AS74" s="830"/>
      <c r="AT74" s="830"/>
      <c r="AU74" s="830">
        <v>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601</v>
      </c>
      <c r="C75" s="874"/>
      <c r="D75" s="874"/>
      <c r="E75" s="874"/>
      <c r="F75" s="874"/>
      <c r="G75" s="874"/>
      <c r="H75" s="874"/>
      <c r="I75" s="874"/>
      <c r="J75" s="874"/>
      <c r="K75" s="874"/>
      <c r="L75" s="874"/>
      <c r="M75" s="874"/>
      <c r="N75" s="874"/>
      <c r="O75" s="874"/>
      <c r="P75" s="875"/>
      <c r="Q75" s="877">
        <v>129</v>
      </c>
      <c r="R75" s="878"/>
      <c r="S75" s="878"/>
      <c r="T75" s="878"/>
      <c r="U75" s="834"/>
      <c r="V75" s="879">
        <v>123</v>
      </c>
      <c r="W75" s="878"/>
      <c r="X75" s="878"/>
      <c r="Y75" s="878"/>
      <c r="Z75" s="834"/>
      <c r="AA75" s="879">
        <v>6</v>
      </c>
      <c r="AB75" s="878"/>
      <c r="AC75" s="878"/>
      <c r="AD75" s="878"/>
      <c r="AE75" s="834"/>
      <c r="AF75" s="879">
        <v>6</v>
      </c>
      <c r="AG75" s="878"/>
      <c r="AH75" s="878"/>
      <c r="AI75" s="878"/>
      <c r="AJ75" s="834"/>
      <c r="AK75" s="879" t="s">
        <v>528</v>
      </c>
      <c r="AL75" s="878"/>
      <c r="AM75" s="878"/>
      <c r="AN75" s="878"/>
      <c r="AO75" s="834"/>
      <c r="AP75" s="879" t="s">
        <v>528</v>
      </c>
      <c r="AQ75" s="878"/>
      <c r="AR75" s="878"/>
      <c r="AS75" s="878"/>
      <c r="AT75" s="834"/>
      <c r="AU75" s="879" t="s">
        <v>528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602</v>
      </c>
      <c r="C76" s="874"/>
      <c r="D76" s="874"/>
      <c r="E76" s="874"/>
      <c r="F76" s="874"/>
      <c r="G76" s="874"/>
      <c r="H76" s="874"/>
      <c r="I76" s="874"/>
      <c r="J76" s="874"/>
      <c r="K76" s="874"/>
      <c r="L76" s="874"/>
      <c r="M76" s="874"/>
      <c r="N76" s="874"/>
      <c r="O76" s="874"/>
      <c r="P76" s="875"/>
      <c r="Q76" s="877">
        <v>466463</v>
      </c>
      <c r="R76" s="878"/>
      <c r="S76" s="878"/>
      <c r="T76" s="878"/>
      <c r="U76" s="834"/>
      <c r="V76" s="879">
        <v>453925</v>
      </c>
      <c r="W76" s="878"/>
      <c r="X76" s="878"/>
      <c r="Y76" s="878"/>
      <c r="Z76" s="834"/>
      <c r="AA76" s="879">
        <v>12537</v>
      </c>
      <c r="AB76" s="878"/>
      <c r="AC76" s="878"/>
      <c r="AD76" s="878"/>
      <c r="AE76" s="834"/>
      <c r="AF76" s="879">
        <v>12537</v>
      </c>
      <c r="AG76" s="878"/>
      <c r="AH76" s="878"/>
      <c r="AI76" s="878"/>
      <c r="AJ76" s="834"/>
      <c r="AK76" s="879" t="s">
        <v>528</v>
      </c>
      <c r="AL76" s="878"/>
      <c r="AM76" s="878"/>
      <c r="AN76" s="878"/>
      <c r="AO76" s="834"/>
      <c r="AP76" s="879" t="s">
        <v>528</v>
      </c>
      <c r="AQ76" s="878"/>
      <c r="AR76" s="878"/>
      <c r="AS76" s="878"/>
      <c r="AT76" s="834"/>
      <c r="AU76" s="879" t="s">
        <v>528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603</v>
      </c>
      <c r="C77" s="874"/>
      <c r="D77" s="874"/>
      <c r="E77" s="874"/>
      <c r="F77" s="874"/>
      <c r="G77" s="874"/>
      <c r="H77" s="874"/>
      <c r="I77" s="874"/>
      <c r="J77" s="874"/>
      <c r="K77" s="874"/>
      <c r="L77" s="874"/>
      <c r="M77" s="874"/>
      <c r="N77" s="874"/>
      <c r="O77" s="874"/>
      <c r="P77" s="875"/>
      <c r="Q77" s="877">
        <v>301</v>
      </c>
      <c r="R77" s="878"/>
      <c r="S77" s="878"/>
      <c r="T77" s="878"/>
      <c r="U77" s="834"/>
      <c r="V77" s="879">
        <v>290</v>
      </c>
      <c r="W77" s="878"/>
      <c r="X77" s="878"/>
      <c r="Y77" s="878"/>
      <c r="Z77" s="834"/>
      <c r="AA77" s="879">
        <v>11</v>
      </c>
      <c r="AB77" s="878"/>
      <c r="AC77" s="878"/>
      <c r="AD77" s="878"/>
      <c r="AE77" s="834"/>
      <c r="AF77" s="879">
        <v>11</v>
      </c>
      <c r="AG77" s="878"/>
      <c r="AH77" s="878"/>
      <c r="AI77" s="878"/>
      <c r="AJ77" s="834"/>
      <c r="AK77" s="879">
        <v>7</v>
      </c>
      <c r="AL77" s="878"/>
      <c r="AM77" s="878"/>
      <c r="AN77" s="878"/>
      <c r="AO77" s="834"/>
      <c r="AP77" s="879" t="s">
        <v>528</v>
      </c>
      <c r="AQ77" s="878"/>
      <c r="AR77" s="878"/>
      <c r="AS77" s="878"/>
      <c r="AT77" s="834"/>
      <c r="AU77" s="879" t="s">
        <v>528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604</v>
      </c>
      <c r="C78" s="874"/>
      <c r="D78" s="874"/>
      <c r="E78" s="874"/>
      <c r="F78" s="874"/>
      <c r="G78" s="874"/>
      <c r="H78" s="874"/>
      <c r="I78" s="874"/>
      <c r="J78" s="874"/>
      <c r="K78" s="874"/>
      <c r="L78" s="874"/>
      <c r="M78" s="874"/>
      <c r="N78" s="874"/>
      <c r="O78" s="874"/>
      <c r="P78" s="875"/>
      <c r="Q78" s="876">
        <v>163</v>
      </c>
      <c r="R78" s="830"/>
      <c r="S78" s="830"/>
      <c r="T78" s="830"/>
      <c r="U78" s="830"/>
      <c r="V78" s="830">
        <v>140</v>
      </c>
      <c r="W78" s="830"/>
      <c r="X78" s="830"/>
      <c r="Y78" s="830"/>
      <c r="Z78" s="830"/>
      <c r="AA78" s="830">
        <v>22</v>
      </c>
      <c r="AB78" s="830"/>
      <c r="AC78" s="830"/>
      <c r="AD78" s="830"/>
      <c r="AE78" s="830"/>
      <c r="AF78" s="830">
        <v>298</v>
      </c>
      <c r="AG78" s="830"/>
      <c r="AH78" s="830"/>
      <c r="AI78" s="830"/>
      <c r="AJ78" s="830"/>
      <c r="AK78" s="830">
        <v>1062</v>
      </c>
      <c r="AL78" s="830"/>
      <c r="AM78" s="830"/>
      <c r="AN78" s="830"/>
      <c r="AO78" s="830"/>
      <c r="AP78" s="830">
        <v>13980</v>
      </c>
      <c r="AQ78" s="830"/>
      <c r="AR78" s="830"/>
      <c r="AS78" s="830"/>
      <c r="AT78" s="830"/>
      <c r="AU78" s="830" t="s">
        <v>528</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605</v>
      </c>
      <c r="C79" s="874"/>
      <c r="D79" s="874"/>
      <c r="E79" s="874"/>
      <c r="F79" s="874"/>
      <c r="G79" s="874"/>
      <c r="H79" s="874"/>
      <c r="I79" s="874"/>
      <c r="J79" s="874"/>
      <c r="K79" s="874"/>
      <c r="L79" s="874"/>
      <c r="M79" s="874"/>
      <c r="N79" s="874"/>
      <c r="O79" s="874"/>
      <c r="P79" s="875"/>
      <c r="Q79" s="876">
        <v>3980</v>
      </c>
      <c r="R79" s="830"/>
      <c r="S79" s="830"/>
      <c r="T79" s="830"/>
      <c r="U79" s="830"/>
      <c r="V79" s="830">
        <v>3595</v>
      </c>
      <c r="W79" s="830"/>
      <c r="X79" s="830"/>
      <c r="Y79" s="830"/>
      <c r="Z79" s="830"/>
      <c r="AA79" s="830">
        <v>385</v>
      </c>
      <c r="AB79" s="830"/>
      <c r="AC79" s="830"/>
      <c r="AD79" s="830"/>
      <c r="AE79" s="830"/>
      <c r="AF79" s="830">
        <v>4132</v>
      </c>
      <c r="AG79" s="830"/>
      <c r="AH79" s="830"/>
      <c r="AI79" s="830"/>
      <c r="AJ79" s="830"/>
      <c r="AK79" s="830" t="s">
        <v>528</v>
      </c>
      <c r="AL79" s="830"/>
      <c r="AM79" s="830"/>
      <c r="AN79" s="830"/>
      <c r="AO79" s="830"/>
      <c r="AP79" s="830">
        <v>4410</v>
      </c>
      <c r="AQ79" s="830"/>
      <c r="AR79" s="830"/>
      <c r="AS79" s="830"/>
      <c r="AT79" s="830"/>
      <c r="AU79" s="830" t="s">
        <v>528</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17333</v>
      </c>
      <c r="AG88" s="844"/>
      <c r="AH88" s="844"/>
      <c r="AI88" s="844"/>
      <c r="AJ88" s="844"/>
      <c r="AK88" s="841"/>
      <c r="AL88" s="841"/>
      <c r="AM88" s="841"/>
      <c r="AN88" s="841"/>
      <c r="AO88" s="841"/>
      <c r="AP88" s="844">
        <v>18536</v>
      </c>
      <c r="AQ88" s="844"/>
      <c r="AR88" s="844"/>
      <c r="AS88" s="844"/>
      <c r="AT88" s="844"/>
      <c r="AU88" s="844">
        <v>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303</v>
      </c>
      <c r="CS102" s="852"/>
      <c r="CT102" s="852"/>
      <c r="CU102" s="852"/>
      <c r="CV102" s="891"/>
      <c r="CW102" s="890" t="s">
        <v>528</v>
      </c>
      <c r="CX102" s="852"/>
      <c r="CY102" s="852"/>
      <c r="CZ102" s="852"/>
      <c r="DA102" s="891"/>
      <c r="DB102" s="890" t="s">
        <v>528</v>
      </c>
      <c r="DC102" s="852"/>
      <c r="DD102" s="852"/>
      <c r="DE102" s="852"/>
      <c r="DF102" s="891"/>
      <c r="DG102" s="890" t="s">
        <v>528</v>
      </c>
      <c r="DH102" s="852"/>
      <c r="DI102" s="852"/>
      <c r="DJ102" s="852"/>
      <c r="DK102" s="891"/>
      <c r="DL102" s="890" t="s">
        <v>528</v>
      </c>
      <c r="DM102" s="852"/>
      <c r="DN102" s="852"/>
      <c r="DO102" s="852"/>
      <c r="DP102" s="891"/>
      <c r="DQ102" s="890" t="s">
        <v>528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315</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315</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315</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255327</v>
      </c>
      <c r="AB110" s="900"/>
      <c r="AC110" s="900"/>
      <c r="AD110" s="900"/>
      <c r="AE110" s="901"/>
      <c r="AF110" s="902">
        <v>283448</v>
      </c>
      <c r="AG110" s="900"/>
      <c r="AH110" s="900"/>
      <c r="AI110" s="900"/>
      <c r="AJ110" s="901"/>
      <c r="AK110" s="902">
        <v>372797</v>
      </c>
      <c r="AL110" s="900"/>
      <c r="AM110" s="900"/>
      <c r="AN110" s="900"/>
      <c r="AO110" s="901"/>
      <c r="AP110" s="903">
        <v>4.5999999999999996</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7027684</v>
      </c>
      <c r="BR110" s="931"/>
      <c r="BS110" s="931"/>
      <c r="BT110" s="931"/>
      <c r="BU110" s="931"/>
      <c r="BV110" s="931">
        <v>9185826</v>
      </c>
      <c r="BW110" s="931"/>
      <c r="BX110" s="931"/>
      <c r="BY110" s="931"/>
      <c r="BZ110" s="931"/>
      <c r="CA110" s="931">
        <v>9744219</v>
      </c>
      <c r="CB110" s="931"/>
      <c r="CC110" s="931"/>
      <c r="CD110" s="931"/>
      <c r="CE110" s="931"/>
      <c r="CF110" s="944">
        <v>119.9</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447</v>
      </c>
      <c r="DM110" s="931"/>
      <c r="DN110" s="931"/>
      <c r="DO110" s="931"/>
      <c r="DP110" s="931"/>
      <c r="DQ110" s="931" t="s">
        <v>447</v>
      </c>
      <c r="DR110" s="931"/>
      <c r="DS110" s="931"/>
      <c r="DT110" s="931"/>
      <c r="DU110" s="931"/>
      <c r="DV110" s="932" t="s">
        <v>129</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350348</v>
      </c>
      <c r="BR111" s="926"/>
      <c r="BS111" s="926"/>
      <c r="BT111" s="926"/>
      <c r="BU111" s="926"/>
      <c r="BV111" s="926">
        <v>283904</v>
      </c>
      <c r="BW111" s="926"/>
      <c r="BX111" s="926"/>
      <c r="BY111" s="926"/>
      <c r="BZ111" s="926"/>
      <c r="CA111" s="926">
        <v>326174</v>
      </c>
      <c r="CB111" s="926"/>
      <c r="CC111" s="926"/>
      <c r="CD111" s="926"/>
      <c r="CE111" s="926"/>
      <c r="CF111" s="920">
        <v>4</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451</v>
      </c>
      <c r="DH111" s="926"/>
      <c r="DI111" s="926"/>
      <c r="DJ111" s="926"/>
      <c r="DK111" s="926"/>
      <c r="DL111" s="926" t="s">
        <v>451</v>
      </c>
      <c r="DM111" s="926"/>
      <c r="DN111" s="926"/>
      <c r="DO111" s="926"/>
      <c r="DP111" s="926"/>
      <c r="DQ111" s="926" t="s">
        <v>447</v>
      </c>
      <c r="DR111" s="926"/>
      <c r="DS111" s="926"/>
      <c r="DT111" s="926"/>
      <c r="DU111" s="926"/>
      <c r="DV111" s="927" t="s">
        <v>451</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451</v>
      </c>
      <c r="AB112" s="959"/>
      <c r="AC112" s="959"/>
      <c r="AD112" s="959"/>
      <c r="AE112" s="960"/>
      <c r="AF112" s="961" t="s">
        <v>129</v>
      </c>
      <c r="AG112" s="959"/>
      <c r="AH112" s="959"/>
      <c r="AI112" s="959"/>
      <c r="AJ112" s="960"/>
      <c r="AK112" s="961" t="s">
        <v>451</v>
      </c>
      <c r="AL112" s="959"/>
      <c r="AM112" s="959"/>
      <c r="AN112" s="959"/>
      <c r="AO112" s="960"/>
      <c r="AP112" s="962" t="s">
        <v>129</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3099174</v>
      </c>
      <c r="BR112" s="926"/>
      <c r="BS112" s="926"/>
      <c r="BT112" s="926"/>
      <c r="BU112" s="926"/>
      <c r="BV112" s="926">
        <v>2697651</v>
      </c>
      <c r="BW112" s="926"/>
      <c r="BX112" s="926"/>
      <c r="BY112" s="926"/>
      <c r="BZ112" s="926"/>
      <c r="CA112" s="926">
        <v>2118170</v>
      </c>
      <c r="CB112" s="926"/>
      <c r="CC112" s="926"/>
      <c r="CD112" s="926"/>
      <c r="CE112" s="926"/>
      <c r="CF112" s="920">
        <v>26.1</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231150</v>
      </c>
      <c r="DH112" s="926"/>
      <c r="DI112" s="926"/>
      <c r="DJ112" s="926"/>
      <c r="DK112" s="926"/>
      <c r="DL112" s="926">
        <v>214639</v>
      </c>
      <c r="DM112" s="926"/>
      <c r="DN112" s="926"/>
      <c r="DO112" s="926"/>
      <c r="DP112" s="926"/>
      <c r="DQ112" s="926">
        <v>198128</v>
      </c>
      <c r="DR112" s="926"/>
      <c r="DS112" s="926"/>
      <c r="DT112" s="926"/>
      <c r="DU112" s="926"/>
      <c r="DV112" s="927">
        <v>2.4</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360050</v>
      </c>
      <c r="AB113" s="938"/>
      <c r="AC113" s="938"/>
      <c r="AD113" s="938"/>
      <c r="AE113" s="939"/>
      <c r="AF113" s="940">
        <v>361929</v>
      </c>
      <c r="AG113" s="938"/>
      <c r="AH113" s="938"/>
      <c r="AI113" s="938"/>
      <c r="AJ113" s="939"/>
      <c r="AK113" s="940">
        <v>316198</v>
      </c>
      <c r="AL113" s="938"/>
      <c r="AM113" s="938"/>
      <c r="AN113" s="938"/>
      <c r="AO113" s="939"/>
      <c r="AP113" s="941">
        <v>3.9</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75569</v>
      </c>
      <c r="BR113" s="926"/>
      <c r="BS113" s="926"/>
      <c r="BT113" s="926"/>
      <c r="BU113" s="926"/>
      <c r="BV113" s="926">
        <v>71319</v>
      </c>
      <c r="BW113" s="926"/>
      <c r="BX113" s="926"/>
      <c r="BY113" s="926"/>
      <c r="BZ113" s="926"/>
      <c r="CA113" s="926">
        <v>64492</v>
      </c>
      <c r="CB113" s="926"/>
      <c r="CC113" s="926"/>
      <c r="CD113" s="926"/>
      <c r="CE113" s="926"/>
      <c r="CF113" s="920">
        <v>0.8</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451</v>
      </c>
      <c r="DH113" s="959"/>
      <c r="DI113" s="959"/>
      <c r="DJ113" s="959"/>
      <c r="DK113" s="960"/>
      <c r="DL113" s="961" t="s">
        <v>129</v>
      </c>
      <c r="DM113" s="959"/>
      <c r="DN113" s="959"/>
      <c r="DO113" s="959"/>
      <c r="DP113" s="960"/>
      <c r="DQ113" s="961" t="s">
        <v>451</v>
      </c>
      <c r="DR113" s="959"/>
      <c r="DS113" s="959"/>
      <c r="DT113" s="959"/>
      <c r="DU113" s="960"/>
      <c r="DV113" s="962" t="s">
        <v>129</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4439</v>
      </c>
      <c r="AB114" s="959"/>
      <c r="AC114" s="959"/>
      <c r="AD114" s="959"/>
      <c r="AE114" s="960"/>
      <c r="AF114" s="961">
        <v>4174</v>
      </c>
      <c r="AG114" s="959"/>
      <c r="AH114" s="959"/>
      <c r="AI114" s="959"/>
      <c r="AJ114" s="960"/>
      <c r="AK114" s="961">
        <v>4888</v>
      </c>
      <c r="AL114" s="959"/>
      <c r="AM114" s="959"/>
      <c r="AN114" s="959"/>
      <c r="AO114" s="960"/>
      <c r="AP114" s="962">
        <v>0.1</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t="s">
        <v>447</v>
      </c>
      <c r="BR114" s="926"/>
      <c r="BS114" s="926"/>
      <c r="BT114" s="926"/>
      <c r="BU114" s="926"/>
      <c r="BV114" s="926" t="s">
        <v>451</v>
      </c>
      <c r="BW114" s="926"/>
      <c r="BX114" s="926"/>
      <c r="BY114" s="926"/>
      <c r="BZ114" s="926"/>
      <c r="CA114" s="926" t="s">
        <v>451</v>
      </c>
      <c r="CB114" s="926"/>
      <c r="CC114" s="926"/>
      <c r="CD114" s="926"/>
      <c r="CE114" s="926"/>
      <c r="CF114" s="920" t="s">
        <v>451</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462</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79366</v>
      </c>
      <c r="AB115" s="938"/>
      <c r="AC115" s="938"/>
      <c r="AD115" s="938"/>
      <c r="AE115" s="939"/>
      <c r="AF115" s="940">
        <v>83787</v>
      </c>
      <c r="AG115" s="938"/>
      <c r="AH115" s="938"/>
      <c r="AI115" s="938"/>
      <c r="AJ115" s="939"/>
      <c r="AK115" s="940">
        <v>70003</v>
      </c>
      <c r="AL115" s="938"/>
      <c r="AM115" s="938"/>
      <c r="AN115" s="938"/>
      <c r="AO115" s="939"/>
      <c r="AP115" s="941">
        <v>0.9</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451</v>
      </c>
      <c r="BW115" s="926"/>
      <c r="BX115" s="926"/>
      <c r="BY115" s="926"/>
      <c r="BZ115" s="926"/>
      <c r="CA115" s="926" t="s">
        <v>451</v>
      </c>
      <c r="CB115" s="926"/>
      <c r="CC115" s="926"/>
      <c r="CD115" s="926"/>
      <c r="CE115" s="926"/>
      <c r="CF115" s="920" t="s">
        <v>451</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451</v>
      </c>
      <c r="DM115" s="959"/>
      <c r="DN115" s="959"/>
      <c r="DO115" s="959"/>
      <c r="DP115" s="960"/>
      <c r="DQ115" s="961">
        <v>91961</v>
      </c>
      <c r="DR115" s="959"/>
      <c r="DS115" s="959"/>
      <c r="DT115" s="959"/>
      <c r="DU115" s="960"/>
      <c r="DV115" s="962">
        <v>1.1000000000000001</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v>394</v>
      </c>
      <c r="AG116" s="959"/>
      <c r="AH116" s="959"/>
      <c r="AI116" s="959"/>
      <c r="AJ116" s="960"/>
      <c r="AK116" s="961">
        <v>907</v>
      </c>
      <c r="AL116" s="959"/>
      <c r="AM116" s="959"/>
      <c r="AN116" s="959"/>
      <c r="AO116" s="960"/>
      <c r="AP116" s="962">
        <v>0</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7589</v>
      </c>
      <c r="DH116" s="959"/>
      <c r="DI116" s="959"/>
      <c r="DJ116" s="959"/>
      <c r="DK116" s="960"/>
      <c r="DL116" s="961">
        <v>6705</v>
      </c>
      <c r="DM116" s="959"/>
      <c r="DN116" s="959"/>
      <c r="DO116" s="959"/>
      <c r="DP116" s="960"/>
      <c r="DQ116" s="961">
        <v>5836</v>
      </c>
      <c r="DR116" s="959"/>
      <c r="DS116" s="959"/>
      <c r="DT116" s="959"/>
      <c r="DU116" s="960"/>
      <c r="DV116" s="962">
        <v>0.1</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699182</v>
      </c>
      <c r="AB117" s="979"/>
      <c r="AC117" s="979"/>
      <c r="AD117" s="979"/>
      <c r="AE117" s="980"/>
      <c r="AF117" s="981">
        <v>733732</v>
      </c>
      <c r="AG117" s="979"/>
      <c r="AH117" s="979"/>
      <c r="AI117" s="979"/>
      <c r="AJ117" s="980"/>
      <c r="AK117" s="981">
        <v>764793</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129</v>
      </c>
      <c r="BW117" s="926"/>
      <c r="BX117" s="926"/>
      <c r="BY117" s="926"/>
      <c r="BZ117" s="926"/>
      <c r="CA117" s="926" t="s">
        <v>451</v>
      </c>
      <c r="CB117" s="926"/>
      <c r="CC117" s="926"/>
      <c r="CD117" s="926"/>
      <c r="CE117" s="926"/>
      <c r="CF117" s="920" t="s">
        <v>451</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451</v>
      </c>
      <c r="DM117" s="959"/>
      <c r="DN117" s="959"/>
      <c r="DO117" s="959"/>
      <c r="DP117" s="960"/>
      <c r="DQ117" s="961" t="s">
        <v>129</v>
      </c>
      <c r="DR117" s="959"/>
      <c r="DS117" s="959"/>
      <c r="DT117" s="959"/>
      <c r="DU117" s="960"/>
      <c r="DV117" s="962" t="s">
        <v>451</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315</v>
      </c>
      <c r="AL118" s="893"/>
      <c r="AM118" s="893"/>
      <c r="AN118" s="893"/>
      <c r="AO118" s="894"/>
      <c r="AP118" s="970" t="s">
        <v>441</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451</v>
      </c>
      <c r="BW118" s="1000"/>
      <c r="BX118" s="1000"/>
      <c r="BY118" s="1000"/>
      <c r="BZ118" s="1000"/>
      <c r="CA118" s="1000" t="s">
        <v>129</v>
      </c>
      <c r="CB118" s="1000"/>
      <c r="CC118" s="1000"/>
      <c r="CD118" s="1000"/>
      <c r="CE118" s="1000"/>
      <c r="CF118" s="920" t="s">
        <v>447</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451</v>
      </c>
      <c r="DH118" s="959"/>
      <c r="DI118" s="959"/>
      <c r="DJ118" s="959"/>
      <c r="DK118" s="960"/>
      <c r="DL118" s="961" t="s">
        <v>451</v>
      </c>
      <c r="DM118" s="959"/>
      <c r="DN118" s="959"/>
      <c r="DO118" s="959"/>
      <c r="DP118" s="960"/>
      <c r="DQ118" s="961" t="s">
        <v>451</v>
      </c>
      <c r="DR118" s="959"/>
      <c r="DS118" s="959"/>
      <c r="DT118" s="959"/>
      <c r="DU118" s="960"/>
      <c r="DV118" s="962" t="s">
        <v>451</v>
      </c>
      <c r="DW118" s="963"/>
      <c r="DX118" s="963"/>
      <c r="DY118" s="963"/>
      <c r="DZ118" s="964"/>
    </row>
    <row r="119" spans="1:130" s="230" customFormat="1" ht="26.25" customHeight="1" x14ac:dyDescent="0.15">
      <c r="A119" s="1057"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451</v>
      </c>
      <c r="AB119" s="900"/>
      <c r="AC119" s="900"/>
      <c r="AD119" s="900"/>
      <c r="AE119" s="901"/>
      <c r="AF119" s="902" t="s">
        <v>447</v>
      </c>
      <c r="AG119" s="900"/>
      <c r="AH119" s="900"/>
      <c r="AI119" s="900"/>
      <c r="AJ119" s="901"/>
      <c r="AK119" s="902" t="s">
        <v>451</v>
      </c>
      <c r="AL119" s="900"/>
      <c r="AM119" s="900"/>
      <c r="AN119" s="900"/>
      <c r="AO119" s="901"/>
      <c r="AP119" s="903" t="s">
        <v>451</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474</v>
      </c>
      <c r="BP119" s="1005"/>
      <c r="BQ119" s="999">
        <v>10552775</v>
      </c>
      <c r="BR119" s="1000"/>
      <c r="BS119" s="1000"/>
      <c r="BT119" s="1000"/>
      <c r="BU119" s="1000"/>
      <c r="BV119" s="1000">
        <v>12238700</v>
      </c>
      <c r="BW119" s="1000"/>
      <c r="BX119" s="1000"/>
      <c r="BY119" s="1000"/>
      <c r="BZ119" s="1000"/>
      <c r="CA119" s="1000">
        <v>12253055</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111609</v>
      </c>
      <c r="DH119" s="986"/>
      <c r="DI119" s="986"/>
      <c r="DJ119" s="986"/>
      <c r="DK119" s="987"/>
      <c r="DL119" s="985">
        <v>62560</v>
      </c>
      <c r="DM119" s="986"/>
      <c r="DN119" s="986"/>
      <c r="DO119" s="986"/>
      <c r="DP119" s="987"/>
      <c r="DQ119" s="985">
        <v>30249</v>
      </c>
      <c r="DR119" s="986"/>
      <c r="DS119" s="986"/>
      <c r="DT119" s="986"/>
      <c r="DU119" s="987"/>
      <c r="DV119" s="988">
        <v>0.4</v>
      </c>
      <c r="DW119" s="989"/>
      <c r="DX119" s="989"/>
      <c r="DY119" s="989"/>
      <c r="DZ119" s="990"/>
    </row>
    <row r="120" spans="1:130" s="230" customFormat="1" ht="26.25" customHeight="1" x14ac:dyDescent="0.15">
      <c r="A120" s="1058"/>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451</v>
      </c>
      <c r="AB120" s="959"/>
      <c r="AC120" s="959"/>
      <c r="AD120" s="959"/>
      <c r="AE120" s="960"/>
      <c r="AF120" s="961" t="s">
        <v>129</v>
      </c>
      <c r="AG120" s="959"/>
      <c r="AH120" s="959"/>
      <c r="AI120" s="959"/>
      <c r="AJ120" s="960"/>
      <c r="AK120" s="961" t="s">
        <v>451</v>
      </c>
      <c r="AL120" s="959"/>
      <c r="AM120" s="959"/>
      <c r="AN120" s="959"/>
      <c r="AO120" s="960"/>
      <c r="AP120" s="962" t="s">
        <v>129</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4994914</v>
      </c>
      <c r="BR120" s="931"/>
      <c r="BS120" s="931"/>
      <c r="BT120" s="931"/>
      <c r="BU120" s="931"/>
      <c r="BV120" s="931">
        <v>6845382</v>
      </c>
      <c r="BW120" s="931"/>
      <c r="BX120" s="931"/>
      <c r="BY120" s="931"/>
      <c r="BZ120" s="931"/>
      <c r="CA120" s="931">
        <v>6161278</v>
      </c>
      <c r="CB120" s="931"/>
      <c r="CC120" s="931"/>
      <c r="CD120" s="931"/>
      <c r="CE120" s="931"/>
      <c r="CF120" s="944">
        <v>75.8</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2710017</v>
      </c>
      <c r="DH120" s="931"/>
      <c r="DI120" s="931"/>
      <c r="DJ120" s="931"/>
      <c r="DK120" s="931"/>
      <c r="DL120" s="931">
        <v>2211497</v>
      </c>
      <c r="DM120" s="931"/>
      <c r="DN120" s="931"/>
      <c r="DO120" s="931"/>
      <c r="DP120" s="931"/>
      <c r="DQ120" s="931">
        <v>1681490</v>
      </c>
      <c r="DR120" s="931"/>
      <c r="DS120" s="931"/>
      <c r="DT120" s="931"/>
      <c r="DU120" s="931"/>
      <c r="DV120" s="932">
        <v>20.7</v>
      </c>
      <c r="DW120" s="932"/>
      <c r="DX120" s="932"/>
      <c r="DY120" s="932"/>
      <c r="DZ120" s="933"/>
    </row>
    <row r="121" spans="1:130" s="230" customFormat="1" ht="26.25" customHeight="1" x14ac:dyDescent="0.15">
      <c r="A121" s="1058"/>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16511</v>
      </c>
      <c r="AB121" s="959"/>
      <c r="AC121" s="959"/>
      <c r="AD121" s="959"/>
      <c r="AE121" s="960"/>
      <c r="AF121" s="961">
        <v>16511</v>
      </c>
      <c r="AG121" s="959"/>
      <c r="AH121" s="959"/>
      <c r="AI121" s="959"/>
      <c r="AJ121" s="960"/>
      <c r="AK121" s="961">
        <v>16511</v>
      </c>
      <c r="AL121" s="959"/>
      <c r="AM121" s="959"/>
      <c r="AN121" s="959"/>
      <c r="AO121" s="960"/>
      <c r="AP121" s="962">
        <v>0.2</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48000</v>
      </c>
      <c r="BR121" s="926"/>
      <c r="BS121" s="926"/>
      <c r="BT121" s="926"/>
      <c r="BU121" s="926"/>
      <c r="BV121" s="926" t="s">
        <v>129</v>
      </c>
      <c r="BW121" s="926"/>
      <c r="BX121" s="926"/>
      <c r="BY121" s="926"/>
      <c r="BZ121" s="926"/>
      <c r="CA121" s="926" t="s">
        <v>129</v>
      </c>
      <c r="CB121" s="926"/>
      <c r="CC121" s="926"/>
      <c r="CD121" s="926"/>
      <c r="CE121" s="926"/>
      <c r="CF121" s="920" t="s">
        <v>451</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137307</v>
      </c>
      <c r="DH121" s="926"/>
      <c r="DI121" s="926"/>
      <c r="DJ121" s="926"/>
      <c r="DK121" s="926"/>
      <c r="DL121" s="926">
        <v>236710</v>
      </c>
      <c r="DM121" s="926"/>
      <c r="DN121" s="926"/>
      <c r="DO121" s="926"/>
      <c r="DP121" s="926"/>
      <c r="DQ121" s="926">
        <v>239555</v>
      </c>
      <c r="DR121" s="926"/>
      <c r="DS121" s="926"/>
      <c r="DT121" s="926"/>
      <c r="DU121" s="926"/>
      <c r="DV121" s="927">
        <v>2.9</v>
      </c>
      <c r="DW121" s="927"/>
      <c r="DX121" s="927"/>
      <c r="DY121" s="927"/>
      <c r="DZ121" s="928"/>
    </row>
    <row r="122" spans="1:130" s="230" customFormat="1" ht="26.25" customHeight="1" x14ac:dyDescent="0.15">
      <c r="A122" s="1058"/>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447</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7023056</v>
      </c>
      <c r="BR122" s="1000"/>
      <c r="BS122" s="1000"/>
      <c r="BT122" s="1000"/>
      <c r="BU122" s="1000"/>
      <c r="BV122" s="1000">
        <v>7108357</v>
      </c>
      <c r="BW122" s="1000"/>
      <c r="BX122" s="1000"/>
      <c r="BY122" s="1000"/>
      <c r="BZ122" s="1000"/>
      <c r="CA122" s="1000">
        <v>6913702</v>
      </c>
      <c r="CB122" s="1000"/>
      <c r="CC122" s="1000"/>
      <c r="CD122" s="1000"/>
      <c r="CE122" s="1000"/>
      <c r="CF122" s="1017">
        <v>85</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251850</v>
      </c>
      <c r="DH122" s="926"/>
      <c r="DI122" s="926"/>
      <c r="DJ122" s="926"/>
      <c r="DK122" s="926"/>
      <c r="DL122" s="926">
        <v>249444</v>
      </c>
      <c r="DM122" s="926"/>
      <c r="DN122" s="926"/>
      <c r="DO122" s="926"/>
      <c r="DP122" s="926"/>
      <c r="DQ122" s="926">
        <v>197125</v>
      </c>
      <c r="DR122" s="926"/>
      <c r="DS122" s="926"/>
      <c r="DT122" s="926"/>
      <c r="DU122" s="926"/>
      <c r="DV122" s="927">
        <v>2.4</v>
      </c>
      <c r="DW122" s="927"/>
      <c r="DX122" s="927"/>
      <c r="DY122" s="927"/>
      <c r="DZ122" s="928"/>
    </row>
    <row r="123" spans="1:130" s="230" customFormat="1" ht="26.25" customHeight="1" x14ac:dyDescent="0.15">
      <c r="A123" s="1058"/>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895</v>
      </c>
      <c r="AB123" s="959"/>
      <c r="AC123" s="959"/>
      <c r="AD123" s="959"/>
      <c r="AE123" s="960"/>
      <c r="AF123" s="961">
        <v>883</v>
      </c>
      <c r="AG123" s="959"/>
      <c r="AH123" s="959"/>
      <c r="AI123" s="959"/>
      <c r="AJ123" s="960"/>
      <c r="AK123" s="961">
        <v>870</v>
      </c>
      <c r="AL123" s="959"/>
      <c r="AM123" s="959"/>
      <c r="AN123" s="959"/>
      <c r="AO123" s="960"/>
      <c r="AP123" s="962">
        <v>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485</v>
      </c>
      <c r="BP123" s="1005"/>
      <c r="BQ123" s="1064">
        <v>12065970</v>
      </c>
      <c r="BR123" s="1031"/>
      <c r="BS123" s="1031"/>
      <c r="BT123" s="1031"/>
      <c r="BU123" s="1031"/>
      <c r="BV123" s="1031">
        <v>13953739</v>
      </c>
      <c r="BW123" s="1031"/>
      <c r="BX123" s="1031"/>
      <c r="BY123" s="1031"/>
      <c r="BZ123" s="1031"/>
      <c r="CA123" s="1031">
        <v>13074980</v>
      </c>
      <c r="CB123" s="1031"/>
      <c r="CC123" s="1031"/>
      <c r="CD123" s="1031"/>
      <c r="CE123" s="1031"/>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451</v>
      </c>
      <c r="DM123" s="959"/>
      <c r="DN123" s="959"/>
      <c r="DO123" s="959"/>
      <c r="DP123" s="960"/>
      <c r="DQ123" s="961" t="s">
        <v>451</v>
      </c>
      <c r="DR123" s="959"/>
      <c r="DS123" s="959"/>
      <c r="DT123" s="959"/>
      <c r="DU123" s="960"/>
      <c r="DV123" s="962" t="s">
        <v>451</v>
      </c>
      <c r="DW123" s="963"/>
      <c r="DX123" s="963"/>
      <c r="DY123" s="963"/>
      <c r="DZ123" s="964"/>
    </row>
    <row r="124" spans="1:130" s="230" customFormat="1" ht="26.25" customHeight="1" thickBot="1" x14ac:dyDescent="0.2">
      <c r="A124" s="1058"/>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451</v>
      </c>
      <c r="AB124" s="959"/>
      <c r="AC124" s="959"/>
      <c r="AD124" s="959"/>
      <c r="AE124" s="960"/>
      <c r="AF124" s="961" t="s">
        <v>451</v>
      </c>
      <c r="AG124" s="959"/>
      <c r="AH124" s="959"/>
      <c r="AI124" s="959"/>
      <c r="AJ124" s="960"/>
      <c r="AK124" s="961" t="s">
        <v>451</v>
      </c>
      <c r="AL124" s="959"/>
      <c r="AM124" s="959"/>
      <c r="AN124" s="959"/>
      <c r="AO124" s="960"/>
      <c r="AP124" s="962" t="s">
        <v>129</v>
      </c>
      <c r="AQ124" s="963"/>
      <c r="AR124" s="963"/>
      <c r="AS124" s="963"/>
      <c r="AT124" s="964"/>
      <c r="AU124" s="1060" t="s">
        <v>487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451</v>
      </c>
      <c r="BR124" s="1027"/>
      <c r="BS124" s="1027"/>
      <c r="BT124" s="1027"/>
      <c r="BU124" s="1027"/>
      <c r="BV124" s="1027" t="s">
        <v>451</v>
      </c>
      <c r="BW124" s="1027"/>
      <c r="BX124" s="1027"/>
      <c r="BY124" s="1027"/>
      <c r="BZ124" s="1027"/>
      <c r="CA124" s="1027" t="s">
        <v>451</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447</v>
      </c>
      <c r="DH124" s="986"/>
      <c r="DI124" s="986"/>
      <c r="DJ124" s="986"/>
      <c r="DK124" s="987"/>
      <c r="DL124" s="985" t="s">
        <v>489</v>
      </c>
      <c r="DM124" s="986"/>
      <c r="DN124" s="986"/>
      <c r="DO124" s="986"/>
      <c r="DP124" s="987"/>
      <c r="DQ124" s="985" t="s">
        <v>447</v>
      </c>
      <c r="DR124" s="986"/>
      <c r="DS124" s="986"/>
      <c r="DT124" s="986"/>
      <c r="DU124" s="987"/>
      <c r="DV124" s="988" t="s">
        <v>447</v>
      </c>
      <c r="DW124" s="989"/>
      <c r="DX124" s="989"/>
      <c r="DY124" s="989"/>
      <c r="DZ124" s="990"/>
    </row>
    <row r="125" spans="1:130" s="230" customFormat="1" ht="26.25" customHeight="1" x14ac:dyDescent="0.15">
      <c r="A125" s="1058"/>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447</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447</v>
      </c>
      <c r="DH125" s="931"/>
      <c r="DI125" s="931"/>
      <c r="DJ125" s="931"/>
      <c r="DK125" s="931"/>
      <c r="DL125" s="931" t="s">
        <v>492</v>
      </c>
      <c r="DM125" s="931"/>
      <c r="DN125" s="931"/>
      <c r="DO125" s="931"/>
      <c r="DP125" s="931"/>
      <c r="DQ125" s="931" t="s">
        <v>492</v>
      </c>
      <c r="DR125" s="931"/>
      <c r="DS125" s="931"/>
      <c r="DT125" s="931"/>
      <c r="DU125" s="931"/>
      <c r="DV125" s="932" t="s">
        <v>447</v>
      </c>
      <c r="DW125" s="932"/>
      <c r="DX125" s="932"/>
      <c r="DY125" s="932"/>
      <c r="DZ125" s="933"/>
    </row>
    <row r="126" spans="1:130" s="230" customFormat="1" ht="26.25" customHeight="1" thickBot="1" x14ac:dyDescent="0.2">
      <c r="A126" s="1058"/>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61960</v>
      </c>
      <c r="AB126" s="959"/>
      <c r="AC126" s="959"/>
      <c r="AD126" s="959"/>
      <c r="AE126" s="960"/>
      <c r="AF126" s="961">
        <v>49025</v>
      </c>
      <c r="AG126" s="959"/>
      <c r="AH126" s="959"/>
      <c r="AI126" s="959"/>
      <c r="AJ126" s="960"/>
      <c r="AK126" s="961">
        <v>32304</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447</v>
      </c>
      <c r="DH126" s="926"/>
      <c r="DI126" s="926"/>
      <c r="DJ126" s="926"/>
      <c r="DK126" s="926"/>
      <c r="DL126" s="926" t="s">
        <v>492</v>
      </c>
      <c r="DM126" s="926"/>
      <c r="DN126" s="926"/>
      <c r="DO126" s="926"/>
      <c r="DP126" s="926"/>
      <c r="DQ126" s="926" t="s">
        <v>129</v>
      </c>
      <c r="DR126" s="926"/>
      <c r="DS126" s="926"/>
      <c r="DT126" s="926"/>
      <c r="DU126" s="926"/>
      <c r="DV126" s="927" t="s">
        <v>447</v>
      </c>
      <c r="DW126" s="927"/>
      <c r="DX126" s="927"/>
      <c r="DY126" s="927"/>
      <c r="DZ126" s="928"/>
    </row>
    <row r="127" spans="1:130" s="230" customFormat="1" ht="26.25" customHeight="1" x14ac:dyDescent="0.15">
      <c r="A127" s="1059"/>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495</v>
      </c>
      <c r="AB127" s="959"/>
      <c r="AC127" s="959"/>
      <c r="AD127" s="959"/>
      <c r="AE127" s="960"/>
      <c r="AF127" s="961">
        <v>17368</v>
      </c>
      <c r="AG127" s="959"/>
      <c r="AH127" s="959"/>
      <c r="AI127" s="959"/>
      <c r="AJ127" s="960"/>
      <c r="AK127" s="961">
        <v>20318</v>
      </c>
      <c r="AL127" s="959"/>
      <c r="AM127" s="959"/>
      <c r="AN127" s="959"/>
      <c r="AO127" s="960"/>
      <c r="AP127" s="962">
        <v>0.2</v>
      </c>
      <c r="AQ127" s="963"/>
      <c r="AR127" s="963"/>
      <c r="AS127" s="963"/>
      <c r="AT127" s="964"/>
      <c r="AU127" s="232"/>
      <c r="AV127" s="232"/>
      <c r="AW127" s="232"/>
      <c r="AX127" s="1032" t="s">
        <v>496</v>
      </c>
      <c r="AY127" s="1033"/>
      <c r="AZ127" s="1033"/>
      <c r="BA127" s="1033"/>
      <c r="BB127" s="1033"/>
      <c r="BC127" s="1033"/>
      <c r="BD127" s="1033"/>
      <c r="BE127" s="1034"/>
      <c r="BF127" s="1035" t="s">
        <v>497</v>
      </c>
      <c r="BG127" s="1033"/>
      <c r="BH127" s="1033"/>
      <c r="BI127" s="1033"/>
      <c r="BJ127" s="1033"/>
      <c r="BK127" s="1033"/>
      <c r="BL127" s="1034"/>
      <c r="BM127" s="1035" t="s">
        <v>498</v>
      </c>
      <c r="BN127" s="1033"/>
      <c r="BO127" s="1033"/>
      <c r="BP127" s="1033"/>
      <c r="BQ127" s="1033"/>
      <c r="BR127" s="1033"/>
      <c r="BS127" s="1034"/>
      <c r="BT127" s="1035" t="s">
        <v>499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447</v>
      </c>
      <c r="DR127" s="926"/>
      <c r="DS127" s="926"/>
      <c r="DT127" s="926"/>
      <c r="DU127" s="926"/>
      <c r="DV127" s="927" t="s">
        <v>447</v>
      </c>
      <c r="DW127" s="927"/>
      <c r="DX127" s="927"/>
      <c r="DY127" s="927"/>
      <c r="DZ127" s="928"/>
    </row>
    <row r="128" spans="1:130" s="230" customFormat="1" ht="26.25" customHeight="1" thickBot="1" x14ac:dyDescent="0.2">
      <c r="A128" s="1042" t="s">
        <v>501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502</v>
      </c>
      <c r="X128" s="1044"/>
      <c r="Y128" s="1044"/>
      <c r="Z128" s="1045"/>
      <c r="AA128" s="1046" t="s">
        <v>447</v>
      </c>
      <c r="AB128" s="1047"/>
      <c r="AC128" s="1047"/>
      <c r="AD128" s="1047"/>
      <c r="AE128" s="1048"/>
      <c r="AF128" s="1049" t="s">
        <v>447</v>
      </c>
      <c r="AG128" s="1047"/>
      <c r="AH128" s="1047"/>
      <c r="AI128" s="1047"/>
      <c r="AJ128" s="1048"/>
      <c r="AK128" s="1049" t="s">
        <v>447</v>
      </c>
      <c r="AL128" s="1047"/>
      <c r="AM128" s="1047"/>
      <c r="AN128" s="1047"/>
      <c r="AO128" s="1048"/>
      <c r="AP128" s="1050"/>
      <c r="AQ128" s="1051"/>
      <c r="AR128" s="1051"/>
      <c r="AS128" s="1051"/>
      <c r="AT128" s="1052"/>
      <c r="AU128" s="232"/>
      <c r="AV128" s="232"/>
      <c r="AW128" s="232"/>
      <c r="AX128" s="896" t="s">
        <v>503</v>
      </c>
      <c r="AY128" s="897"/>
      <c r="AZ128" s="897"/>
      <c r="BA128" s="897"/>
      <c r="BB128" s="897"/>
      <c r="BC128" s="897"/>
      <c r="BD128" s="897"/>
      <c r="BE128" s="898"/>
      <c r="BF128" s="1053" t="s">
        <v>129</v>
      </c>
      <c r="BG128" s="1054"/>
      <c r="BH128" s="1054"/>
      <c r="BI128" s="1054"/>
      <c r="BJ128" s="1054"/>
      <c r="BK128" s="1054"/>
      <c r="BL128" s="1055"/>
      <c r="BM128" s="1053">
        <v>13.56</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504</v>
      </c>
      <c r="CQ128" s="726"/>
      <c r="CR128" s="726"/>
      <c r="CS128" s="726"/>
      <c r="CT128" s="726"/>
      <c r="CU128" s="726"/>
      <c r="CV128" s="726"/>
      <c r="CW128" s="726"/>
      <c r="CX128" s="726"/>
      <c r="CY128" s="726"/>
      <c r="CZ128" s="726"/>
      <c r="DA128" s="726"/>
      <c r="DB128" s="726"/>
      <c r="DC128" s="726"/>
      <c r="DD128" s="726"/>
      <c r="DE128" s="726"/>
      <c r="DF128" s="1037"/>
      <c r="DG128" s="1038" t="s">
        <v>489</v>
      </c>
      <c r="DH128" s="1039"/>
      <c r="DI128" s="1039"/>
      <c r="DJ128" s="1039"/>
      <c r="DK128" s="1039"/>
      <c r="DL128" s="1039" t="s">
        <v>447</v>
      </c>
      <c r="DM128" s="1039"/>
      <c r="DN128" s="1039"/>
      <c r="DO128" s="1039"/>
      <c r="DP128" s="1039"/>
      <c r="DQ128" s="1039" t="s">
        <v>447</v>
      </c>
      <c r="DR128" s="1039"/>
      <c r="DS128" s="1039"/>
      <c r="DT128" s="1039"/>
      <c r="DU128" s="1039"/>
      <c r="DV128" s="1040" t="s">
        <v>505</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8903593</v>
      </c>
      <c r="AB129" s="959"/>
      <c r="AC129" s="959"/>
      <c r="AD129" s="959"/>
      <c r="AE129" s="960"/>
      <c r="AF129" s="961">
        <v>9190250</v>
      </c>
      <c r="AG129" s="959"/>
      <c r="AH129" s="959"/>
      <c r="AI129" s="959"/>
      <c r="AJ129" s="960"/>
      <c r="AK129" s="961">
        <v>8824529</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447</v>
      </c>
      <c r="BG129" s="1067"/>
      <c r="BH129" s="1067"/>
      <c r="BI129" s="1067"/>
      <c r="BJ129" s="1067"/>
      <c r="BK129" s="1067"/>
      <c r="BL129" s="1068"/>
      <c r="BM129" s="1066">
        <v>18.559999999999999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749616</v>
      </c>
      <c r="AB130" s="959"/>
      <c r="AC130" s="959"/>
      <c r="AD130" s="959"/>
      <c r="AE130" s="960"/>
      <c r="AF130" s="961">
        <v>719490</v>
      </c>
      <c r="AG130" s="959"/>
      <c r="AH130" s="959"/>
      <c r="AI130" s="959"/>
      <c r="AJ130" s="960"/>
      <c r="AK130" s="961">
        <v>695466</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0.1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8153977</v>
      </c>
      <c r="AB131" s="986"/>
      <c r="AC131" s="986"/>
      <c r="AD131" s="986"/>
      <c r="AE131" s="987"/>
      <c r="AF131" s="985">
        <v>8470760</v>
      </c>
      <c r="AG131" s="986"/>
      <c r="AH131" s="986"/>
      <c r="AI131" s="986"/>
      <c r="AJ131" s="987"/>
      <c r="AK131" s="985">
        <v>8129063</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7"/>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514</v>
      </c>
      <c r="W132" s="1094"/>
      <c r="X132" s="1094"/>
      <c r="Y132" s="1094"/>
      <c r="Z132" s="1095"/>
      <c r="AA132" s="1096">
        <v>-0.61852026000000004</v>
      </c>
      <c r="AB132" s="1097"/>
      <c r="AC132" s="1097"/>
      <c r="AD132" s="1097"/>
      <c r="AE132" s="1098"/>
      <c r="AF132" s="1099">
        <v>0.168136589</v>
      </c>
      <c r="AG132" s="1097"/>
      <c r="AH132" s="1097"/>
      <c r="AI132" s="1097"/>
      <c r="AJ132" s="1098"/>
      <c r="AK132" s="1099">
        <v>0.85282891800000005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515</v>
      </c>
      <c r="W133" s="1077"/>
      <c r="X133" s="1077"/>
      <c r="Y133" s="1077"/>
      <c r="Z133" s="1078"/>
      <c r="AA133" s="1079">
        <v>0</v>
      </c>
      <c r="AB133" s="1080"/>
      <c r="AC133" s="1080"/>
      <c r="AD133" s="1080"/>
      <c r="AE133" s="1081"/>
      <c r="AF133" s="1079">
        <v>0</v>
      </c>
      <c r="AG133" s="1080"/>
      <c r="AH133" s="1080"/>
      <c r="AI133" s="1080"/>
      <c r="AJ133" s="1081"/>
      <c r="AK133" s="1079">
        <v>0.1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G2CVJoo0UeQibt+aC5fNo2zN4stxD+h/ZwBasYY3i3uckF0KrHQATk5kyqHGBzYjsO6LJiJ4ZjmnoRbzAaL6Q==" saltValue="LllbJpBVWUN3cVqpMSJbw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w+RZr65spetGijMh0g3vB0R2FmGvyaw8yFduP8jIYfBXAZUIZq92jQa0GgXm7mWtq6JCWOyE0NssT6nbIUjOQ==" saltValue="3aJCHRhO86Dybps1MW1T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VjnRBweE+iahlYbHcvIa3nq7O9l1mOUdql/sCkXxjd1AqFZuozeHiq4TwDdBDBXnXag9D4DPDRf+lIcUlYm3w==" saltValue="1IF4kXf5Ot6W+iiBtRPX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2969902</v>
      </c>
      <c r="AP9" s="281">
        <v>96721</v>
      </c>
      <c r="AQ9" s="282">
        <v>88339</v>
      </c>
      <c r="AR9" s="283">
        <v>9.5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144029</v>
      </c>
      <c r="AP10" s="284">
        <v>4691</v>
      </c>
      <c r="AQ10" s="285">
        <v>7842</v>
      </c>
      <c r="AR10" s="286">
        <v>-40.200000000000003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v>646059</v>
      </c>
      <c r="AP11" s="284">
        <v>21040</v>
      </c>
      <c r="AQ11" s="285">
        <v>2321</v>
      </c>
      <c r="AR11" s="286">
        <v>806.5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528</v>
      </c>
      <c r="AP12" s="284" t="s">
        <v>528</v>
      </c>
      <c r="AQ12" s="285">
        <v>10</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8199</v>
      </c>
      <c r="AP13" s="284">
        <v>267</v>
      </c>
      <c r="AQ13" s="285">
        <v>2936</v>
      </c>
      <c r="AR13" s="286">
        <v>-90.9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81945</v>
      </c>
      <c r="AP14" s="284">
        <v>2669</v>
      </c>
      <c r="AQ14" s="285">
        <v>1649</v>
      </c>
      <c r="AR14" s="286">
        <v>61.9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-214600</v>
      </c>
      <c r="AP15" s="284">
        <v>-6989</v>
      </c>
      <c r="AQ15" s="285">
        <v>-5997</v>
      </c>
      <c r="AR15" s="286">
        <v>16.5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3635534</v>
      </c>
      <c r="AP16" s="284">
        <v>118398</v>
      </c>
      <c r="AQ16" s="285">
        <v>97102</v>
      </c>
      <c r="AR16" s="286">
        <v>21.9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11.69</v>
      </c>
      <c r="AP21" s="298">
        <v>8.91</v>
      </c>
      <c r="AQ21" s="299">
        <v>2.78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97.7</v>
      </c>
      <c r="AP22" s="303">
        <v>97.5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372797</v>
      </c>
      <c r="AP32" s="312">
        <v>12141</v>
      </c>
      <c r="AQ32" s="313">
        <v>55264</v>
      </c>
      <c r="AR32" s="314">
        <v>-78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528</v>
      </c>
      <c r="AP34" s="312" t="s">
        <v>528</v>
      </c>
      <c r="AQ34" s="313">
        <v>19</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316198</v>
      </c>
      <c r="AP35" s="312">
        <v>10298</v>
      </c>
      <c r="AQ35" s="313">
        <v>18522</v>
      </c>
      <c r="AR35" s="314">
        <v>-44.4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v>4888</v>
      </c>
      <c r="AP36" s="312">
        <v>159</v>
      </c>
      <c r="AQ36" s="313">
        <v>2744</v>
      </c>
      <c r="AR36" s="314">
        <v>-94.2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v>70003</v>
      </c>
      <c r="AP37" s="312">
        <v>2280</v>
      </c>
      <c r="AQ37" s="313">
        <v>519</v>
      </c>
      <c r="AR37" s="314">
        <v>339.3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v>907</v>
      </c>
      <c r="AP38" s="315">
        <v>30</v>
      </c>
      <c r="AQ38" s="316">
        <v>4</v>
      </c>
      <c r="AR38" s="304">
        <v>650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t="s">
        <v>528</v>
      </c>
      <c r="AP39" s="312" t="s">
        <v>528</v>
      </c>
      <c r="AQ39" s="313">
        <v>-3996</v>
      </c>
      <c r="AR39" s="314" t="s">
        <v>528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-695466</v>
      </c>
      <c r="AP40" s="312">
        <v>-22649</v>
      </c>
      <c r="AQ40" s="313">
        <v>-50182</v>
      </c>
      <c r="AR40" s="314">
        <v>-54.9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69327</v>
      </c>
      <c r="AP41" s="312">
        <v>2258</v>
      </c>
      <c r="AQ41" s="313">
        <v>22892</v>
      </c>
      <c r="AR41" s="314">
        <v>-90.1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2964219</v>
      </c>
      <c r="AN51" s="334">
        <v>90558</v>
      </c>
      <c r="AO51" s="335">
        <v>4.3</v>
      </c>
      <c r="AP51" s="336">
        <v>83774</v>
      </c>
      <c r="AQ51" s="337">
        <v>-1.5</v>
      </c>
      <c r="AR51" s="338">
        <v>5.8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1764525</v>
      </c>
      <c r="AN52" s="342">
        <v>53907</v>
      </c>
      <c r="AO52" s="343">
        <v>-19.5</v>
      </c>
      <c r="AP52" s="344">
        <v>52179</v>
      </c>
      <c r="AQ52" s="345">
        <v>2.7</v>
      </c>
      <c r="AR52" s="346">
        <v>-22.2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5059896</v>
      </c>
      <c r="AN53" s="334">
        <v>156629</v>
      </c>
      <c r="AO53" s="335">
        <v>73</v>
      </c>
      <c r="AP53" s="336">
        <v>132981</v>
      </c>
      <c r="AQ53" s="337">
        <v>58.7</v>
      </c>
      <c r="AR53" s="338">
        <v>14.3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3012356</v>
      </c>
      <c r="AN54" s="342">
        <v>93247</v>
      </c>
      <c r="AO54" s="343">
        <v>73</v>
      </c>
      <c r="AP54" s="344">
        <v>56973</v>
      </c>
      <c r="AQ54" s="345">
        <v>9.1999999999999993</v>
      </c>
      <c r="AR54" s="346">
        <v>63.8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5185235</v>
      </c>
      <c r="AN55" s="334">
        <v>163500</v>
      </c>
      <c r="AO55" s="335">
        <v>4.4000000000000004</v>
      </c>
      <c r="AP55" s="336">
        <v>128523</v>
      </c>
      <c r="AQ55" s="337">
        <v>-3.4</v>
      </c>
      <c r="AR55" s="338">
        <v>7.8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3579946</v>
      </c>
      <c r="AN56" s="342">
        <v>112882</v>
      </c>
      <c r="AO56" s="343">
        <v>21.1</v>
      </c>
      <c r="AP56" s="344">
        <v>56792</v>
      </c>
      <c r="AQ56" s="345">
        <v>-0.3</v>
      </c>
      <c r="AR56" s="346">
        <v>21.4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2955373</v>
      </c>
      <c r="AN57" s="334">
        <v>94781</v>
      </c>
      <c r="AO57" s="335">
        <v>-42</v>
      </c>
      <c r="AP57" s="336">
        <v>69604</v>
      </c>
      <c r="AQ57" s="337">
        <v>-45.8</v>
      </c>
      <c r="AR57" s="338">
        <v>3.8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2034418</v>
      </c>
      <c r="AN58" s="342">
        <v>65245</v>
      </c>
      <c r="AO58" s="343">
        <v>-42.2</v>
      </c>
      <c r="AP58" s="344">
        <v>36247</v>
      </c>
      <c r="AQ58" s="345">
        <v>-36.200000000000003</v>
      </c>
      <c r="AR58" s="346">
        <v>-6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2059506</v>
      </c>
      <c r="AN59" s="334">
        <v>67072</v>
      </c>
      <c r="AO59" s="335">
        <v>-29.2</v>
      </c>
      <c r="AP59" s="336">
        <v>68410</v>
      </c>
      <c r="AQ59" s="337">
        <v>-1.7</v>
      </c>
      <c r="AR59" s="338">
        <v>-27.5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1226085</v>
      </c>
      <c r="AN60" s="342">
        <v>39930</v>
      </c>
      <c r="AO60" s="343">
        <v>-38.799999999999997</v>
      </c>
      <c r="AP60" s="344">
        <v>35086</v>
      </c>
      <c r="AQ60" s="345">
        <v>-3.2</v>
      </c>
      <c r="AR60" s="346">
        <v>-35.6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3644846</v>
      </c>
      <c r="AN61" s="349">
        <v>114508</v>
      </c>
      <c r="AO61" s="350">
        <v>2.1</v>
      </c>
      <c r="AP61" s="351">
        <v>96658</v>
      </c>
      <c r="AQ61" s="352">
        <v>1.3</v>
      </c>
      <c r="AR61" s="338">
        <v>0.8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2323466</v>
      </c>
      <c r="AN62" s="342">
        <v>73042</v>
      </c>
      <c r="AO62" s="343">
        <v>-1.3</v>
      </c>
      <c r="AP62" s="344">
        <v>47455</v>
      </c>
      <c r="AQ62" s="345">
        <v>-5.6</v>
      </c>
      <c r="AR62" s="346">
        <v>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5M0+5d23gf6j/T3vftDER0uTQxNj4HEdPp90hbzQRjXbjtdd81rKGzWlHd2emGBjGoub/15F9gy/Sz0tsdG4A==" saltValue="YwQSJhWkKPwZ/+LeTDi+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dT6LqTgJ8oG0Wly28FzNlLfDhW9xMIb9taBwknSX72jivYsVM/tvC4borcP+Aiv63eaDg86Ma/O3i6cRQHZPgA==" saltValue="jT81PK8FxaGVsOBs0dIH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FIKrOGvgnG74ifRM3UKQRhhxSfQ62tF9NL1EFRlBIPbvyzMUJ5z27Vrw9aJ1oZV8QEb3kHiLLVIkLI6T6I5otQ==" saltValue="4S8x+kRvHfKPK8dvkmgW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61.06</v>
      </c>
      <c r="G47" s="12">
        <v>49.49</v>
      </c>
      <c r="H47" s="12">
        <v>43.32</v>
      </c>
      <c r="I47" s="12">
        <v>44.09</v>
      </c>
      <c r="J47" s="13">
        <v>40.450000000000003</v>
      </c>
    </row>
    <row r="48" spans="2:10" ht="57.75" customHeight="1" x14ac:dyDescent="0.15">
      <c r="B48" s="14"/>
      <c r="C48" s="1141" t="s">
        <v>4</v>
      </c>
      <c r="D48" s="1141"/>
      <c r="E48" s="1142"/>
      <c r="F48" s="15">
        <v>5.14</v>
      </c>
      <c r="G48" s="16">
        <v>3.27</v>
      </c>
      <c r="H48" s="16">
        <v>2.78</v>
      </c>
      <c r="I48" s="16">
        <v>5.22</v>
      </c>
      <c r="J48" s="17">
        <v>6.6</v>
      </c>
    </row>
    <row r="49" spans="2:10" ht="57.75" customHeight="1" thickBot="1" x14ac:dyDescent="0.2">
      <c r="B49" s="18"/>
      <c r="C49" s="1143" t="s">
        <v>5</v>
      </c>
      <c r="D49" s="1143"/>
      <c r="E49" s="1144"/>
      <c r="F49" s="19" t="s">
        <v>574</v>
      </c>
      <c r="G49" s="20" t="s">
        <v>575</v>
      </c>
      <c r="H49" s="20" t="s">
        <v>576</v>
      </c>
      <c r="I49" s="20">
        <v>4.6500000000000004</v>
      </c>
      <c r="J49" s="21" t="s">
        <v>577</v>
      </c>
    </row>
    <row r="50" spans="2:10" x14ac:dyDescent="0.15"/>
  </sheetData>
  <sheetProtection algorithmName="SHA-512" hashValue="bjjBLoKo97smt9kJwOyoCZ3RxoMJkA/Lb7we1FxXtBtVGG0JXWG8GrIso/lFZn0fsempbcHwGKQNQ/xP9W39RQ==" saltValue="lDQyvad/AeI1rDvugJcM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2024-03-18T00:18:37Z</cp:lastPrinted>
  <dcterms:created xsi:type="dcterms:W3CDTF">2024-03-14T02:48:33Z</dcterms:created>
  <dcterms:modified xsi:type="dcterms:W3CDTF">2024-03-18T23:54:49Z</dcterms:modified>
  <cp:category/>
</cp:coreProperties>
</file>