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4294940380" windowHeight="21100"/>
  </bookViews>
  <sheets>
    <sheet name="設計（金あり）" sheetId="8" r:id="rId1"/>
  </sheets>
  <definedNames>
    <definedName name="_xlnm.Print_Area" localSheetId="0">'設計（金あり）'!$A$1:$K$23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<sst xmlns="http://schemas.openxmlformats.org/spreadsheetml/2006/main" xmlns:r="http://schemas.openxmlformats.org/officeDocument/2006/relationships" count="36" uniqueCount="36">
  <si>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項目</t>
    <rPh sb="0" eb="2">
      <t>コウモク</t>
    </rPh>
    <phoneticPr fontId="12"/>
  </si>
  <si>
    <t>音声ガイドシステム</t>
    <rPh sb="0" eb="2">
      <t>オンセイ</t>
    </rPh>
    <phoneticPr fontId="12"/>
  </si>
  <si>
    <t>日</t>
    <rPh sb="0" eb="1">
      <t>ヒ</t>
    </rPh>
    <phoneticPr fontId="12"/>
  </si>
  <si>
    <t>№</t>
  </si>
  <si>
    <t>明細</t>
    <rPh sb="0" eb="2">
      <t>メイサイ</t>
    </rPh>
    <phoneticPr fontId="12"/>
  </si>
  <si>
    <t>備考</t>
    <rPh sb="0" eb="2">
      <t>ビコウ</t>
    </rPh>
    <phoneticPr fontId="12"/>
  </si>
  <si>
    <t>　現地交通手段</t>
    <rPh sb="1" eb="3">
      <t>ゲンチ</t>
    </rPh>
    <rPh sb="3" eb="7">
      <t>コウツウシュダン</t>
    </rPh>
    <phoneticPr fontId="12"/>
  </si>
  <si>
    <t>小計②</t>
    <rPh sb="0" eb="2">
      <t>ショウケイ</t>
    </rPh>
    <phoneticPr fontId="12"/>
  </si>
  <si>
    <t>単価</t>
    <rPh sb="0" eb="2">
      <t>タンカ</t>
    </rPh>
    <phoneticPr fontId="12"/>
  </si>
  <si>
    <t>参加者負担金</t>
    <rPh sb="0" eb="3">
      <t>サンカシャ</t>
    </rPh>
    <rPh sb="3" eb="5">
      <t>フタン</t>
    </rPh>
    <rPh sb="5" eb="6">
      <t>キン</t>
    </rPh>
    <phoneticPr fontId="12"/>
  </si>
  <si>
    <t>金額</t>
    <rPh sb="0" eb="2">
      <t>キンガク</t>
    </rPh>
    <phoneticPr fontId="12"/>
  </si>
  <si>
    <t>×</t>
  </si>
  <si>
    <t>式</t>
    <rPh sb="0" eb="1">
      <t>シキ</t>
    </rPh>
    <phoneticPr fontId="12"/>
  </si>
  <si>
    <t>小計③</t>
    <rPh sb="0" eb="2">
      <t>ショウケイ</t>
    </rPh>
    <phoneticPr fontId="12"/>
  </si>
  <si>
    <t>日</t>
    <rPh sb="0" eb="1">
      <t>ニチ</t>
    </rPh>
    <phoneticPr fontId="12"/>
  </si>
  <si>
    <t>合計(小計⑦+消費税⑧)</t>
    <rPh sb="0" eb="2">
      <t>ゴウケイ</t>
    </rPh>
    <rPh sb="3" eb="5">
      <t>ショウケイ</t>
    </rPh>
    <rPh sb="7" eb="10">
      <t>ショウヒゼイ</t>
    </rPh>
    <phoneticPr fontId="12"/>
  </si>
  <si>
    <t>現地添乗員</t>
    <rPh sb="0" eb="2">
      <t>ゲンチ</t>
    </rPh>
    <rPh sb="2" eb="5">
      <t>テンジョウイン</t>
    </rPh>
    <phoneticPr fontId="12"/>
  </si>
  <si>
    <t>人</t>
    <rPh sb="0" eb="1">
      <t>ニン</t>
    </rPh>
    <phoneticPr fontId="12"/>
  </si>
  <si>
    <t>小計①</t>
    <rPh sb="0" eb="2">
      <t>ショウケイ</t>
    </rPh>
    <phoneticPr fontId="12"/>
  </si>
  <si>
    <t>令和６年度　静岡県インド訪問団現地手配業務 設計書</t>
    <rPh sb="12" eb="15">
      <t>ホウモンダン</t>
    </rPh>
    <rPh sb="15" eb="17">
      <t>ゲンチ</t>
    </rPh>
    <rPh sb="17" eb="19">
      <t>テハイ</t>
    </rPh>
    <rPh sb="19" eb="21">
      <t>ギョウム</t>
    </rPh>
    <phoneticPr fontId="12"/>
  </si>
  <si>
    <t>＜１＞添乗員、現地日本語ガイド、通訳等の手配</t>
    <rPh sb="3" eb="6">
      <t>テンジョウイン</t>
    </rPh>
    <rPh sb="7" eb="9">
      <t>ゲンチ</t>
    </rPh>
    <rPh sb="9" eb="12">
      <t>ニホンゴ</t>
    </rPh>
    <rPh sb="16" eb="18">
      <t>ツウヤク</t>
    </rPh>
    <rPh sb="18" eb="19">
      <t>トウ</t>
    </rPh>
    <rPh sb="20" eb="22">
      <t>テハイ</t>
    </rPh>
    <phoneticPr fontId="12"/>
  </si>
  <si>
    <t>会場使用料</t>
    <rPh sb="0" eb="5">
      <t>カイジョウシヨウリョウ</t>
    </rPh>
    <phoneticPr fontId="12"/>
  </si>
  <si>
    <t>日本語ガイド</t>
    <rPh sb="0" eb="3">
      <t>ニホンゴ</t>
    </rPh>
    <phoneticPr fontId="12"/>
  </si>
  <si>
    <t>※算定不要</t>
    <rPh sb="1" eb="3">
      <t>サンテイ</t>
    </rPh>
    <rPh sb="3" eb="5">
      <t>フヨウ</t>
    </rPh>
    <phoneticPr fontId="12"/>
  </si>
  <si>
    <t>日英通訳</t>
    <rPh sb="0" eb="2">
      <t>ニチエイ</t>
    </rPh>
    <rPh sb="2" eb="4">
      <t>ツウヤク</t>
    </rPh>
    <phoneticPr fontId="12"/>
  </si>
  <si>
    <t>＜２＞現地交通手段の手配</t>
    <rPh sb="3" eb="5">
      <t>ゲンチ</t>
    </rPh>
    <rPh sb="5" eb="9">
      <t>コウツウシュダン</t>
    </rPh>
    <rPh sb="10" eb="12">
      <t>テハイ</t>
    </rPh>
    <phoneticPr fontId="12"/>
  </si>
  <si>
    <t>通訳交通費等</t>
    <rPh sb="0" eb="2">
      <t>ツウヤク</t>
    </rPh>
    <rPh sb="2" eb="5">
      <t>コウツウヒ</t>
    </rPh>
    <rPh sb="5" eb="6">
      <t>トウ</t>
    </rPh>
    <phoneticPr fontId="12"/>
  </si>
  <si>
    <t>台</t>
    <rPh sb="0" eb="1">
      <t>ダイ</t>
    </rPh>
    <phoneticPr fontId="12"/>
  </si>
  <si>
    <t>＜３＞現地ネットワーク構築会</t>
    <rPh sb="3" eb="5">
      <t>ゲンチ</t>
    </rPh>
    <rPh sb="11" eb="13">
      <t>コウチク</t>
    </rPh>
    <rPh sb="13" eb="14">
      <t>カイ</t>
    </rPh>
    <phoneticPr fontId="12"/>
  </si>
  <si>
    <t>会場備品等</t>
    <rPh sb="0" eb="2">
      <t>カイジョウ</t>
    </rPh>
    <rPh sb="2" eb="5">
      <t>ビヒントウ</t>
    </rPh>
    <phoneticPr fontId="12"/>
  </si>
  <si>
    <t>小計④（小計①+②+③）</t>
    <rPh sb="0" eb="2">
      <t>コバカリ</t>
    </rPh>
    <rPh sb="4" eb="6">
      <t>ショウケイ</t>
    </rPh>
    <phoneticPr fontId="12"/>
  </si>
  <si>
    <t>管理費⑤</t>
    <rPh sb="0" eb="3">
      <t>カンリヒ</t>
    </rPh>
    <phoneticPr fontId="12"/>
  </si>
  <si>
    <t>小計⑥（小計④+管理費⑤）</t>
    <rPh sb="0" eb="2">
      <t>コバカリ</t>
    </rPh>
    <rPh sb="4" eb="6">
      <t>ショウケイ</t>
    </rPh>
    <rPh sb="8" eb="11">
      <t>カンリヒ</t>
    </rPh>
    <phoneticPr fontId="12"/>
  </si>
  <si>
    <t>消費税⑦</t>
    <rPh sb="0" eb="3">
      <t>ショウヒゼイ</t>
    </rPh>
    <phoneticPr fontId="12"/>
  </si>
  <si>
    <t>小計⑥の10％</t>
    <rPh sb="0" eb="2">
      <t>ショウケイ</t>
    </rPh>
    <phoneticPr fontId="12"/>
  </si>
  <si>
    <t>食事代等</t>
    <rPh sb="0" eb="3">
      <t>ショクジダイ</t>
    </rPh>
    <rPh sb="3" eb="4">
      <t>トウ</t>
    </rPh>
    <phoneticPr fontId="1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</si>
</sst>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＠&quot;#,##0"/>
  </numFmts>
  <fonts count="1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auto="1"/>
      <name val="ＭＳ Ｐゴシック"/>
      <family val="3"/>
    </font>
    <font>
      <b/>
      <sz val="15"/>
      <color auto="1"/>
      <name val="ＭＳ Ｐゴシック"/>
      <family val="3"/>
    </font>
    <font>
      <b/>
      <sz val="13"/>
      <color auto="1"/>
      <name val="ＭＳ Ｐゴシック"/>
      <family val="3"/>
    </font>
    <font>
      <i/>
      <sz val="11"/>
      <color auto="1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2"/>
      <color indexed="8"/>
      <name val="ＭＳ Ｐゴシック"/>
      <family val="3"/>
    </font>
    <font>
      <sz val="22"/>
      <color indexed="8"/>
      <name val="ＭＳ Ｐゴシック"/>
      <family val="3"/>
    </font>
    <font>
      <sz val="18"/>
      <color indexed="8"/>
      <name val="ＭＳ Ｐゴシック"/>
      <family val="3"/>
    </font>
    <font>
      <b/>
      <sz val="18"/>
      <color indexed="8"/>
      <name val="ＭＳ Ｐゴシック"/>
      <family val="3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6" fillId="15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38" fontId="1" fillId="0" borderId="0" xfId="42" applyFont="1" applyAlignment="1">
      <alignment vertical="center"/>
    </xf>
    <xf numFmtId="0" fontId="1" fillId="0" borderId="0" xfId="0" applyFont="1" applyAlignment="1">
      <alignment horizontal="left" vertical="center" shrinkToFit="1"/>
    </xf>
    <xf numFmtId="0" fontId="13" fillId="0" borderId="0" xfId="0" applyFont="1">
      <alignment vertical="center"/>
    </xf>
    <xf numFmtId="0" fontId="13" fillId="17" borderId="0" xfId="0" applyFont="1" applyFill="1">
      <alignment vertical="center"/>
    </xf>
    <xf numFmtId="0" fontId="14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vertical="center" shrinkToFit="1"/>
    </xf>
    <xf numFmtId="0" fontId="15" fillId="0" borderId="12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left" vertical="center" wrapText="1" shrinkToFit="1"/>
    </xf>
    <xf numFmtId="0" fontId="15" fillId="18" borderId="13" xfId="0" applyFont="1" applyFill="1" applyBorder="1" applyAlignment="1">
      <alignment horizontal="center" vertical="center" shrinkToFit="1"/>
    </xf>
    <xf numFmtId="0" fontId="15" fillId="18" borderId="11" xfId="0" applyFont="1" applyFill="1" applyBorder="1" applyAlignment="1">
      <alignment horizontal="center" vertical="center" shrinkToFit="1"/>
    </xf>
    <xf numFmtId="0" fontId="15" fillId="18" borderId="14" xfId="0" applyFont="1" applyFill="1" applyBorder="1" applyAlignment="1">
      <alignment horizontal="center" vertical="center" shrinkToFit="1"/>
    </xf>
    <xf numFmtId="0" fontId="16" fillId="17" borderId="13" xfId="0" applyFont="1" applyFill="1" applyBorder="1" applyAlignment="1">
      <alignment horizontal="center" vertical="center" shrinkToFit="1"/>
    </xf>
    <xf numFmtId="0" fontId="11" fillId="0" borderId="15" xfId="0" applyFont="1" applyBorder="1" applyAlignment="1">
      <alignment vertical="center" shrinkToFit="1"/>
    </xf>
    <xf numFmtId="0" fontId="15" fillId="0" borderId="11" xfId="0" applyFont="1" applyBorder="1" applyAlignment="1">
      <alignment vertical="center" shrinkToFit="1"/>
    </xf>
    <xf numFmtId="0" fontId="1" fillId="0" borderId="15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left" vertical="center" shrinkToFit="1"/>
    </xf>
    <xf numFmtId="176" fontId="15" fillId="0" borderId="11" xfId="0" applyNumberFormat="1" applyFont="1" applyBorder="1" applyAlignment="1">
      <alignment vertical="center" shrinkToFit="1"/>
    </xf>
    <xf numFmtId="0" fontId="1" fillId="0" borderId="16" xfId="0" applyFont="1" applyBorder="1" applyAlignment="1">
      <alignment horizontal="center" vertical="center" shrinkToFit="1"/>
    </xf>
    <xf numFmtId="38" fontId="15" fillId="0" borderId="11" xfId="42" applyFont="1" applyFill="1" applyBorder="1" applyAlignment="1">
      <alignment horizontal="right" vertical="center" shrinkToFit="1"/>
    </xf>
    <xf numFmtId="38" fontId="15" fillId="17" borderId="11" xfId="42" applyFont="1" applyFill="1" applyBorder="1" applyAlignment="1">
      <alignment horizontal="right" vertical="center" shrinkToFit="1"/>
    </xf>
    <xf numFmtId="38" fontId="15" fillId="18" borderId="13" xfId="42" applyFont="1" applyFill="1" applyBorder="1" applyAlignment="1">
      <alignment vertical="center" shrinkToFit="1"/>
    </xf>
    <xf numFmtId="38" fontId="15" fillId="18" borderId="11" xfId="42" applyFont="1" applyFill="1" applyBorder="1" applyAlignment="1">
      <alignment vertical="center" shrinkToFit="1"/>
    </xf>
    <xf numFmtId="38" fontId="15" fillId="18" borderId="14" xfId="42" applyFont="1" applyFill="1" applyBorder="1" applyAlignment="1">
      <alignment vertical="center" shrinkToFit="1"/>
    </xf>
    <xf numFmtId="38" fontId="16" fillId="17" borderId="13" xfId="42" applyFont="1" applyFill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5" fillId="0" borderId="11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23"/>
  <sheetViews>
    <sheetView tabSelected="1" view="pageBreakPreview" zoomScaleSheetLayoutView="100" workbookViewId="0">
      <selection activeCell="K18" sqref="K18"/>
    </sheetView>
  </sheetViews>
  <sheetFormatPr defaultColWidth="9" defaultRowHeight="72.75" customHeight="1"/>
  <cols>
    <col min="1" max="1" width="9" style="1" bestFit="1" customWidth="0"/>
    <col min="2" max="2" width="42" style="2" customWidth="1"/>
    <col min="3" max="3" width="16.6328125" style="2" customWidth="1"/>
    <col min="4" max="9" width="9.08984375" style="1" customWidth="1"/>
    <col min="10" max="10" width="18.90625" style="3" customWidth="1"/>
    <col min="11" max="11" width="39.453125" style="4" customWidth="1"/>
    <col min="12" max="15" width="9" style="2" bestFit="1" customWidth="0"/>
    <col min="16" max="16" width="11.453125" style="2" bestFit="1" customWidth="1"/>
    <col min="17" max="17" width="9" style="2" bestFit="1" customWidth="0"/>
    <col min="18" max="16384" width="9" style="2"/>
  </cols>
  <sheetData>
    <row r="1" spans="1:11" ht="72.75" customHeight="1">
      <c r="A1" s="7" t="s">
        <v>19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1" customFormat="1" ht="72.75" customHeight="1">
      <c r="A2" s="8" t="s">
        <v>3</v>
      </c>
      <c r="B2" s="8" t="s">
        <v>0</v>
      </c>
      <c r="C2" s="8" t="s">
        <v>8</v>
      </c>
      <c r="D2" s="8" t="s">
        <v>4</v>
      </c>
      <c r="E2" s="8"/>
      <c r="F2" s="8"/>
      <c r="G2" s="8"/>
      <c r="H2" s="8"/>
      <c r="I2" s="8"/>
      <c r="J2" s="8" t="s">
        <v>10</v>
      </c>
      <c r="K2" s="8" t="s">
        <v>5</v>
      </c>
    </row>
    <row r="3" spans="1:11" s="5" customFormat="1" ht="48.75" customHeight="1">
      <c r="A3" s="9" t="s">
        <v>20</v>
      </c>
      <c r="B3" s="16"/>
      <c r="C3" s="16"/>
      <c r="D3" s="16"/>
      <c r="E3" s="16"/>
      <c r="F3" s="16"/>
      <c r="G3" s="16"/>
      <c r="H3" s="16"/>
      <c r="I3" s="16"/>
      <c r="J3" s="16"/>
      <c r="K3" s="28"/>
    </row>
    <row r="4" spans="1:11" s="5" customFormat="1" ht="72.75" customHeight="1">
      <c r="A4" s="8">
        <v>1</v>
      </c>
      <c r="B4" s="17" t="s">
        <v>16</v>
      </c>
      <c r="C4" s="20"/>
      <c r="D4" s="8" t="s">
        <v>11</v>
      </c>
      <c r="E4" s="8"/>
      <c r="F4" s="8" t="s">
        <v>2</v>
      </c>
      <c r="G4" s="8" t="s">
        <v>11</v>
      </c>
      <c r="H4" s="8"/>
      <c r="I4" s="8" t="s">
        <v>17</v>
      </c>
      <c r="J4" s="22">
        <f>C4*E4*H4</f>
        <v>0</v>
      </c>
      <c r="K4" s="17"/>
    </row>
    <row r="5" spans="1:11" s="5" customFormat="1" ht="72.75" customHeight="1">
      <c r="A5" s="8">
        <v>2</v>
      </c>
      <c r="B5" s="17" t="s">
        <v>22</v>
      </c>
      <c r="C5" s="20"/>
      <c r="D5" s="8" t="s">
        <v>11</v>
      </c>
      <c r="E5" s="8"/>
      <c r="F5" s="8" t="s">
        <v>2</v>
      </c>
      <c r="G5" s="8" t="s">
        <v>11</v>
      </c>
      <c r="H5" s="8"/>
      <c r="I5" s="8" t="s">
        <v>12</v>
      </c>
      <c r="J5" s="22">
        <f>C5*E5*H5</f>
        <v>0</v>
      </c>
      <c r="K5" s="17"/>
    </row>
    <row r="6" spans="1:11" s="5" customFormat="1" ht="72.75" customHeight="1">
      <c r="A6" s="8">
        <v>3</v>
      </c>
      <c r="B6" s="17" t="s">
        <v>24</v>
      </c>
      <c r="C6" s="20"/>
      <c r="D6" s="8" t="s">
        <v>11</v>
      </c>
      <c r="E6" s="8"/>
      <c r="F6" s="8" t="s">
        <v>2</v>
      </c>
      <c r="G6" s="8" t="s">
        <v>11</v>
      </c>
      <c r="H6" s="8"/>
      <c r="I6" s="8" t="s">
        <v>12</v>
      </c>
      <c r="J6" s="22">
        <f>C6*E6*H6</f>
        <v>0</v>
      </c>
      <c r="K6" s="17"/>
    </row>
    <row r="7" spans="1:11" s="5" customFormat="1" ht="72.75" customHeight="1">
      <c r="A7" s="8">
        <v>4</v>
      </c>
      <c r="B7" s="17" t="s">
        <v>26</v>
      </c>
      <c r="C7" s="20"/>
      <c r="D7" s="8"/>
      <c r="E7" s="8"/>
      <c r="F7" s="8"/>
      <c r="G7" s="8" t="s">
        <v>11</v>
      </c>
      <c r="H7" s="8"/>
      <c r="I7" s="8" t="s">
        <v>12</v>
      </c>
      <c r="J7" s="22">
        <f>C7*H7</f>
        <v>0</v>
      </c>
      <c r="K7" s="17"/>
    </row>
    <row r="8" spans="1:11" s="5" customFormat="1" ht="72.75" customHeight="1">
      <c r="A8" s="8">
        <v>5</v>
      </c>
      <c r="B8" s="17" t="s">
        <v>1</v>
      </c>
      <c r="C8" s="20"/>
      <c r="D8" s="8" t="s">
        <v>11</v>
      </c>
      <c r="E8" s="8"/>
      <c r="F8" s="8" t="s">
        <v>12</v>
      </c>
      <c r="G8" s="8" t="s">
        <v>11</v>
      </c>
      <c r="H8" s="8"/>
      <c r="I8" s="8" t="s">
        <v>27</v>
      </c>
      <c r="J8" s="22">
        <f>C8*E8*H8</f>
        <v>0</v>
      </c>
      <c r="K8" s="29"/>
    </row>
    <row r="9" spans="1:11" s="1" customFormat="1" ht="72.75" customHeight="1">
      <c r="A9" s="10" t="s">
        <v>18</v>
      </c>
      <c r="B9" s="18"/>
      <c r="C9" s="18"/>
      <c r="D9" s="18"/>
      <c r="E9" s="18"/>
      <c r="F9" s="18"/>
      <c r="G9" s="18"/>
      <c r="H9" s="18"/>
      <c r="I9" s="21"/>
      <c r="J9" s="23">
        <f>SUM(J4:J8)</f>
        <v>0</v>
      </c>
      <c r="K9" s="29"/>
    </row>
    <row r="10" spans="1:11" s="1" customFormat="1" ht="50.25" customHeight="1">
      <c r="A10" s="11" t="s">
        <v>25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s="1" customFormat="1" ht="72.75" customHeight="1">
      <c r="A11" s="8">
        <v>1</v>
      </c>
      <c r="B11" s="17" t="s">
        <v>6</v>
      </c>
      <c r="C11" s="20">
        <v>101250</v>
      </c>
      <c r="D11" s="8" t="s">
        <v>11</v>
      </c>
      <c r="E11" s="8"/>
      <c r="F11" s="8" t="s">
        <v>14</v>
      </c>
      <c r="G11" s="8" t="s">
        <v>11</v>
      </c>
      <c r="H11" s="8"/>
      <c r="I11" s="8" t="s">
        <v>27</v>
      </c>
      <c r="J11" s="22">
        <f>C11*E11*H11</f>
        <v>0</v>
      </c>
      <c r="K11" s="19"/>
    </row>
    <row r="12" spans="1:11" s="6" customFormat="1" ht="72.75" customHeight="1">
      <c r="A12" s="10" t="s">
        <v>7</v>
      </c>
      <c r="B12" s="18"/>
      <c r="C12" s="18"/>
      <c r="D12" s="18"/>
      <c r="E12" s="18"/>
      <c r="F12" s="18"/>
      <c r="G12" s="18"/>
      <c r="H12" s="18"/>
      <c r="I12" s="21"/>
      <c r="J12" s="23">
        <f>SUM(J11:J11)</f>
        <v>0</v>
      </c>
      <c r="K12" s="17"/>
    </row>
    <row r="13" spans="1:11" s="6" customFormat="1" ht="46.5" customHeight="1">
      <c r="A13" s="9" t="s">
        <v>28</v>
      </c>
      <c r="B13" s="16"/>
      <c r="C13" s="16"/>
      <c r="D13" s="16"/>
      <c r="E13" s="16"/>
      <c r="F13" s="16"/>
      <c r="G13" s="16"/>
      <c r="H13" s="16"/>
      <c r="I13" s="16"/>
      <c r="J13" s="16"/>
      <c r="K13" s="28"/>
    </row>
    <row r="14" spans="1:11" s="6" customFormat="1" ht="72.75" customHeight="1">
      <c r="A14" s="8">
        <v>1</v>
      </c>
      <c r="B14" s="17" t="s">
        <v>35</v>
      </c>
      <c r="C14" s="20"/>
      <c r="D14" s="8" t="s">
        <v>11</v>
      </c>
      <c r="E14" s="8"/>
      <c r="F14" s="8" t="s">
        <v>12</v>
      </c>
      <c r="G14" s="8" t="s">
        <v>11</v>
      </c>
      <c r="H14" s="8"/>
      <c r="I14" s="8" t="s">
        <v>17</v>
      </c>
      <c r="J14" s="22">
        <f>C14*E14*H14</f>
        <v>0</v>
      </c>
      <c r="K14" s="17"/>
    </row>
    <row r="15" spans="1:11" s="6" customFormat="1" ht="72.75" customHeight="1">
      <c r="A15" s="8">
        <v>2</v>
      </c>
      <c r="B15" s="17" t="s">
        <v>21</v>
      </c>
      <c r="C15" s="20"/>
      <c r="D15" s="8"/>
      <c r="E15" s="8"/>
      <c r="F15" s="8"/>
      <c r="G15" s="8" t="s">
        <v>11</v>
      </c>
      <c r="H15" s="8"/>
      <c r="I15" s="8" t="s">
        <v>12</v>
      </c>
      <c r="J15" s="22">
        <f>C15*H15</f>
        <v>0</v>
      </c>
      <c r="K15" s="17"/>
    </row>
    <row r="16" spans="1:11" s="6" customFormat="1" ht="72.75" customHeight="1">
      <c r="A16" s="8">
        <v>2</v>
      </c>
      <c r="B16" s="17" t="s">
        <v>29</v>
      </c>
      <c r="C16" s="20"/>
      <c r="D16" s="8"/>
      <c r="E16" s="8"/>
      <c r="F16" s="8"/>
      <c r="G16" s="8" t="s">
        <v>11</v>
      </c>
      <c r="H16" s="8"/>
      <c r="I16" s="8" t="s">
        <v>12</v>
      </c>
      <c r="J16" s="22">
        <f>C16*H16</f>
        <v>0</v>
      </c>
      <c r="K16" s="17"/>
    </row>
    <row r="17" spans="1:11" s="6" customFormat="1" ht="72.75" customHeight="1">
      <c r="A17" s="8">
        <v>3</v>
      </c>
      <c r="B17" s="17" t="s">
        <v>9</v>
      </c>
      <c r="C17" s="20"/>
      <c r="D17" s="8" t="s">
        <v>11</v>
      </c>
      <c r="E17" s="8"/>
      <c r="F17" s="8" t="s">
        <v>12</v>
      </c>
      <c r="G17" s="8" t="s">
        <v>11</v>
      </c>
      <c r="H17" s="8"/>
      <c r="I17" s="8" t="s">
        <v>17</v>
      </c>
      <c r="J17" s="22">
        <f>C17*E17*H17</f>
        <v>0</v>
      </c>
      <c r="K17" s="17" t="s">
        <v>23</v>
      </c>
    </row>
    <row r="18" spans="1:11" s="6" customFormat="1" ht="72.75" customHeight="1">
      <c r="A18" s="10" t="s">
        <v>13</v>
      </c>
      <c r="B18" s="18"/>
      <c r="C18" s="18"/>
      <c r="D18" s="18"/>
      <c r="E18" s="18"/>
      <c r="F18" s="18"/>
      <c r="G18" s="18"/>
      <c r="H18" s="18"/>
      <c r="I18" s="21"/>
      <c r="J18" s="23">
        <f>SUM(J14:J17)</f>
        <v>0</v>
      </c>
      <c r="K18" s="29"/>
    </row>
    <row r="19" spans="1:11" s="5" customFormat="1" ht="72.75" customHeight="1">
      <c r="A19" s="12" t="s">
        <v>30</v>
      </c>
      <c r="B19" s="12"/>
      <c r="C19" s="12"/>
      <c r="D19" s="12"/>
      <c r="E19" s="12"/>
      <c r="F19" s="12"/>
      <c r="G19" s="12"/>
      <c r="H19" s="12"/>
      <c r="I19" s="12"/>
      <c r="J19" s="24">
        <f>J12+J9+J18</f>
        <v>0</v>
      </c>
      <c r="K19" s="30"/>
    </row>
    <row r="20" spans="1:11" s="5" customFormat="1" ht="72.75" customHeight="1">
      <c r="A20" s="13" t="s">
        <v>31</v>
      </c>
      <c r="B20" s="13"/>
      <c r="C20" s="13"/>
      <c r="D20" s="13"/>
      <c r="E20" s="13"/>
      <c r="F20" s="13"/>
      <c r="G20" s="13"/>
      <c r="H20" s="13"/>
      <c r="I20" s="13"/>
      <c r="J20" s="25">
        <f>J19*0.1</f>
        <v>0</v>
      </c>
      <c r="K20" s="29"/>
    </row>
    <row r="21" spans="1:11" s="5" customFormat="1" ht="72.75" customHeight="1">
      <c r="A21" s="12" t="s">
        <v>32</v>
      </c>
      <c r="B21" s="12"/>
      <c r="C21" s="12"/>
      <c r="D21" s="12"/>
      <c r="E21" s="12"/>
      <c r="F21" s="12"/>
      <c r="G21" s="12"/>
      <c r="H21" s="12"/>
      <c r="I21" s="12"/>
      <c r="J21" s="25">
        <f>J19+J20</f>
        <v>0</v>
      </c>
      <c r="K21" s="29"/>
    </row>
    <row r="22" spans="1:11" s="6" customFormat="1" ht="72.75" customHeight="1">
      <c r="A22" s="14" t="s">
        <v>33</v>
      </c>
      <c r="B22" s="14"/>
      <c r="C22" s="14"/>
      <c r="D22" s="14"/>
      <c r="E22" s="14"/>
      <c r="F22" s="14"/>
      <c r="G22" s="14"/>
      <c r="H22" s="14"/>
      <c r="I22" s="14"/>
      <c r="J22" s="26">
        <f>J21*0.1</f>
        <v>0</v>
      </c>
      <c r="K22" s="31" t="s">
        <v>34</v>
      </c>
    </row>
    <row r="23" spans="1:11" ht="72.75" customHeight="1">
      <c r="A23" s="15" t="s">
        <v>15</v>
      </c>
      <c r="B23" s="15"/>
      <c r="C23" s="15"/>
      <c r="D23" s="15"/>
      <c r="E23" s="15"/>
      <c r="F23" s="15"/>
      <c r="G23" s="15"/>
      <c r="H23" s="15"/>
      <c r="I23" s="15"/>
      <c r="J23" s="27">
        <f>J21+J22</f>
        <v>0</v>
      </c>
      <c r="K23" s="30"/>
    </row>
  </sheetData>
  <mergeCells count="13">
    <mergeCell ref="A1:K1"/>
    <mergeCell ref="D2:I2"/>
    <mergeCell ref="A3:K3"/>
    <mergeCell ref="A9:I9"/>
    <mergeCell ref="A10:K10"/>
    <mergeCell ref="A12:I12"/>
    <mergeCell ref="A13:K13"/>
    <mergeCell ref="A18:I18"/>
    <mergeCell ref="A19:I19"/>
    <mergeCell ref="A20:I20"/>
    <mergeCell ref="A21:I21"/>
    <mergeCell ref="A22:I22"/>
    <mergeCell ref="A23:I23"/>
  </mergeCells>
  <phoneticPr fontId="12"/>
  <printOptions horizontalCentered="1" verticalCentered="1"/>
  <pageMargins left="0.82677165354330717" right="0.47244094488188981" top="0.27559055118110237" bottom="0.11811023622047245" header="0.51181102362204722" footer="0.51181102362204722"/>
  <pageSetup paperSize="9" scale="50" fitToWidth="1" fitToHeight="1" orientation="portrait" usePrinterDefaults="1" r:id="rId1"/>
  <headerFooter alignWithMargins="0"/>
  <colBreaks count="1" manualBreakCount="1">
    <brk id="1" max="34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設計（金あり）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大木　壮太郎</cp:lastModifiedBy>
  <dcterms:created xsi:type="dcterms:W3CDTF">2024-09-20T01:03:15Z</dcterms:created>
  <dcterms:modified xsi:type="dcterms:W3CDTF">2024-09-24T06:21:09Z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2024-09-24T06:21:09Z</vt:filetime>
  </property>
</Properties>
</file>