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1516" windowHeight="12120"/>
  </bookViews>
  <sheets>
    <sheet name="様式１号　別紙" sheetId="1" r:id="rId1"/>
  </sheets>
  <definedNames>
    <definedName name="_xlnm.Print_Area" localSheetId="0">'様式１号　別紙'!$A$1:$AL$178</definedName>
    <definedName name="_xlnm._FilterDatabase" localSheetId="0" hidden="1">'様式１号　別紙'!$A$48:$S$53</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平川　嵩久</author>
  </authors>
  <commentList>
    <comment ref="A136" authorId="0">
      <text>
        <r>
          <rPr>
            <sz val="11"/>
            <color theme="1"/>
            <rFont val="游ゴシック"/>
          </rPr>
          <t>税込額で記載してください</t>
        </r>
      </text>
    </comment>
  </commentList>
</comments>
</file>

<file path=xl/sharedStrings.xml><?xml version="1.0" encoding="utf-8"?>
<sst xmlns="http://schemas.openxmlformats.org/spreadsheetml/2006/main" xmlns:r="http://schemas.openxmlformats.org/officeDocument/2006/relationships" count="212" uniqueCount="212">
  <si>
    <t>輸出量</t>
    <rPh sb="0" eb="2">
      <t>ゆしゅつ</t>
    </rPh>
    <rPh sb="2" eb="3">
      <t>りょう</t>
    </rPh>
    <phoneticPr fontId="1" type="Hiragana"/>
  </si>
  <si>
    <t>打ち合わせ旅費（静岡-東京）往復２名</t>
    <rPh sb="0" eb="1">
      <t>う</t>
    </rPh>
    <rPh sb="2" eb="3">
      <t>あ</t>
    </rPh>
    <rPh sb="5" eb="7">
      <t>りょひ</t>
    </rPh>
    <rPh sb="8" eb="10">
      <t>しずおか</t>
    </rPh>
    <rPh sb="11" eb="13">
      <t>とうきょう</t>
    </rPh>
    <rPh sb="14" eb="16">
      <t>おうふく</t>
    </rPh>
    <rPh sb="17" eb="18">
      <t>めい</t>
    </rPh>
    <phoneticPr fontId="1" type="Hiragana"/>
  </si>
  <si>
    <t>委員旅費</t>
    <rPh sb="0" eb="2">
      <t>いいん</t>
    </rPh>
    <rPh sb="2" eb="4">
      <t>りょひ</t>
    </rPh>
    <phoneticPr fontId="1" type="Hiragana"/>
  </si>
  <si>
    <t>※ 令和６年（事業年度でも可）の実績がまだない場合は令和５年でも構いません。この場合は「Ｒ６」を「Ｒ５」に修正してください。</t>
    <rPh sb="2" eb="4">
      <t>れいわ</t>
    </rPh>
    <rPh sb="5" eb="6">
      <t>とし</t>
    </rPh>
    <rPh sb="7" eb="9">
      <t>じぎょう</t>
    </rPh>
    <rPh sb="9" eb="11">
      <t>ねんど</t>
    </rPh>
    <rPh sb="13" eb="14">
      <t>か</t>
    </rPh>
    <rPh sb="16" eb="18">
      <t>じっせき</t>
    </rPh>
    <rPh sb="23" eb="25">
      <t>ばあい</t>
    </rPh>
    <rPh sb="26" eb="28">
      <t>れいわ</t>
    </rPh>
    <rPh sb="29" eb="30">
      <t>とし</t>
    </rPh>
    <rPh sb="32" eb="33">
      <t>かま</t>
    </rPh>
    <phoneticPr fontId="1" type="Hiragana"/>
  </si>
  <si>
    <t>令和７年５月</t>
    <rPh sb="0" eb="2">
      <t>れいわ</t>
    </rPh>
    <rPh sb="3" eb="4">
      <t>ねん</t>
    </rPh>
    <rPh sb="5" eb="6">
      <t>がつ</t>
    </rPh>
    <phoneticPr fontId="1" type="Hiragana"/>
  </si>
  <si>
    <t>株式会社□□□□</t>
  </si>
  <si>
    <t>１　取組主体の概要</t>
    <rPh sb="2" eb="4">
      <t>とりくみ</t>
    </rPh>
    <rPh sb="4" eb="6">
      <t>しゅたい</t>
    </rPh>
    <rPh sb="7" eb="9">
      <t>がいよう</t>
    </rPh>
    <phoneticPr fontId="1" type="Hiragana"/>
  </si>
  <si>
    <t>ウ</t>
  </si>
  <si>
    <t>取組主体名</t>
    <rPh sb="0" eb="2">
      <t>とりくみ</t>
    </rPh>
    <rPh sb="2" eb="4">
      <t>しゅたい</t>
    </rPh>
    <rPh sb="4" eb="5">
      <t>めい</t>
    </rPh>
    <phoneticPr fontId="1" type="Hiragana"/>
  </si>
  <si>
    <t>調査等旅費</t>
    <rPh sb="0" eb="2">
      <t>ちょうさ</t>
    </rPh>
    <rPh sb="2" eb="3">
      <t>など</t>
    </rPh>
    <rPh sb="3" eb="5">
      <t>りょひ</t>
    </rPh>
    <phoneticPr fontId="1" type="Hiragana"/>
  </si>
  <si>
    <t>会場借料</t>
    <rPh sb="0" eb="2">
      <t>かいじょう</t>
    </rPh>
    <rPh sb="2" eb="4">
      <t>しゃくりょう</t>
    </rPh>
    <phoneticPr fontId="1" type="Hiragana"/>
  </si>
  <si>
    <t>ア</t>
  </si>
  <si>
    <t>主査</t>
    <rPh sb="0" eb="2">
      <t>しゅさ</t>
    </rPh>
    <phoneticPr fontId="1" type="Hiragana"/>
  </si>
  <si>
    <t>有機茶割合（全体）</t>
    <rPh sb="0" eb="2">
      <t>ゆうき</t>
    </rPh>
    <rPh sb="2" eb="3">
      <t>ちゃ</t>
    </rPh>
    <rPh sb="3" eb="5">
      <t>わりあい</t>
    </rPh>
    <rPh sb="6" eb="8">
      <t>ぜんたい</t>
    </rPh>
    <phoneticPr fontId="1" type="Hiragana"/>
  </si>
  <si>
    <t>代表者氏名</t>
    <rPh sb="0" eb="3">
      <t>だいひょうしゃ</t>
    </rPh>
    <rPh sb="3" eb="5">
      <t>しめい</t>
    </rPh>
    <phoneticPr fontId="1" type="Hiragana"/>
  </si>
  <si>
    <t>ア　検討会の開催（必須）</t>
    <rPh sb="9" eb="11">
      <t>ひっす</t>
    </rPh>
    <phoneticPr fontId="1" type="Hiragana"/>
  </si>
  <si>
    <t>謝金</t>
    <rPh sb="0" eb="2">
      <t>しゃきん</t>
    </rPh>
    <phoneticPr fontId="1" type="Hiragana"/>
  </si>
  <si>
    <t>有機栽培面積</t>
    <rPh sb="0" eb="4">
      <t>ゆうきさいばい</t>
    </rPh>
    <rPh sb="4" eb="6">
      <t>めんせき</t>
    </rPh>
    <phoneticPr fontId="1" type="Hiragana"/>
  </si>
  <si>
    <t>エ</t>
  </si>
  <si>
    <t>　当社では〇年より輸出に取り組み始め、輸出額は令和〇年の〇円から令和６年には〇円へ拡大している。海外からは特に有機抹茶の引き合いが強くなっており、県内で契約農家による栽培を拡大しているが、〇〇などが問題となり有機転換の動きが鈍く、品質の低下により取引価格が低調となっていることから、〇〇の導入が必要と考えている。
　本事業では有機栽培の拡大に向け、〇〇や〇〇といった課題解決を図るため、〇〇の利用や、〇〇との比較を行い、有機栽培拡大に向けた栽培指針の作成に活用を行う。得られた成果については参画する生産者である〇〇のほか、〇〇地区周辺で新たに契約を結んだ生産者に共有し、有機茶の安定生産・安定供給に繋げていく。</t>
    <rPh sb="1" eb="3">
      <t>とうしゃ</t>
    </rPh>
    <rPh sb="6" eb="7">
      <t>ねん</t>
    </rPh>
    <rPh sb="9" eb="11">
      <t>ゆしゅつ</t>
    </rPh>
    <rPh sb="12" eb="13">
      <t>とり</t>
    </rPh>
    <rPh sb="14" eb="15">
      <t>く</t>
    </rPh>
    <rPh sb="16" eb="17">
      <t>はじ</t>
    </rPh>
    <rPh sb="19" eb="21">
      <t>ゆしゅつ</t>
    </rPh>
    <rPh sb="21" eb="22">
      <t>がく</t>
    </rPh>
    <rPh sb="23" eb="25">
      <t>れいわ</t>
    </rPh>
    <rPh sb="26" eb="27">
      <t>ねん</t>
    </rPh>
    <rPh sb="29" eb="30">
      <t>えん</t>
    </rPh>
    <rPh sb="32" eb="34">
      <t>れいわ</t>
    </rPh>
    <rPh sb="35" eb="36">
      <t>ねん</t>
    </rPh>
    <rPh sb="39" eb="40">
      <t>えん</t>
    </rPh>
    <rPh sb="41" eb="43">
      <t>かくだい</t>
    </rPh>
    <rPh sb="48" eb="50">
      <t>かいがい</t>
    </rPh>
    <rPh sb="53" eb="54">
      <t>とく</t>
    </rPh>
    <rPh sb="55" eb="57">
      <t>ゆうき</t>
    </rPh>
    <rPh sb="57" eb="59">
      <t>まっちゃ</t>
    </rPh>
    <rPh sb="60" eb="61">
      <t>ひ</t>
    </rPh>
    <rPh sb="62" eb="63">
      <t>あ</t>
    </rPh>
    <rPh sb="65" eb="66">
      <t>つよ</t>
    </rPh>
    <rPh sb="73" eb="75">
      <t>けんない</t>
    </rPh>
    <rPh sb="76" eb="78">
      <t>けいやく</t>
    </rPh>
    <rPh sb="78" eb="80">
      <t>のうか</t>
    </rPh>
    <rPh sb="83" eb="85">
      <t>さいばい</t>
    </rPh>
    <rPh sb="86" eb="88">
      <t>かくだい</t>
    </rPh>
    <rPh sb="99" eb="101">
      <t>もんだい</t>
    </rPh>
    <rPh sb="104" eb="106">
      <t>ゆうき</t>
    </rPh>
    <rPh sb="106" eb="108">
      <t>てんかん</t>
    </rPh>
    <rPh sb="109" eb="110">
      <t>うご</t>
    </rPh>
    <rPh sb="112" eb="113">
      <t>にぶ</t>
    </rPh>
    <rPh sb="115" eb="117">
      <t>ひんしつ</t>
    </rPh>
    <rPh sb="118" eb="120">
      <t>ていか</t>
    </rPh>
    <rPh sb="123" eb="125">
      <t>とりひき</t>
    </rPh>
    <rPh sb="125" eb="127">
      <t>かかく</t>
    </rPh>
    <rPh sb="128" eb="130">
      <t>ていちょう</t>
    </rPh>
    <rPh sb="144" eb="146">
      <t>どうにゅう</t>
    </rPh>
    <rPh sb="147" eb="149">
      <t>ひつよう</t>
    </rPh>
    <rPh sb="150" eb="151">
      <t>かんが</t>
    </rPh>
    <rPh sb="158" eb="159">
      <t>ほん</t>
    </rPh>
    <rPh sb="159" eb="161">
      <t>じぎょう</t>
    </rPh>
    <rPh sb="163" eb="165">
      <t>ゆうき</t>
    </rPh>
    <rPh sb="165" eb="167">
      <t>さいばい</t>
    </rPh>
    <rPh sb="168" eb="170">
      <t>かくだい</t>
    </rPh>
    <rPh sb="171" eb="172">
      <t>む</t>
    </rPh>
    <rPh sb="183" eb="185">
      <t>かだい</t>
    </rPh>
    <rPh sb="185" eb="187">
      <t>かいけつ</t>
    </rPh>
    <rPh sb="188" eb="189">
      <t>はか</t>
    </rPh>
    <rPh sb="196" eb="198">
      <t>りよう</t>
    </rPh>
    <rPh sb="204" eb="206">
      <t>ひかく</t>
    </rPh>
    <rPh sb="207" eb="208">
      <t>おこな</t>
    </rPh>
    <rPh sb="210" eb="212">
      <t>ゆうき</t>
    </rPh>
    <rPh sb="212" eb="214">
      <t>さいばい</t>
    </rPh>
    <rPh sb="214" eb="216">
      <t>かくだい</t>
    </rPh>
    <rPh sb="217" eb="218">
      <t>む</t>
    </rPh>
    <rPh sb="220" eb="222">
      <t>さいばい</t>
    </rPh>
    <rPh sb="222" eb="224">
      <t>ししん</t>
    </rPh>
    <rPh sb="225" eb="227">
      <t>さくせい</t>
    </rPh>
    <rPh sb="228" eb="230">
      <t>かつよう</t>
    </rPh>
    <rPh sb="231" eb="232">
      <t>おこな</t>
    </rPh>
    <rPh sb="234" eb="235">
      <t>え</t>
    </rPh>
    <rPh sb="238" eb="240">
      <t>せいか</t>
    </rPh>
    <rPh sb="245" eb="247">
      <t>さんかく</t>
    </rPh>
    <rPh sb="249" eb="252">
      <t>せいさんしゃ</t>
    </rPh>
    <rPh sb="263" eb="265">
      <t>ちく</t>
    </rPh>
    <rPh sb="265" eb="267">
      <t>しゅうへん</t>
    </rPh>
    <rPh sb="271" eb="273">
      <t>けいやく</t>
    </rPh>
    <rPh sb="274" eb="275">
      <t>むす</t>
    </rPh>
    <rPh sb="277" eb="280">
      <t>せいさんしゃ</t>
    </rPh>
    <rPh sb="281" eb="283">
      <t>きょうゆう</t>
    </rPh>
    <rPh sb="285" eb="287">
      <t>ゆうき</t>
    </rPh>
    <rPh sb="287" eb="288">
      <t>ちゃ</t>
    </rPh>
    <rPh sb="289" eb="291">
      <t>あんてい</t>
    </rPh>
    <rPh sb="291" eb="293">
      <t>せいさん</t>
    </rPh>
    <rPh sb="294" eb="296">
      <t>あんてい</t>
    </rPh>
    <rPh sb="296" eb="298">
      <t>きょうきゅう</t>
    </rPh>
    <rPh sb="299" eb="300">
      <t>つな</t>
    </rPh>
    <phoneticPr fontId="1" type="Hiragana"/>
  </si>
  <si>
    <t>担当者役職</t>
    <rPh sb="0" eb="2">
      <t>たんとう</t>
    </rPh>
    <rPh sb="2" eb="3">
      <t>しゃ</t>
    </rPh>
    <rPh sb="3" eb="5">
      <t>やくしょく</t>
    </rPh>
    <phoneticPr fontId="1" type="Hiragana"/>
  </si>
  <si>
    <t>担当者氏名</t>
    <rPh sb="0" eb="3">
      <t>たんとうしゃ</t>
    </rPh>
    <rPh sb="3" eb="5">
      <t>しめい</t>
    </rPh>
    <phoneticPr fontId="1" type="Hiragana"/>
  </si>
  <si>
    <t>イ</t>
  </si>
  <si>
    <t>状況</t>
    <rPh sb="0" eb="2">
      <t>じょうきょう</t>
    </rPh>
    <phoneticPr fontId="1" type="Hiragana"/>
  </si>
  <si>
    <t>○</t>
  </si>
  <si>
    <t>有機栽培への転換の検証</t>
  </si>
  <si>
    <t>項　目</t>
    <rPh sb="0" eb="1">
      <t>こう</t>
    </rPh>
    <rPh sb="2" eb="3">
      <t>め</t>
    </rPh>
    <phoneticPr fontId="1" type="Hiragana"/>
  </si>
  <si>
    <t>（１）基本情報</t>
    <rPh sb="3" eb="5">
      <t>きほん</t>
    </rPh>
    <rPh sb="5" eb="7">
      <t>じょうほう</t>
    </rPh>
    <phoneticPr fontId="1" type="Hiragana"/>
  </si>
  <si>
    <t>円</t>
    <rPh sb="0" eb="1">
      <t>えん</t>
    </rPh>
    <phoneticPr fontId="1" type="Hiragana"/>
  </si>
  <si>
    <t>旅費</t>
    <rPh sb="0" eb="2">
      <t>りょひ</t>
    </rPh>
    <phoneticPr fontId="1" type="Hiragana"/>
  </si>
  <si>
    <t>〇〇 〇〇</t>
  </si>
  <si>
    <t>（１）取組目的</t>
    <rPh sb="3" eb="5">
      <t>とりくみ</t>
    </rPh>
    <rPh sb="5" eb="7">
      <t>もくてき</t>
    </rPh>
    <phoneticPr fontId="1" type="Hiragana"/>
  </si>
  <si>
    <t>実施希望時間
（なるべく幅広に）</t>
    <rPh sb="0" eb="2">
      <t>じっし</t>
    </rPh>
    <rPh sb="2" eb="4">
      <t>きぼう</t>
    </rPh>
    <rPh sb="4" eb="6">
      <t>じかん</t>
    </rPh>
    <rPh sb="12" eb="14">
      <t>はばひろ</t>
    </rPh>
    <phoneticPr fontId="1" type="Hiragana"/>
  </si>
  <si>
    <t>（２）取組項目　※ 実施する取組項目に「○」を付けてください</t>
    <rPh sb="3" eb="5">
      <t>とりくみ</t>
    </rPh>
    <rPh sb="5" eb="7">
      <t>こうもく</t>
    </rPh>
    <rPh sb="10" eb="12">
      <t>じっし</t>
    </rPh>
    <rPh sb="14" eb="16">
      <t>とりくみ</t>
    </rPh>
    <rPh sb="16" eb="18">
      <t>こうもく</t>
    </rPh>
    <rPh sb="23" eb="24">
      <t>つ</t>
    </rPh>
    <phoneticPr fontId="1" type="Hiragana"/>
  </si>
  <si>
    <t>役務費</t>
    <rPh sb="0" eb="3">
      <t>えきむひ</t>
    </rPh>
    <phoneticPr fontId="1" type="Hiragana"/>
  </si>
  <si>
    <t>検討内容</t>
  </si>
  <si>
    <t>〇〇展示会旅費</t>
    <rPh sb="2" eb="5">
      <t>てんじかい</t>
    </rPh>
    <rPh sb="5" eb="7">
      <t>りょひ</t>
    </rPh>
    <phoneticPr fontId="1" type="Hiragana"/>
  </si>
  <si>
    <t>（３）成果目標</t>
    <rPh sb="3" eb="5">
      <t>せいか</t>
    </rPh>
    <rPh sb="5" eb="7">
      <t>もくひょう</t>
    </rPh>
    <phoneticPr fontId="1" type="Hiragana"/>
  </si>
  <si>
    <t>補助金の申請額</t>
    <rPh sb="0" eb="3">
      <t>ほじょきん</t>
    </rPh>
    <rPh sb="4" eb="6">
      <t>しんせい</t>
    </rPh>
    <rPh sb="6" eb="7">
      <t>がく</t>
    </rPh>
    <phoneticPr fontId="1" type="Hiragana"/>
  </si>
  <si>
    <t>ほ場管理費</t>
    <rPh sb="1" eb="2">
      <t>じょう</t>
    </rPh>
    <rPh sb="2" eb="5">
      <t>かんりひ</t>
    </rPh>
    <phoneticPr fontId="1" type="Hiragana"/>
  </si>
  <si>
    <t>①</t>
  </si>
  <si>
    <t>情報発信費</t>
    <rPh sb="0" eb="2">
      <t>じょうほう</t>
    </rPh>
    <rPh sb="2" eb="4">
      <t>はっしん</t>
    </rPh>
    <rPh sb="4" eb="5">
      <t>ひ</t>
    </rPh>
    <phoneticPr fontId="1" type="Hiragana"/>
  </si>
  <si>
    <t>総出荷額</t>
    <rPh sb="0" eb="1">
      <t>そう</t>
    </rPh>
    <rPh sb="1" eb="4">
      <t>しゅっかがく</t>
    </rPh>
    <phoneticPr fontId="1" type="Hiragana"/>
  </si>
  <si>
    <t>（様式１号　別紙）</t>
    <rPh sb="6" eb="8">
      <t>べっし</t>
    </rPh>
    <phoneticPr fontId="1" type="Hiragana"/>
  </si>
  <si>
    <t>輸出額</t>
    <rPh sb="0" eb="2">
      <t>ゆしゅつ</t>
    </rPh>
    <rPh sb="2" eb="3">
      <t>がく</t>
    </rPh>
    <phoneticPr fontId="1" type="Hiragana"/>
  </si>
  <si>
    <t>％</t>
  </si>
  <si>
    <t>小計</t>
    <rPh sb="0" eb="1">
      <t>しょう</t>
    </rPh>
    <rPh sb="1" eb="2">
      <t>けい</t>
    </rPh>
    <phoneticPr fontId="1" type="Hiragana"/>
  </si>
  <si>
    <t>役職</t>
    <rPh sb="0" eb="2">
      <t>やくしょく</t>
    </rPh>
    <phoneticPr fontId="1" type="Hiragana"/>
  </si>
  <si>
    <t>取組項目</t>
    <rPh sb="0" eb="2">
      <t>とりくみ</t>
    </rPh>
    <rPh sb="2" eb="4">
      <t>こうもく</t>
    </rPh>
    <phoneticPr fontId="1" type="Hiragana"/>
  </si>
  <si>
    <t>５　令和７年２月１９日（水）に実施する面談について</t>
    <rPh sb="2" eb="4">
      <t>れいわ</t>
    </rPh>
    <rPh sb="5" eb="6">
      <t>ねん</t>
    </rPh>
    <rPh sb="7" eb="8">
      <t>がつ</t>
    </rPh>
    <rPh sb="10" eb="11">
      <t>にち</t>
    </rPh>
    <rPh sb="12" eb="13">
      <t>すい</t>
    </rPh>
    <rPh sb="15" eb="17">
      <t>じっし</t>
    </rPh>
    <rPh sb="19" eb="21">
      <t>めんだん</t>
    </rPh>
    <phoneticPr fontId="1" type="Hiragana"/>
  </si>
  <si>
    <t>借上費</t>
    <rPh sb="0" eb="2">
      <t>かりあ</t>
    </rPh>
    <rPh sb="2" eb="3">
      <t>ひ</t>
    </rPh>
    <phoneticPr fontId="1" type="Hiragana"/>
  </si>
  <si>
    <t>（２）輸出等の取組情報</t>
    <rPh sb="3" eb="5">
      <t>ゆしゅつ</t>
    </rPh>
    <rPh sb="5" eb="6">
      <t>など</t>
    </rPh>
    <rPh sb="7" eb="9">
      <t>とりくみ</t>
    </rPh>
    <rPh sb="9" eb="11">
      <t>じょうほう</t>
    </rPh>
    <phoneticPr fontId="1" type="Hiragana"/>
  </si>
  <si>
    <t>費目</t>
    <rPh sb="0" eb="2">
      <t>ひもく</t>
    </rPh>
    <phoneticPr fontId="1" type="Hiragana"/>
  </si>
  <si>
    <t>細目</t>
    <rPh sb="0" eb="2">
      <t>さいもく</t>
    </rPh>
    <phoneticPr fontId="1" type="Hiragana"/>
  </si>
  <si>
    <t>資機材費</t>
    <rPh sb="0" eb="1">
      <t>し</t>
    </rPh>
    <rPh sb="1" eb="3">
      <t>きざい</t>
    </rPh>
    <rPh sb="3" eb="4">
      <t>ひ</t>
    </rPh>
    <phoneticPr fontId="1" type="Hiragana"/>
  </si>
  <si>
    <t>ウ　新たな流通体系の検証</t>
  </si>
  <si>
    <t>連携する茶生産者名</t>
    <rPh sb="0" eb="2">
      <t>れんけい</t>
    </rPh>
    <rPh sb="4" eb="5">
      <t>ちゃ</t>
    </rPh>
    <rPh sb="5" eb="8">
      <t>せいさんしゃ</t>
    </rPh>
    <rPh sb="8" eb="9">
      <t>めい</t>
    </rPh>
    <phoneticPr fontId="1" type="Hiragana"/>
  </si>
  <si>
    <t>員数（人数や回数等）②</t>
    <rPh sb="0" eb="2">
      <t>いんすう</t>
    </rPh>
    <rPh sb="3" eb="5">
      <t>にんずう</t>
    </rPh>
    <rPh sb="6" eb="8">
      <t>かいすう</t>
    </rPh>
    <rPh sb="8" eb="9">
      <t>など</t>
    </rPh>
    <phoneticPr fontId="1" type="Hiragana"/>
  </si>
  <si>
    <t>金額(円)
①×②</t>
    <rPh sb="0" eb="2">
      <t>きんがく</t>
    </rPh>
    <rPh sb="3" eb="4">
      <t>えん</t>
    </rPh>
    <phoneticPr fontId="1" type="Hiragana"/>
  </si>
  <si>
    <t>単価(円)
①</t>
    <rPh sb="0" eb="2">
      <t>たんか</t>
    </rPh>
    <rPh sb="3" eb="4">
      <t>えん</t>
    </rPh>
    <phoneticPr fontId="1" type="Hiragana"/>
  </si>
  <si>
    <t>事業費</t>
    <rPh sb="0" eb="3">
      <t>じぎょうひ</t>
    </rPh>
    <phoneticPr fontId="1" type="Hiragana"/>
  </si>
  <si>
    <t>Ｒ６有機茶取扱量</t>
    <rPh sb="2" eb="4">
      <t>ゆうき</t>
    </rPh>
    <rPh sb="4" eb="5">
      <t>ちゃ</t>
    </rPh>
    <rPh sb="5" eb="7">
      <t>とりあつかい</t>
    </rPh>
    <rPh sb="7" eb="8">
      <t>りょう</t>
    </rPh>
    <phoneticPr fontId="1" type="Hiragana"/>
  </si>
  <si>
    <t>a</t>
  </si>
  <si>
    <t>印刷製本費</t>
    <rPh sb="0" eb="2">
      <t>いんさつ</t>
    </rPh>
    <rPh sb="2" eb="4">
      <t>せいほん</t>
    </rPh>
    <rPh sb="4" eb="5">
      <t>ひ</t>
    </rPh>
    <phoneticPr fontId="1" type="Hiragana"/>
  </si>
  <si>
    <t>消耗品費</t>
    <rPh sb="0" eb="3">
      <t>しょうもうひん</t>
    </rPh>
    <rPh sb="3" eb="4">
      <t>ひ</t>
    </rPh>
    <phoneticPr fontId="1" type="Hiragana"/>
  </si>
  <si>
    <t>（添付書類）</t>
    <rPh sb="1" eb="3">
      <t>てんぷ</t>
    </rPh>
    <rPh sb="3" eb="5">
      <t>しょるい</t>
    </rPh>
    <phoneticPr fontId="1" type="Hiragana"/>
  </si>
  <si>
    <t>所属</t>
    <rPh sb="0" eb="2">
      <t>しょぞく</t>
    </rPh>
    <phoneticPr fontId="1" type="Hiragana"/>
  </si>
  <si>
    <t>氏名</t>
    <rPh sb="0" eb="2">
      <t>しめい</t>
    </rPh>
    <phoneticPr fontId="1" type="Hiragana"/>
  </si>
  <si>
    <t>実証試験内容の取りまとめ、次年度以降の取組内容について</t>
    <rPh sb="0" eb="2">
      <t>じっしょう</t>
    </rPh>
    <rPh sb="2" eb="4">
      <t>しけん</t>
    </rPh>
    <rPh sb="4" eb="6">
      <t>ないよう</t>
    </rPh>
    <rPh sb="7" eb="8">
      <t>と</t>
    </rPh>
    <rPh sb="13" eb="16">
      <t>じねんど</t>
    </rPh>
    <rPh sb="16" eb="18">
      <t>いこう</t>
    </rPh>
    <rPh sb="19" eb="21">
      <t>とりくみ</t>
    </rPh>
    <rPh sb="21" eb="23">
      <t>ないよう</t>
    </rPh>
    <phoneticPr fontId="1" type="Hiragana"/>
  </si>
  <si>
    <t>時期</t>
    <rPh sb="0" eb="2">
      <t>じき</t>
    </rPh>
    <phoneticPr fontId="1" type="Hiragana"/>
  </si>
  <si>
    <t>代表者役職</t>
    <rPh sb="0" eb="3">
      <t>だいひょうしゃ</t>
    </rPh>
    <rPh sb="3" eb="5">
      <t>やくしょく</t>
    </rPh>
    <phoneticPr fontId="1" type="Hiragana"/>
  </si>
  <si>
    <t>電話番号</t>
    <rPh sb="0" eb="2">
      <t>でんわ</t>
    </rPh>
    <rPh sb="2" eb="4">
      <t>ばんごう</t>
    </rPh>
    <phoneticPr fontId="1" type="Hiragana"/>
  </si>
  <si>
    <t>メールアドレス</t>
  </si>
  <si>
    <t>②</t>
  </si>
  <si>
    <t>生産部長</t>
    <rPh sb="0" eb="2">
      <t>せいさん</t>
    </rPh>
    <rPh sb="2" eb="4">
      <t>ぶちょう</t>
    </rPh>
    <phoneticPr fontId="1" type="Hiragana"/>
  </si>
  <si>
    <t>kg</t>
  </si>
  <si>
    <t>県の輸出拡大事業への参画状況</t>
  </si>
  <si>
    <t>（４）取組内容</t>
    <rPh sb="3" eb="5">
      <t>とりくみ</t>
    </rPh>
    <rPh sb="5" eb="7">
      <t>ないよう</t>
    </rPh>
    <phoneticPr fontId="1" type="Hiragana"/>
  </si>
  <si>
    <t>有機栽培面積</t>
    <rPh sb="0" eb="2">
      <t>ゆうき</t>
    </rPh>
    <rPh sb="2" eb="4">
      <t>さいばい</t>
    </rPh>
    <rPh sb="4" eb="6">
      <t>めんせき</t>
    </rPh>
    <phoneticPr fontId="1" type="Hiragana"/>
  </si>
  <si>
    <t>ほ場の場所</t>
    <rPh sb="1" eb="2">
      <t>じょう</t>
    </rPh>
    <rPh sb="3" eb="5">
      <t>ばしょ</t>
    </rPh>
    <phoneticPr fontId="1" type="Hiragana"/>
  </si>
  <si>
    <t>管理主体</t>
    <rPh sb="0" eb="2">
      <t>かんり</t>
    </rPh>
    <rPh sb="2" eb="4">
      <t>しゅたい</t>
    </rPh>
    <phoneticPr fontId="1" type="Hiragana"/>
  </si>
  <si>
    <t>役割</t>
    <rPh sb="0" eb="2">
      <t>やくわり</t>
    </rPh>
    <phoneticPr fontId="1" type="Hiragana"/>
  </si>
  <si>
    <t>※ アとイは必ず記載、ウとエは取り組む場合に記載してください。</t>
  </si>
  <si>
    <t>※ 適宜、行を追加してください</t>
  </si>
  <si>
    <t>・組織及び運営についての規約等写し、財務諸表（又は収支予算書、収支決算書等）</t>
  </si>
  <si>
    <t>３　取組計画</t>
    <rPh sb="2" eb="4">
      <t>とりくみ</t>
    </rPh>
    <rPh sb="4" eb="6">
      <t>けいかく</t>
    </rPh>
    <phoneticPr fontId="1" type="Hiragana"/>
  </si>
  <si>
    <t>・取組経費の根拠資料（見積書、参考価格等）</t>
    <rPh sb="1" eb="3">
      <t>とりくみ</t>
    </rPh>
    <rPh sb="3" eb="5">
      <t>けいひ</t>
    </rPh>
    <rPh sb="6" eb="8">
      <t>こんきょ</t>
    </rPh>
    <rPh sb="8" eb="10">
      <t>しりょう</t>
    </rPh>
    <rPh sb="11" eb="14">
      <t>みつもりしょ</t>
    </rPh>
    <rPh sb="15" eb="17">
      <t>さんこう</t>
    </rPh>
    <rPh sb="17" eb="19">
      <t>かかく</t>
    </rPh>
    <rPh sb="19" eb="20">
      <t>など</t>
    </rPh>
    <phoneticPr fontId="1" type="Hiragana"/>
  </si>
  <si>
    <t>使途</t>
    <rPh sb="0" eb="2">
      <t>しと</t>
    </rPh>
    <phoneticPr fontId="1" type="Hiragana"/>
  </si>
  <si>
    <t>食品産業の輸出向けHACCP等対応施設整備事業（協議中）</t>
    <rPh sb="24" eb="27">
      <t>きょうぎちゅう</t>
    </rPh>
    <phoneticPr fontId="1" type="Hiragana"/>
  </si>
  <si>
    <t>輸出割合</t>
    <rPh sb="0" eb="2">
      <t>ゆしゅつ</t>
    </rPh>
    <rPh sb="2" eb="4">
      <t>わりあい</t>
    </rPh>
    <phoneticPr fontId="1" type="Hiragana"/>
  </si>
  <si>
    <t>新たな流通体系の検証</t>
    <rPh sb="0" eb="1">
      <t>あら</t>
    </rPh>
    <rPh sb="3" eb="5">
      <t>りゅうつう</t>
    </rPh>
    <rPh sb="5" eb="7">
      <t>たいけい</t>
    </rPh>
    <rPh sb="8" eb="10">
      <t>けんしょう</t>
    </rPh>
    <phoneticPr fontId="1" type="Hiragana"/>
  </si>
  <si>
    <t>国の補助事業の活用状況</t>
    <rPh sb="0" eb="1">
      <t>くに</t>
    </rPh>
    <rPh sb="2" eb="4">
      <t>ほじょ</t>
    </rPh>
    <rPh sb="4" eb="6">
      <t>じぎょう</t>
    </rPh>
    <rPh sb="7" eb="9">
      <t>かつよう</t>
    </rPh>
    <rPh sb="9" eb="11">
      <t>じょうきょう</t>
    </rPh>
    <phoneticPr fontId="1" type="Hiragana"/>
  </si>
  <si>
    <t>有機茶に係る市場調査や商品試作等</t>
    <rPh sb="0" eb="3">
      <t>ゆうきちゃ</t>
    </rPh>
    <rPh sb="4" eb="5">
      <t>かか</t>
    </rPh>
    <rPh sb="6" eb="8">
      <t>しじょう</t>
    </rPh>
    <rPh sb="8" eb="10">
      <t>ちょうさ</t>
    </rPh>
    <rPh sb="11" eb="13">
      <t>しょうひん</t>
    </rPh>
    <rPh sb="13" eb="15">
      <t>しさく</t>
    </rPh>
    <rPh sb="15" eb="16">
      <t>など</t>
    </rPh>
    <phoneticPr fontId="1" type="Hiragana"/>
  </si>
  <si>
    <t>輸出額、輸出増加割合及び輸出量</t>
    <rPh sb="0" eb="2">
      <t>ゆしゅつ</t>
    </rPh>
    <rPh sb="2" eb="3">
      <t>がく</t>
    </rPh>
    <rPh sb="4" eb="6">
      <t>ゆしゅつ</t>
    </rPh>
    <rPh sb="6" eb="8">
      <t>ぞうか</t>
    </rPh>
    <rPh sb="8" eb="10">
      <t>わりあい</t>
    </rPh>
    <rPh sb="10" eb="11">
      <t>およ</t>
    </rPh>
    <rPh sb="12" eb="15">
      <t>ゆしゅつりょう</t>
    </rPh>
    <phoneticPr fontId="1" type="Hiragana"/>
  </si>
  <si>
    <t>　品質向上により取扱単価の向上を図る。</t>
    <rPh sb="1" eb="3">
      <t>ひんしつ</t>
    </rPh>
    <rPh sb="3" eb="5">
      <t>こうじょう</t>
    </rPh>
    <rPh sb="8" eb="10">
      <t>とりあつか</t>
    </rPh>
    <rPh sb="10" eb="12">
      <t>たんか</t>
    </rPh>
    <rPh sb="13" eb="15">
      <t>こうじょう</t>
    </rPh>
    <rPh sb="16" eb="17">
      <t>はか</t>
    </rPh>
    <phoneticPr fontId="1" type="Hiragana"/>
  </si>
  <si>
    <t>イ　有機栽培への転換の検証（必須）</t>
    <rPh sb="14" eb="16">
      <t>ひっす</t>
    </rPh>
    <phoneticPr fontId="1" type="Hiragana"/>
  </si>
  <si>
    <t>有機栽培への転換による有機栽培面積の拡大</t>
    <rPh sb="6" eb="8">
      <t>てんかん</t>
    </rPh>
    <rPh sb="11" eb="13">
      <t>ゆうき</t>
    </rPh>
    <rPh sb="13" eb="15">
      <t>さいばい</t>
    </rPh>
    <rPh sb="15" eb="17">
      <t>めんせき</t>
    </rPh>
    <rPh sb="18" eb="20">
      <t>かくだい</t>
    </rPh>
    <phoneticPr fontId="1" type="Hiragana"/>
  </si>
  <si>
    <t>新たな流通体系の検証</t>
  </si>
  <si>
    <t>有機茶に係る市場調査や商品試作等</t>
  </si>
  <si>
    <t>転換等助成費</t>
    <rPh sb="0" eb="2">
      <t>てんかん</t>
    </rPh>
    <rPh sb="2" eb="3">
      <t>など</t>
    </rPh>
    <rPh sb="3" eb="6">
      <t>じょせいひ</t>
    </rPh>
    <phoneticPr fontId="1" type="Hiragana"/>
  </si>
  <si>
    <t>通信運搬費</t>
    <rPh sb="0" eb="2">
      <t>つうしん</t>
    </rPh>
    <rPh sb="2" eb="4">
      <t>うんぱん</t>
    </rPh>
    <rPh sb="4" eb="5">
      <t>ひ</t>
    </rPh>
    <phoneticPr fontId="1" type="Hiragana"/>
  </si>
  <si>
    <t>研修等参加費</t>
    <rPh sb="0" eb="2">
      <t>けんしゅう</t>
    </rPh>
    <rPh sb="2" eb="3">
      <t>など</t>
    </rPh>
    <rPh sb="3" eb="6">
      <t>さんかひ</t>
    </rPh>
    <phoneticPr fontId="1" type="Hiragana"/>
  </si>
  <si>
    <t>輸送・保管費</t>
    <rPh sb="0" eb="2">
      <t>ゆそう</t>
    </rPh>
    <rPh sb="3" eb="6">
      <t>ほかんひ</t>
    </rPh>
    <phoneticPr fontId="1" type="Hiragana"/>
  </si>
  <si>
    <t>－</t>
  </si>
  <si>
    <t>② 検証ほ場</t>
    <rPh sb="2" eb="4">
      <t>けんしょう</t>
    </rPh>
    <rPh sb="5" eb="6">
      <t>じょう</t>
    </rPh>
    <phoneticPr fontId="1" type="Hiragana"/>
  </si>
  <si>
    <t>被覆資材</t>
    <rPh sb="0" eb="2">
      <t>ひふく</t>
    </rPh>
    <rPh sb="2" eb="4">
      <t>しざい</t>
    </rPh>
    <phoneticPr fontId="1" type="Hiragana"/>
  </si>
  <si>
    <t>ほ場面積</t>
    <rPh sb="1" eb="2">
      <t>じょう</t>
    </rPh>
    <rPh sb="2" eb="4">
      <t>めんせき</t>
    </rPh>
    <phoneticPr fontId="1" type="Hiragana"/>
  </si>
  <si>
    <t>計</t>
    <rPh sb="0" eb="1">
      <t>けい</t>
    </rPh>
    <phoneticPr fontId="1" type="Hiragana"/>
  </si>
  <si>
    <t>円/kg</t>
    <rPh sb="0" eb="1">
      <t>えん</t>
    </rPh>
    <phoneticPr fontId="1" type="Hiragana"/>
  </si>
  <si>
    <t>エ　有機茶に係る市場調査や商品試作等</t>
  </si>
  <si>
    <t>① 実施内容</t>
    <rPh sb="2" eb="4">
      <t>じっし</t>
    </rPh>
    <rPh sb="4" eb="6">
      <t>ないよう</t>
    </rPh>
    <phoneticPr fontId="1" type="Hiragana"/>
  </si>
  <si>
    <t>② 商品試作や試作品の広報資材の作成等の実施内容</t>
    <rPh sb="2" eb="4">
      <t>しょうひん</t>
    </rPh>
    <rPh sb="4" eb="6">
      <t>しさく</t>
    </rPh>
    <rPh sb="7" eb="10">
      <t>しさくひん</t>
    </rPh>
    <rPh sb="11" eb="13">
      <t>こうほう</t>
    </rPh>
    <rPh sb="13" eb="15">
      <t>しざい</t>
    </rPh>
    <rPh sb="16" eb="18">
      <t>さくせい</t>
    </rPh>
    <rPh sb="18" eb="19">
      <t>など</t>
    </rPh>
    <rPh sb="20" eb="22">
      <t>じっし</t>
    </rPh>
    <rPh sb="22" eb="24">
      <t>ないよう</t>
    </rPh>
    <phoneticPr fontId="1" type="Hiragana"/>
  </si>
  <si>
    <t>営農課係長</t>
    <rPh sb="0" eb="2">
      <t>えいのう</t>
    </rPh>
    <rPh sb="2" eb="3">
      <t>か</t>
    </rPh>
    <rPh sb="3" eb="5">
      <t>かかりちょう</t>
    </rPh>
    <phoneticPr fontId="1" type="Hiragana"/>
  </si>
  <si>
    <t>① 市場調査の実施内容</t>
    <rPh sb="2" eb="4">
      <t>しじょう</t>
    </rPh>
    <rPh sb="4" eb="6">
      <t>ちょうさ</t>
    </rPh>
    <rPh sb="7" eb="9">
      <t>じっし</t>
    </rPh>
    <rPh sb="9" eb="11">
      <t>ないよう</t>
    </rPh>
    <phoneticPr fontId="1" type="Hiragana"/>
  </si>
  <si>
    <t>※ ア及びイの実施は必須となるため、これらに〇がない申請は採択できません。</t>
    <rPh sb="3" eb="4">
      <t>およ</t>
    </rPh>
    <rPh sb="7" eb="9">
      <t>じっし</t>
    </rPh>
    <rPh sb="10" eb="12">
      <t>ひっす</t>
    </rPh>
    <rPh sb="26" eb="28">
      <t>しんせい</t>
    </rPh>
    <rPh sb="29" eb="31">
      <t>さいたく</t>
    </rPh>
    <phoneticPr fontId="1" type="Hiragana"/>
  </si>
  <si>
    <t>検討会の開催（必須）</t>
    <rPh sb="7" eb="9">
      <t>ひっす</t>
    </rPh>
    <phoneticPr fontId="1" type="Hiragana"/>
  </si>
  <si>
    <t>有機栽培への転換の検証（必須）</t>
    <rPh sb="0" eb="2">
      <t>ゆうき</t>
    </rPh>
    <rPh sb="2" eb="4">
      <t>さいばい</t>
    </rPh>
    <rPh sb="6" eb="8">
      <t>てんかん</t>
    </rPh>
    <rPh sb="9" eb="11">
      <t>けんしょう</t>
    </rPh>
    <rPh sb="12" eb="14">
      <t>ひっす</t>
    </rPh>
    <phoneticPr fontId="1" type="Hiragana"/>
  </si>
  <si>
    <t>② 検討会の開催（行が足りない場合は適宜追加してください）</t>
    <rPh sb="2" eb="5">
      <t>けんとうかい</t>
    </rPh>
    <rPh sb="6" eb="8">
      <t>かいさい</t>
    </rPh>
    <phoneticPr fontId="1" type="Hiragana"/>
  </si>
  <si>
    <t>県農林事務所との相談</t>
    <rPh sb="0" eb="1">
      <t>けん</t>
    </rPh>
    <rPh sb="1" eb="3">
      <t>のうりん</t>
    </rPh>
    <rPh sb="3" eb="6">
      <t>じむしょ</t>
    </rPh>
    <rPh sb="8" eb="10">
      <t>そうだん</t>
    </rPh>
    <phoneticPr fontId="1" type="Hiragana"/>
  </si>
  <si>
    <t>済</t>
    <rPh sb="0" eb="1">
      <t>す</t>
    </rPh>
    <phoneticPr fontId="1" type="Hiragana"/>
  </si>
  <si>
    <t>生物農薬代</t>
    <rPh sb="0" eb="2">
      <t>せいぶつ</t>
    </rPh>
    <rPh sb="2" eb="4">
      <t>のうやく</t>
    </rPh>
    <rPh sb="4" eb="5">
      <t>だい</t>
    </rPh>
    <phoneticPr fontId="1" type="Hiragana"/>
  </si>
  <si>
    <t>農林事務所担当者名</t>
    <rPh sb="0" eb="2">
      <t>のうりん</t>
    </rPh>
    <rPh sb="2" eb="4">
      <t>じむ</t>
    </rPh>
    <rPh sb="4" eb="5">
      <t>しょ</t>
    </rPh>
    <rPh sb="5" eb="8">
      <t>たんとうしゃ</t>
    </rPh>
    <rPh sb="8" eb="9">
      <t>めい</t>
    </rPh>
    <phoneticPr fontId="1" type="Hiragana"/>
  </si>
  <si>
    <t>資料購入費</t>
    <rPh sb="0" eb="2">
      <t>しりょう</t>
    </rPh>
    <rPh sb="2" eb="5">
      <t>こうにゅうひ</t>
    </rPh>
    <phoneticPr fontId="1" type="Hiragana"/>
  </si>
  <si>
    <t>取組内容</t>
    <rPh sb="0" eb="2">
      <t>とりくみ</t>
    </rPh>
    <rPh sb="2" eb="4">
      <t>ないよう</t>
    </rPh>
    <phoneticPr fontId="1" type="Hiragana"/>
  </si>
  <si>
    <t>合計額のうち、海外でのプロモーション等の販路開拓に要する経費</t>
    <rPh sb="0" eb="2">
      <t>ごうけい</t>
    </rPh>
    <rPh sb="2" eb="3">
      <t>がく</t>
    </rPh>
    <rPh sb="7" eb="9">
      <t>かいがい</t>
    </rPh>
    <rPh sb="18" eb="19">
      <t>とう</t>
    </rPh>
    <rPh sb="20" eb="22">
      <t>はんろ</t>
    </rPh>
    <rPh sb="22" eb="24">
      <t>かいたく</t>
    </rPh>
    <rPh sb="28" eb="30">
      <t>けいひ</t>
    </rPh>
    <phoneticPr fontId="1" type="Hiragana"/>
  </si>
  <si>
    <t>事業費合計</t>
    <rPh sb="0" eb="2">
      <t>じぎょう</t>
    </rPh>
    <rPh sb="2" eb="3">
      <t>ひ</t>
    </rPh>
    <rPh sb="3" eb="4">
      <t>ごう</t>
    </rPh>
    <rPh sb="4" eb="5">
      <t>けい</t>
    </rPh>
    <phoneticPr fontId="1" type="Hiragana"/>
  </si>
  <si>
    <t>輸出促進法に基づく輸出事業計画の認定を受けている</t>
    <rPh sb="0" eb="2">
      <t>ゆしゅつ</t>
    </rPh>
    <rPh sb="2" eb="4">
      <t>そくしん</t>
    </rPh>
    <rPh sb="4" eb="5">
      <t>ほう</t>
    </rPh>
    <rPh sb="6" eb="7">
      <t>もと</t>
    </rPh>
    <rPh sb="9" eb="11">
      <t>ゆしゅつ</t>
    </rPh>
    <rPh sb="11" eb="13">
      <t>じぎょう</t>
    </rPh>
    <rPh sb="13" eb="15">
      <t>けいかく</t>
    </rPh>
    <rPh sb="16" eb="18">
      <t>にんてい</t>
    </rPh>
    <rPh sb="19" eb="20">
      <t>う</t>
    </rPh>
    <phoneticPr fontId="1" type="Hiragana"/>
  </si>
  <si>
    <t>「農林水産業・食品産業の作業安全のための規範」チェックシートを実施している（輸出事業者又は連携する生産者のいずれか）</t>
    <rPh sb="31" eb="33">
      <t>じっし</t>
    </rPh>
    <rPh sb="38" eb="40">
      <t>ゆしゅつ</t>
    </rPh>
    <rPh sb="40" eb="42">
      <t>じぎょう</t>
    </rPh>
    <rPh sb="42" eb="43">
      <t>しゃ</t>
    </rPh>
    <rPh sb="43" eb="44">
      <t>また</t>
    </rPh>
    <rPh sb="45" eb="47">
      <t>れんけい</t>
    </rPh>
    <rPh sb="49" eb="52">
      <t>せいさんしゃ</t>
    </rPh>
    <phoneticPr fontId="1" type="Hiragana"/>
  </si>
  <si>
    <t>生産者から仕入れる荒茶について、有機転換期間中を含め、生産費などのコストを考慮した価格を定めている</t>
    <rPh sb="0" eb="3">
      <t>せいさんしゃ</t>
    </rPh>
    <rPh sb="5" eb="7">
      <t>しい</t>
    </rPh>
    <rPh sb="9" eb="10">
      <t>あら</t>
    </rPh>
    <rPh sb="10" eb="11">
      <t>ちゃ</t>
    </rPh>
    <rPh sb="16" eb="18">
      <t>ゆうき</t>
    </rPh>
    <rPh sb="18" eb="20">
      <t>てんかん</t>
    </rPh>
    <rPh sb="20" eb="22">
      <t>きかん</t>
    </rPh>
    <rPh sb="22" eb="23">
      <t>なか</t>
    </rPh>
    <rPh sb="24" eb="25">
      <t>ふく</t>
    </rPh>
    <rPh sb="27" eb="30">
      <t>せいさんひ</t>
    </rPh>
    <rPh sb="37" eb="39">
      <t>こうりょ</t>
    </rPh>
    <rPh sb="41" eb="43">
      <t>かかく</t>
    </rPh>
    <rPh sb="44" eb="45">
      <t>さだ</t>
    </rPh>
    <phoneticPr fontId="1" type="Hiragana"/>
  </si>
  <si>
    <t>労働安全衛生マネジメントシステム規格であるISO45001、JISQ45001又はJISQ45100の認証を受けている</t>
  </si>
  <si>
    <t>労働安全衛生マネジメントシステムに関する指針（平成11年労働省告示第53号）に基づく取組を行っていることについて、労働安全衛生コンサルタント（国家資格）の確認を受けている</t>
  </si>
  <si>
    <t>輸出向けHACCP等対応施設整備緊急事業を実施している（年度を記載）</t>
    <rPh sb="21" eb="23">
      <t>じっし</t>
    </rPh>
    <rPh sb="28" eb="30">
      <t>ねんど</t>
    </rPh>
    <rPh sb="31" eb="33">
      <t>きさい</t>
    </rPh>
    <phoneticPr fontId="1" type="Hiragana"/>
  </si>
  <si>
    <t>輸出物流構築緊急対策事業を実施している</t>
  </si>
  <si>
    <t>活用済事業</t>
    <rPh sb="0" eb="2">
      <t>かつよう</t>
    </rPh>
    <rPh sb="2" eb="3">
      <t>す</t>
    </rPh>
    <rPh sb="3" eb="5">
      <t>じぎょう</t>
    </rPh>
    <phoneticPr fontId="1" type="Hiragana"/>
  </si>
  <si>
    <t>申請中事業</t>
    <rPh sb="0" eb="3">
      <t>しんせいちゅう</t>
    </rPh>
    <rPh sb="3" eb="5">
      <t>じぎょう</t>
    </rPh>
    <phoneticPr fontId="1" type="Hiragana"/>
  </si>
  <si>
    <t>① 検討会の構成（行が足りない場合は適宜追加してください）</t>
    <rPh sb="2" eb="5">
      <t>けんとうかい</t>
    </rPh>
    <rPh sb="6" eb="8">
      <t>こうせい</t>
    </rPh>
    <rPh sb="9" eb="10">
      <t>ぎょう</t>
    </rPh>
    <rPh sb="11" eb="12">
      <t>た</t>
    </rPh>
    <rPh sb="15" eb="17">
      <t>ばあい</t>
    </rPh>
    <rPh sb="18" eb="20">
      <t>てきぎ</t>
    </rPh>
    <rPh sb="20" eb="22">
      <t>ついか</t>
    </rPh>
    <phoneticPr fontId="1" type="Hiragana"/>
  </si>
  <si>
    <t>４　取組経費（費目、細目は募集要領別表に倣って入力ください）</t>
    <rPh sb="2" eb="4">
      <t>とりくみ</t>
    </rPh>
    <rPh sb="4" eb="6">
      <t>けいひ</t>
    </rPh>
    <rPh sb="7" eb="9">
      <t>ひもく</t>
    </rPh>
    <rPh sb="10" eb="12">
      <t>さいもく</t>
    </rPh>
    <rPh sb="15" eb="17">
      <t>ようりょう</t>
    </rPh>
    <rPh sb="17" eb="19">
      <t>べっぴょう</t>
    </rPh>
    <rPh sb="20" eb="21">
      <t>なら</t>
    </rPh>
    <rPh sb="23" eb="25">
      <t>にゅうりょく</t>
    </rPh>
    <phoneticPr fontId="1" type="Hiragana"/>
  </si>
  <si>
    <t>※申請に当たって、添付資料としてそれぞれの経費の見積書（輸出拡大協議会長宛て）を提出してください。
※補助金の申請額のうち、海外でのプロモーション等の販路開拓に要する経費は補助金額の20％以内としてください。</t>
    <rPh sb="1" eb="3">
      <t>しんせい</t>
    </rPh>
    <rPh sb="4" eb="5">
      <t>あ</t>
    </rPh>
    <rPh sb="9" eb="11">
      <t>てんぷ</t>
    </rPh>
    <rPh sb="11" eb="13">
      <t>しりょう</t>
    </rPh>
    <rPh sb="21" eb="23">
      <t>けいひ</t>
    </rPh>
    <rPh sb="24" eb="27">
      <t>みつもりしょ</t>
    </rPh>
    <rPh sb="28" eb="30">
      <t>ゆしゅつ</t>
    </rPh>
    <rPh sb="30" eb="32">
      <t>かくだい</t>
    </rPh>
    <rPh sb="32" eb="34">
      <t>きょうぎ</t>
    </rPh>
    <rPh sb="34" eb="36">
      <t>かいちょう</t>
    </rPh>
    <rPh sb="36" eb="37">
      <t>あ</t>
    </rPh>
    <rPh sb="40" eb="42">
      <t>ていしゅつ</t>
    </rPh>
    <rPh sb="51" eb="53">
      <t>ほじょ</t>
    </rPh>
    <rPh sb="53" eb="54">
      <t>かね</t>
    </rPh>
    <rPh sb="55" eb="58">
      <t>しんせいがく</t>
    </rPh>
    <rPh sb="86" eb="88">
      <t>ほじょ</t>
    </rPh>
    <rPh sb="88" eb="90">
      <t>きんがく</t>
    </rPh>
    <rPh sb="94" eb="96">
      <t>いない</t>
    </rPh>
    <phoneticPr fontId="1" type="Hiragana"/>
  </si>
  <si>
    <t>〇〇認証取得指導費</t>
    <rPh sb="2" eb="4">
      <t>にんしょう</t>
    </rPh>
    <rPh sb="4" eb="6">
      <t>しゅとく</t>
    </rPh>
    <rPh sb="6" eb="8">
      <t>しどう</t>
    </rPh>
    <rPh sb="8" eb="9">
      <t>ひ</t>
    </rPh>
    <phoneticPr fontId="1" type="Hiragana"/>
  </si>
  <si>
    <t>※生産者及び農林事務所担当者は必ず入れてください。
※生産現場の課題について、有機栽培推進コーディネーター（静岡茶輸出拡大協議会が委託予定）による指導を予定しています（コーディネーターは記載不要です）</t>
    <rPh sb="1" eb="4">
      <t>せいさんしゃ</t>
    </rPh>
    <rPh sb="4" eb="5">
      <t>およ</t>
    </rPh>
    <rPh sb="6" eb="14">
      <t>のうりんじむしょたんとうしゃ</t>
    </rPh>
    <rPh sb="15" eb="16">
      <t>かなら</t>
    </rPh>
    <rPh sb="17" eb="18">
      <t>い</t>
    </rPh>
    <rPh sb="27" eb="29">
      <t>せいさん</t>
    </rPh>
    <rPh sb="29" eb="31">
      <t>げんば</t>
    </rPh>
    <rPh sb="32" eb="34">
      <t>かだい</t>
    </rPh>
    <rPh sb="39" eb="45">
      <t>ゆうきさいばいすいしん</t>
    </rPh>
    <rPh sb="54" eb="64">
      <t>しずおかちゃゆしゅつかくだいきょうぎかい</t>
    </rPh>
    <rPh sb="65" eb="67">
      <t>いたく</t>
    </rPh>
    <rPh sb="67" eb="69">
      <t>よてい</t>
    </rPh>
    <rPh sb="73" eb="75">
      <t>しどう</t>
    </rPh>
    <rPh sb="76" eb="78">
      <t>よてい</t>
    </rPh>
    <rPh sb="93" eb="95">
      <t>きさい</t>
    </rPh>
    <rPh sb="95" eb="97">
      <t>ふよう</t>
    </rPh>
    <phoneticPr fontId="1" type="Hiragana"/>
  </si>
  <si>
    <r>
      <t>Ｒ６</t>
    </r>
    <r>
      <rPr>
        <vertAlign val="superscript"/>
        <sz val="11"/>
        <color theme="1"/>
        <rFont val="ＭＳ ゴシック"/>
      </rPr>
      <t>※</t>
    </r>
    <r>
      <rPr>
        <sz val="11"/>
        <color theme="1"/>
        <rFont val="ＭＳ ゴシック"/>
      </rPr>
      <t>輸出実績</t>
    </r>
    <rPh sb="3" eb="5">
      <t>ゆしゅつ</t>
    </rPh>
    <rPh sb="5" eb="7">
      <t>じっせき</t>
    </rPh>
    <phoneticPr fontId="1" type="Hiragana"/>
  </si>
  <si>
    <t>※ 令和６年（事業年度でも可）の実績がまだない場合は令和５年でも構いません。この場合は「Ｒ６」を「Ｒ５」に修正してください。</t>
    <rPh sb="40" eb="42">
      <t>ばあい</t>
    </rPh>
    <rPh sb="53" eb="55">
      <t>しゅうせい</t>
    </rPh>
    <phoneticPr fontId="1" type="Hiragana"/>
  </si>
  <si>
    <r>
      <t>２　取組完了予定（又は完了）</t>
    </r>
    <r>
      <rPr>
        <sz val="11"/>
        <color rgb="FFFF0000"/>
        <rFont val="ＭＳ ゴシック"/>
      </rPr>
      <t>※令和８年２月28日までに完了すること</t>
    </r>
    <rPh sb="2" eb="4">
      <t>とりくみ</t>
    </rPh>
    <rPh sb="15" eb="17">
      <t>れいわ</t>
    </rPh>
    <rPh sb="18" eb="19">
      <t>ねん</t>
    </rPh>
    <rPh sb="20" eb="21">
      <t>がつ</t>
    </rPh>
    <rPh sb="23" eb="24">
      <t>にち</t>
    </rPh>
    <rPh sb="27" eb="29">
      <t>かんりょう</t>
    </rPh>
    <phoneticPr fontId="1" type="Hiragana"/>
  </si>
  <si>
    <r>
      <t>現状値（Ｒ６）</t>
    </r>
    <r>
      <rPr>
        <vertAlign val="superscript"/>
        <sz val="11"/>
        <color theme="1"/>
        <rFont val="ＭＳ ゴシック"/>
      </rPr>
      <t>※</t>
    </r>
    <rPh sb="0" eb="2">
      <t>げんじょう</t>
    </rPh>
    <rPh sb="2" eb="3">
      <t>あたい</t>
    </rPh>
    <phoneticPr fontId="1" type="Hiragana"/>
  </si>
  <si>
    <t>目標値（Ｒ８）</t>
    <rPh sb="0" eb="2">
      <t>もくひょう</t>
    </rPh>
    <rPh sb="2" eb="3">
      <t>あたい</t>
    </rPh>
    <phoneticPr fontId="1" type="Hiragana"/>
  </si>
  <si>
    <t>計画値（Ｒ８）</t>
    <rPh sb="0" eb="2">
      <t>けいかく</t>
    </rPh>
    <rPh sb="2" eb="3">
      <t>あたい</t>
    </rPh>
    <phoneticPr fontId="1" type="Hiragana"/>
  </si>
  <si>
    <t>GFPコミュニティサイトへの登録状況</t>
    <rPh sb="14" eb="16">
      <t>とうろく</t>
    </rPh>
    <rPh sb="16" eb="18">
      <t>じょうきょう</t>
    </rPh>
    <phoneticPr fontId="1" type="Hiragana"/>
  </si>
  <si>
    <r>
      <t>６　関連事業への取組状況</t>
    </r>
    <r>
      <rPr>
        <sz val="9"/>
        <color theme="1"/>
        <rFont val="ＭＳ ゴシック"/>
      </rPr>
      <t>（状況を確認するものであり、〇が付かなければならないものではありません）</t>
    </r>
    <rPh sb="2" eb="4">
      <t>かんれん</t>
    </rPh>
    <rPh sb="4" eb="6">
      <t>じぎょう</t>
    </rPh>
    <rPh sb="8" eb="10">
      <t>とりくみ</t>
    </rPh>
    <rPh sb="10" eb="12">
      <t>じょうきょう</t>
    </rPh>
    <rPh sb="13" eb="15">
      <t>じょうきょう</t>
    </rPh>
    <rPh sb="16" eb="18">
      <t>かくにん</t>
    </rPh>
    <rPh sb="28" eb="29">
      <t>つ</t>
    </rPh>
    <phoneticPr fontId="1" type="Hiragana"/>
  </si>
  <si>
    <t>社　　　名</t>
    <rPh sb="0" eb="1">
      <t>しゃ</t>
    </rPh>
    <rPh sb="4" eb="5">
      <t>な</t>
    </rPh>
    <phoneticPr fontId="1" type="Hiragana"/>
  </si>
  <si>
    <t>※ 令和６年（事業年度でも可）の実績がまだない場合は令和５年でも構いません。この場合は「Ｒ６」を「Ｒ５」に修正してください。目標値はＲ８から変更しないでください。</t>
    <rPh sb="2" eb="4">
      <t>れいわ</t>
    </rPh>
    <rPh sb="5" eb="6">
      <t>とし</t>
    </rPh>
    <rPh sb="7" eb="9">
      <t>じぎょう</t>
    </rPh>
    <rPh sb="9" eb="11">
      <t>ねんど</t>
    </rPh>
    <rPh sb="13" eb="14">
      <t>か</t>
    </rPh>
    <rPh sb="16" eb="18">
      <t>じっせき</t>
    </rPh>
    <rPh sb="23" eb="25">
      <t>ばあい</t>
    </rPh>
    <rPh sb="26" eb="28">
      <t>れいわ</t>
    </rPh>
    <rPh sb="29" eb="30">
      <t>とし</t>
    </rPh>
    <rPh sb="32" eb="33">
      <t>かま</t>
    </rPh>
    <rPh sb="62" eb="65">
      <t>もくひょうち</t>
    </rPh>
    <rPh sb="70" eb="72">
      <t>へんこう</t>
    </rPh>
    <phoneticPr fontId="1" type="Hiragana"/>
  </si>
  <si>
    <t>〇〇製茶輸出事業課長　××
農事組合法人△△　△△氏
〇〇農林事務所　〇〇主査</t>
    <rPh sb="2" eb="4">
      <t>せいちゃ</t>
    </rPh>
    <rPh sb="4" eb="6">
      <t>ゆしゅつ</t>
    </rPh>
    <rPh sb="6" eb="8">
      <t>じぎょう</t>
    </rPh>
    <rPh sb="8" eb="9">
      <t>か</t>
    </rPh>
    <rPh sb="9" eb="10">
      <t>ちょう</t>
    </rPh>
    <rPh sb="25" eb="26">
      <t>し</t>
    </rPh>
    <rPh sb="37" eb="39">
      <t>しゅさ</t>
    </rPh>
    <phoneticPr fontId="1" type="Hiragana"/>
  </si>
  <si>
    <t>Ｒ６※出荷実績
（輸出以外も含む）</t>
    <rPh sb="3" eb="5">
      <t>しゅっか</t>
    </rPh>
    <rPh sb="5" eb="7">
      <t>じっせき</t>
    </rPh>
    <rPh sb="9" eb="11">
      <t>ゆしゅつ</t>
    </rPh>
    <rPh sb="11" eb="13">
      <t>いがい</t>
    </rPh>
    <rPh sb="14" eb="15">
      <t>ふく</t>
    </rPh>
    <phoneticPr fontId="1" type="Hiragana"/>
  </si>
  <si>
    <r>
      <t>令和７年度しずおか有機茶バリューチェーン構築事業
取組（変更）計画書</t>
    </r>
    <r>
      <rPr>
        <b/>
        <sz val="14"/>
        <color rgb="FFFF0000"/>
        <rFont val="ＭＳ ゴシック"/>
      </rPr>
      <t>（記載例）</t>
    </r>
    <rPh sb="25" eb="27">
      <t>とりくみ</t>
    </rPh>
    <rPh sb="28" eb="30">
      <t>へんこう</t>
    </rPh>
    <rPh sb="31" eb="34">
      <t>けいかくしょ</t>
    </rPh>
    <rPh sb="35" eb="37">
      <t>きさい</t>
    </rPh>
    <rPh sb="37" eb="38">
      <t>れい</t>
    </rPh>
    <phoneticPr fontId="1" type="Hiragana"/>
  </si>
  <si>
    <t>代表取締役社長</t>
    <rPh sb="0" eb="7">
      <t>だいひょうとりしまりやくしゃちょう</t>
    </rPh>
    <phoneticPr fontId="1" type="Hiragana"/>
  </si>
  <si>
    <t>054-xxx-xxxx</t>
  </si>
  <si>
    <t>xxxxxx@oooo.jp</t>
  </si>
  <si>
    <t>株式会社〇〇製茶</t>
    <rPh sb="0" eb="4">
      <t>かぶしきがいしゃ</t>
    </rPh>
    <rPh sb="6" eb="8">
      <t>せいちゃ</t>
    </rPh>
    <phoneticPr fontId="1" type="Hiragana"/>
  </si>
  <si>
    <t>農事組合法人△△、株式会社□□□□、◇◇◇◇</t>
    <rPh sb="0" eb="6">
      <t>のうじくみあいほうじん</t>
    </rPh>
    <rPh sb="9" eb="13">
      <t>かぶしきがいしゃ</t>
    </rPh>
    <phoneticPr fontId="1" type="Hiragana"/>
  </si>
  <si>
    <t>登録済</t>
  </si>
  <si>
    <t>総出荷額</t>
    <rPh sb="0" eb="1">
      <t>そう</t>
    </rPh>
    <rPh sb="1" eb="3">
      <t>しゅっか</t>
    </rPh>
    <rPh sb="3" eb="4">
      <t>がく</t>
    </rPh>
    <phoneticPr fontId="1" type="Hiragana"/>
  </si>
  <si>
    <t>総出荷量</t>
    <rPh sb="0" eb="3">
      <t>そうしゅっか</t>
    </rPh>
    <rPh sb="3" eb="4">
      <t>りょう</t>
    </rPh>
    <phoneticPr fontId="1" type="Hiragana"/>
  </si>
  <si>
    <t>単価向上</t>
    <rPh sb="0" eb="2">
      <t>たんか</t>
    </rPh>
    <rPh sb="2" eb="4">
      <t>こうじょう</t>
    </rPh>
    <phoneticPr fontId="1" type="Hiragana"/>
  </si>
  <si>
    <t>全体</t>
    <rPh sb="0" eb="2">
      <t>ぜんたい</t>
    </rPh>
    <phoneticPr fontId="1" type="Hiragana"/>
  </si>
  <si>
    <t>うち輸出向け</t>
    <rPh sb="2" eb="4">
      <t>ゆしゅつ</t>
    </rPh>
    <rPh sb="4" eb="5">
      <t>む</t>
    </rPh>
    <phoneticPr fontId="1" type="Hiragana"/>
  </si>
  <si>
    <t>有機茶割合（輸出）</t>
    <rPh sb="0" eb="2">
      <t>ゆうき</t>
    </rPh>
    <rPh sb="2" eb="3">
      <t>ちゃ</t>
    </rPh>
    <rPh sb="3" eb="5">
      <t>わりあい</t>
    </rPh>
    <rPh sb="6" eb="8">
      <t>ゆしゅつ</t>
    </rPh>
    <phoneticPr fontId="1" type="Hiragana"/>
  </si>
  <si>
    <t>・ChaOIフォーラム加入済（R3年度 新商品開発支援事業活用、
　R5年度 販路開拓支援事業活用）
・令和５年度海外訪問商談（マレーシア）参加
・令和５年度しずおか有機茶バリューチェーン構築事業活用（〇〇地区）</t>
    <rPh sb="11" eb="13">
      <t>かにゅう</t>
    </rPh>
    <rPh sb="13" eb="14">
      <t>すみ</t>
    </rPh>
    <rPh sb="17" eb="19">
      <t>ねんど</t>
    </rPh>
    <rPh sb="20" eb="23">
      <t>しんしょうひん</t>
    </rPh>
    <rPh sb="23" eb="25">
      <t>かいはつ</t>
    </rPh>
    <rPh sb="25" eb="27">
      <t>しえん</t>
    </rPh>
    <rPh sb="27" eb="29">
      <t>じぎょう</t>
    </rPh>
    <rPh sb="29" eb="31">
      <t>かつよう</t>
    </rPh>
    <rPh sb="36" eb="38">
      <t>ねんど</t>
    </rPh>
    <rPh sb="39" eb="41">
      <t>はんろ</t>
    </rPh>
    <rPh sb="41" eb="43">
      <t>かいたく</t>
    </rPh>
    <rPh sb="43" eb="45">
      <t>しえん</t>
    </rPh>
    <rPh sb="45" eb="47">
      <t>じぎょう</t>
    </rPh>
    <rPh sb="47" eb="49">
      <t>かつよう</t>
    </rPh>
    <rPh sb="52" eb="54">
      <t>れいわ</t>
    </rPh>
    <rPh sb="55" eb="57">
      <t>ねんど</t>
    </rPh>
    <rPh sb="57" eb="59">
      <t>かいがい</t>
    </rPh>
    <rPh sb="59" eb="61">
      <t>ほうもん</t>
    </rPh>
    <rPh sb="61" eb="63">
      <t>しょうだん</t>
    </rPh>
    <rPh sb="70" eb="72">
      <t>さんか</t>
    </rPh>
    <rPh sb="74" eb="76">
      <t>れいわ</t>
    </rPh>
    <rPh sb="77" eb="79">
      <t>ねんど</t>
    </rPh>
    <rPh sb="83" eb="86">
      <t>ゆうきちゃ</t>
    </rPh>
    <rPh sb="89" eb="98">
      <t>ーちぇーんこうちくじぎょう</t>
    </rPh>
    <rPh sb="98" eb="100">
      <t>かつよう</t>
    </rPh>
    <rPh sb="103" eb="105">
      <t>ちく</t>
    </rPh>
    <phoneticPr fontId="1" type="Hiragana"/>
  </si>
  <si>
    <t>令和６年度　輸出環境整備推進事業</t>
    <rPh sb="0" eb="2">
      <t>れいわ</t>
    </rPh>
    <rPh sb="3" eb="5">
      <t>ねんど</t>
    </rPh>
    <rPh sb="6" eb="8">
      <t>ゆしゅつ</t>
    </rPh>
    <rPh sb="8" eb="10">
      <t>かんきょう</t>
    </rPh>
    <rPh sb="10" eb="12">
      <t>せいび</t>
    </rPh>
    <rPh sb="12" eb="14">
      <t>すいしん</t>
    </rPh>
    <rPh sb="14" eb="16">
      <t>じぎょう</t>
    </rPh>
    <phoneticPr fontId="1" type="Hiragana"/>
  </si>
  <si>
    <t>代表取締役社長</t>
    <rPh sb="0" eb="5">
      <t>だいひょうとりしまりやく</t>
    </rPh>
    <rPh sb="5" eb="7">
      <t>しゃちょう</t>
    </rPh>
    <phoneticPr fontId="1" type="Hiragana"/>
  </si>
  <si>
    <t>×× ××</t>
  </si>
  <si>
    <t>輸出事業部長</t>
    <rPh sb="0" eb="2">
      <t>ゆしゅつ</t>
    </rPh>
    <rPh sb="2" eb="4">
      <t>じぎょう</t>
    </rPh>
    <rPh sb="4" eb="6">
      <t>ぶちょう</t>
    </rPh>
    <phoneticPr fontId="1" type="Hiragana"/>
  </si>
  <si>
    <t>代表者</t>
    <rPh sb="0" eb="3">
      <t>だいひょうしゃ</t>
    </rPh>
    <phoneticPr fontId="1" type="Hiragana"/>
  </si>
  <si>
    <t>事務局</t>
    <rPh sb="0" eb="3">
      <t>じむきょく</t>
    </rPh>
    <phoneticPr fontId="1" type="Hiragana"/>
  </si>
  <si>
    <t>農事組合法人△△</t>
  </si>
  <si>
    <t>◇◇◇◇</t>
  </si>
  <si>
    <t>代表</t>
  </si>
  <si>
    <t>先進地視察</t>
    <rPh sb="0" eb="2">
      <t>せんしん</t>
    </rPh>
    <rPh sb="2" eb="3">
      <t>ち</t>
    </rPh>
    <rPh sb="3" eb="5">
      <t>しさつ</t>
    </rPh>
    <phoneticPr fontId="1" type="Hiragana"/>
  </si>
  <si>
    <t>△△ △△</t>
  </si>
  <si>
    <t>□□ □□</t>
  </si>
  <si>
    <t>◇◇ ◇◇</t>
  </si>
  <si>
    <t>実証ほ生産者</t>
    <rPh sb="0" eb="2">
      <t>じっしょう</t>
    </rPh>
    <rPh sb="3" eb="6">
      <t>せいさんしゃ</t>
    </rPh>
    <phoneticPr fontId="1" type="Hiragana"/>
  </si>
  <si>
    <t>●● ●●</t>
  </si>
  <si>
    <t>ＪＡ●●</t>
  </si>
  <si>
    <t>〇〇農林事務所企画経営課</t>
    <rPh sb="2" eb="4">
      <t>のうりん</t>
    </rPh>
    <rPh sb="4" eb="6">
      <t>じむ</t>
    </rPh>
    <rPh sb="6" eb="7">
      <t>しょ</t>
    </rPh>
    <rPh sb="7" eb="9">
      <t>きかく</t>
    </rPh>
    <rPh sb="9" eb="11">
      <t>けいえい</t>
    </rPh>
    <rPh sb="11" eb="12">
      <t>か</t>
    </rPh>
    <phoneticPr fontId="1" type="Hiragana"/>
  </si>
  <si>
    <t>〇〇農林事務所企画経営課〇〇主査</t>
    <rPh sb="2" eb="7">
      <t>のうりんじむしょ</t>
    </rPh>
    <rPh sb="7" eb="9">
      <t>きかく</t>
    </rPh>
    <rPh sb="9" eb="11">
      <t>けいえい</t>
    </rPh>
    <rPh sb="11" eb="12">
      <t>か</t>
    </rPh>
    <rPh sb="14" eb="16">
      <t>しゅさ</t>
    </rPh>
    <phoneticPr fontId="1" type="Hiragana"/>
  </si>
  <si>
    <t>　〇〇地区では、輸出向けに有機転換をしようとする動きがあるものの、〇〇などが問題となり、実際に転換する動きは鈍くなっている。そのため、〇〇の課題を解決するため、〇〇社が開発した〇〇を〇〇地区（生産者：農事組合法人△△）で導入し、従来の〇〇と比較して労働負荷軽減効果を図る。
　また、有機転換を行ったほ場での生産物では〇〇により品質が低下してしまい、取引価格が上がらないという課題もある。そこで、〇〇地区（生産者：株式会社□□□□、◇◇◇◇）において、〇〇を導入することで〇〇による品質低下を抑え、生葉品質の向上が図られるかどうか確認する。</t>
    <rPh sb="3" eb="5">
      <t>ちく</t>
    </rPh>
    <rPh sb="8" eb="10">
      <t>ゆしゅつ</t>
    </rPh>
    <rPh sb="10" eb="11">
      <t>む</t>
    </rPh>
    <rPh sb="13" eb="15">
      <t>ゆうき</t>
    </rPh>
    <rPh sb="15" eb="17">
      <t>てんかん</t>
    </rPh>
    <rPh sb="24" eb="25">
      <t>うご</t>
    </rPh>
    <rPh sb="44" eb="46">
      <t>じっさい</t>
    </rPh>
    <rPh sb="47" eb="49">
      <t>てんかん</t>
    </rPh>
    <rPh sb="51" eb="52">
      <t>うご</t>
    </rPh>
    <rPh sb="54" eb="55">
      <t>にぶ</t>
    </rPh>
    <rPh sb="70" eb="72">
      <t>かだい</t>
    </rPh>
    <rPh sb="73" eb="75">
      <t>かいけつ</t>
    </rPh>
    <rPh sb="82" eb="83">
      <t>しゃ</t>
    </rPh>
    <rPh sb="84" eb="86">
      <t>かいはつ</t>
    </rPh>
    <rPh sb="93" eb="95">
      <t>ちく</t>
    </rPh>
    <rPh sb="96" eb="99">
      <t>せいさんしゃ</t>
    </rPh>
    <rPh sb="110" eb="112">
      <t>どうにゅう</t>
    </rPh>
    <rPh sb="114" eb="116">
      <t>じゅうらい</t>
    </rPh>
    <rPh sb="120" eb="122">
      <t>ひかく</t>
    </rPh>
    <rPh sb="124" eb="126">
      <t>ろうどう</t>
    </rPh>
    <rPh sb="126" eb="128">
      <t>ふか</t>
    </rPh>
    <rPh sb="128" eb="130">
      <t>けいげん</t>
    </rPh>
    <rPh sb="130" eb="132">
      <t>こうか</t>
    </rPh>
    <rPh sb="133" eb="134">
      <t>はか</t>
    </rPh>
    <rPh sb="141" eb="143">
      <t>ゆうき</t>
    </rPh>
    <rPh sb="143" eb="145">
      <t>てんかん</t>
    </rPh>
    <rPh sb="146" eb="147">
      <t>おこな</t>
    </rPh>
    <rPh sb="150" eb="151">
      <t>じょう</t>
    </rPh>
    <rPh sb="153" eb="156">
      <t>せいさんぶつ</t>
    </rPh>
    <rPh sb="163" eb="165">
      <t>ひんしつ</t>
    </rPh>
    <rPh sb="166" eb="168">
      <t>ていか</t>
    </rPh>
    <rPh sb="174" eb="176">
      <t>とりひき</t>
    </rPh>
    <rPh sb="176" eb="178">
      <t>かかく</t>
    </rPh>
    <rPh sb="179" eb="180">
      <t>あ</t>
    </rPh>
    <rPh sb="187" eb="189">
      <t>かだい</t>
    </rPh>
    <rPh sb="199" eb="201">
      <t>ちく</t>
    </rPh>
    <rPh sb="202" eb="205">
      <t>せいさんしゃ</t>
    </rPh>
    <rPh sb="228" eb="230">
      <t>どうにゅう</t>
    </rPh>
    <rPh sb="240" eb="242">
      <t>ひんしつ</t>
    </rPh>
    <rPh sb="242" eb="244">
      <t>ていか</t>
    </rPh>
    <rPh sb="245" eb="246">
      <t>おさ</t>
    </rPh>
    <rPh sb="248" eb="250">
      <t>なまは</t>
    </rPh>
    <rPh sb="250" eb="252">
      <t>ひんしつ</t>
    </rPh>
    <rPh sb="253" eb="255">
      <t>こうじょう</t>
    </rPh>
    <rPh sb="256" eb="257">
      <t>はか</t>
    </rPh>
    <rPh sb="264" eb="266">
      <t>かくにん</t>
    </rPh>
    <phoneticPr fontId="1" type="Hiragana"/>
  </si>
  <si>
    <t>実証ほ試験担当</t>
    <rPh sb="0" eb="2">
      <t>じっしょう</t>
    </rPh>
    <rPh sb="3" eb="5">
      <t>しけん</t>
    </rPh>
    <rPh sb="5" eb="7">
      <t>たんとう</t>
    </rPh>
    <phoneticPr fontId="1" type="Hiragana"/>
  </si>
  <si>
    <t>ＪＡ担当</t>
    <rPh sb="2" eb="4">
      <t>たんとう</t>
    </rPh>
    <phoneticPr fontId="1" type="Hiragana"/>
  </si>
  <si>
    <t>　　　〃</t>
  </si>
  <si>
    <t>令和７年10月</t>
    <rPh sb="0" eb="2">
      <t>れいわ</t>
    </rPh>
    <rPh sb="3" eb="4">
      <t>ねん</t>
    </rPh>
    <rPh sb="6" eb="7">
      <t>がつ</t>
    </rPh>
    <phoneticPr fontId="1" type="Hiragana"/>
  </si>
  <si>
    <t>令和８年２月</t>
    <rPh sb="0" eb="2">
      <t>れいわ</t>
    </rPh>
    <rPh sb="3" eb="4">
      <t>ねん</t>
    </rPh>
    <rPh sb="5" eb="6">
      <t>がつ</t>
    </rPh>
    <phoneticPr fontId="1" type="Hiragana"/>
  </si>
  <si>
    <t>実証試験内容の確認、輸出に係る現状の共有、その他事業実施に掛かる</t>
    <rPh sb="0" eb="2">
      <t>じっしょう</t>
    </rPh>
    <rPh sb="2" eb="4">
      <t>しけん</t>
    </rPh>
    <rPh sb="4" eb="6">
      <t>ないよう</t>
    </rPh>
    <rPh sb="7" eb="9">
      <t>かくにん</t>
    </rPh>
    <rPh sb="10" eb="12">
      <t>ゆしゅつ</t>
    </rPh>
    <rPh sb="13" eb="14">
      <t>かか</t>
    </rPh>
    <rPh sb="15" eb="17">
      <t>げんじょう</t>
    </rPh>
    <rPh sb="18" eb="20">
      <t>きょうゆう</t>
    </rPh>
    <rPh sb="23" eb="24">
      <t>た</t>
    </rPh>
    <rPh sb="24" eb="26">
      <t>じぎょう</t>
    </rPh>
    <rPh sb="26" eb="28">
      <t>じっし</t>
    </rPh>
    <rPh sb="29" eb="30">
      <t>か</t>
    </rPh>
    <phoneticPr fontId="1" type="Hiragana"/>
  </si>
  <si>
    <t>実証試験進捗状況確認</t>
    <rPh sb="0" eb="2">
      <t>じっしょう</t>
    </rPh>
    <rPh sb="2" eb="4">
      <t>しけん</t>
    </rPh>
    <rPh sb="4" eb="6">
      <t>しんちょく</t>
    </rPh>
    <rPh sb="6" eb="8">
      <t>じょうきょう</t>
    </rPh>
    <rPh sb="8" eb="10">
      <t>かくにん</t>
    </rPh>
    <phoneticPr fontId="1" type="Hiragana"/>
  </si>
  <si>
    <t>10時～15時</t>
    <rPh sb="2" eb="3">
      <t>じ</t>
    </rPh>
    <rPh sb="6" eb="7">
      <t>じ</t>
    </rPh>
    <phoneticPr fontId="1" type="Hiragana"/>
  </si>
  <si>
    <t>〇</t>
  </si>
  <si>
    <t>〇〇市〇〇-１</t>
    <rPh sb="2" eb="3">
      <t>し</t>
    </rPh>
    <phoneticPr fontId="1" type="Hiragana"/>
  </si>
  <si>
    <t>○○市〇〇-２</t>
    <rPh sb="2" eb="3">
      <t>し</t>
    </rPh>
    <phoneticPr fontId="1" type="Hiragana"/>
  </si>
  <si>
    <t>〇〇町〇〇-３</t>
    <rPh sb="2" eb="3">
      <t>ちょう</t>
    </rPh>
    <phoneticPr fontId="1" type="Hiragana"/>
  </si>
  <si>
    <t>② 成果目標（現状と計画）</t>
    <rPh sb="2" eb="4">
      <t>せいか</t>
    </rPh>
    <rPh sb="4" eb="6">
      <t>もくひょう</t>
    </rPh>
    <rPh sb="7" eb="9">
      <t>げんじょう</t>
    </rPh>
    <rPh sb="10" eb="12">
      <t>けいかく</t>
    </rPh>
    <phoneticPr fontId="1" type="Hiragana"/>
  </si>
  <si>
    <t>残留農薬分析</t>
    <rPh sb="0" eb="2">
      <t>ざんりゅう</t>
    </rPh>
    <rPh sb="2" eb="4">
      <t>のうやく</t>
    </rPh>
    <rPh sb="4" eb="6">
      <t>ぶんせき</t>
    </rPh>
    <phoneticPr fontId="1" type="Hiragana"/>
  </si>
  <si>
    <t>〇〇展示会出展料</t>
    <rPh sb="2" eb="5">
      <t>てんじかい</t>
    </rPh>
    <rPh sb="5" eb="7">
      <t>しゅってん</t>
    </rPh>
    <rPh sb="7" eb="8">
      <t>りょう</t>
    </rPh>
    <phoneticPr fontId="1" type="Hiragana"/>
  </si>
  <si>
    <t>先進地生産者招聘</t>
    <rPh sb="0" eb="2">
      <t>せんしん</t>
    </rPh>
    <rPh sb="2" eb="3">
      <t>ち</t>
    </rPh>
    <rPh sb="3" eb="6">
      <t>せいさんしゃ</t>
    </rPh>
    <rPh sb="6" eb="8">
      <t>しょうへい</t>
    </rPh>
    <phoneticPr fontId="1" type="Hiragana"/>
  </si>
  <si>
    <t>機械レンタル代金（５か月）</t>
    <rPh sb="0" eb="2">
      <t>きかい</t>
    </rPh>
    <rPh sb="6" eb="8">
      <t>だいきん</t>
    </rPh>
    <rPh sb="11" eb="12">
      <t>げつ</t>
    </rPh>
    <phoneticPr fontId="1" type="Hiragana"/>
  </si>
  <si>
    <t>温度計レンタル</t>
    <rPh sb="0" eb="3">
      <t>おんどけい</t>
    </rPh>
    <phoneticPr fontId="1" type="Hiragana"/>
  </si>
  <si>
    <t>産地紹介パンフレット作成</t>
    <rPh sb="0" eb="2">
      <t>さんち</t>
    </rPh>
    <rPh sb="2" eb="4">
      <t>しょうかい</t>
    </rPh>
    <rPh sb="10" eb="12">
      <t>さくせい</t>
    </rPh>
    <phoneticPr fontId="1" type="Hiragana"/>
  </si>
  <si>
    <r>
      <t>　</t>
    </r>
    <r>
      <rPr>
        <sz val="11"/>
        <color rgb="FFFF0000"/>
        <rFont val="ＭＳ ゴシック"/>
      </rPr>
      <t>①に記載のとおり、米国において〇月に実施される〇〇に出展し、商談を実施する。その際、本事業の実証ほにて栽培された〇〇を試飲用茶として提供し、実需からのフィードバックを得る。その際、産地を紹介するための資料として、パンフレットを作成する。</t>
    </r>
    <rPh sb="3" eb="5">
      <t>きさい</t>
    </rPh>
    <rPh sb="10" eb="12">
      <t>べいこく</t>
    </rPh>
    <rPh sb="17" eb="18">
      <t>がつ</t>
    </rPh>
    <rPh sb="19" eb="21">
      <t>じっし</t>
    </rPh>
    <rPh sb="27" eb="29">
      <t>しゅってん</t>
    </rPh>
    <rPh sb="31" eb="33">
      <t>しょうだん</t>
    </rPh>
    <rPh sb="34" eb="36">
      <t>じっし</t>
    </rPh>
    <rPh sb="41" eb="42">
      <t>さい</t>
    </rPh>
    <rPh sb="43" eb="44">
      <t>ほん</t>
    </rPh>
    <rPh sb="44" eb="46">
      <t>じぎょう</t>
    </rPh>
    <rPh sb="47" eb="49">
      <t>じっしょう</t>
    </rPh>
    <rPh sb="52" eb="54">
      <t>さいばい</t>
    </rPh>
    <rPh sb="60" eb="62">
      <t>しいん</t>
    </rPh>
    <rPh sb="62" eb="63">
      <t>よう</t>
    </rPh>
    <rPh sb="63" eb="64">
      <t>ちゃ</t>
    </rPh>
    <rPh sb="67" eb="69">
      <t>ていきょう</t>
    </rPh>
    <rPh sb="71" eb="73">
      <t>じつじゅ</t>
    </rPh>
    <rPh sb="84" eb="85">
      <t>え</t>
    </rPh>
    <rPh sb="89" eb="90">
      <t>さい</t>
    </rPh>
    <rPh sb="91" eb="93">
      <t>さんち</t>
    </rPh>
    <rPh sb="94" eb="96">
      <t>しょうかい</t>
    </rPh>
    <rPh sb="101" eb="103">
      <t>しりょう</t>
    </rPh>
    <rPh sb="114" eb="116">
      <t>さくせい</t>
    </rPh>
    <phoneticPr fontId="1" type="Hiragana"/>
  </si>
  <si>
    <r>
      <t>　</t>
    </r>
    <r>
      <rPr>
        <sz val="11"/>
        <color rgb="FFFF0000"/>
        <rFont val="ＭＳ ゴシック"/>
      </rPr>
      <t>日本からの最大の輸出先国である米国をターゲットとし、〇月に〇〇で行われる展示会である〇〇へ参加し、現地実需者との商談の中でニーズが大きい商品の情報を収集する。また、近隣のスーパーや茶専門店、カフェなどを訪問し、仕入れ担当者と意見交換し、現地ニーズや消費トレンドを調査する。</t>
    </r>
    <rPh sb="1" eb="3">
      <t>にほん</t>
    </rPh>
    <rPh sb="6" eb="8">
      <t>さいだい</t>
    </rPh>
    <rPh sb="9" eb="11">
      <t>ゆしゅつ</t>
    </rPh>
    <rPh sb="11" eb="12">
      <t>さき</t>
    </rPh>
    <rPh sb="12" eb="13">
      <t>こく</t>
    </rPh>
    <rPh sb="16" eb="18">
      <t>べいこく</t>
    </rPh>
    <rPh sb="28" eb="29">
      <t>がつ</t>
    </rPh>
    <rPh sb="33" eb="34">
      <t>おこな</t>
    </rPh>
    <rPh sb="37" eb="39">
      <t>てんじ</t>
    </rPh>
    <rPh sb="39" eb="40">
      <t>かい</t>
    </rPh>
    <rPh sb="46" eb="48">
      <t>さんか</t>
    </rPh>
    <rPh sb="50" eb="52">
      <t>げんち</t>
    </rPh>
    <rPh sb="52" eb="54">
      <t>じつじゅ</t>
    </rPh>
    <rPh sb="54" eb="55">
      <t>しゃ</t>
    </rPh>
    <rPh sb="57" eb="59">
      <t>しょうだん</t>
    </rPh>
    <rPh sb="60" eb="61">
      <t>なか</t>
    </rPh>
    <rPh sb="66" eb="67">
      <t>おお</t>
    </rPh>
    <rPh sb="69" eb="71">
      <t>しょうひん</t>
    </rPh>
    <rPh sb="72" eb="74">
      <t>じょうほう</t>
    </rPh>
    <rPh sb="75" eb="77">
      <t>しゅうしゅう</t>
    </rPh>
    <rPh sb="83" eb="85">
      <t>きんりん</t>
    </rPh>
    <rPh sb="91" eb="92">
      <t>ちゃ</t>
    </rPh>
    <rPh sb="92" eb="95">
      <t>せんもんてん</t>
    </rPh>
    <rPh sb="102" eb="104">
      <t>ほうもん</t>
    </rPh>
    <rPh sb="106" eb="108">
      <t>しい</t>
    </rPh>
    <rPh sb="109" eb="112">
      <t>たんとうしゃ</t>
    </rPh>
    <rPh sb="113" eb="115">
      <t>いけん</t>
    </rPh>
    <rPh sb="115" eb="117">
      <t>こうかん</t>
    </rPh>
    <rPh sb="119" eb="121">
      <t>げんち</t>
    </rPh>
    <rPh sb="125" eb="127">
      <t>しょうひ</t>
    </rPh>
    <rPh sb="132" eb="134">
      <t>ちょうさ</t>
    </rPh>
    <phoneticPr fontId="1" type="Hiragana"/>
  </si>
  <si>
    <t>肥料代</t>
    <rPh sb="0" eb="2">
      <t>ひりょう</t>
    </rPh>
    <rPh sb="2" eb="3">
      <t>だい</t>
    </rPh>
    <phoneticPr fontId="1" type="Hiragana"/>
  </si>
  <si>
    <t>碾茶加工経費</t>
    <rPh sb="0" eb="2">
      <t>てんちゃ</t>
    </rPh>
    <rPh sb="2" eb="4">
      <t>かこう</t>
    </rPh>
    <rPh sb="4" eb="6">
      <t>けいひ</t>
    </rPh>
    <phoneticPr fontId="1" type="Hiragana"/>
  </si>
  <si>
    <t>例１　茶の輸出に当たっては通常、ドライコンテナを活用して行われるが、特に夏
　　季の高温時にはコンテナ内の温度が50℃近くになることもあり、色や香りなど
　　が劣化し、品質低下のクレームが入るなどの課題がある。そこで、品質劣化を
　　防ぐために〇〇を利用して梱包することで品質劣化を防ぐことが可能か検証す
　　る。
例２　最大の輸出先である米国への輸出に当たっては海上輸送を利用する場合が多
　　いが、便数などの関係から横浜港や東京港からの輸出が多くなっている。地元
　　港湾である清水港からの輸出に当たっては〇〇といった課題があるため、清水
　　港を活用した輸出拡大を図るため、○○を行うことで集荷効率化を図り、清水
　　港からの米国輸送拡大の可能性を検討する。</t>
    <rPh sb="0" eb="1">
      <t>れい</t>
    </rPh>
    <rPh sb="3" eb="4">
      <t>ちゃ</t>
    </rPh>
    <rPh sb="5" eb="7">
      <t>ゆしゅつ</t>
    </rPh>
    <rPh sb="8" eb="9">
      <t>あ</t>
    </rPh>
    <rPh sb="13" eb="15">
      <t>つうじょう</t>
    </rPh>
    <rPh sb="24" eb="26">
      <t>かつよう</t>
    </rPh>
    <rPh sb="28" eb="29">
      <t>おこな</t>
    </rPh>
    <rPh sb="34" eb="35">
      <t>とく</t>
    </rPh>
    <rPh sb="36" eb="37">
      <t>なつ</t>
    </rPh>
    <rPh sb="40" eb="41">
      <t>き</t>
    </rPh>
    <rPh sb="42" eb="44">
      <t>こうおん</t>
    </rPh>
    <rPh sb="44" eb="45">
      <t>じ</t>
    </rPh>
    <rPh sb="51" eb="52">
      <t>ない</t>
    </rPh>
    <rPh sb="53" eb="55">
      <t>おんど</t>
    </rPh>
    <rPh sb="59" eb="60">
      <t>ちか</t>
    </rPh>
    <rPh sb="70" eb="71">
      <t>いろ</t>
    </rPh>
    <rPh sb="72" eb="73">
      <t>かお</t>
    </rPh>
    <rPh sb="80" eb="81">
      <t>れつ</t>
    </rPh>
    <rPh sb="81" eb="82">
      <t>か</t>
    </rPh>
    <rPh sb="84" eb="86">
      <t>ひんしつ</t>
    </rPh>
    <rPh sb="86" eb="88">
      <t>ていか</t>
    </rPh>
    <rPh sb="94" eb="95">
      <t>はい</t>
    </rPh>
    <rPh sb="99" eb="101">
      <t>かだい</t>
    </rPh>
    <rPh sb="109" eb="111">
      <t>ひんしつ</t>
    </rPh>
    <rPh sb="111" eb="113">
      <t>れっか</t>
    </rPh>
    <rPh sb="117" eb="118">
      <t>ふせ</t>
    </rPh>
    <rPh sb="125" eb="127">
      <t>りよう</t>
    </rPh>
    <rPh sb="129" eb="131">
      <t>こんぽう</t>
    </rPh>
    <rPh sb="136" eb="138">
      <t>ひんしつ</t>
    </rPh>
    <rPh sb="138" eb="140">
      <t>れっか</t>
    </rPh>
    <rPh sb="141" eb="142">
      <t>ふせ</t>
    </rPh>
    <rPh sb="146" eb="148">
      <t>かのう</t>
    </rPh>
    <rPh sb="149" eb="151">
      <t>けんしょう</t>
    </rPh>
    <rPh sb="159" eb="160">
      <t>れい</t>
    </rPh>
    <rPh sb="162" eb="164">
      <t>さいだい</t>
    </rPh>
    <rPh sb="165" eb="167">
      <t>ゆしゅつ</t>
    </rPh>
    <rPh sb="167" eb="168">
      <t>さき</t>
    </rPh>
    <rPh sb="171" eb="173">
      <t>べいこく</t>
    </rPh>
    <rPh sb="175" eb="177">
      <t>ゆしゅつ</t>
    </rPh>
    <rPh sb="178" eb="179">
      <t>あ</t>
    </rPh>
    <rPh sb="183" eb="185">
      <t>かいじょう</t>
    </rPh>
    <rPh sb="185" eb="187">
      <t>ゆそう</t>
    </rPh>
    <rPh sb="188" eb="190">
      <t>りよう</t>
    </rPh>
    <rPh sb="192" eb="194">
      <t>ばあい</t>
    </rPh>
    <rPh sb="195" eb="196">
      <t>おお</t>
    </rPh>
    <rPh sb="202" eb="204">
      <t>びんすう</t>
    </rPh>
    <rPh sb="207" eb="209">
      <t>かんけい</t>
    </rPh>
    <rPh sb="211" eb="213">
      <t>よこはま</t>
    </rPh>
    <rPh sb="213" eb="214">
      <t>こう</t>
    </rPh>
    <rPh sb="215" eb="217">
      <t>とうきょう</t>
    </rPh>
    <rPh sb="217" eb="218">
      <t>こう</t>
    </rPh>
    <rPh sb="221" eb="223">
      <t>ゆしゅつ</t>
    </rPh>
    <rPh sb="224" eb="225">
      <t>おお</t>
    </rPh>
    <rPh sb="232" eb="234">
      <t>じもと</t>
    </rPh>
    <rPh sb="237" eb="239">
      <t>こうわん</t>
    </rPh>
    <rPh sb="242" eb="244">
      <t>しみず</t>
    </rPh>
    <rPh sb="244" eb="245">
      <t>こう</t>
    </rPh>
    <rPh sb="248" eb="250">
      <t>ゆしゅつ</t>
    </rPh>
    <rPh sb="251" eb="252">
      <t>あ</t>
    </rPh>
    <rPh sb="262" eb="264">
      <t>かだい</t>
    </rPh>
    <rPh sb="270" eb="272">
      <t>しみず</t>
    </rPh>
    <rPh sb="275" eb="276">
      <t>こう</t>
    </rPh>
    <rPh sb="277" eb="278">
      <t>かつ</t>
    </rPh>
    <rPh sb="278" eb="279">
      <t>よう</t>
    </rPh>
    <rPh sb="281" eb="283">
      <t>ゆしゅつ</t>
    </rPh>
    <rPh sb="283" eb="285">
      <t>かくだい</t>
    </rPh>
    <rPh sb="286" eb="287">
      <t>はか</t>
    </rPh>
    <rPh sb="294" eb="295">
      <t>おこな</t>
    </rPh>
    <rPh sb="299" eb="301">
      <t>しゅうか</t>
    </rPh>
    <rPh sb="301" eb="304">
      <t>こうりつか</t>
    </rPh>
    <rPh sb="305" eb="306">
      <t>はか</t>
    </rPh>
    <rPh sb="308" eb="310">
      <t>しみず</t>
    </rPh>
    <rPh sb="313" eb="314">
      <t>こう</t>
    </rPh>
    <rPh sb="317" eb="319">
      <t>べいこく</t>
    </rPh>
    <rPh sb="319" eb="321">
      <t>ゆそう</t>
    </rPh>
    <rPh sb="321" eb="323">
      <t>かくだい</t>
    </rPh>
    <rPh sb="324" eb="327">
      <t>かのうせい</t>
    </rPh>
    <rPh sb="328" eb="330">
      <t>けんとう</t>
    </rPh>
    <phoneticPr fontId="1" type="Hiragana"/>
  </si>
  <si>
    <t>輸出事業課長</t>
    <rPh sb="0" eb="2">
      <t>ゆしゅつ</t>
    </rPh>
    <rPh sb="2" eb="4">
      <t>じぎょう</t>
    </rPh>
    <rPh sb="4" eb="6">
      <t>かちょう</t>
    </rPh>
    <phoneticPr fontId="1" type="Hiragana"/>
  </si>
  <si>
    <t>輸送梱包資材</t>
    <rPh sb="0" eb="2">
      <t>ゆそう</t>
    </rPh>
    <rPh sb="2" eb="4">
      <t>こんぽう</t>
    </rPh>
    <rPh sb="4" eb="6">
      <t>しざい</t>
    </rPh>
    <phoneticPr fontId="1" type="Hiragana"/>
  </si>
  <si>
    <t>参加者</t>
    <rPh sb="0" eb="3">
      <t>さんかしゃ</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</si>
</sst>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Red]#,##0"/>
    <numFmt numFmtId="177" formatCode="0.0_ "/>
  </numFmts>
  <fonts count="14">
    <font>
      <sz val="11"/>
      <color theme="1"/>
      <name val="游ゴシック"/>
      <family val="3"/>
      <scheme val="minor"/>
    </font>
    <font>
      <sz val="6"/>
      <color auto="1"/>
      <name val="游ゴシック"/>
      <family val="3"/>
    </font>
    <font>
      <sz val="11"/>
      <color theme="1"/>
      <name val="ＭＳ ゴシック"/>
      <family val="3"/>
    </font>
    <font>
      <b/>
      <sz val="14"/>
      <color theme="1"/>
      <name val="ＭＳ ゴシック"/>
      <family val="3"/>
    </font>
    <font>
      <sz val="9"/>
      <color theme="1"/>
      <name val="ＭＳ ゴシック"/>
      <family val="3"/>
    </font>
    <font>
      <sz val="11"/>
      <color rgb="FFFF0000"/>
      <name val="ＭＳ ゴシック"/>
      <family val="3"/>
    </font>
    <font>
      <sz val="9"/>
      <color auto="1"/>
      <name val="ＭＳ ゴシック"/>
      <family val="3"/>
    </font>
    <font>
      <sz val="10"/>
      <color theme="1"/>
      <name val="ＭＳ ゴシック"/>
      <family val="3"/>
    </font>
    <font>
      <sz val="11"/>
      <color auto="1"/>
      <name val="ＭＳ ゴシック"/>
      <family val="3"/>
    </font>
    <font>
      <sz val="9"/>
      <color rgb="FFFF0000"/>
      <name val="ＭＳ ゴシック"/>
      <family val="3"/>
    </font>
    <font>
      <sz val="11"/>
      <color theme="1"/>
      <name val="游ゴシック"/>
      <family val="3"/>
      <scheme val="minor"/>
    </font>
    <font>
      <u/>
      <sz val="11"/>
      <color indexed="12"/>
      <name val="游ゴシック"/>
      <family val="3"/>
      <scheme val="minor"/>
    </font>
    <font>
      <u/>
      <sz val="11"/>
      <color rgb="FFFF0000"/>
      <name val="游ゴシック"/>
      <family val="3"/>
      <scheme val="minor"/>
    </font>
    <font>
      <sz val="8"/>
      <color theme="1"/>
      <name val="ＭＳ ゴシック"/>
      <family val="3"/>
    </font>
  </fonts>
  <fills count="6">
    <fill>
      <patternFill patternType="none"/>
    </fill>
    <fill>
      <patternFill patternType="gray125"/>
    </fill>
    <fill>
      <patternFill patternType="solid">
        <fgColor rgb="FFFFFFBE"/>
        <bgColor indexed="64"/>
      </patternFill>
    </fill>
    <fill>
      <patternFill patternType="solid">
        <fgColor theme="0" tint="-5.e-002"/>
        <bgColor indexed="64"/>
      </patternFill>
    </fill>
    <fill>
      <patternFill patternType="solid">
        <fgColor rgb="FFF2F2F2"/>
        <bgColor indexed="64"/>
      </patternFill>
    </fill>
    <fill>
      <patternFill patternType="solid">
        <fgColor rgb="FFFFE9E9"/>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auto="1"/>
      </diagonal>
    </border>
    <border diagonalUp="1">
      <left/>
      <right/>
      <top style="thin">
        <color indexed="64"/>
      </top>
      <bottom style="thin">
        <color indexed="64"/>
      </bottom>
      <diagonal style="thin">
        <color auto="1"/>
      </diagonal>
    </border>
    <border diagonalUp="1">
      <left/>
      <right style="thin">
        <color indexed="64"/>
      </right>
      <top style="thin">
        <color indexed="64"/>
      </top>
      <bottom style="thin">
        <color indexed="64"/>
      </bottom>
      <diagonal style="thin">
        <color auto="1"/>
      </diagonal>
    </border>
  </borders>
  <cellStyleXfs count="3">
    <xf numFmtId="0" fontId="0" fillId="0" borderId="0">
      <alignment vertical="center"/>
    </xf>
    <xf numFmtId="38" fontId="10" fillId="0" borderId="0" applyFont="0" applyFill="0" applyBorder="0" applyAlignment="0" applyProtection="0">
      <alignment vertical="center"/>
    </xf>
    <xf numFmtId="0" fontId="11" fillId="0" borderId="0" applyNumberFormat="0" applyFill="0" applyBorder="0" applyAlignment="0" applyProtection="0">
      <alignment vertical="center"/>
    </xf>
  </cellStyleXfs>
  <cellXfs count="229">
    <xf numFmtId="0" fontId="0" fillId="0" borderId="0" xfId="0">
      <alignment vertical="center"/>
    </xf>
    <xf numFmtId="0" fontId="2" fillId="0" borderId="0" xfId="0" applyFont="1">
      <alignment vertical="center"/>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2" fillId="0" borderId="0" xfId="0" quotePrefix="1" applyFont="1">
      <alignment vertical="center"/>
    </xf>
    <xf numFmtId="176" fontId="2" fillId="0" borderId="1" xfId="0" applyNumberFormat="1" applyFont="1" applyBorder="1" applyAlignment="1">
      <alignment horizontal="center" vertical="center" shrinkToFit="1"/>
    </xf>
    <xf numFmtId="176" fontId="2" fillId="0" borderId="2" xfId="0" applyNumberFormat="1" applyFont="1" applyBorder="1" applyAlignment="1">
      <alignment horizontal="center" vertical="center" shrinkToFit="1"/>
    </xf>
    <xf numFmtId="0" fontId="4" fillId="0" borderId="0" xfId="0" applyFont="1" applyBorder="1" applyAlignment="1">
      <alignment vertical="center" wrapText="1"/>
    </xf>
    <xf numFmtId="0" fontId="4" fillId="0" borderId="0" xfId="0" applyFont="1" applyAlignment="1">
      <alignment horizontal="left" vertical="center" wrapText="1"/>
    </xf>
    <xf numFmtId="0" fontId="4" fillId="0" borderId="1" xfId="0" applyFont="1" applyBorder="1" applyAlignment="1">
      <alignment horizontal="center" vertical="center" wrapText="1"/>
    </xf>
    <xf numFmtId="176" fontId="2" fillId="0" borderId="3" xfId="0" applyNumberFormat="1" applyFont="1" applyBorder="1" applyAlignment="1">
      <alignment horizontal="center" vertical="center" shrinkToFit="1"/>
    </xf>
    <xf numFmtId="176" fontId="2" fillId="0" borderId="4" xfId="0" applyNumberFormat="1" applyFont="1" applyBorder="1" applyAlignment="1">
      <alignment horizontal="center" vertical="center" shrinkToFit="1"/>
    </xf>
    <xf numFmtId="176" fontId="2" fillId="0" borderId="5" xfId="0" applyNumberFormat="1" applyFont="1" applyBorder="1" applyAlignment="1">
      <alignment horizontal="center" vertical="center" shrinkToFi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4" fillId="0" borderId="0" xfId="0" applyFont="1" applyBorder="1" applyAlignment="1">
      <alignment horizontal="left" vertical="top" wrapText="1"/>
    </xf>
    <xf numFmtId="0" fontId="4" fillId="0" borderId="0" xfId="0" applyFont="1">
      <alignment vertical="center"/>
    </xf>
    <xf numFmtId="54" fontId="5" fillId="2" borderId="1" xfId="0" applyNumberFormat="1" applyFont="1" applyFill="1" applyBorder="1" applyAlignment="1">
      <alignment horizontal="center" vertical="center"/>
    </xf>
    <xf numFmtId="0" fontId="5" fillId="2"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5" fillId="2" borderId="1" xfId="0" applyFont="1" applyFill="1" applyBorder="1" applyAlignment="1">
      <alignment horizontal="center" vertical="center"/>
    </xf>
    <xf numFmtId="0" fontId="4"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6" fillId="0" borderId="6" xfId="0" applyFont="1" applyBorder="1" applyAlignment="1">
      <alignment horizontal="left" vertical="top" wrapText="1"/>
    </xf>
    <xf numFmtId="0" fontId="6" fillId="0" borderId="0" xfId="0" applyFont="1" applyBorder="1" applyAlignment="1">
      <alignment horizontal="left" vertical="top" wrapText="1"/>
    </xf>
    <xf numFmtId="0" fontId="2" fillId="0" borderId="7" xfId="0" applyFont="1" applyBorder="1">
      <alignment vertical="center"/>
    </xf>
    <xf numFmtId="0" fontId="6" fillId="0" borderId="0" xfId="0" applyFont="1" applyBorder="1" applyAlignment="1">
      <alignment vertical="top" wrapText="1"/>
    </xf>
    <xf numFmtId="176" fontId="2" fillId="0" borderId="3" xfId="0" applyNumberFormat="1" applyFont="1" applyBorder="1" applyAlignment="1">
      <alignment horizontal="center" vertical="center"/>
    </xf>
    <xf numFmtId="176" fontId="2" fillId="0" borderId="4" xfId="0" applyNumberFormat="1" applyFont="1" applyBorder="1" applyAlignment="1">
      <alignment horizontal="center" vertical="center"/>
    </xf>
    <xf numFmtId="176" fontId="2" fillId="0" borderId="5" xfId="0" applyNumberFormat="1" applyFont="1" applyBorder="1" applyAlignment="1">
      <alignment horizontal="center" vertical="center"/>
    </xf>
    <xf numFmtId="176" fontId="2" fillId="0" borderId="8" xfId="0" applyNumberFormat="1" applyFont="1" applyBorder="1" applyAlignment="1">
      <alignment horizontal="center" vertical="center"/>
    </xf>
    <xf numFmtId="176" fontId="7" fillId="0" borderId="8" xfId="0" applyNumberFormat="1" applyFont="1" applyBorder="1" applyAlignment="1">
      <alignment horizontal="center" vertical="center"/>
    </xf>
    <xf numFmtId="0" fontId="2" fillId="0" borderId="6"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0" xfId="0" applyFont="1" applyAlignment="1">
      <alignment vertical="center" wrapText="1"/>
    </xf>
    <xf numFmtId="176" fontId="2" fillId="0" borderId="6" xfId="0" applyNumberFormat="1" applyFont="1" applyBorder="1" applyAlignment="1">
      <alignment horizontal="center" vertical="center" shrinkToFit="1"/>
    </xf>
    <xf numFmtId="176" fontId="2" fillId="0" borderId="0" xfId="0" applyNumberFormat="1" applyFont="1" applyBorder="1" applyAlignment="1">
      <alignment horizontal="center" vertical="center" shrinkToFit="1"/>
    </xf>
    <xf numFmtId="176" fontId="2" fillId="0" borderId="9" xfId="0" applyNumberFormat="1" applyFont="1" applyBorder="1" applyAlignment="1">
      <alignment horizontal="center" vertical="center" shrinkToFit="1"/>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8" fillId="0" borderId="0" xfId="0" applyFont="1" applyAlignment="1">
      <alignment horizontal="center" vertical="center"/>
    </xf>
    <xf numFmtId="0" fontId="2" fillId="0" borderId="8" xfId="0" applyFont="1" applyBorder="1" applyAlignment="1">
      <alignment horizontal="center" vertical="center"/>
    </xf>
    <xf numFmtId="0" fontId="5" fillId="2" borderId="8" xfId="0" applyFont="1" applyFill="1" applyBorder="1" applyAlignment="1">
      <alignment horizontal="center" vertical="center" wrapText="1"/>
    </xf>
    <xf numFmtId="0" fontId="5" fillId="2" borderId="1" xfId="0" applyFont="1" applyFill="1" applyBorder="1" applyAlignment="1">
      <alignment horizontal="left" vertical="top"/>
    </xf>
    <xf numFmtId="0" fontId="2" fillId="0" borderId="8" xfId="0" applyFont="1" applyBorder="1" applyAlignment="1">
      <alignment horizontal="center" vertical="center" wrapText="1"/>
    </xf>
    <xf numFmtId="176" fontId="5" fillId="2" borderId="8" xfId="0" applyNumberFormat="1" applyFont="1" applyFill="1" applyBorder="1" applyAlignment="1">
      <alignment horizontal="right" vertical="center" shrinkToFit="1"/>
    </xf>
    <xf numFmtId="0" fontId="2" fillId="0" borderId="6" xfId="0" applyFont="1" applyBorder="1" applyAlignment="1">
      <alignment horizontal="center" vertical="center"/>
    </xf>
    <xf numFmtId="0" fontId="2" fillId="0" borderId="0" xfId="0" applyFont="1" applyBorder="1" applyAlignment="1">
      <alignment horizontal="center" vertical="center"/>
    </xf>
    <xf numFmtId="176" fontId="2" fillId="0" borderId="10" xfId="0" applyNumberFormat="1" applyFont="1" applyBorder="1" applyAlignment="1">
      <alignment horizontal="center" vertical="center"/>
    </xf>
    <xf numFmtId="176" fontId="2" fillId="0" borderId="7" xfId="0" applyNumberFormat="1" applyFont="1" applyBorder="1" applyAlignment="1">
      <alignment horizontal="center" vertical="center"/>
    </xf>
    <xf numFmtId="176" fontId="2" fillId="0" borderId="11" xfId="0" applyNumberFormat="1" applyFont="1" applyBorder="1" applyAlignment="1">
      <alignment horizontal="center" vertical="center"/>
    </xf>
    <xf numFmtId="176" fontId="2" fillId="0" borderId="12" xfId="0" applyNumberFormat="1" applyFont="1" applyBorder="1" applyAlignment="1">
      <alignment horizontal="center" vertical="center"/>
    </xf>
    <xf numFmtId="176" fontId="7" fillId="0" borderId="12" xfId="0" applyNumberFormat="1" applyFont="1" applyBorder="1" applyAlignment="1">
      <alignment horizontal="center" vertical="center"/>
    </xf>
    <xf numFmtId="0" fontId="2" fillId="0" borderId="12" xfId="0" applyFont="1" applyFill="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5" fillId="2" borderId="12" xfId="0" applyFont="1" applyFill="1" applyBorder="1" applyAlignment="1">
      <alignment horizontal="center" vertical="center" wrapText="1"/>
    </xf>
    <xf numFmtId="0" fontId="2" fillId="0" borderId="12" xfId="0" applyFont="1" applyBorder="1" applyAlignment="1">
      <alignment horizontal="center" vertical="center" wrapText="1"/>
    </xf>
    <xf numFmtId="176" fontId="5" fillId="2" borderId="12" xfId="0" applyNumberFormat="1" applyFont="1" applyFill="1" applyBorder="1" applyAlignment="1">
      <alignment horizontal="right" vertical="center" shrinkToFit="1"/>
    </xf>
    <xf numFmtId="176" fontId="2" fillId="0" borderId="3" xfId="0" applyNumberFormat="1" applyFont="1" applyBorder="1" applyAlignment="1">
      <alignment horizontal="left" vertical="center" wrapText="1"/>
    </xf>
    <xf numFmtId="176" fontId="2" fillId="0" borderId="4" xfId="0" applyNumberFormat="1" applyFont="1" applyBorder="1" applyAlignment="1">
      <alignment horizontal="left" vertical="center" wrapText="1"/>
    </xf>
    <xf numFmtId="176" fontId="2" fillId="0" borderId="5" xfId="0" applyNumberFormat="1" applyFont="1" applyBorder="1" applyAlignment="1">
      <alignment horizontal="left"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Border="1" applyAlignment="1">
      <alignment horizontal="left" vertical="center" wrapText="1"/>
    </xf>
    <xf numFmtId="0" fontId="2" fillId="0" borderId="9" xfId="0" applyFont="1" applyBorder="1" applyAlignment="1">
      <alignment horizontal="left" vertical="center" wrapText="1"/>
    </xf>
    <xf numFmtId="0" fontId="5" fillId="2" borderId="8" xfId="0" applyFont="1" applyFill="1" applyBorder="1" applyAlignment="1">
      <alignment horizontal="left" vertical="center" shrinkToFit="1"/>
    </xf>
    <xf numFmtId="0" fontId="5" fillId="2" borderId="8" xfId="0" applyFont="1" applyFill="1" applyBorder="1" applyAlignment="1">
      <alignment vertical="center" shrinkToFit="1"/>
    </xf>
    <xf numFmtId="0" fontId="5" fillId="2" borderId="1" xfId="0" applyFont="1" applyFill="1" applyBorder="1" applyAlignment="1">
      <alignment horizontal="left" vertical="center" shrinkToFit="1"/>
    </xf>
    <xf numFmtId="176" fontId="2" fillId="0" borderId="6" xfId="0" applyNumberFormat="1" applyFont="1" applyBorder="1" applyAlignment="1">
      <alignment horizontal="left" vertical="center" wrapText="1"/>
    </xf>
    <xf numFmtId="176" fontId="2" fillId="0" borderId="0" xfId="0" applyNumberFormat="1" applyFont="1" applyBorder="1" applyAlignment="1">
      <alignment horizontal="left" vertical="center" wrapText="1"/>
    </xf>
    <xf numFmtId="176" fontId="2" fillId="0" borderId="0" xfId="0" applyNumberFormat="1" applyFont="1" applyAlignment="1">
      <alignment horizontal="left" vertical="center" wrapText="1"/>
    </xf>
    <xf numFmtId="176" fontId="2" fillId="0" borderId="9" xfId="0" applyNumberFormat="1" applyFont="1" applyBorder="1" applyAlignment="1">
      <alignment horizontal="left" vertical="center" wrapText="1"/>
    </xf>
    <xf numFmtId="0" fontId="2" fillId="0" borderId="1" xfId="0" applyFont="1" applyBorder="1" applyAlignment="1">
      <alignment horizontal="left" vertical="center"/>
    </xf>
    <xf numFmtId="0" fontId="5" fillId="2" borderId="12" xfId="0" applyFont="1" applyFill="1" applyBorder="1" applyAlignment="1">
      <alignment horizontal="left" vertical="center" shrinkToFit="1"/>
    </xf>
    <xf numFmtId="0" fontId="5" fillId="2" borderId="12" xfId="0" applyFont="1" applyFill="1" applyBorder="1" applyAlignment="1">
      <alignment vertical="center" shrinkToFit="1"/>
    </xf>
    <xf numFmtId="176" fontId="5" fillId="2" borderId="1" xfId="0" applyNumberFormat="1" applyFont="1" applyFill="1" applyBorder="1" applyAlignment="1">
      <alignment horizontal="left" vertical="center" shrinkToFit="1"/>
    </xf>
    <xf numFmtId="176" fontId="5" fillId="2" borderId="1" xfId="0" applyNumberFormat="1" applyFont="1" applyFill="1" applyBorder="1" applyAlignment="1">
      <alignment horizontal="center" vertical="center" shrinkToFit="1"/>
    </xf>
    <xf numFmtId="0" fontId="5" fillId="2" borderId="3" xfId="0" applyFont="1" applyFill="1" applyBorder="1" applyAlignment="1">
      <alignment horizontal="left" vertical="top" wrapText="1"/>
    </xf>
    <xf numFmtId="0" fontId="5" fillId="2" borderId="4" xfId="0" applyFont="1" applyFill="1" applyBorder="1" applyAlignment="1">
      <alignment horizontal="left" vertical="top" wrapText="1"/>
    </xf>
    <xf numFmtId="0" fontId="5" fillId="2" borderId="5"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5" fillId="2" borderId="13" xfId="0" applyFont="1" applyFill="1" applyBorder="1" applyAlignment="1">
      <alignment horizontal="center" vertical="center" wrapText="1"/>
    </xf>
    <xf numFmtId="176" fontId="2" fillId="0" borderId="8" xfId="0" applyNumberFormat="1" applyFont="1" applyBorder="1" applyAlignment="1">
      <alignment horizontal="center" vertical="center" shrinkToFit="1"/>
    </xf>
    <xf numFmtId="176" fontId="2" fillId="0" borderId="1" xfId="0" applyNumberFormat="1" applyFont="1" applyBorder="1" applyAlignment="1">
      <alignment horizontal="center" vertical="center" wrapText="1" shrinkToFit="1"/>
    </xf>
    <xf numFmtId="0" fontId="5" fillId="2" borderId="6" xfId="0" applyFont="1" applyFill="1" applyBorder="1" applyAlignment="1">
      <alignment horizontal="left" vertical="top" wrapText="1"/>
    </xf>
    <xf numFmtId="0" fontId="5" fillId="2" borderId="0" xfId="0" applyFont="1" applyFill="1" applyAlignment="1">
      <alignment horizontal="left" vertical="top" wrapText="1"/>
    </xf>
    <xf numFmtId="0" fontId="5" fillId="2" borderId="9"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0" xfId="0" applyFont="1" applyFill="1" applyAlignment="1">
      <alignment horizontal="left" vertical="top" wrapText="1"/>
    </xf>
    <xf numFmtId="0" fontId="2" fillId="2" borderId="9" xfId="0" applyFont="1" applyFill="1" applyBorder="1" applyAlignment="1">
      <alignment horizontal="left" vertical="top" wrapText="1"/>
    </xf>
    <xf numFmtId="0" fontId="9" fillId="2" borderId="1" xfId="0" applyFont="1" applyFill="1" applyBorder="1" applyAlignment="1">
      <alignment horizontal="left" vertical="center" wrapText="1" shrinkToFit="1"/>
    </xf>
    <xf numFmtId="176" fontId="2" fillId="0" borderId="12" xfId="0" applyNumberFormat="1" applyFont="1" applyBorder="1" applyAlignment="1">
      <alignment horizontal="center" vertical="center" shrinkToFit="1"/>
    </xf>
    <xf numFmtId="0" fontId="2" fillId="0" borderId="0" xfId="0" applyFont="1" applyBorder="1" applyAlignment="1">
      <alignment vertical="center"/>
    </xf>
    <xf numFmtId="0" fontId="2" fillId="0" borderId="10" xfId="0" applyFont="1" applyBorder="1" applyAlignment="1">
      <alignment horizontal="left" vertical="center" wrapText="1"/>
    </xf>
    <xf numFmtId="0" fontId="2" fillId="0" borderId="7" xfId="0" applyFont="1" applyBorder="1" applyAlignment="1">
      <alignment horizontal="left" vertical="center" wrapText="1"/>
    </xf>
    <xf numFmtId="0" fontId="2" fillId="0" borderId="11" xfId="0" applyFont="1" applyBorder="1" applyAlignment="1">
      <alignment horizontal="left" vertical="center" wrapText="1"/>
    </xf>
    <xf numFmtId="0" fontId="9" fillId="2" borderId="1" xfId="0" applyFont="1" applyFill="1" applyBorder="1" applyAlignment="1">
      <alignment horizontal="left" vertical="center" shrinkToFit="1"/>
    </xf>
    <xf numFmtId="176" fontId="4" fillId="0" borderId="12" xfId="0" applyNumberFormat="1" applyFont="1" applyFill="1" applyBorder="1" applyAlignment="1">
      <alignment horizontal="center" vertical="center" shrinkToFit="1"/>
    </xf>
    <xf numFmtId="176" fontId="2" fillId="0" borderId="10" xfId="0" applyNumberFormat="1" applyFont="1" applyBorder="1" applyAlignment="1">
      <alignment horizontal="left" vertical="center" wrapText="1"/>
    </xf>
    <xf numFmtId="176" fontId="2" fillId="0" borderId="7" xfId="0" applyNumberFormat="1" applyFont="1" applyBorder="1" applyAlignment="1">
      <alignment horizontal="left" vertical="center" wrapText="1"/>
    </xf>
    <xf numFmtId="176" fontId="2" fillId="0" borderId="11" xfId="0" applyNumberFormat="1" applyFont="1" applyBorder="1" applyAlignment="1">
      <alignment horizontal="left" vertical="center" wrapText="1"/>
    </xf>
    <xf numFmtId="176" fontId="5" fillId="2" borderId="8" xfId="0" applyNumberFormat="1" applyFont="1" applyFill="1" applyBorder="1" applyAlignment="1">
      <alignment horizontal="center" vertical="center" shrinkToFit="1"/>
    </xf>
    <xf numFmtId="176" fontId="2" fillId="0" borderId="8" xfId="0" applyNumberFormat="1" applyFont="1" applyBorder="1" applyAlignment="1">
      <alignment horizontal="right" vertical="center" shrinkToFit="1"/>
    </xf>
    <xf numFmtId="176" fontId="2" fillId="0" borderId="13" xfId="0" applyNumberFormat="1" applyFont="1" applyBorder="1" applyAlignment="1">
      <alignment horizontal="center" vertical="center" shrinkToFit="1"/>
    </xf>
    <xf numFmtId="0" fontId="2" fillId="0" borderId="13" xfId="0" applyFont="1" applyBorder="1" applyAlignment="1">
      <alignment horizontal="center" vertical="center" wrapText="1"/>
    </xf>
    <xf numFmtId="176" fontId="4" fillId="0" borderId="13" xfId="0" applyNumberFormat="1" applyFont="1" applyFill="1" applyBorder="1" applyAlignment="1">
      <alignment horizontal="center" vertical="center" shrinkToFit="1"/>
    </xf>
    <xf numFmtId="0" fontId="2" fillId="0" borderId="9" xfId="0" applyFont="1" applyBorder="1" applyAlignment="1">
      <alignment horizontal="center" vertical="center"/>
    </xf>
    <xf numFmtId="176" fontId="5" fillId="2" borderId="12" xfId="0" applyNumberFormat="1" applyFont="1" applyFill="1" applyBorder="1" applyAlignment="1">
      <alignment horizontal="center" vertical="center" shrinkToFit="1"/>
    </xf>
    <xf numFmtId="176" fontId="2" fillId="0" borderId="12" xfId="0" applyNumberFormat="1" applyFont="1" applyBorder="1" applyAlignment="1">
      <alignment horizontal="right" vertical="center" shrinkToFit="1"/>
    </xf>
    <xf numFmtId="38" fontId="5" fillId="2" borderId="8" xfId="1" applyFont="1" applyFill="1" applyBorder="1" applyAlignment="1">
      <alignment horizontal="right" vertical="center" wrapText="1"/>
    </xf>
    <xf numFmtId="38" fontId="5" fillId="2" borderId="8" xfId="1" applyFont="1" applyFill="1" applyBorder="1" applyAlignment="1">
      <alignment horizontal="right" vertical="center" shrinkToFit="1"/>
    </xf>
    <xf numFmtId="176" fontId="2" fillId="3" borderId="3" xfId="0" applyNumberFormat="1" applyFont="1" applyFill="1" applyBorder="1" applyAlignment="1">
      <alignment horizontal="right" vertical="center" shrinkToFit="1"/>
    </xf>
    <xf numFmtId="176" fontId="2" fillId="4" borderId="8" xfId="0" applyNumberFormat="1" applyFont="1" applyFill="1" applyBorder="1" applyAlignment="1">
      <alignment horizontal="right" vertical="center" shrinkToFit="1"/>
    </xf>
    <xf numFmtId="176" fontId="5" fillId="2" borderId="8" xfId="0" applyNumberFormat="1" applyFont="1" applyFill="1" applyBorder="1" applyAlignment="1">
      <alignment horizontal="right" vertical="center"/>
    </xf>
    <xf numFmtId="38" fontId="5" fillId="2" borderId="13" xfId="1" applyFont="1" applyFill="1" applyBorder="1" applyAlignment="1">
      <alignment horizontal="right" vertical="center" wrapText="1"/>
    </xf>
    <xf numFmtId="38" fontId="5" fillId="2" borderId="12" xfId="1" applyFont="1" applyFill="1" applyBorder="1" applyAlignment="1">
      <alignment horizontal="right" vertical="center" shrinkToFit="1"/>
    </xf>
    <xf numFmtId="176" fontId="2" fillId="3" borderId="6" xfId="0" applyNumberFormat="1" applyFont="1" applyFill="1" applyBorder="1" applyAlignment="1">
      <alignment horizontal="right" vertical="center" shrinkToFit="1"/>
    </xf>
    <xf numFmtId="176" fontId="5" fillId="2" borderId="13" xfId="0" applyNumberFormat="1" applyFont="1" applyFill="1" applyBorder="1" applyAlignment="1">
      <alignment horizontal="right" vertical="center" shrinkToFit="1"/>
    </xf>
    <xf numFmtId="176" fontId="2" fillId="4" borderId="12" xfId="0" applyNumberFormat="1" applyFont="1" applyFill="1" applyBorder="1" applyAlignment="1">
      <alignment horizontal="right" vertical="center" shrinkToFit="1"/>
    </xf>
    <xf numFmtId="176" fontId="5" fillId="2" borderId="12" xfId="0" applyNumberFormat="1" applyFont="1" applyFill="1" applyBorder="1" applyAlignment="1">
      <alignment horizontal="right" vertical="center"/>
    </xf>
    <xf numFmtId="176" fontId="5" fillId="2" borderId="13" xfId="0" applyNumberFormat="1" applyFont="1" applyFill="1" applyBorder="1" applyAlignment="1">
      <alignment horizontal="center" vertical="center" shrinkToFit="1"/>
    </xf>
    <xf numFmtId="38" fontId="5" fillId="2" borderId="1" xfId="1" applyFont="1" applyFill="1" applyBorder="1" applyAlignment="1">
      <alignment horizontal="right" vertical="center" wrapText="1"/>
    </xf>
    <xf numFmtId="176" fontId="5" fillId="2" borderId="1" xfId="0" applyNumberFormat="1" applyFont="1" applyFill="1" applyBorder="1" applyAlignment="1">
      <alignment horizontal="right" vertical="center" shrinkToFit="1"/>
    </xf>
    <xf numFmtId="176" fontId="2" fillId="3" borderId="8" xfId="0" applyNumberFormat="1" applyFont="1" applyFill="1" applyBorder="1" applyAlignment="1">
      <alignment horizontal="right" vertical="center"/>
    </xf>
    <xf numFmtId="176" fontId="2" fillId="3" borderId="12" xfId="0" applyNumberFormat="1" applyFont="1" applyFill="1" applyBorder="1" applyAlignment="1">
      <alignment horizontal="right" vertical="center"/>
    </xf>
    <xf numFmtId="0" fontId="2" fillId="0" borderId="8" xfId="0" applyFont="1" applyBorder="1" applyAlignment="1">
      <alignment horizontal="center" vertical="center" shrinkToFit="1"/>
    </xf>
    <xf numFmtId="176" fontId="5" fillId="2" borderId="8" xfId="0" applyNumberFormat="1" applyFont="1" applyFill="1" applyBorder="1" applyAlignment="1">
      <alignment horizontal="right" vertical="center" wrapText="1"/>
    </xf>
    <xf numFmtId="176" fontId="2" fillId="3" borderId="8" xfId="0" applyNumberFormat="1" applyFont="1" applyFill="1" applyBorder="1" applyAlignment="1">
      <alignment horizontal="right" vertical="center" wrapText="1"/>
    </xf>
    <xf numFmtId="0" fontId="5" fillId="2" borderId="13" xfId="0" applyFont="1" applyFill="1" applyBorder="1" applyAlignment="1">
      <alignment horizontal="left" vertical="center" shrinkToFit="1"/>
    </xf>
    <xf numFmtId="0" fontId="5" fillId="2" borderId="13" xfId="0" applyFont="1" applyFill="1" applyBorder="1" applyAlignment="1">
      <alignment vertical="center" shrinkToFit="1"/>
    </xf>
    <xf numFmtId="0" fontId="2" fillId="0" borderId="12" xfId="0" applyFont="1" applyBorder="1" applyAlignment="1">
      <alignment horizontal="center" vertical="center" shrinkToFit="1"/>
    </xf>
    <xf numFmtId="176" fontId="5" fillId="2" borderId="12" xfId="0" applyNumberFormat="1" applyFont="1" applyFill="1" applyBorder="1" applyAlignment="1">
      <alignment horizontal="right" vertical="center" wrapText="1"/>
    </xf>
    <xf numFmtId="176" fontId="2" fillId="3" borderId="12" xfId="0" applyNumberFormat="1" applyFont="1" applyFill="1" applyBorder="1" applyAlignment="1">
      <alignment horizontal="right" vertical="center" wrapText="1"/>
    </xf>
    <xf numFmtId="0" fontId="5" fillId="2" borderId="8" xfId="0"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7" fillId="0" borderId="3" xfId="0"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9" xfId="0" applyFont="1" applyBorder="1" applyAlignment="1">
      <alignment horizontal="center" vertical="center"/>
    </xf>
    <xf numFmtId="0" fontId="4" fillId="0" borderId="13" xfId="0" applyFont="1" applyBorder="1" applyAlignment="1">
      <alignment horizontal="left" vertical="center" wrapText="1"/>
    </xf>
    <xf numFmtId="176" fontId="4" fillId="0" borderId="13" xfId="0" applyNumberFormat="1" applyFont="1" applyBorder="1" applyAlignment="1">
      <alignment vertical="center" shrinkToFit="1"/>
    </xf>
    <xf numFmtId="176" fontId="4" fillId="0" borderId="10" xfId="0" applyNumberFormat="1" applyFont="1" applyBorder="1" applyAlignment="1">
      <alignment vertical="center" shrinkToFit="1"/>
    </xf>
    <xf numFmtId="176" fontId="4" fillId="0" borderId="11" xfId="0" applyNumberFormat="1" applyFont="1" applyBorder="1" applyAlignment="1">
      <alignment vertical="center" shrinkToFit="1"/>
    </xf>
    <xf numFmtId="0" fontId="2" fillId="0" borderId="13" xfId="0" applyFont="1" applyBorder="1" applyAlignment="1">
      <alignment horizontal="center" vertical="center" shrinkToFit="1"/>
    </xf>
    <xf numFmtId="0" fontId="9" fillId="0" borderId="13" xfId="0" applyFont="1" applyFill="1" applyBorder="1" applyAlignment="1">
      <alignment horizontal="center" vertical="center" wrapText="1"/>
    </xf>
    <xf numFmtId="0" fontId="4" fillId="0" borderId="13" xfId="0" applyFont="1" applyFill="1" applyBorder="1" applyAlignment="1">
      <alignment horizontal="center" vertical="center" wrapText="1"/>
    </xf>
    <xf numFmtId="176" fontId="4" fillId="0" borderId="10" xfId="0" applyNumberFormat="1" applyFont="1" applyBorder="1" applyAlignment="1">
      <alignment horizontal="center" vertical="center" shrinkToFit="1"/>
    </xf>
    <xf numFmtId="176" fontId="4" fillId="0" borderId="11" xfId="0" applyNumberFormat="1" applyFont="1" applyBorder="1" applyAlignment="1">
      <alignment horizontal="center" vertical="center" shrinkToFit="1"/>
    </xf>
    <xf numFmtId="0" fontId="5" fillId="2" borderId="13" xfId="0" applyFont="1" applyFill="1" applyBorder="1" applyAlignment="1">
      <alignment horizontal="center" vertical="center" shrinkToFit="1"/>
    </xf>
    <xf numFmtId="0" fontId="5" fillId="2" borderId="8" xfId="0" applyFont="1" applyFill="1" applyBorder="1" applyAlignment="1">
      <alignment horizontal="left" vertical="center" wrapText="1"/>
    </xf>
    <xf numFmtId="0" fontId="2" fillId="0" borderId="3" xfId="0" applyFont="1" applyFill="1" applyBorder="1" applyAlignment="1">
      <alignment vertical="top" wrapTex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5" fillId="2" borderId="12" xfId="0" applyFont="1" applyFill="1" applyBorder="1" applyAlignment="1">
      <alignment horizontal="left" vertical="center" wrapText="1"/>
    </xf>
    <xf numFmtId="0" fontId="2" fillId="0" borderId="6" xfId="0" applyFont="1" applyFill="1" applyBorder="1" applyAlignment="1">
      <alignment vertical="top"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5" fillId="2" borderId="1" xfId="0" applyFont="1" applyFill="1" applyBorder="1" applyAlignment="1">
      <alignment horizontal="left" vertical="center" wrapText="1"/>
    </xf>
    <xf numFmtId="176" fontId="12" fillId="2" borderId="1" xfId="2" applyNumberFormat="1" applyFont="1" applyFill="1" applyBorder="1" applyAlignment="1">
      <alignment horizontal="left" vertical="center" shrinkToFi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176" fontId="2" fillId="0" borderId="10" xfId="0" applyNumberFormat="1" applyFont="1" applyBorder="1" applyAlignment="1">
      <alignment horizontal="center" vertical="center" shrinkToFit="1"/>
    </xf>
    <xf numFmtId="0" fontId="5" fillId="0" borderId="8" xfId="0" applyFont="1" applyBorder="1" applyAlignment="1">
      <alignment horizontal="center" vertical="center"/>
    </xf>
    <xf numFmtId="177" fontId="2" fillId="3" borderId="8" xfId="0" applyNumberFormat="1" applyFont="1" applyFill="1" applyBorder="1" applyAlignment="1">
      <alignment horizontal="right"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176" fontId="2" fillId="0" borderId="13" xfId="0" applyNumberFormat="1" applyFont="1" applyBorder="1" applyAlignment="1">
      <alignment horizontal="right" vertical="center" shrinkToFit="1"/>
    </xf>
    <xf numFmtId="176" fontId="2" fillId="0" borderId="13" xfId="0" applyNumberFormat="1" applyFont="1" applyBorder="1" applyAlignment="1">
      <alignment horizontal="center" vertical="center"/>
    </xf>
    <xf numFmtId="176" fontId="7" fillId="0" borderId="13" xfId="0" applyNumberFormat="1" applyFont="1" applyBorder="1" applyAlignment="1">
      <alignment horizontal="center" vertical="center"/>
    </xf>
    <xf numFmtId="176" fontId="2" fillId="4" borderId="3" xfId="0" applyNumberFormat="1" applyFont="1" applyFill="1" applyBorder="1" applyAlignment="1">
      <alignment horizontal="right" vertical="center" shrinkToFit="1"/>
    </xf>
    <xf numFmtId="0" fontId="5" fillId="0" borderId="12" xfId="0" applyFont="1" applyBorder="1" applyAlignment="1">
      <alignment horizontal="center" vertical="center"/>
    </xf>
    <xf numFmtId="177" fontId="2" fillId="3" borderId="12" xfId="0" applyNumberFormat="1" applyFont="1" applyFill="1" applyBorder="1" applyAlignment="1">
      <alignment horizontal="right" vertical="center"/>
    </xf>
    <xf numFmtId="176" fontId="5" fillId="2" borderId="3" xfId="0" applyNumberFormat="1" applyFont="1" applyFill="1" applyBorder="1" applyAlignment="1">
      <alignment horizontal="right" vertical="center" shrinkToFit="1"/>
    </xf>
    <xf numFmtId="0" fontId="5" fillId="2" borderId="1" xfId="0" applyFont="1" applyFill="1" applyBorder="1" applyAlignment="1">
      <alignment horizontal="center" vertical="center" wrapText="1"/>
    </xf>
    <xf numFmtId="176" fontId="2" fillId="4" borderId="6" xfId="0" applyNumberFormat="1" applyFont="1" applyFill="1" applyBorder="1" applyAlignment="1">
      <alignment horizontal="right" vertical="center" shrinkToFit="1"/>
    </xf>
    <xf numFmtId="176" fontId="5" fillId="2" borderId="1" xfId="0" applyNumberFormat="1" applyFont="1" applyFill="1" applyBorder="1" applyAlignment="1">
      <alignment horizontal="right" vertical="center"/>
    </xf>
    <xf numFmtId="0" fontId="2" fillId="0" borderId="0" xfId="0" applyFont="1" applyBorder="1">
      <alignment vertical="center"/>
    </xf>
    <xf numFmtId="176" fontId="5" fillId="2" borderId="6" xfId="0" applyNumberFormat="1" applyFont="1" applyFill="1" applyBorder="1" applyAlignment="1">
      <alignment horizontal="right" vertical="center" shrinkToFit="1"/>
    </xf>
    <xf numFmtId="0" fontId="5" fillId="0" borderId="13" xfId="0" applyFont="1" applyBorder="1" applyAlignment="1">
      <alignment horizontal="center" vertical="center"/>
    </xf>
    <xf numFmtId="176" fontId="5" fillId="2" borderId="10" xfId="0" applyNumberFormat="1" applyFont="1" applyFill="1" applyBorder="1" applyAlignment="1">
      <alignment horizontal="right" vertical="center" shrinkToFit="1"/>
    </xf>
    <xf numFmtId="0" fontId="2" fillId="0" borderId="13" xfId="0" applyFont="1" applyFill="1" applyBorder="1" applyAlignment="1">
      <alignment horizontal="left" vertical="center" wrapText="1"/>
    </xf>
    <xf numFmtId="0" fontId="2" fillId="0" borderId="4" xfId="0" applyFont="1" applyBorder="1">
      <alignment vertical="center"/>
    </xf>
    <xf numFmtId="176" fontId="5" fillId="2" borderId="8" xfId="0" applyNumberFormat="1" applyFont="1" applyFill="1" applyBorder="1" applyAlignment="1">
      <alignment vertical="center" shrinkToFit="1"/>
    </xf>
    <xf numFmtId="176" fontId="5" fillId="2" borderId="8" xfId="0" applyNumberFormat="1" applyFont="1" applyFill="1" applyBorder="1" applyAlignment="1">
      <alignment horizontal="left" vertical="center" shrinkToFit="1"/>
    </xf>
    <xf numFmtId="176" fontId="2" fillId="2" borderId="8" xfId="0" applyNumberFormat="1" applyFont="1" applyFill="1" applyBorder="1" applyAlignment="1">
      <alignment vertical="center" shrinkToFit="1"/>
    </xf>
    <xf numFmtId="176" fontId="2" fillId="5" borderId="8" xfId="0" applyNumberFormat="1" applyFont="1" applyFill="1" applyBorder="1" applyAlignment="1">
      <alignment horizontal="center" vertical="center" shrinkToFit="1"/>
    </xf>
    <xf numFmtId="176" fontId="2" fillId="0" borderId="14" xfId="0" applyNumberFormat="1" applyFont="1" applyFill="1" applyBorder="1" applyAlignment="1">
      <alignment vertical="center" shrinkToFit="1"/>
    </xf>
    <xf numFmtId="0" fontId="2" fillId="2" borderId="1" xfId="0" applyFont="1" applyFill="1" applyBorder="1" applyAlignment="1">
      <alignment horizontal="center" vertical="center" wrapText="1"/>
    </xf>
    <xf numFmtId="176" fontId="5" fillId="2" borderId="12" xfId="0" applyNumberFormat="1" applyFont="1" applyFill="1" applyBorder="1" applyAlignment="1">
      <alignment vertical="center" shrinkToFit="1"/>
    </xf>
    <xf numFmtId="176" fontId="5" fillId="2" borderId="12" xfId="0" applyNumberFormat="1" applyFont="1" applyFill="1" applyBorder="1" applyAlignment="1">
      <alignment horizontal="left" vertical="center" shrinkToFit="1"/>
    </xf>
    <xf numFmtId="176" fontId="2" fillId="2" borderId="12" xfId="0" applyNumberFormat="1" applyFont="1" applyFill="1" applyBorder="1" applyAlignment="1">
      <alignment vertical="center" shrinkToFit="1"/>
    </xf>
    <xf numFmtId="176" fontId="2" fillId="5" borderId="12" xfId="0" applyNumberFormat="1" applyFont="1" applyFill="1" applyBorder="1" applyAlignment="1">
      <alignment horizontal="center" vertical="center" shrinkToFit="1"/>
    </xf>
    <xf numFmtId="176" fontId="2" fillId="0" borderId="15" xfId="0" applyNumberFormat="1" applyFont="1" applyFill="1" applyBorder="1" applyAlignment="1">
      <alignment vertical="center" shrinkToFit="1"/>
    </xf>
    <xf numFmtId="0" fontId="2" fillId="0" borderId="0" xfId="0" applyFont="1" applyAlignment="1">
      <alignment horizontal="right" vertical="center"/>
    </xf>
    <xf numFmtId="0" fontId="5" fillId="2" borderId="10"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11" xfId="0" applyFont="1" applyFill="1" applyBorder="1" applyAlignment="1">
      <alignment horizontal="left" vertical="top" wrapText="1"/>
    </xf>
    <xf numFmtId="0" fontId="2" fillId="2" borderId="10" xfId="0" applyFont="1" applyFill="1" applyBorder="1" applyAlignment="1">
      <alignment horizontal="left" vertical="top" wrapText="1"/>
    </xf>
    <xf numFmtId="0" fontId="2" fillId="2" borderId="7" xfId="0" applyFont="1" applyFill="1" applyBorder="1" applyAlignment="1">
      <alignment horizontal="left" vertical="top" wrapText="1"/>
    </xf>
    <xf numFmtId="0" fontId="2" fillId="2" borderId="11" xfId="0" applyFont="1" applyFill="1" applyBorder="1" applyAlignment="1">
      <alignment horizontal="left" vertical="top" wrapText="1"/>
    </xf>
    <xf numFmtId="0" fontId="5" fillId="2" borderId="13" xfId="0" applyFont="1" applyFill="1" applyBorder="1" applyAlignment="1">
      <alignment horizontal="left" vertical="center" wrapText="1"/>
    </xf>
    <xf numFmtId="176" fontId="5" fillId="2" borderId="13" xfId="0" applyNumberFormat="1" applyFont="1" applyFill="1" applyBorder="1" applyAlignment="1">
      <alignment vertical="center" shrinkToFit="1"/>
    </xf>
    <xf numFmtId="176" fontId="5" fillId="2" borderId="13" xfId="0" applyNumberFormat="1" applyFont="1" applyFill="1" applyBorder="1" applyAlignment="1">
      <alignment horizontal="left" vertical="center" shrinkToFit="1"/>
    </xf>
    <xf numFmtId="176" fontId="2" fillId="2" borderId="13" xfId="0" applyNumberFormat="1" applyFont="1" applyFill="1" applyBorder="1" applyAlignment="1">
      <alignment vertical="center" shrinkToFit="1"/>
    </xf>
    <xf numFmtId="176" fontId="2" fillId="5" borderId="13" xfId="0" applyNumberFormat="1" applyFont="1" applyFill="1" applyBorder="1" applyAlignment="1">
      <alignment horizontal="center" vertical="center" shrinkToFit="1"/>
    </xf>
    <xf numFmtId="176" fontId="2" fillId="0" borderId="16" xfId="0" applyNumberFormat="1" applyFont="1" applyFill="1" applyBorder="1" applyAlignment="1">
      <alignment vertical="center" shrinkToFit="1"/>
    </xf>
    <xf numFmtId="0" fontId="13" fillId="0" borderId="0" xfId="0" applyFont="1">
      <alignment vertical="center"/>
    </xf>
    <xf numFmtId="176" fontId="2" fillId="0" borderId="0" xfId="0" applyNumberFormat="1" applyFont="1" applyBorder="1" applyAlignment="1">
      <alignment vertical="center" shrinkToFit="1"/>
    </xf>
    <xf numFmtId="176" fontId="4" fillId="0" borderId="0" xfId="0" applyNumberFormat="1" applyFont="1" applyBorder="1" applyAlignment="1">
      <alignment vertical="center" shrinkToFit="1"/>
    </xf>
  </cellXfs>
  <cellStyles count="3">
    <cellStyle name="標準" xfId="0" builtinId="0"/>
    <cellStyle name="桁区切り" xfId="1" builtinId="6"/>
    <cellStyle name="ハイパーリンク" xfId="2" builtinId="8"/>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mailto:xxxxxx@oooo.jp" TargetMode="External" /><Relationship Id="rId2" Type="http://schemas.openxmlformats.org/officeDocument/2006/relationships/printerSettings" Target="../printerSettings/printerSettings1.bin" /><Relationship Id="rId3" Type="http://schemas.openxmlformats.org/officeDocument/2006/relationships/vmlDrawing" Target="../drawings/vmlDrawing1.vml" /><Relationship Id="rId4"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92D050"/>
  </sheetPr>
  <dimension ref="A1:BF191"/>
  <sheetViews>
    <sheetView tabSelected="1" view="pageBreakPreview" topLeftCell="A139" zoomScale="145" zoomScaleSheetLayoutView="145" workbookViewId="0">
      <selection activeCell="B161" sqref="B161:AL161"/>
    </sheetView>
  </sheetViews>
  <sheetFormatPr defaultRowHeight="16.8" customHeight="1"/>
  <cols>
    <col min="1" max="40" width="2.09765625" style="1" customWidth="1"/>
    <col min="41" max="41" width="2.375" style="1" customWidth="1"/>
    <col min="42" max="42" width="2.09765625" style="1" customWidth="1"/>
    <col min="43" max="43" width="2.375" style="1" hidden="1" customWidth="1"/>
    <col min="44" max="16384" width="2.09765625" style="1" customWidth="1"/>
  </cols>
  <sheetData>
    <row r="1" spans="1:43" ht="16.8" customHeight="1">
      <c r="A1" s="1" t="s">
        <v>43</v>
      </c>
      <c r="AL1" s="213"/>
    </row>
    <row r="3" spans="1:43" ht="16.8" customHeight="1">
      <c r="A3" s="2" t="s">
        <v>152</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row>
    <row r="4" spans="1:43" ht="16.8"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row>
    <row r="6" spans="1:43" ht="16.8" customHeight="1">
      <c r="U6" s="38" t="s">
        <v>8</v>
      </c>
      <c r="V6" s="38"/>
      <c r="W6" s="38"/>
      <c r="X6" s="38"/>
      <c r="Y6" s="38"/>
      <c r="Z6" s="38"/>
      <c r="AA6" s="177" t="s">
        <v>156</v>
      </c>
      <c r="AB6" s="177"/>
      <c r="AC6" s="177"/>
      <c r="AD6" s="177"/>
      <c r="AE6" s="177"/>
      <c r="AF6" s="177"/>
      <c r="AG6" s="177"/>
      <c r="AH6" s="177"/>
      <c r="AI6" s="177"/>
      <c r="AJ6" s="177"/>
      <c r="AK6" s="177"/>
      <c r="AL6" s="177"/>
    </row>
    <row r="7" spans="1:43" ht="16.8" customHeight="1">
      <c r="U7" s="38"/>
      <c r="V7" s="38"/>
      <c r="W7" s="38"/>
      <c r="X7" s="38"/>
      <c r="Y7" s="38"/>
      <c r="Z7" s="38"/>
      <c r="AA7" s="177"/>
      <c r="AB7" s="177"/>
      <c r="AC7" s="177"/>
      <c r="AD7" s="177"/>
      <c r="AE7" s="177"/>
      <c r="AF7" s="177"/>
      <c r="AG7" s="177"/>
      <c r="AH7" s="177"/>
      <c r="AI7" s="177"/>
      <c r="AJ7" s="177"/>
      <c r="AK7" s="177"/>
      <c r="AL7" s="177"/>
    </row>
    <row r="9" spans="1:43" ht="16.8" customHeight="1">
      <c r="A9" s="1" t="s">
        <v>6</v>
      </c>
    </row>
    <row r="10" spans="1:43" ht="16.8" customHeight="1">
      <c r="A10" s="4" t="s">
        <v>27</v>
      </c>
    </row>
    <row r="11" spans="1:43" ht="16.8" customHeight="1">
      <c r="B11" s="5" t="s">
        <v>148</v>
      </c>
      <c r="C11" s="5"/>
      <c r="D11" s="5"/>
      <c r="E11" s="5"/>
      <c r="F11" s="5"/>
      <c r="G11" s="5"/>
      <c r="H11" s="94" t="s">
        <v>156</v>
      </c>
      <c r="I11" s="94"/>
      <c r="J11" s="94"/>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row>
    <row r="12" spans="1:43" ht="16.8" customHeight="1">
      <c r="B12" s="5" t="s">
        <v>70</v>
      </c>
      <c r="C12" s="5"/>
      <c r="D12" s="5"/>
      <c r="E12" s="5"/>
      <c r="F12" s="5"/>
      <c r="G12" s="5"/>
      <c r="H12" s="94" t="s">
        <v>153</v>
      </c>
      <c r="I12" s="94"/>
      <c r="J12" s="94"/>
      <c r="K12" s="94"/>
      <c r="L12" s="94"/>
      <c r="M12" s="94"/>
      <c r="N12" s="94"/>
      <c r="O12" s="94"/>
      <c r="P12" s="94"/>
      <c r="Q12" s="94"/>
      <c r="R12" s="94"/>
      <c r="S12" s="94"/>
      <c r="T12" s="94"/>
      <c r="U12" s="5" t="s">
        <v>14</v>
      </c>
      <c r="V12" s="5"/>
      <c r="W12" s="5"/>
      <c r="X12" s="5"/>
      <c r="Y12" s="5"/>
      <c r="Z12" s="5"/>
      <c r="AA12" s="94" t="s">
        <v>30</v>
      </c>
      <c r="AB12" s="94"/>
      <c r="AC12" s="94"/>
      <c r="AD12" s="94"/>
      <c r="AE12" s="94"/>
      <c r="AF12" s="94"/>
      <c r="AG12" s="94"/>
      <c r="AH12" s="94"/>
      <c r="AI12" s="94"/>
      <c r="AJ12" s="94"/>
      <c r="AK12" s="94"/>
      <c r="AL12" s="94"/>
    </row>
    <row r="13" spans="1:43" ht="16.8" customHeight="1">
      <c r="B13" s="5" t="s">
        <v>20</v>
      </c>
      <c r="C13" s="5"/>
      <c r="D13" s="5"/>
      <c r="E13" s="5"/>
      <c r="F13" s="5"/>
      <c r="G13" s="5"/>
      <c r="H13" s="94" t="s">
        <v>209</v>
      </c>
      <c r="I13" s="94"/>
      <c r="J13" s="94"/>
      <c r="K13" s="94"/>
      <c r="L13" s="94"/>
      <c r="M13" s="94"/>
      <c r="N13" s="94"/>
      <c r="O13" s="94"/>
      <c r="P13" s="94"/>
      <c r="Q13" s="94"/>
      <c r="R13" s="94"/>
      <c r="S13" s="94"/>
      <c r="T13" s="94"/>
      <c r="U13" s="5" t="s">
        <v>21</v>
      </c>
      <c r="V13" s="5"/>
      <c r="W13" s="5"/>
      <c r="X13" s="5"/>
      <c r="Y13" s="5"/>
      <c r="Z13" s="5"/>
      <c r="AA13" s="94" t="s">
        <v>168</v>
      </c>
      <c r="AB13" s="94"/>
      <c r="AC13" s="94"/>
      <c r="AD13" s="94"/>
      <c r="AE13" s="94"/>
      <c r="AF13" s="94"/>
      <c r="AG13" s="94"/>
      <c r="AH13" s="94"/>
      <c r="AI13" s="94"/>
      <c r="AJ13" s="94"/>
      <c r="AK13" s="94"/>
      <c r="AL13" s="94"/>
    </row>
    <row r="14" spans="1:43" ht="16.8" customHeight="1">
      <c r="B14" s="5" t="s">
        <v>71</v>
      </c>
      <c r="C14" s="5"/>
      <c r="D14" s="5"/>
      <c r="E14" s="5"/>
      <c r="F14" s="5"/>
      <c r="G14" s="5"/>
      <c r="H14" s="94" t="s">
        <v>154</v>
      </c>
      <c r="I14" s="94"/>
      <c r="J14" s="94"/>
      <c r="K14" s="94"/>
      <c r="L14" s="94"/>
      <c r="M14" s="94"/>
      <c r="N14" s="94"/>
      <c r="O14" s="94"/>
      <c r="P14" s="94"/>
      <c r="Q14" s="94"/>
      <c r="R14" s="94"/>
      <c r="S14" s="94"/>
      <c r="T14" s="94"/>
      <c r="U14" s="5" t="s">
        <v>72</v>
      </c>
      <c r="V14" s="5"/>
      <c r="W14" s="5"/>
      <c r="X14" s="5"/>
      <c r="Y14" s="5"/>
      <c r="Z14" s="5"/>
      <c r="AA14" s="178" t="s">
        <v>155</v>
      </c>
      <c r="AB14" s="94"/>
      <c r="AC14" s="94"/>
      <c r="AD14" s="94"/>
      <c r="AE14" s="94"/>
      <c r="AF14" s="94"/>
      <c r="AG14" s="94"/>
      <c r="AH14" s="94"/>
      <c r="AI14" s="94"/>
      <c r="AJ14" s="94"/>
      <c r="AK14" s="94"/>
      <c r="AL14" s="94"/>
    </row>
    <row r="15" spans="1:43" ht="16.8" customHeight="1">
      <c r="B15" s="6" t="s">
        <v>56</v>
      </c>
      <c r="C15" s="5"/>
      <c r="D15" s="5"/>
      <c r="E15" s="5"/>
      <c r="F15" s="5"/>
      <c r="G15" s="5"/>
      <c r="H15" s="5"/>
      <c r="I15" s="5"/>
      <c r="J15" s="94" t="s">
        <v>157</v>
      </c>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row>
    <row r="16" spans="1:43" ht="16.8" customHeight="1">
      <c r="B16" s="5" t="s">
        <v>118</v>
      </c>
      <c r="C16" s="5"/>
      <c r="D16" s="5"/>
      <c r="E16" s="5"/>
      <c r="F16" s="5"/>
      <c r="G16" s="5"/>
      <c r="H16" s="5"/>
      <c r="I16" s="5"/>
      <c r="J16" s="95" t="s">
        <v>119</v>
      </c>
      <c r="K16" s="95"/>
      <c r="L16" s="95"/>
      <c r="M16" s="95"/>
      <c r="N16" s="5" t="s">
        <v>121</v>
      </c>
      <c r="O16" s="5"/>
      <c r="P16" s="5"/>
      <c r="Q16" s="5"/>
      <c r="R16" s="5"/>
      <c r="S16" s="5"/>
      <c r="T16" s="5"/>
      <c r="U16" s="5"/>
      <c r="V16" s="5"/>
      <c r="W16" s="5"/>
      <c r="X16" s="95" t="s">
        <v>183</v>
      </c>
      <c r="Y16" s="95"/>
      <c r="Z16" s="95"/>
      <c r="AA16" s="95"/>
      <c r="AB16" s="95"/>
      <c r="AC16" s="95"/>
      <c r="AD16" s="95"/>
      <c r="AE16" s="95"/>
      <c r="AF16" s="95"/>
      <c r="AG16" s="95"/>
      <c r="AH16" s="95"/>
      <c r="AI16" s="95"/>
      <c r="AJ16" s="95"/>
      <c r="AK16" s="95"/>
      <c r="AL16" s="95"/>
      <c r="AQ16" s="1" t="s">
        <v>119</v>
      </c>
    </row>
    <row r="17" spans="1:58" s="1" customFormat="1" ht="16.8" customHeight="1">
      <c r="B17" s="5" t="s">
        <v>146</v>
      </c>
      <c r="C17" s="5"/>
      <c r="D17" s="5"/>
      <c r="E17" s="5"/>
      <c r="F17" s="5"/>
      <c r="G17" s="5"/>
      <c r="H17" s="5"/>
      <c r="I17" s="5"/>
      <c r="J17" s="5"/>
      <c r="K17" s="5"/>
      <c r="L17" s="5"/>
      <c r="M17" s="5"/>
      <c r="N17" s="5"/>
      <c r="O17" s="5"/>
      <c r="P17" s="5"/>
      <c r="Q17" s="5"/>
      <c r="R17" s="5"/>
      <c r="S17" s="5"/>
      <c r="T17" s="5"/>
      <c r="U17" s="95" t="s">
        <v>158</v>
      </c>
      <c r="V17" s="95"/>
      <c r="W17" s="95"/>
      <c r="X17" s="95"/>
      <c r="Y17" s="95"/>
      <c r="Z17" s="95"/>
      <c r="AA17" s="95"/>
      <c r="AB17" s="95"/>
      <c r="AC17" s="95"/>
      <c r="AD17" s="95"/>
      <c r="AE17" s="95"/>
      <c r="AF17" s="95"/>
      <c r="AG17" s="95"/>
      <c r="AH17" s="95"/>
      <c r="AI17" s="95"/>
      <c r="AJ17" s="95"/>
      <c r="AK17" s="95"/>
      <c r="AL17" s="95"/>
    </row>
    <row r="18" spans="1:58" ht="16.8" customHeight="1">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row>
    <row r="19" spans="1:58" ht="16.8" customHeight="1">
      <c r="A19" s="4" t="s">
        <v>51</v>
      </c>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row>
    <row r="20" spans="1:58" s="1" customFormat="1" ht="27.75" customHeight="1">
      <c r="A20" s="4"/>
      <c r="B20" s="9" t="s">
        <v>151</v>
      </c>
      <c r="C20" s="9"/>
      <c r="D20" s="9"/>
      <c r="E20" s="9"/>
      <c r="F20" s="9"/>
      <c r="G20" s="9"/>
      <c r="H20" s="9"/>
      <c r="I20" s="9"/>
      <c r="J20" s="9"/>
      <c r="K20" s="9" t="s">
        <v>159</v>
      </c>
      <c r="L20" s="9"/>
      <c r="M20" s="9"/>
      <c r="N20" s="9"/>
      <c r="O20" s="9"/>
      <c r="P20" s="129">
        <v>300000000</v>
      </c>
      <c r="Q20" s="134"/>
      <c r="R20" s="141"/>
      <c r="S20" s="141"/>
      <c r="T20" s="141"/>
      <c r="U20" s="141"/>
      <c r="V20" s="141"/>
      <c r="W20" s="129"/>
      <c r="X20" s="159" t="s">
        <v>28</v>
      </c>
      <c r="Y20" s="9" t="s">
        <v>160</v>
      </c>
      <c r="Z20" s="9"/>
      <c r="AA20" s="9"/>
      <c r="AB20" s="9"/>
      <c r="AC20" s="9"/>
      <c r="AD20" s="141">
        <v>120000</v>
      </c>
      <c r="AE20" s="141"/>
      <c r="AF20" s="141"/>
      <c r="AG20" s="141"/>
      <c r="AH20" s="141"/>
      <c r="AI20" s="141"/>
      <c r="AJ20" s="141"/>
      <c r="AK20" s="129"/>
      <c r="AL20" s="159" t="s">
        <v>75</v>
      </c>
    </row>
    <row r="21" spans="1:58" s="1" customFormat="1" ht="16.8" customHeight="1">
      <c r="A21" s="4"/>
      <c r="B21" s="10" t="s">
        <v>140</v>
      </c>
      <c r="C21" s="42"/>
      <c r="D21" s="42"/>
      <c r="E21" s="42"/>
      <c r="F21" s="42"/>
      <c r="G21" s="42"/>
      <c r="H21" s="42"/>
      <c r="I21" s="42"/>
      <c r="J21" s="42"/>
      <c r="K21" s="102" t="s">
        <v>44</v>
      </c>
      <c r="L21" s="111"/>
      <c r="M21" s="111"/>
      <c r="N21" s="111"/>
      <c r="O21" s="123"/>
      <c r="P21" s="130">
        <v>75000000</v>
      </c>
      <c r="Q21" s="135"/>
      <c r="R21" s="135"/>
      <c r="S21" s="135"/>
      <c r="T21" s="135"/>
      <c r="U21" s="135"/>
      <c r="V21" s="135"/>
      <c r="W21" s="135"/>
      <c r="X21" s="160" t="s">
        <v>28</v>
      </c>
      <c r="Y21" s="5" t="s">
        <v>0</v>
      </c>
      <c r="Z21" s="5"/>
      <c r="AA21" s="5"/>
      <c r="AB21" s="5"/>
      <c r="AC21" s="5"/>
      <c r="AD21" s="130">
        <v>15000</v>
      </c>
      <c r="AE21" s="135"/>
      <c r="AF21" s="135"/>
      <c r="AG21" s="135"/>
      <c r="AH21" s="135"/>
      <c r="AI21" s="135"/>
      <c r="AJ21" s="135"/>
      <c r="AK21" s="135"/>
      <c r="AL21" s="160" t="s">
        <v>75</v>
      </c>
      <c r="AS21" s="227"/>
      <c r="AT21" s="227"/>
      <c r="AU21" s="227"/>
      <c r="AV21" s="227"/>
      <c r="AW21" s="227"/>
      <c r="AX21" s="227"/>
      <c r="AY21" s="227"/>
      <c r="AZ21" s="227"/>
      <c r="BA21" s="227"/>
      <c r="BB21" s="227"/>
      <c r="BC21" s="227"/>
      <c r="BD21" s="227"/>
      <c r="BE21" s="227"/>
      <c r="BF21" s="228"/>
    </row>
    <row r="22" spans="1:58" s="1" customFormat="1" ht="16.8" customHeight="1">
      <c r="A22" s="4"/>
      <c r="B22" s="11"/>
      <c r="C22" s="43"/>
      <c r="D22" s="43"/>
      <c r="E22" s="43"/>
      <c r="F22" s="43"/>
      <c r="G22" s="43"/>
      <c r="H22" s="43"/>
      <c r="I22" s="43"/>
      <c r="J22" s="43"/>
      <c r="K22" s="6" t="s">
        <v>89</v>
      </c>
      <c r="L22" s="6"/>
      <c r="M22" s="6"/>
      <c r="N22" s="6"/>
      <c r="O22" s="6"/>
      <c r="P22" s="131">
        <f>P21/P20*100</f>
        <v>25</v>
      </c>
      <c r="Q22" s="136"/>
      <c r="R22" s="136"/>
      <c r="S22" s="136"/>
      <c r="T22" s="136"/>
      <c r="U22" s="136"/>
      <c r="V22" s="136"/>
      <c r="W22" s="136"/>
      <c r="X22" s="161" t="s">
        <v>45</v>
      </c>
      <c r="Y22" s="10" t="s">
        <v>89</v>
      </c>
      <c r="Z22" s="42"/>
      <c r="AA22" s="42"/>
      <c r="AB22" s="42"/>
      <c r="AC22" s="181"/>
      <c r="AD22" s="189">
        <f>AD21/AD20*100</f>
        <v>12.5</v>
      </c>
      <c r="AE22" s="194"/>
      <c r="AF22" s="194"/>
      <c r="AG22" s="194"/>
      <c r="AH22" s="194"/>
      <c r="AI22" s="194"/>
      <c r="AJ22" s="194"/>
      <c r="AK22" s="194"/>
      <c r="AL22" s="161" t="s">
        <v>45</v>
      </c>
    </row>
    <row r="23" spans="1:58" s="1" customFormat="1" ht="16.5" customHeight="1">
      <c r="A23" s="4"/>
      <c r="B23" s="10" t="s">
        <v>61</v>
      </c>
      <c r="C23" s="42"/>
      <c r="D23" s="42"/>
      <c r="E23" s="42"/>
      <c r="F23" s="42"/>
      <c r="G23" s="42"/>
      <c r="H23" s="42"/>
      <c r="I23" s="42"/>
      <c r="J23" s="42"/>
      <c r="K23" s="103" t="s">
        <v>162</v>
      </c>
      <c r="L23" s="5"/>
      <c r="M23" s="5"/>
      <c r="N23" s="5"/>
      <c r="O23" s="5"/>
      <c r="P23" s="58">
        <v>3000</v>
      </c>
      <c r="Q23" s="137"/>
      <c r="R23" s="142"/>
      <c r="S23" s="142"/>
      <c r="T23" s="142"/>
      <c r="U23" s="142"/>
      <c r="V23" s="142"/>
      <c r="W23" s="58"/>
      <c r="X23" s="160" t="s">
        <v>75</v>
      </c>
      <c r="Y23" s="5" t="s">
        <v>163</v>
      </c>
      <c r="Z23" s="5"/>
      <c r="AA23" s="5"/>
      <c r="AB23" s="5"/>
      <c r="AC23" s="5"/>
      <c r="AD23" s="58">
        <v>2500</v>
      </c>
      <c r="AE23" s="137"/>
      <c r="AF23" s="142"/>
      <c r="AG23" s="142"/>
      <c r="AH23" s="142"/>
      <c r="AI23" s="142"/>
      <c r="AJ23" s="142"/>
      <c r="AK23" s="58"/>
      <c r="AL23" s="160" t="s">
        <v>75</v>
      </c>
    </row>
    <row r="24" spans="1:58" s="1" customFormat="1" ht="16.5" customHeight="1">
      <c r="A24" s="4"/>
      <c r="B24" s="12"/>
      <c r="C24" s="44"/>
      <c r="D24" s="44"/>
      <c r="E24" s="44"/>
      <c r="F24" s="44"/>
      <c r="G24" s="44"/>
      <c r="H24" s="44"/>
      <c r="I24" s="44"/>
      <c r="J24" s="44"/>
      <c r="K24" s="5" t="s">
        <v>13</v>
      </c>
      <c r="L24" s="5"/>
      <c r="M24" s="5"/>
      <c r="N24" s="5"/>
      <c r="O24" s="5"/>
      <c r="P24" s="132">
        <f>P23/AD20*100</f>
        <v>2.5</v>
      </c>
      <c r="Q24" s="138"/>
      <c r="R24" s="138"/>
      <c r="S24" s="138"/>
      <c r="T24" s="138"/>
      <c r="U24" s="138"/>
      <c r="V24" s="138"/>
      <c r="W24" s="138"/>
      <c r="X24" s="162" t="s">
        <v>45</v>
      </c>
      <c r="Y24" s="5" t="s">
        <v>164</v>
      </c>
      <c r="Z24" s="5"/>
      <c r="AA24" s="5"/>
      <c r="AB24" s="5"/>
      <c r="AC24" s="5"/>
      <c r="AD24" s="138">
        <f>AD23/AD21*100</f>
        <v>16.666666666666664</v>
      </c>
      <c r="AE24" s="138"/>
      <c r="AF24" s="138"/>
      <c r="AG24" s="138"/>
      <c r="AH24" s="138"/>
      <c r="AI24" s="138"/>
      <c r="AJ24" s="138"/>
      <c r="AK24" s="138"/>
      <c r="AL24" s="162" t="s">
        <v>45</v>
      </c>
    </row>
    <row r="25" spans="1:58" ht="18" customHeight="1">
      <c r="B25" s="13" t="s">
        <v>76</v>
      </c>
      <c r="C25" s="13"/>
      <c r="D25" s="13"/>
      <c r="E25" s="13"/>
      <c r="F25" s="13"/>
      <c r="G25" s="13"/>
      <c r="H25" s="20" t="s">
        <v>165</v>
      </c>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row>
    <row r="26" spans="1:58" ht="18" customHeight="1">
      <c r="B26" s="13"/>
      <c r="C26" s="13"/>
      <c r="D26" s="13"/>
      <c r="E26" s="13"/>
      <c r="F26" s="13"/>
      <c r="G26" s="13"/>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row>
    <row r="27" spans="1:58" ht="18" customHeight="1">
      <c r="B27" s="13"/>
      <c r="C27" s="13"/>
      <c r="D27" s="13"/>
      <c r="E27" s="13"/>
      <c r="F27" s="13"/>
      <c r="G27" s="13"/>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row>
    <row r="28" spans="1:58" ht="18" customHeight="1">
      <c r="B28" s="13"/>
      <c r="C28" s="13"/>
      <c r="D28" s="13"/>
      <c r="E28" s="13"/>
      <c r="F28" s="13"/>
      <c r="G28" s="13"/>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row>
    <row r="29" spans="1:58" ht="16.8" customHeight="1">
      <c r="B29" s="14" t="s">
        <v>91</v>
      </c>
      <c r="C29" s="45"/>
      <c r="D29" s="45"/>
      <c r="E29" s="79"/>
      <c r="F29" s="14" t="s">
        <v>133</v>
      </c>
      <c r="G29" s="45"/>
      <c r="H29" s="45"/>
      <c r="I29" s="79"/>
      <c r="J29" s="96" t="s">
        <v>166</v>
      </c>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214"/>
    </row>
    <row r="30" spans="1:58" ht="16.8" customHeight="1">
      <c r="B30" s="15"/>
      <c r="C30" s="46"/>
      <c r="D30" s="46"/>
      <c r="E30" s="80"/>
      <c r="F30" s="15"/>
      <c r="G30" s="46"/>
      <c r="H30" s="46"/>
      <c r="I30" s="80"/>
      <c r="J30" s="97"/>
      <c r="K30" s="105"/>
      <c r="L30" s="105"/>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5"/>
      <c r="AL30" s="215"/>
    </row>
    <row r="31" spans="1:58" ht="16.8" customHeight="1">
      <c r="B31" s="15"/>
      <c r="C31" s="47"/>
      <c r="D31" s="47"/>
      <c r="E31" s="80"/>
      <c r="F31" s="16"/>
      <c r="G31" s="48"/>
      <c r="H31" s="48"/>
      <c r="I31" s="81"/>
      <c r="J31" s="98"/>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6"/>
      <c r="AH31" s="106"/>
      <c r="AI31" s="106"/>
      <c r="AJ31" s="106"/>
      <c r="AK31" s="106"/>
      <c r="AL31" s="216"/>
    </row>
    <row r="32" spans="1:58" ht="16.8" customHeight="1">
      <c r="B32" s="15"/>
      <c r="C32" s="47"/>
      <c r="D32" s="47"/>
      <c r="E32" s="80"/>
      <c r="F32" s="14" t="s">
        <v>134</v>
      </c>
      <c r="G32" s="45"/>
      <c r="H32" s="45"/>
      <c r="I32" s="79"/>
      <c r="J32" s="96" t="s">
        <v>88</v>
      </c>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217"/>
    </row>
    <row r="33" spans="1:38" ht="16.8" customHeight="1">
      <c r="B33" s="15"/>
      <c r="C33" s="46"/>
      <c r="D33" s="46"/>
      <c r="E33" s="80"/>
      <c r="F33" s="15"/>
      <c r="G33" s="46"/>
      <c r="H33" s="46"/>
      <c r="I33" s="80"/>
      <c r="J33" s="99"/>
      <c r="K33" s="108"/>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c r="AL33" s="218"/>
    </row>
    <row r="34" spans="1:38" ht="16.8" customHeight="1">
      <c r="B34" s="16"/>
      <c r="C34" s="48"/>
      <c r="D34" s="48"/>
      <c r="E34" s="81"/>
      <c r="F34" s="16"/>
      <c r="G34" s="48"/>
      <c r="H34" s="48"/>
      <c r="I34" s="81"/>
      <c r="J34" s="100"/>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109"/>
      <c r="AL34" s="219"/>
    </row>
    <row r="35" spans="1:38" ht="16.8" customHeight="1">
      <c r="B35" s="17" t="s">
        <v>141</v>
      </c>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row>
    <row r="36" spans="1:38" ht="16.8" customHeight="1">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row>
    <row r="37" spans="1:38" ht="16.8" customHeight="1">
      <c r="B37" s="18"/>
    </row>
    <row r="38" spans="1:38" ht="16.8" customHeight="1">
      <c r="A38" s="1" t="s">
        <v>142</v>
      </c>
    </row>
    <row r="39" spans="1:38" ht="16.8" customHeight="1">
      <c r="B39" s="19">
        <v>46081</v>
      </c>
      <c r="C39" s="22"/>
      <c r="D39" s="22"/>
      <c r="E39" s="22"/>
      <c r="F39" s="22"/>
      <c r="G39" s="22"/>
      <c r="H39" s="22"/>
      <c r="I39" s="22"/>
      <c r="J39" s="22"/>
      <c r="K39" s="22"/>
      <c r="L39" s="112"/>
      <c r="M39" s="112"/>
      <c r="N39" s="112"/>
      <c r="O39" s="112"/>
      <c r="P39" s="112"/>
    </row>
    <row r="40" spans="1:38" ht="16.8" customHeight="1"/>
    <row r="41" spans="1:38" ht="16.8" customHeight="1">
      <c r="A41" s="1" t="s">
        <v>85</v>
      </c>
    </row>
    <row r="42" spans="1:38" ht="16.8" customHeight="1">
      <c r="A42" s="4" t="s">
        <v>31</v>
      </c>
    </row>
    <row r="43" spans="1:38" ht="28.5" customHeight="1">
      <c r="B43" s="20" t="s">
        <v>19</v>
      </c>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row>
    <row r="44" spans="1:38" ht="28.5" customHeight="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row>
    <row r="45" spans="1:38" ht="28.5" customHeight="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row>
    <row r="46" spans="1:38" ht="28.5" customHeight="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row>
    <row r="47" spans="1:38" ht="16.8" customHeight="1"/>
    <row r="48" spans="1:38" ht="16.8" customHeight="1">
      <c r="A48" s="4" t="s">
        <v>33</v>
      </c>
    </row>
    <row r="49" spans="1:41" ht="16.8" customHeight="1">
      <c r="A49" s="4"/>
      <c r="B49" s="22" t="s">
        <v>24</v>
      </c>
      <c r="C49" s="22"/>
      <c r="D49" s="38" t="s">
        <v>11</v>
      </c>
      <c r="E49" s="38"/>
      <c r="F49" s="91" t="s">
        <v>115</v>
      </c>
      <c r="G49" s="91"/>
      <c r="H49" s="91"/>
      <c r="I49" s="91"/>
      <c r="J49" s="91"/>
      <c r="K49" s="91"/>
      <c r="L49" s="91"/>
      <c r="M49" s="91"/>
      <c r="N49" s="91"/>
      <c r="O49" s="91"/>
      <c r="P49" s="91"/>
      <c r="Q49" s="91"/>
      <c r="R49" s="91"/>
      <c r="S49" s="91"/>
      <c r="T49" s="91"/>
      <c r="U49" s="91"/>
      <c r="V49" s="112"/>
      <c r="W49" s="112"/>
      <c r="X49" s="112"/>
    </row>
    <row r="50" spans="1:41" ht="16.8" customHeight="1">
      <c r="A50" s="4"/>
      <c r="B50" s="22" t="s">
        <v>24</v>
      </c>
      <c r="C50" s="22"/>
      <c r="D50" s="38" t="s">
        <v>22</v>
      </c>
      <c r="E50" s="38"/>
      <c r="F50" s="91" t="s">
        <v>116</v>
      </c>
      <c r="G50" s="91"/>
      <c r="H50" s="91"/>
      <c r="I50" s="91"/>
      <c r="J50" s="91"/>
      <c r="K50" s="91"/>
      <c r="L50" s="91"/>
      <c r="M50" s="91"/>
      <c r="N50" s="91"/>
      <c r="O50" s="91"/>
      <c r="P50" s="91"/>
      <c r="Q50" s="91"/>
      <c r="R50" s="91"/>
      <c r="S50" s="91"/>
      <c r="T50" s="91"/>
      <c r="U50" s="91"/>
      <c r="V50" s="112"/>
      <c r="W50" s="112"/>
      <c r="X50" s="112"/>
    </row>
    <row r="51" spans="1:41" ht="16.8" customHeight="1">
      <c r="A51" s="4"/>
      <c r="B51" s="22" t="s">
        <v>24</v>
      </c>
      <c r="C51" s="22"/>
      <c r="D51" s="38" t="s">
        <v>7</v>
      </c>
      <c r="E51" s="38"/>
      <c r="F51" s="91" t="s">
        <v>90</v>
      </c>
      <c r="G51" s="91"/>
      <c r="H51" s="91"/>
      <c r="I51" s="91"/>
      <c r="J51" s="91"/>
      <c r="K51" s="91"/>
      <c r="L51" s="91"/>
      <c r="M51" s="91"/>
      <c r="N51" s="91"/>
      <c r="O51" s="91"/>
      <c r="P51" s="91"/>
      <c r="Q51" s="91"/>
      <c r="R51" s="91"/>
      <c r="S51" s="91"/>
      <c r="T51" s="91"/>
      <c r="U51" s="91"/>
      <c r="V51" s="112"/>
      <c r="W51" s="112"/>
      <c r="X51" s="112"/>
      <c r="AO51" s="1" t="s">
        <v>24</v>
      </c>
    </row>
    <row r="52" spans="1:41" ht="16.8" customHeight="1">
      <c r="A52" s="4"/>
      <c r="B52" s="22" t="s">
        <v>24</v>
      </c>
      <c r="C52" s="22"/>
      <c r="D52" s="38" t="s">
        <v>18</v>
      </c>
      <c r="E52" s="38"/>
      <c r="F52" s="91" t="s">
        <v>92</v>
      </c>
      <c r="G52" s="91"/>
      <c r="H52" s="91"/>
      <c r="I52" s="91"/>
      <c r="J52" s="91"/>
      <c r="K52" s="91"/>
      <c r="L52" s="91"/>
      <c r="M52" s="91"/>
      <c r="N52" s="91"/>
      <c r="O52" s="91"/>
      <c r="P52" s="91"/>
      <c r="Q52" s="91"/>
      <c r="R52" s="91"/>
      <c r="S52" s="91"/>
      <c r="T52" s="91"/>
      <c r="U52" s="91"/>
      <c r="V52" s="112"/>
      <c r="W52" s="112"/>
      <c r="X52" s="112"/>
    </row>
    <row r="53" spans="1:41" ht="16.8" customHeight="1">
      <c r="A53" s="4"/>
      <c r="B53" s="23" t="s">
        <v>114</v>
      </c>
      <c r="C53" s="49"/>
      <c r="D53" s="49"/>
      <c r="E53" s="49"/>
      <c r="F53" s="70"/>
      <c r="G53" s="70"/>
      <c r="H53" s="70"/>
      <c r="I53" s="70"/>
      <c r="J53" s="70"/>
      <c r="K53" s="70"/>
      <c r="L53" s="70"/>
      <c r="M53" s="70"/>
      <c r="N53" s="70"/>
      <c r="O53" s="70"/>
      <c r="P53" s="70"/>
      <c r="Q53" s="70"/>
      <c r="R53" s="70"/>
      <c r="S53" s="70"/>
      <c r="T53" s="70"/>
      <c r="U53" s="70"/>
      <c r="V53" s="70"/>
      <c r="W53" s="70"/>
      <c r="X53" s="70"/>
    </row>
    <row r="54" spans="1:41" ht="16.8" customHeight="1"/>
    <row r="55" spans="1:41" ht="16.8" customHeight="1">
      <c r="A55" s="4" t="s">
        <v>37</v>
      </c>
    </row>
    <row r="56" spans="1:41" ht="16.8" customHeight="1">
      <c r="B56" s="24"/>
      <c r="C56" s="50"/>
      <c r="D56" s="24" t="s">
        <v>26</v>
      </c>
      <c r="E56" s="59"/>
      <c r="F56" s="59"/>
      <c r="G56" s="59"/>
      <c r="H56" s="59"/>
      <c r="I56" s="59"/>
      <c r="J56" s="59"/>
      <c r="K56" s="59"/>
      <c r="L56" s="50"/>
      <c r="M56" s="57" t="s">
        <v>143</v>
      </c>
      <c r="N56" s="74"/>
      <c r="O56" s="74"/>
      <c r="P56" s="74"/>
      <c r="Q56" s="74"/>
      <c r="R56" s="74"/>
      <c r="S56" s="74"/>
      <c r="T56" s="74"/>
      <c r="U56" s="74"/>
      <c r="V56" s="74"/>
      <c r="W56" s="74"/>
      <c r="X56" s="74"/>
      <c r="Y56" s="124"/>
      <c r="Z56" s="57" t="s">
        <v>144</v>
      </c>
      <c r="AA56" s="74"/>
      <c r="AB56" s="74"/>
      <c r="AC56" s="74"/>
      <c r="AD56" s="74"/>
      <c r="AE56" s="74"/>
      <c r="AF56" s="74"/>
      <c r="AG56" s="74"/>
      <c r="AH56" s="74"/>
      <c r="AI56" s="74"/>
      <c r="AJ56" s="74"/>
      <c r="AK56" s="74"/>
      <c r="AL56" s="124"/>
    </row>
    <row r="57" spans="1:41" ht="16.8" customHeight="1">
      <c r="B57" s="24" t="s">
        <v>40</v>
      </c>
      <c r="C57" s="50"/>
      <c r="D57" s="67" t="s">
        <v>93</v>
      </c>
      <c r="E57" s="36"/>
      <c r="F57" s="36"/>
      <c r="G57" s="36"/>
      <c r="H57" s="36"/>
      <c r="I57" s="36"/>
      <c r="J57" s="36"/>
      <c r="K57" s="36"/>
      <c r="L57" s="113"/>
      <c r="M57" s="102" t="s">
        <v>44</v>
      </c>
      <c r="N57" s="111"/>
      <c r="O57" s="111"/>
      <c r="P57" s="111"/>
      <c r="Q57" s="123"/>
      <c r="R57" s="133">
        <f>P21</f>
        <v>75000000</v>
      </c>
      <c r="S57" s="139"/>
      <c r="T57" s="139"/>
      <c r="U57" s="139"/>
      <c r="V57" s="139"/>
      <c r="W57" s="139"/>
      <c r="X57" s="139"/>
      <c r="Y57" s="160" t="s">
        <v>28</v>
      </c>
      <c r="Z57" s="102" t="s">
        <v>44</v>
      </c>
      <c r="AA57" s="111"/>
      <c r="AB57" s="111"/>
      <c r="AC57" s="111"/>
      <c r="AD57" s="123"/>
      <c r="AE57" s="133">
        <v>120000000</v>
      </c>
      <c r="AF57" s="139"/>
      <c r="AG57" s="139"/>
      <c r="AH57" s="139"/>
      <c r="AI57" s="139"/>
      <c r="AJ57" s="139"/>
      <c r="AK57" s="139"/>
      <c r="AL57" s="160" t="s">
        <v>28</v>
      </c>
    </row>
    <row r="58" spans="1:41" ht="16.8" customHeight="1">
      <c r="B58" s="25"/>
      <c r="C58" s="51"/>
      <c r="D58" s="68"/>
      <c r="E58" s="82"/>
      <c r="F58" s="82"/>
      <c r="G58" s="82"/>
      <c r="H58" s="82"/>
      <c r="I58" s="82"/>
      <c r="J58" s="82"/>
      <c r="K58" s="82"/>
      <c r="L58" s="114"/>
      <c r="M58" s="5" t="s">
        <v>42</v>
      </c>
      <c r="N58" s="5"/>
      <c r="O58" s="5"/>
      <c r="P58" s="5"/>
      <c r="Q58" s="5"/>
      <c r="R58" s="133">
        <f>P20</f>
        <v>300000000</v>
      </c>
      <c r="S58" s="139"/>
      <c r="T58" s="139"/>
      <c r="U58" s="139"/>
      <c r="V58" s="139"/>
      <c r="W58" s="139"/>
      <c r="X58" s="139"/>
      <c r="Y58" s="160" t="s">
        <v>28</v>
      </c>
      <c r="Z58" s="5" t="s">
        <v>42</v>
      </c>
      <c r="AA58" s="5"/>
      <c r="AB58" s="5"/>
      <c r="AC58" s="5"/>
      <c r="AD58" s="5"/>
      <c r="AE58" s="133">
        <v>360000000</v>
      </c>
      <c r="AF58" s="139"/>
      <c r="AG58" s="139"/>
      <c r="AH58" s="139"/>
      <c r="AI58" s="139"/>
      <c r="AJ58" s="139"/>
      <c r="AK58" s="139"/>
      <c r="AL58" s="160" t="s">
        <v>28</v>
      </c>
    </row>
    <row r="59" spans="1:41" ht="16.8" customHeight="1">
      <c r="B59" s="25"/>
      <c r="C59" s="51"/>
      <c r="D59" s="68"/>
      <c r="E59" s="37"/>
      <c r="F59" s="37"/>
      <c r="G59" s="37"/>
      <c r="H59" s="37"/>
      <c r="I59" s="37"/>
      <c r="J59" s="37"/>
      <c r="K59" s="37"/>
      <c r="L59" s="114"/>
      <c r="M59" s="5" t="s">
        <v>89</v>
      </c>
      <c r="N59" s="5"/>
      <c r="O59" s="5"/>
      <c r="P59" s="5"/>
      <c r="Q59" s="5"/>
      <c r="R59" s="143">
        <f>R57/R58*100</f>
        <v>25</v>
      </c>
      <c r="S59" s="144"/>
      <c r="T59" s="144"/>
      <c r="U59" s="144"/>
      <c r="V59" s="144"/>
      <c r="W59" s="144"/>
      <c r="X59" s="144"/>
      <c r="Y59" s="160" t="s">
        <v>45</v>
      </c>
      <c r="Z59" s="5" t="s">
        <v>89</v>
      </c>
      <c r="AA59" s="5"/>
      <c r="AB59" s="5"/>
      <c r="AC59" s="5"/>
      <c r="AD59" s="5"/>
      <c r="AE59" s="143">
        <f>AE57/AE58*100</f>
        <v>33.333333333333329</v>
      </c>
      <c r="AF59" s="144"/>
      <c r="AG59" s="144"/>
      <c r="AH59" s="144"/>
      <c r="AI59" s="144"/>
      <c r="AJ59" s="144"/>
      <c r="AK59" s="144"/>
      <c r="AL59" s="160" t="s">
        <v>45</v>
      </c>
    </row>
    <row r="60" spans="1:41" ht="16.8" customHeight="1">
      <c r="B60" s="26"/>
      <c r="C60" s="52"/>
      <c r="D60" s="69"/>
      <c r="E60" s="83"/>
      <c r="F60" s="83"/>
      <c r="G60" s="83"/>
      <c r="H60" s="83"/>
      <c r="I60" s="83"/>
      <c r="J60" s="83"/>
      <c r="K60" s="83"/>
      <c r="L60" s="115"/>
      <c r="M60" s="102" t="s">
        <v>0</v>
      </c>
      <c r="N60" s="111"/>
      <c r="O60" s="111"/>
      <c r="P60" s="111"/>
      <c r="Q60" s="123"/>
      <c r="R60" s="133">
        <f>AD21</f>
        <v>15000</v>
      </c>
      <c r="S60" s="139"/>
      <c r="T60" s="139"/>
      <c r="U60" s="139"/>
      <c r="V60" s="139"/>
      <c r="W60" s="139"/>
      <c r="X60" s="139"/>
      <c r="Y60" s="160" t="s">
        <v>75</v>
      </c>
      <c r="Z60" s="102" t="s">
        <v>0</v>
      </c>
      <c r="AA60" s="111"/>
      <c r="AB60" s="111"/>
      <c r="AC60" s="111"/>
      <c r="AD60" s="123"/>
      <c r="AE60" s="133">
        <v>24000</v>
      </c>
      <c r="AF60" s="139"/>
      <c r="AG60" s="139"/>
      <c r="AH60" s="139"/>
      <c r="AI60" s="139"/>
      <c r="AJ60" s="139"/>
      <c r="AK60" s="139"/>
      <c r="AL60" s="160" t="s">
        <v>75</v>
      </c>
    </row>
    <row r="61" spans="1:41" ht="23.25" customHeight="1">
      <c r="B61" s="25" t="s">
        <v>73</v>
      </c>
      <c r="C61" s="51"/>
      <c r="D61" s="68" t="s">
        <v>96</v>
      </c>
      <c r="E61" s="82"/>
      <c r="F61" s="82"/>
      <c r="G61" s="82"/>
      <c r="H61" s="82"/>
      <c r="I61" s="82"/>
      <c r="J61" s="82"/>
      <c r="K61" s="82"/>
      <c r="L61" s="114"/>
      <c r="M61" s="5" t="s">
        <v>78</v>
      </c>
      <c r="N61" s="5"/>
      <c r="O61" s="5"/>
      <c r="P61" s="5"/>
      <c r="Q61" s="5"/>
      <c r="R61" s="142">
        <v>450</v>
      </c>
      <c r="S61" s="142"/>
      <c r="T61" s="142"/>
      <c r="U61" s="142"/>
      <c r="V61" s="142"/>
      <c r="W61" s="142"/>
      <c r="X61" s="58"/>
      <c r="Y61" s="166" t="s">
        <v>62</v>
      </c>
      <c r="Z61" s="5" t="s">
        <v>17</v>
      </c>
      <c r="AA61" s="5"/>
      <c r="AB61" s="5"/>
      <c r="AC61" s="5"/>
      <c r="AD61" s="5"/>
      <c r="AE61" s="195">
        <v>900</v>
      </c>
      <c r="AF61" s="195"/>
      <c r="AG61" s="195"/>
      <c r="AH61" s="195"/>
      <c r="AI61" s="195"/>
      <c r="AJ61" s="195"/>
      <c r="AK61" s="133"/>
      <c r="AL61" s="166" t="s">
        <v>62</v>
      </c>
    </row>
    <row r="62" spans="1:41" ht="23.25" customHeight="1">
      <c r="B62" s="26"/>
      <c r="C62" s="52"/>
      <c r="D62" s="69"/>
      <c r="E62" s="83"/>
      <c r="F62" s="83"/>
      <c r="G62" s="83"/>
      <c r="H62" s="83"/>
      <c r="I62" s="83"/>
      <c r="J62" s="83"/>
      <c r="K62" s="83"/>
      <c r="L62" s="115"/>
      <c r="M62" s="5"/>
      <c r="N62" s="5"/>
      <c r="O62" s="5"/>
      <c r="P62" s="5"/>
      <c r="Q62" s="5"/>
      <c r="R62" s="142"/>
      <c r="S62" s="142"/>
      <c r="T62" s="142"/>
      <c r="U62" s="142"/>
      <c r="V62" s="142"/>
      <c r="W62" s="142"/>
      <c r="X62" s="58"/>
      <c r="Y62" s="167"/>
      <c r="Z62" s="5"/>
      <c r="AA62" s="5"/>
      <c r="AB62" s="5"/>
      <c r="AC62" s="5"/>
      <c r="AD62" s="5"/>
      <c r="AE62" s="195"/>
      <c r="AF62" s="195"/>
      <c r="AG62" s="195"/>
      <c r="AH62" s="195"/>
      <c r="AI62" s="195"/>
      <c r="AJ62" s="195"/>
      <c r="AK62" s="133"/>
      <c r="AL62" s="167"/>
    </row>
    <row r="63" spans="1:41" ht="16.8" customHeight="1">
      <c r="B63" s="27" t="s">
        <v>149</v>
      </c>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row>
    <row r="64" spans="1:41" ht="16.8" customHeight="1">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row>
    <row r="65" spans="1:38" ht="16.8" customHeight="1">
      <c r="C65" s="53"/>
      <c r="D65" s="70"/>
      <c r="E65" s="70"/>
      <c r="F65" s="70"/>
      <c r="G65" s="70"/>
      <c r="H65" s="70"/>
      <c r="I65" s="70"/>
      <c r="J65" s="70"/>
      <c r="K65" s="70"/>
      <c r="L65" s="70"/>
      <c r="M65" s="70"/>
      <c r="N65" s="70"/>
      <c r="O65" s="70"/>
      <c r="P65" s="70"/>
      <c r="Q65" s="70"/>
      <c r="R65" s="70"/>
      <c r="S65" s="70"/>
      <c r="T65" s="70"/>
      <c r="U65" s="70"/>
      <c r="V65" s="70"/>
      <c r="W65" s="70"/>
      <c r="X65" s="70"/>
      <c r="Y65" s="70"/>
      <c r="Z65" s="70"/>
      <c r="AA65" s="49"/>
      <c r="AB65" s="49"/>
      <c r="AC65" s="49"/>
      <c r="AD65" s="49"/>
      <c r="AE65" s="49"/>
      <c r="AF65" s="49"/>
      <c r="AG65" s="49"/>
      <c r="AH65" s="49"/>
      <c r="AI65" s="49"/>
      <c r="AJ65" s="49"/>
      <c r="AK65" s="49"/>
      <c r="AL65" s="49"/>
    </row>
    <row r="66" spans="1:38" ht="16.8" customHeight="1">
      <c r="A66" s="4" t="s">
        <v>77</v>
      </c>
      <c r="H66" s="1" t="s">
        <v>82</v>
      </c>
    </row>
    <row r="67" spans="1:38" ht="16.8" customHeight="1">
      <c r="A67" s="4"/>
      <c r="H67" s="1" t="s">
        <v>83</v>
      </c>
    </row>
    <row r="68" spans="1:38" ht="16.8" customHeight="1">
      <c r="A68" s="4"/>
      <c r="B68" s="1" t="s">
        <v>15</v>
      </c>
    </row>
    <row r="69" spans="1:38" ht="16.8" customHeight="1">
      <c r="A69" s="4"/>
      <c r="C69" s="1" t="s">
        <v>135</v>
      </c>
    </row>
    <row r="70" spans="1:38" ht="16.8" customHeight="1">
      <c r="A70" s="4"/>
      <c r="C70" s="54"/>
      <c r="D70" s="71"/>
      <c r="E70" s="54" t="s">
        <v>66</v>
      </c>
      <c r="F70" s="72"/>
      <c r="G70" s="72"/>
      <c r="H70" s="72"/>
      <c r="I70" s="72"/>
      <c r="J70" s="72"/>
      <c r="K70" s="72"/>
      <c r="L70" s="72"/>
      <c r="M70" s="72"/>
      <c r="N70" s="72"/>
      <c r="O70" s="72"/>
      <c r="P70" s="72"/>
      <c r="Q70" s="72"/>
      <c r="R70" s="72"/>
      <c r="S70" s="72"/>
      <c r="T70" s="71"/>
      <c r="U70" s="54" t="s">
        <v>47</v>
      </c>
      <c r="V70" s="72"/>
      <c r="W70" s="72"/>
      <c r="X70" s="72"/>
      <c r="Y70" s="71"/>
      <c r="Z70" s="54" t="s">
        <v>67</v>
      </c>
      <c r="AA70" s="72"/>
      <c r="AB70" s="72"/>
      <c r="AC70" s="72"/>
      <c r="AD70" s="71"/>
      <c r="AE70" s="38" t="s">
        <v>81</v>
      </c>
      <c r="AF70" s="38"/>
      <c r="AG70" s="38"/>
      <c r="AH70" s="38"/>
      <c r="AI70" s="38"/>
      <c r="AJ70" s="38"/>
      <c r="AK70" s="38"/>
      <c r="AL70" s="38"/>
    </row>
    <row r="71" spans="1:38" ht="16.8" customHeight="1">
      <c r="A71" s="4"/>
      <c r="C71" s="54">
        <v>1</v>
      </c>
      <c r="D71" s="71"/>
      <c r="E71" s="84" t="s">
        <v>156</v>
      </c>
      <c r="F71" s="92"/>
      <c r="G71" s="92"/>
      <c r="H71" s="92"/>
      <c r="I71" s="92"/>
      <c r="J71" s="92"/>
      <c r="K71" s="92"/>
      <c r="L71" s="92"/>
      <c r="M71" s="92"/>
      <c r="N71" s="92"/>
      <c r="O71" s="92"/>
      <c r="P71" s="92"/>
      <c r="Q71" s="92"/>
      <c r="R71" s="92"/>
      <c r="S71" s="92"/>
      <c r="T71" s="148"/>
      <c r="U71" s="153" t="s">
        <v>167</v>
      </c>
      <c r="V71" s="154"/>
      <c r="W71" s="154"/>
      <c r="X71" s="154"/>
      <c r="Y71" s="168"/>
      <c r="Z71" s="153" t="s">
        <v>30</v>
      </c>
      <c r="AA71" s="154"/>
      <c r="AB71" s="154"/>
      <c r="AC71" s="154"/>
      <c r="AD71" s="168"/>
      <c r="AE71" s="86" t="s">
        <v>170</v>
      </c>
      <c r="AF71" s="86"/>
      <c r="AG71" s="86"/>
      <c r="AH71" s="86"/>
      <c r="AI71" s="86"/>
      <c r="AJ71" s="86"/>
      <c r="AK71" s="86"/>
      <c r="AL71" s="86"/>
    </row>
    <row r="72" spans="1:38" ht="16.8" customHeight="1">
      <c r="A72" s="4"/>
      <c r="C72" s="54">
        <v>2</v>
      </c>
      <c r="D72" s="71"/>
      <c r="E72" s="84" t="s">
        <v>187</v>
      </c>
      <c r="F72" s="92"/>
      <c r="G72" s="92"/>
      <c r="H72" s="92"/>
      <c r="I72" s="92"/>
      <c r="J72" s="92"/>
      <c r="K72" s="92"/>
      <c r="L72" s="92"/>
      <c r="M72" s="92"/>
      <c r="N72" s="92"/>
      <c r="O72" s="92"/>
      <c r="P72" s="92"/>
      <c r="Q72" s="92"/>
      <c r="R72" s="92"/>
      <c r="S72" s="92"/>
      <c r="T72" s="148"/>
      <c r="U72" s="153" t="s">
        <v>169</v>
      </c>
      <c r="V72" s="154"/>
      <c r="W72" s="154"/>
      <c r="X72" s="154"/>
      <c r="Y72" s="168"/>
      <c r="Z72" s="153" t="s">
        <v>168</v>
      </c>
      <c r="AA72" s="154"/>
      <c r="AB72" s="154"/>
      <c r="AC72" s="154"/>
      <c r="AD72" s="168"/>
      <c r="AE72" s="86" t="s">
        <v>171</v>
      </c>
      <c r="AF72" s="86"/>
      <c r="AG72" s="86"/>
      <c r="AH72" s="86"/>
      <c r="AI72" s="86"/>
      <c r="AJ72" s="86"/>
      <c r="AK72" s="86"/>
      <c r="AL72" s="86"/>
    </row>
    <row r="73" spans="1:38" ht="16.8" customHeight="1">
      <c r="A73" s="4"/>
      <c r="C73" s="54">
        <v>3</v>
      </c>
      <c r="D73" s="71"/>
      <c r="E73" s="85" t="s">
        <v>172</v>
      </c>
      <c r="F73" s="93"/>
      <c r="G73" s="93"/>
      <c r="H73" s="93"/>
      <c r="I73" s="93"/>
      <c r="J73" s="93"/>
      <c r="K73" s="93"/>
      <c r="L73" s="93"/>
      <c r="M73" s="93"/>
      <c r="N73" s="93"/>
      <c r="O73" s="93"/>
      <c r="P73" s="93"/>
      <c r="Q73" s="93"/>
      <c r="R73" s="93"/>
      <c r="S73" s="93"/>
      <c r="T73" s="149"/>
      <c r="U73" s="153" t="s">
        <v>174</v>
      </c>
      <c r="V73" s="154"/>
      <c r="W73" s="154"/>
      <c r="X73" s="154"/>
      <c r="Y73" s="168"/>
      <c r="Z73" s="153" t="s">
        <v>176</v>
      </c>
      <c r="AA73" s="154"/>
      <c r="AB73" s="154"/>
      <c r="AC73" s="154"/>
      <c r="AD73" s="168"/>
      <c r="AE73" s="84" t="s">
        <v>179</v>
      </c>
      <c r="AF73" s="92"/>
      <c r="AG73" s="92"/>
      <c r="AH73" s="92"/>
      <c r="AI73" s="92"/>
      <c r="AJ73" s="92"/>
      <c r="AK73" s="92"/>
      <c r="AL73" s="148"/>
    </row>
    <row r="74" spans="1:38" ht="16.8" customHeight="1">
      <c r="A74" s="4"/>
      <c r="C74" s="54">
        <v>4</v>
      </c>
      <c r="D74" s="71"/>
      <c r="E74" s="85" t="s">
        <v>5</v>
      </c>
      <c r="F74" s="93"/>
      <c r="G74" s="93"/>
      <c r="H74" s="93"/>
      <c r="I74" s="93"/>
      <c r="J74" s="93"/>
      <c r="K74" s="93"/>
      <c r="L74" s="93"/>
      <c r="M74" s="93"/>
      <c r="N74" s="93"/>
      <c r="O74" s="93"/>
      <c r="P74" s="93"/>
      <c r="Q74" s="93"/>
      <c r="R74" s="93"/>
      <c r="S74" s="93"/>
      <c r="T74" s="149"/>
      <c r="U74" s="153" t="s">
        <v>74</v>
      </c>
      <c r="V74" s="154"/>
      <c r="W74" s="154"/>
      <c r="X74" s="154"/>
      <c r="Y74" s="168"/>
      <c r="Z74" s="153" t="s">
        <v>177</v>
      </c>
      <c r="AA74" s="154"/>
      <c r="AB74" s="154"/>
      <c r="AC74" s="154"/>
      <c r="AD74" s="168"/>
      <c r="AE74" s="84" t="s">
        <v>179</v>
      </c>
      <c r="AF74" s="92"/>
      <c r="AG74" s="92"/>
      <c r="AH74" s="92"/>
      <c r="AI74" s="92"/>
      <c r="AJ74" s="92"/>
      <c r="AK74" s="92"/>
      <c r="AL74" s="148"/>
    </row>
    <row r="75" spans="1:38" ht="16.8" customHeight="1">
      <c r="A75" s="4"/>
      <c r="C75" s="54">
        <v>5</v>
      </c>
      <c r="D75" s="71"/>
      <c r="E75" s="85" t="s">
        <v>173</v>
      </c>
      <c r="F75" s="93"/>
      <c r="G75" s="93"/>
      <c r="H75" s="93"/>
      <c r="I75" s="93"/>
      <c r="J75" s="93"/>
      <c r="K75" s="93"/>
      <c r="L75" s="93"/>
      <c r="M75" s="93"/>
      <c r="N75" s="93"/>
      <c r="O75" s="93"/>
      <c r="P75" s="93"/>
      <c r="Q75" s="93"/>
      <c r="R75" s="93"/>
      <c r="S75" s="93"/>
      <c r="T75" s="149"/>
      <c r="U75" s="153"/>
      <c r="V75" s="154"/>
      <c r="W75" s="154"/>
      <c r="X75" s="154"/>
      <c r="Y75" s="168"/>
      <c r="Z75" s="153" t="s">
        <v>178</v>
      </c>
      <c r="AA75" s="154"/>
      <c r="AB75" s="154"/>
      <c r="AC75" s="154"/>
      <c r="AD75" s="168"/>
      <c r="AE75" s="84" t="s">
        <v>179</v>
      </c>
      <c r="AF75" s="92"/>
      <c r="AG75" s="92"/>
      <c r="AH75" s="92"/>
      <c r="AI75" s="92"/>
      <c r="AJ75" s="92"/>
      <c r="AK75" s="92"/>
      <c r="AL75" s="148"/>
    </row>
    <row r="76" spans="1:38" ht="16.8" customHeight="1">
      <c r="A76" s="4"/>
      <c r="C76" s="54">
        <v>6</v>
      </c>
      <c r="D76" s="71"/>
      <c r="E76" s="85" t="s">
        <v>181</v>
      </c>
      <c r="F76" s="93"/>
      <c r="G76" s="93"/>
      <c r="H76" s="93"/>
      <c r="I76" s="93"/>
      <c r="J76" s="93"/>
      <c r="K76" s="93"/>
      <c r="L76" s="93"/>
      <c r="M76" s="93"/>
      <c r="N76" s="93"/>
      <c r="O76" s="93"/>
      <c r="P76" s="93"/>
      <c r="Q76" s="93"/>
      <c r="R76" s="93"/>
      <c r="S76" s="93"/>
      <c r="T76" s="149"/>
      <c r="U76" s="153" t="s">
        <v>112</v>
      </c>
      <c r="V76" s="154"/>
      <c r="W76" s="154"/>
      <c r="X76" s="154"/>
      <c r="Y76" s="168"/>
      <c r="Z76" s="153" t="s">
        <v>180</v>
      </c>
      <c r="AA76" s="154"/>
      <c r="AB76" s="154"/>
      <c r="AC76" s="154"/>
      <c r="AD76" s="168"/>
      <c r="AE76" s="86" t="s">
        <v>186</v>
      </c>
      <c r="AF76" s="86"/>
      <c r="AG76" s="86"/>
      <c r="AH76" s="86"/>
      <c r="AI76" s="86"/>
      <c r="AJ76" s="86"/>
      <c r="AK76" s="86"/>
      <c r="AL76" s="86"/>
    </row>
    <row r="77" spans="1:38" ht="16.8" customHeight="1">
      <c r="A77" s="4"/>
      <c r="C77" s="54">
        <v>7</v>
      </c>
      <c r="D77" s="71"/>
      <c r="E77" s="84" t="s">
        <v>182</v>
      </c>
      <c r="F77" s="92"/>
      <c r="G77" s="92"/>
      <c r="H77" s="92"/>
      <c r="I77" s="92"/>
      <c r="J77" s="92"/>
      <c r="K77" s="92"/>
      <c r="L77" s="92"/>
      <c r="M77" s="92"/>
      <c r="N77" s="92"/>
      <c r="O77" s="92"/>
      <c r="P77" s="92"/>
      <c r="Q77" s="92"/>
      <c r="R77" s="92"/>
      <c r="S77" s="92"/>
      <c r="T77" s="148"/>
      <c r="U77" s="153" t="s">
        <v>12</v>
      </c>
      <c r="V77" s="154"/>
      <c r="W77" s="154"/>
      <c r="X77" s="154"/>
      <c r="Y77" s="168"/>
      <c r="Z77" s="153" t="s">
        <v>30</v>
      </c>
      <c r="AA77" s="154"/>
      <c r="AB77" s="154"/>
      <c r="AC77" s="154"/>
      <c r="AD77" s="168"/>
      <c r="AE77" s="86" t="s">
        <v>185</v>
      </c>
      <c r="AF77" s="86"/>
      <c r="AG77" s="86"/>
      <c r="AH77" s="86"/>
      <c r="AI77" s="86"/>
      <c r="AJ77" s="86"/>
      <c r="AK77" s="86"/>
      <c r="AL77" s="86"/>
    </row>
    <row r="78" spans="1:38" ht="48" customHeight="1">
      <c r="A78" s="4"/>
      <c r="C78" s="36" t="s">
        <v>139</v>
      </c>
      <c r="D78" s="36"/>
      <c r="E78" s="36"/>
      <c r="F78" s="36"/>
      <c r="G78" s="36"/>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c r="AG78" s="36"/>
      <c r="AH78" s="36"/>
      <c r="AI78" s="36"/>
      <c r="AJ78" s="36"/>
      <c r="AK78" s="36"/>
      <c r="AL78" s="36"/>
    </row>
    <row r="79" spans="1:38" ht="16.8" customHeight="1">
      <c r="A79" s="4"/>
    </row>
    <row r="80" spans="1:38" ht="16.8" customHeight="1">
      <c r="A80" s="4"/>
      <c r="C80" s="1" t="s">
        <v>117</v>
      </c>
      <c r="AE80" s="196"/>
      <c r="AF80" s="196"/>
      <c r="AG80" s="196"/>
      <c r="AH80" s="196"/>
      <c r="AI80" s="196"/>
      <c r="AJ80" s="196"/>
      <c r="AK80" s="196"/>
      <c r="AL80" s="196"/>
    </row>
    <row r="81" spans="1:38" ht="16.8" customHeight="1">
      <c r="A81" s="4"/>
      <c r="C81" s="54" t="s">
        <v>69</v>
      </c>
      <c r="D81" s="72"/>
      <c r="E81" s="72"/>
      <c r="F81" s="72"/>
      <c r="G81" s="72"/>
      <c r="H81" s="72"/>
      <c r="I81" s="72"/>
      <c r="J81" s="71"/>
      <c r="K81" s="54" t="s">
        <v>35</v>
      </c>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1"/>
    </row>
    <row r="82" spans="1:38" ht="16.8" customHeight="1">
      <c r="A82" s="4"/>
      <c r="C82" s="55" t="s">
        <v>4</v>
      </c>
      <c r="D82" s="73"/>
      <c r="E82" s="73"/>
      <c r="F82" s="73"/>
      <c r="G82" s="73"/>
      <c r="H82" s="73"/>
      <c r="I82" s="73"/>
      <c r="J82" s="101"/>
      <c r="K82" s="84" t="s">
        <v>190</v>
      </c>
      <c r="L82" s="92"/>
      <c r="M82" s="92"/>
      <c r="N82" s="92"/>
      <c r="O82" s="92"/>
      <c r="P82" s="92"/>
      <c r="Q82" s="92"/>
      <c r="R82" s="92"/>
      <c r="S82" s="92"/>
      <c r="T82" s="92"/>
      <c r="U82" s="92"/>
      <c r="V82" s="92"/>
      <c r="W82" s="92"/>
      <c r="X82" s="92"/>
      <c r="Y82" s="92"/>
      <c r="Z82" s="92"/>
      <c r="AA82" s="92"/>
      <c r="AB82" s="92"/>
      <c r="AC82" s="92"/>
      <c r="AD82" s="92"/>
      <c r="AE82" s="92"/>
      <c r="AF82" s="92"/>
      <c r="AG82" s="92"/>
      <c r="AH82" s="92"/>
      <c r="AI82" s="92"/>
      <c r="AJ82" s="92"/>
      <c r="AK82" s="92"/>
      <c r="AL82" s="148"/>
    </row>
    <row r="83" spans="1:38" ht="16.8" customHeight="1">
      <c r="A83" s="4"/>
      <c r="C83" s="55" t="s">
        <v>188</v>
      </c>
      <c r="D83" s="73"/>
      <c r="E83" s="73"/>
      <c r="F83" s="73"/>
      <c r="G83" s="73"/>
      <c r="H83" s="73"/>
      <c r="I83" s="73"/>
      <c r="J83" s="101"/>
      <c r="K83" s="84" t="s">
        <v>191</v>
      </c>
      <c r="L83" s="92"/>
      <c r="M83" s="92"/>
      <c r="N83" s="92"/>
      <c r="O83" s="92"/>
      <c r="P83" s="92"/>
      <c r="Q83" s="92"/>
      <c r="R83" s="92"/>
      <c r="S83" s="92"/>
      <c r="T83" s="92"/>
      <c r="U83" s="92"/>
      <c r="V83" s="92"/>
      <c r="W83" s="92"/>
      <c r="X83" s="92"/>
      <c r="Y83" s="92"/>
      <c r="Z83" s="92"/>
      <c r="AA83" s="92"/>
      <c r="AB83" s="92"/>
      <c r="AC83" s="92"/>
      <c r="AD83" s="92"/>
      <c r="AE83" s="92"/>
      <c r="AF83" s="92"/>
      <c r="AG83" s="92"/>
      <c r="AH83" s="92"/>
      <c r="AI83" s="92"/>
      <c r="AJ83" s="92"/>
      <c r="AK83" s="92"/>
      <c r="AL83" s="148"/>
    </row>
    <row r="84" spans="1:38" ht="16.8" customHeight="1">
      <c r="A84" s="4"/>
      <c r="C84" s="55" t="s">
        <v>189</v>
      </c>
      <c r="D84" s="73"/>
      <c r="E84" s="73"/>
      <c r="F84" s="73"/>
      <c r="G84" s="73"/>
      <c r="H84" s="73"/>
      <c r="I84" s="73"/>
      <c r="J84" s="101"/>
      <c r="K84" s="84" t="s">
        <v>68</v>
      </c>
      <c r="L84" s="92"/>
      <c r="M84" s="92"/>
      <c r="N84" s="92"/>
      <c r="O84" s="92"/>
      <c r="P84" s="92"/>
      <c r="Q84" s="92"/>
      <c r="R84" s="92"/>
      <c r="S84" s="92"/>
      <c r="T84" s="92"/>
      <c r="U84" s="92"/>
      <c r="V84" s="92"/>
      <c r="W84" s="92"/>
      <c r="X84" s="92"/>
      <c r="Y84" s="92"/>
      <c r="Z84" s="92"/>
      <c r="AA84" s="92"/>
      <c r="AB84" s="92"/>
      <c r="AC84" s="92"/>
      <c r="AD84" s="92"/>
      <c r="AE84" s="92"/>
      <c r="AF84" s="92"/>
      <c r="AG84" s="92"/>
      <c r="AH84" s="92"/>
      <c r="AI84" s="92"/>
      <c r="AJ84" s="92"/>
      <c r="AK84" s="92"/>
      <c r="AL84" s="148"/>
    </row>
    <row r="85" spans="1:38" ht="16.8" customHeight="1">
      <c r="A85" s="4"/>
    </row>
    <row r="86" spans="1:38" ht="16.8" customHeight="1">
      <c r="A86" s="4"/>
      <c r="B86" s="1" t="s">
        <v>95</v>
      </c>
    </row>
    <row r="87" spans="1:38" ht="16.8" customHeight="1">
      <c r="A87" s="4"/>
      <c r="C87" s="1" t="s">
        <v>110</v>
      </c>
    </row>
    <row r="88" spans="1:38" ht="16.8" customHeight="1">
      <c r="A88" s="4"/>
      <c r="C88" s="20" t="s">
        <v>184</v>
      </c>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row>
    <row r="89" spans="1:38" ht="16.8" customHeight="1">
      <c r="A89" s="4"/>
      <c r="C89" s="20"/>
      <c r="D89" s="20"/>
      <c r="E89" s="20"/>
      <c r="F89" s="20"/>
      <c r="G89" s="20"/>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row>
    <row r="90" spans="1:38" ht="16.8" customHeight="1">
      <c r="A90" s="4"/>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row>
    <row r="91" spans="1:38" ht="16.8" customHeight="1">
      <c r="A91" s="4"/>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row>
    <row r="92" spans="1:38" ht="16.8" customHeight="1">
      <c r="A92" s="4"/>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row>
    <row r="93" spans="1:38" ht="16.8" customHeight="1">
      <c r="A93" s="4"/>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row>
    <row r="94" spans="1:38" ht="16.8" customHeight="1">
      <c r="A94" s="4"/>
      <c r="C94" s="20"/>
      <c r="D94" s="20"/>
      <c r="E94" s="20"/>
      <c r="F94" s="20"/>
      <c r="G94" s="20"/>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row>
    <row r="95" spans="1:38" ht="16.8" customHeight="1">
      <c r="A95" s="4"/>
      <c r="C95" s="20"/>
      <c r="D95" s="20"/>
      <c r="E95" s="20"/>
      <c r="F95" s="20"/>
      <c r="G95" s="20"/>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row>
    <row r="96" spans="1:38" ht="16.8" customHeight="1">
      <c r="A96" s="4"/>
      <c r="C96" s="1" t="s">
        <v>104</v>
      </c>
    </row>
    <row r="97" spans="1:38" ht="16.8" customHeight="1">
      <c r="A97" s="4"/>
      <c r="C97" s="54"/>
      <c r="D97" s="71"/>
      <c r="E97" s="54" t="s">
        <v>79</v>
      </c>
      <c r="F97" s="72"/>
      <c r="G97" s="72"/>
      <c r="H97" s="72"/>
      <c r="I97" s="72"/>
      <c r="J97" s="72"/>
      <c r="K97" s="72"/>
      <c r="L97" s="72"/>
      <c r="M97" s="72"/>
      <c r="N97" s="72"/>
      <c r="O97" s="72"/>
      <c r="P97" s="72"/>
      <c r="Q97" s="72"/>
      <c r="R97" s="71"/>
      <c r="S97" s="145" t="s">
        <v>106</v>
      </c>
      <c r="T97" s="150"/>
      <c r="U97" s="150"/>
      <c r="V97" s="150"/>
      <c r="W97" s="150"/>
      <c r="X97" s="163"/>
      <c r="Y97" s="54" t="s">
        <v>80</v>
      </c>
      <c r="Z97" s="72"/>
      <c r="AA97" s="72"/>
      <c r="AB97" s="72"/>
      <c r="AC97" s="72"/>
      <c r="AD97" s="72"/>
      <c r="AE97" s="72"/>
      <c r="AF97" s="72"/>
      <c r="AG97" s="72"/>
      <c r="AH97" s="72"/>
      <c r="AI97" s="72"/>
      <c r="AJ97" s="72"/>
      <c r="AK97" s="72"/>
      <c r="AL97" s="71"/>
    </row>
    <row r="98" spans="1:38" ht="16.8" customHeight="1">
      <c r="A98" s="4"/>
      <c r="C98" s="54">
        <v>1</v>
      </c>
      <c r="D98" s="71"/>
      <c r="E98" s="86" t="s">
        <v>194</v>
      </c>
      <c r="F98" s="86"/>
      <c r="G98" s="86"/>
      <c r="H98" s="86"/>
      <c r="I98" s="86"/>
      <c r="J98" s="86"/>
      <c r="K98" s="86"/>
      <c r="L98" s="86"/>
      <c r="M98" s="86"/>
      <c r="N98" s="86"/>
      <c r="O98" s="86"/>
      <c r="P98" s="86"/>
      <c r="Q98" s="86"/>
      <c r="R98" s="86"/>
      <c r="S98" s="146">
        <v>50</v>
      </c>
      <c r="T98" s="151"/>
      <c r="U98" s="151"/>
      <c r="V98" s="151"/>
      <c r="W98" s="151"/>
      <c r="X98" s="164" t="s">
        <v>62</v>
      </c>
      <c r="Y98" s="169" t="s">
        <v>172</v>
      </c>
      <c r="Z98" s="173"/>
      <c r="AA98" s="173"/>
      <c r="AB98" s="173"/>
      <c r="AC98" s="173"/>
      <c r="AD98" s="173"/>
      <c r="AE98" s="173"/>
      <c r="AF98" s="173"/>
      <c r="AG98" s="173"/>
      <c r="AH98" s="173"/>
      <c r="AI98" s="173"/>
      <c r="AJ98" s="173"/>
      <c r="AK98" s="173"/>
      <c r="AL98" s="220"/>
    </row>
    <row r="99" spans="1:38" ht="16.8" customHeight="1">
      <c r="A99" s="4"/>
      <c r="C99" s="54">
        <v>2</v>
      </c>
      <c r="D99" s="71"/>
      <c r="E99" s="86" t="s">
        <v>195</v>
      </c>
      <c r="F99" s="86"/>
      <c r="G99" s="86"/>
      <c r="H99" s="86"/>
      <c r="I99" s="86"/>
      <c r="J99" s="86"/>
      <c r="K99" s="86"/>
      <c r="L99" s="86"/>
      <c r="M99" s="86"/>
      <c r="N99" s="86"/>
      <c r="O99" s="86"/>
      <c r="P99" s="86"/>
      <c r="Q99" s="86"/>
      <c r="R99" s="86"/>
      <c r="S99" s="146">
        <v>30</v>
      </c>
      <c r="T99" s="151"/>
      <c r="U99" s="151"/>
      <c r="V99" s="151"/>
      <c r="W99" s="151"/>
      <c r="X99" s="164" t="s">
        <v>62</v>
      </c>
      <c r="Y99" s="169" t="s">
        <v>5</v>
      </c>
      <c r="Z99" s="173"/>
      <c r="AA99" s="173"/>
      <c r="AB99" s="173"/>
      <c r="AC99" s="173"/>
      <c r="AD99" s="173"/>
      <c r="AE99" s="173"/>
      <c r="AF99" s="173"/>
      <c r="AG99" s="173"/>
      <c r="AH99" s="173"/>
      <c r="AI99" s="173"/>
      <c r="AJ99" s="173"/>
      <c r="AK99" s="173"/>
      <c r="AL99" s="220"/>
    </row>
    <row r="100" spans="1:38" ht="16.8" customHeight="1">
      <c r="A100" s="4"/>
      <c r="C100" s="54">
        <v>3</v>
      </c>
      <c r="D100" s="71"/>
      <c r="E100" s="86" t="s">
        <v>196</v>
      </c>
      <c r="F100" s="86"/>
      <c r="G100" s="86"/>
      <c r="H100" s="86"/>
      <c r="I100" s="86"/>
      <c r="J100" s="86"/>
      <c r="K100" s="86"/>
      <c r="L100" s="86"/>
      <c r="M100" s="86"/>
      <c r="N100" s="86"/>
      <c r="O100" s="86"/>
      <c r="P100" s="86"/>
      <c r="Q100" s="86"/>
      <c r="R100" s="86"/>
      <c r="S100" s="146">
        <v>26</v>
      </c>
      <c r="T100" s="151"/>
      <c r="U100" s="151"/>
      <c r="V100" s="151"/>
      <c r="W100" s="151"/>
      <c r="X100" s="164" t="s">
        <v>62</v>
      </c>
      <c r="Y100" s="169" t="s">
        <v>173</v>
      </c>
      <c r="Z100" s="173"/>
      <c r="AA100" s="173"/>
      <c r="AB100" s="173"/>
      <c r="AC100" s="173"/>
      <c r="AD100" s="173"/>
      <c r="AE100" s="173"/>
      <c r="AF100" s="173"/>
      <c r="AG100" s="173"/>
      <c r="AH100" s="173"/>
      <c r="AI100" s="173"/>
      <c r="AJ100" s="173"/>
      <c r="AK100" s="173"/>
      <c r="AL100" s="220"/>
    </row>
    <row r="101" spans="1:38" ht="16.8" customHeight="1">
      <c r="A101" s="4"/>
      <c r="C101" s="54" t="s">
        <v>107</v>
      </c>
      <c r="D101" s="72"/>
      <c r="E101" s="72"/>
      <c r="F101" s="72"/>
      <c r="G101" s="72"/>
      <c r="H101" s="72"/>
      <c r="I101" s="72"/>
      <c r="J101" s="72"/>
      <c r="K101" s="72"/>
      <c r="L101" s="72"/>
      <c r="M101" s="72"/>
      <c r="N101" s="72"/>
      <c r="O101" s="72"/>
      <c r="P101" s="72"/>
      <c r="Q101" s="72"/>
      <c r="R101" s="71"/>
      <c r="S101" s="147">
        <f>SUM(S98:W100)</f>
        <v>106</v>
      </c>
      <c r="T101" s="152"/>
      <c r="U101" s="152"/>
      <c r="V101" s="152"/>
      <c r="W101" s="152"/>
      <c r="X101" s="165" t="s">
        <v>62</v>
      </c>
      <c r="Y101" s="170"/>
      <c r="Z101" s="174"/>
      <c r="AA101" s="174"/>
      <c r="AB101" s="174"/>
      <c r="AC101" s="174"/>
      <c r="AD101" s="174"/>
      <c r="AE101" s="174"/>
      <c r="AF101" s="174"/>
      <c r="AG101" s="174"/>
      <c r="AH101" s="174"/>
      <c r="AI101" s="174"/>
      <c r="AJ101" s="174"/>
      <c r="AK101" s="174"/>
      <c r="AL101" s="174"/>
    </row>
    <row r="102" spans="1:38" ht="16.8" customHeight="1">
      <c r="A102" s="4"/>
    </row>
    <row r="103" spans="1:38" ht="16.8" customHeight="1">
      <c r="B103" s="1" t="s">
        <v>55</v>
      </c>
    </row>
    <row r="104" spans="1:38" ht="16.8" customHeight="1">
      <c r="C104" s="1" t="s">
        <v>110</v>
      </c>
    </row>
    <row r="105" spans="1:38" ht="24.75" customHeight="1">
      <c r="C105" s="20" t="s">
        <v>208</v>
      </c>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row>
    <row r="106" spans="1:38" ht="24.75" customHeight="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row>
    <row r="107" spans="1:38" ht="24.75" customHeight="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row>
    <row r="108" spans="1:38" ht="24.75" customHeight="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row>
    <row r="109" spans="1:38" ht="24.75" customHeight="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row>
    <row r="110" spans="1:38" ht="24.75" customHeight="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row>
    <row r="111" spans="1:38" ht="16.8" customHeight="1">
      <c r="C111" s="1" t="s">
        <v>197</v>
      </c>
    </row>
    <row r="112" spans="1:38" s="1" customFormat="1" ht="40.5" customHeight="1">
      <c r="C112" s="56" t="s">
        <v>94</v>
      </c>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c r="AK112" s="56"/>
      <c r="AL112" s="56"/>
    </row>
    <row r="113" spans="2:38" ht="16.8" customHeight="1">
      <c r="C113" s="57" t="s">
        <v>143</v>
      </c>
      <c r="D113" s="74"/>
      <c r="E113" s="74"/>
      <c r="F113" s="74"/>
      <c r="G113" s="74"/>
      <c r="H113" s="74"/>
      <c r="I113" s="74"/>
      <c r="J113" s="74"/>
      <c r="K113" s="74"/>
      <c r="L113" s="74"/>
      <c r="M113" s="74"/>
      <c r="N113" s="74"/>
      <c r="O113" s="124"/>
      <c r="P113" s="57" t="s">
        <v>145</v>
      </c>
      <c r="Q113" s="74"/>
      <c r="R113" s="74"/>
      <c r="S113" s="74"/>
      <c r="T113" s="74"/>
      <c r="U113" s="74"/>
      <c r="V113" s="74"/>
      <c r="W113" s="74"/>
      <c r="X113" s="74"/>
      <c r="Y113" s="74"/>
      <c r="Z113" s="74"/>
      <c r="AA113" s="74"/>
      <c r="AB113" s="124"/>
      <c r="AC113" s="182" t="s">
        <v>161</v>
      </c>
      <c r="AD113" s="190"/>
      <c r="AE113" s="190"/>
      <c r="AF113" s="190"/>
      <c r="AG113" s="198"/>
    </row>
    <row r="114" spans="2:38" ht="16.8" customHeight="1">
      <c r="B114" s="29"/>
      <c r="C114" s="58">
        <v>3000</v>
      </c>
      <c r="D114" s="75"/>
      <c r="E114" s="75"/>
      <c r="F114" s="75"/>
      <c r="G114" s="75"/>
      <c r="H114" s="75"/>
      <c r="I114" s="75"/>
      <c r="J114" s="75"/>
      <c r="K114" s="75"/>
      <c r="L114" s="75"/>
      <c r="M114" s="117" t="s">
        <v>108</v>
      </c>
      <c r="N114" s="117"/>
      <c r="O114" s="125"/>
      <c r="P114" s="133">
        <v>4000</v>
      </c>
      <c r="Q114" s="139"/>
      <c r="R114" s="139"/>
      <c r="S114" s="139"/>
      <c r="T114" s="139"/>
      <c r="U114" s="139"/>
      <c r="V114" s="139"/>
      <c r="W114" s="139"/>
      <c r="X114" s="139"/>
      <c r="Y114" s="139"/>
      <c r="Z114" s="117" t="s">
        <v>108</v>
      </c>
      <c r="AA114" s="117"/>
      <c r="AB114" s="125"/>
      <c r="AC114" s="183">
        <f>-(C114-P114)/P114*100</f>
        <v>25</v>
      </c>
      <c r="AD114" s="191"/>
      <c r="AE114" s="191"/>
      <c r="AF114" s="191"/>
      <c r="AG114" s="160" t="s">
        <v>45</v>
      </c>
      <c r="AH114" s="201"/>
      <c r="AI114" s="196"/>
      <c r="AJ114" s="196"/>
      <c r="AK114" s="196"/>
      <c r="AL114" s="196"/>
    </row>
    <row r="115" spans="2:38" ht="16.8" customHeight="1">
      <c r="C115" s="27" t="s">
        <v>3</v>
      </c>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30"/>
      <c r="AI115" s="30"/>
      <c r="AJ115" s="30"/>
      <c r="AK115" s="30"/>
      <c r="AL115" s="30"/>
    </row>
    <row r="116" spans="2:38" ht="16.8" customHeight="1">
      <c r="B116" s="30"/>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30"/>
      <c r="AI116" s="30"/>
      <c r="AJ116" s="30"/>
      <c r="AK116" s="30"/>
      <c r="AL116" s="30"/>
    </row>
    <row r="117" spans="2:38" ht="16.8" customHeight="1"/>
    <row r="118" spans="2:38" ht="16.8" customHeight="1">
      <c r="B118" s="1" t="s">
        <v>109</v>
      </c>
    </row>
    <row r="119" spans="2:38" ht="16.8" customHeight="1">
      <c r="C119" s="1" t="s">
        <v>113</v>
      </c>
    </row>
    <row r="120" spans="2:38" ht="16.8" customHeight="1">
      <c r="C120" s="21" t="s">
        <v>205</v>
      </c>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1"/>
    </row>
    <row r="121" spans="2:38" ht="16.8" customHeight="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row>
    <row r="122" spans="2:38" ht="16.8" customHeight="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row>
    <row r="123" spans="2:38" ht="16.8" customHeight="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row>
    <row r="124" spans="2:38" ht="16.8" customHeight="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row>
    <row r="125" spans="2:38" ht="16.8" customHeight="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1"/>
    </row>
    <row r="126" spans="2:38" ht="16.8" customHeight="1"/>
    <row r="127" spans="2:38" ht="16.8" customHeight="1">
      <c r="C127" s="1" t="s">
        <v>111</v>
      </c>
    </row>
    <row r="128" spans="2:38" ht="16.8" customHeight="1">
      <c r="C128" s="21" t="s">
        <v>204</v>
      </c>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1"/>
    </row>
    <row r="129" spans="1:38" ht="16.8" customHeight="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c r="AK129" s="21"/>
      <c r="AL129" s="21"/>
    </row>
    <row r="130" spans="1:38" ht="16.8" customHeight="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c r="AH130" s="21"/>
      <c r="AI130" s="21"/>
      <c r="AJ130" s="21"/>
      <c r="AK130" s="21"/>
      <c r="AL130" s="21"/>
    </row>
    <row r="131" spans="1:38" ht="16.8" customHeight="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c r="AG131" s="21"/>
      <c r="AH131" s="21"/>
      <c r="AI131" s="21"/>
      <c r="AJ131" s="21"/>
      <c r="AK131" s="21"/>
      <c r="AL131" s="21"/>
    </row>
    <row r="132" spans="1:38" ht="16.8" customHeight="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1"/>
    </row>
    <row r="133" spans="1:38" ht="16.8" customHeight="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1"/>
    </row>
    <row r="134" spans="1:38" ht="16.8" customHeight="1"/>
    <row r="135" spans="1:38" ht="16.8" customHeight="1"/>
    <row r="136" spans="1:38" ht="16.8" customHeight="1">
      <c r="A136" s="1" t="s">
        <v>136</v>
      </c>
    </row>
    <row r="137" spans="1:38" ht="16.8" customHeight="1">
      <c r="B137" s="24" t="s">
        <v>48</v>
      </c>
      <c r="C137" s="59"/>
      <c r="D137" s="59"/>
      <c r="E137" s="59"/>
      <c r="F137" s="59"/>
      <c r="G137" s="59"/>
      <c r="H137" s="59"/>
      <c r="I137" s="59"/>
      <c r="J137" s="59"/>
      <c r="K137" s="59"/>
      <c r="L137" s="59"/>
      <c r="M137" s="50"/>
      <c r="N137" s="24" t="s">
        <v>52</v>
      </c>
      <c r="O137" s="59"/>
      <c r="P137" s="59"/>
      <c r="Q137" s="50"/>
      <c r="R137" s="24" t="s">
        <v>53</v>
      </c>
      <c r="S137" s="59"/>
      <c r="T137" s="59"/>
      <c r="U137" s="50"/>
      <c r="V137" s="155" t="s">
        <v>59</v>
      </c>
      <c r="W137" s="157"/>
      <c r="X137" s="157"/>
      <c r="Y137" s="171"/>
      <c r="Z137" s="175" t="s">
        <v>57</v>
      </c>
      <c r="AA137" s="179"/>
      <c r="AB137" s="179"/>
      <c r="AC137" s="184"/>
      <c r="AD137" s="155" t="s">
        <v>58</v>
      </c>
      <c r="AE137" s="157"/>
      <c r="AF137" s="157"/>
      <c r="AG137" s="171"/>
      <c r="AH137" s="24" t="s">
        <v>87</v>
      </c>
      <c r="AI137" s="59"/>
      <c r="AJ137" s="59"/>
      <c r="AK137" s="59"/>
      <c r="AL137" s="50"/>
    </row>
    <row r="138" spans="1:38" ht="16.8" customHeight="1">
      <c r="B138" s="25"/>
      <c r="C138" s="60"/>
      <c r="D138" s="60"/>
      <c r="E138" s="60"/>
      <c r="F138" s="60"/>
      <c r="G138" s="60"/>
      <c r="H138" s="60"/>
      <c r="I138" s="60"/>
      <c r="J138" s="60"/>
      <c r="K138" s="60"/>
      <c r="L138" s="60"/>
      <c r="M138" s="51"/>
      <c r="N138" s="26"/>
      <c r="O138" s="126"/>
      <c r="P138" s="126"/>
      <c r="Q138" s="52"/>
      <c r="R138" s="26"/>
      <c r="S138" s="126"/>
      <c r="T138" s="126"/>
      <c r="U138" s="52"/>
      <c r="V138" s="156"/>
      <c r="W138" s="158"/>
      <c r="X138" s="158"/>
      <c r="Y138" s="172"/>
      <c r="Z138" s="176"/>
      <c r="AA138" s="180"/>
      <c r="AB138" s="180"/>
      <c r="AC138" s="185"/>
      <c r="AD138" s="156"/>
      <c r="AE138" s="158"/>
      <c r="AF138" s="158"/>
      <c r="AG138" s="172"/>
      <c r="AH138" s="26"/>
      <c r="AI138" s="126"/>
      <c r="AJ138" s="126"/>
      <c r="AK138" s="126"/>
      <c r="AL138" s="52"/>
    </row>
    <row r="139" spans="1:38" ht="16.8" customHeight="1">
      <c r="B139" s="31" t="s">
        <v>22</v>
      </c>
      <c r="C139" s="61"/>
      <c r="D139" s="76" t="s">
        <v>25</v>
      </c>
      <c r="E139" s="87"/>
      <c r="F139" s="87"/>
      <c r="G139" s="87"/>
      <c r="H139" s="87"/>
      <c r="I139" s="87"/>
      <c r="J139" s="87"/>
      <c r="K139" s="87"/>
      <c r="L139" s="87"/>
      <c r="M139" s="118"/>
      <c r="N139" s="121" t="s">
        <v>99</v>
      </c>
      <c r="O139" s="127"/>
      <c r="P139" s="127"/>
      <c r="Q139" s="140"/>
      <c r="R139" s="121" t="s">
        <v>103</v>
      </c>
      <c r="S139" s="127"/>
      <c r="T139" s="127"/>
      <c r="U139" s="140"/>
      <c r="V139" s="58">
        <v>10000</v>
      </c>
      <c r="W139" s="75"/>
      <c r="X139" s="75"/>
      <c r="Y139" s="137"/>
      <c r="Z139" s="58">
        <v>250</v>
      </c>
      <c r="AA139" s="75"/>
      <c r="AB139" s="75"/>
      <c r="AC139" s="137"/>
      <c r="AD139" s="58">
        <f t="shared" ref="AD139:AD146" si="0">V139*Z139</f>
        <v>2500000</v>
      </c>
      <c r="AE139" s="75"/>
      <c r="AF139" s="75"/>
      <c r="AG139" s="137"/>
      <c r="AH139" s="202" t="s">
        <v>206</v>
      </c>
      <c r="AI139" s="208"/>
      <c r="AJ139" s="208"/>
      <c r="AK139" s="208"/>
      <c r="AL139" s="221"/>
    </row>
    <row r="140" spans="1:38" ht="16.8" customHeight="1">
      <c r="B140" s="32"/>
      <c r="C140" s="62"/>
      <c r="D140" s="77"/>
      <c r="E140" s="88"/>
      <c r="F140" s="88"/>
      <c r="G140" s="88"/>
      <c r="H140" s="88"/>
      <c r="I140" s="88"/>
      <c r="J140" s="88"/>
      <c r="K140" s="88"/>
      <c r="L140" s="88"/>
      <c r="M140" s="119"/>
      <c r="N140" s="121" t="s">
        <v>99</v>
      </c>
      <c r="O140" s="127"/>
      <c r="P140" s="127"/>
      <c r="Q140" s="140"/>
      <c r="R140" s="121" t="s">
        <v>103</v>
      </c>
      <c r="S140" s="127"/>
      <c r="T140" s="127"/>
      <c r="U140" s="140"/>
      <c r="V140" s="58">
        <v>15000</v>
      </c>
      <c r="W140" s="75"/>
      <c r="X140" s="75"/>
      <c r="Y140" s="137"/>
      <c r="Z140" s="58">
        <v>100</v>
      </c>
      <c r="AA140" s="75"/>
      <c r="AB140" s="75"/>
      <c r="AC140" s="137"/>
      <c r="AD140" s="58">
        <f t="shared" si="0"/>
        <v>1500000</v>
      </c>
      <c r="AE140" s="75"/>
      <c r="AF140" s="75"/>
      <c r="AG140" s="137"/>
      <c r="AH140" s="202" t="s">
        <v>120</v>
      </c>
      <c r="AI140" s="208"/>
      <c r="AJ140" s="208"/>
      <c r="AK140" s="208"/>
      <c r="AL140" s="221"/>
    </row>
    <row r="141" spans="1:38" ht="16.8" customHeight="1">
      <c r="B141" s="32"/>
      <c r="C141" s="62"/>
      <c r="D141" s="77"/>
      <c r="E141" s="89"/>
      <c r="F141" s="89"/>
      <c r="G141" s="89"/>
      <c r="H141" s="89"/>
      <c r="I141" s="89"/>
      <c r="J141" s="89"/>
      <c r="K141" s="89"/>
      <c r="L141" s="89"/>
      <c r="M141" s="119"/>
      <c r="N141" s="121" t="s">
        <v>99</v>
      </c>
      <c r="O141" s="127"/>
      <c r="P141" s="127"/>
      <c r="Q141" s="140"/>
      <c r="R141" s="121" t="s">
        <v>103</v>
      </c>
      <c r="S141" s="127"/>
      <c r="T141" s="127"/>
      <c r="U141" s="140"/>
      <c r="V141" s="58">
        <v>25000</v>
      </c>
      <c r="W141" s="75"/>
      <c r="X141" s="75"/>
      <c r="Y141" s="137"/>
      <c r="Z141" s="58">
        <v>40</v>
      </c>
      <c r="AA141" s="75"/>
      <c r="AB141" s="75"/>
      <c r="AC141" s="137"/>
      <c r="AD141" s="58">
        <f t="shared" si="0"/>
        <v>1000000</v>
      </c>
      <c r="AE141" s="75"/>
      <c r="AF141" s="75"/>
      <c r="AG141" s="137"/>
      <c r="AH141" s="202" t="s">
        <v>105</v>
      </c>
      <c r="AI141" s="208"/>
      <c r="AJ141" s="208"/>
      <c r="AK141" s="208"/>
      <c r="AL141" s="221"/>
    </row>
    <row r="142" spans="1:38" ht="16.8" customHeight="1">
      <c r="B142" s="32"/>
      <c r="C142" s="62"/>
      <c r="D142" s="77"/>
      <c r="E142" s="89"/>
      <c r="F142" s="89"/>
      <c r="G142" s="89"/>
      <c r="H142" s="89"/>
      <c r="I142" s="89"/>
      <c r="J142" s="89"/>
      <c r="K142" s="89"/>
      <c r="L142" s="89"/>
      <c r="M142" s="119"/>
      <c r="N142" s="121" t="s">
        <v>60</v>
      </c>
      <c r="O142" s="127"/>
      <c r="P142" s="127"/>
      <c r="Q142" s="140"/>
      <c r="R142" s="121" t="s">
        <v>50</v>
      </c>
      <c r="S142" s="127"/>
      <c r="T142" s="127"/>
      <c r="U142" s="140"/>
      <c r="V142" s="58">
        <v>50000</v>
      </c>
      <c r="W142" s="75"/>
      <c r="X142" s="75"/>
      <c r="Y142" s="137"/>
      <c r="Z142" s="58">
        <v>5</v>
      </c>
      <c r="AA142" s="75"/>
      <c r="AB142" s="75"/>
      <c r="AC142" s="137"/>
      <c r="AD142" s="58">
        <f t="shared" si="0"/>
        <v>250000</v>
      </c>
      <c r="AE142" s="75"/>
      <c r="AF142" s="75"/>
      <c r="AG142" s="137"/>
      <c r="AH142" s="203" t="s">
        <v>201</v>
      </c>
      <c r="AI142" s="209"/>
      <c r="AJ142" s="209"/>
      <c r="AK142" s="209"/>
      <c r="AL142" s="222"/>
    </row>
    <row r="143" spans="1:38" ht="16.8" customHeight="1">
      <c r="B143" s="32"/>
      <c r="C143" s="62"/>
      <c r="D143" s="77"/>
      <c r="E143" s="89"/>
      <c r="F143" s="89"/>
      <c r="G143" s="89"/>
      <c r="H143" s="89"/>
      <c r="I143" s="89"/>
      <c r="J143" s="89"/>
      <c r="K143" s="89"/>
      <c r="L143" s="89"/>
      <c r="M143" s="119"/>
      <c r="N143" s="121" t="s">
        <v>29</v>
      </c>
      <c r="O143" s="127"/>
      <c r="P143" s="127"/>
      <c r="Q143" s="140"/>
      <c r="R143" s="121" t="s">
        <v>9</v>
      </c>
      <c r="S143" s="127"/>
      <c r="T143" s="127"/>
      <c r="U143" s="140"/>
      <c r="V143" s="58">
        <v>60000</v>
      </c>
      <c r="W143" s="75"/>
      <c r="X143" s="75"/>
      <c r="Y143" s="137"/>
      <c r="Z143" s="58">
        <v>7</v>
      </c>
      <c r="AA143" s="75"/>
      <c r="AB143" s="75"/>
      <c r="AC143" s="137"/>
      <c r="AD143" s="58">
        <f t="shared" si="0"/>
        <v>420000</v>
      </c>
      <c r="AE143" s="75"/>
      <c r="AF143" s="75"/>
      <c r="AG143" s="137"/>
      <c r="AH143" s="203" t="s">
        <v>175</v>
      </c>
      <c r="AI143" s="209"/>
      <c r="AJ143" s="209"/>
      <c r="AK143" s="209"/>
      <c r="AL143" s="222"/>
    </row>
    <row r="144" spans="1:38" ht="16.8" customHeight="1">
      <c r="B144" s="32"/>
      <c r="C144" s="62"/>
      <c r="D144" s="77"/>
      <c r="E144" s="89"/>
      <c r="F144" s="89"/>
      <c r="G144" s="89"/>
      <c r="H144" s="89"/>
      <c r="I144" s="89"/>
      <c r="J144" s="89"/>
      <c r="K144" s="89"/>
      <c r="L144" s="89"/>
      <c r="M144" s="119"/>
      <c r="N144" s="121" t="s">
        <v>34</v>
      </c>
      <c r="O144" s="127"/>
      <c r="P144" s="127"/>
      <c r="Q144" s="140"/>
      <c r="R144" s="121" t="s">
        <v>103</v>
      </c>
      <c r="S144" s="127"/>
      <c r="T144" s="127"/>
      <c r="U144" s="140"/>
      <c r="V144" s="58">
        <v>200000</v>
      </c>
      <c r="W144" s="75"/>
      <c r="X144" s="75"/>
      <c r="Y144" s="137"/>
      <c r="Z144" s="58">
        <v>1</v>
      </c>
      <c r="AA144" s="75"/>
      <c r="AB144" s="75"/>
      <c r="AC144" s="137"/>
      <c r="AD144" s="58">
        <f t="shared" si="0"/>
        <v>200000</v>
      </c>
      <c r="AE144" s="75"/>
      <c r="AF144" s="75"/>
      <c r="AG144" s="137"/>
      <c r="AH144" s="203" t="s">
        <v>200</v>
      </c>
      <c r="AI144" s="209"/>
      <c r="AJ144" s="209"/>
      <c r="AK144" s="209"/>
      <c r="AL144" s="222"/>
    </row>
    <row r="145" spans="2:43" ht="16.8" customHeight="1">
      <c r="B145" s="32"/>
      <c r="C145" s="62"/>
      <c r="D145" s="77"/>
      <c r="E145" s="89"/>
      <c r="F145" s="89"/>
      <c r="G145" s="89"/>
      <c r="H145" s="89"/>
      <c r="I145" s="89"/>
      <c r="J145" s="89"/>
      <c r="K145" s="89"/>
      <c r="L145" s="89"/>
      <c r="M145" s="119"/>
      <c r="N145" s="121" t="s">
        <v>34</v>
      </c>
      <c r="O145" s="127"/>
      <c r="P145" s="127"/>
      <c r="Q145" s="140"/>
      <c r="R145" s="121" t="s">
        <v>103</v>
      </c>
      <c r="S145" s="127"/>
      <c r="T145" s="127"/>
      <c r="U145" s="140"/>
      <c r="V145" s="58">
        <v>1100000</v>
      </c>
      <c r="W145" s="75"/>
      <c r="X145" s="75"/>
      <c r="Y145" s="137"/>
      <c r="Z145" s="58">
        <v>1</v>
      </c>
      <c r="AA145" s="75"/>
      <c r="AB145" s="75"/>
      <c r="AC145" s="137"/>
      <c r="AD145" s="58">
        <f t="shared" si="0"/>
        <v>1100000</v>
      </c>
      <c r="AE145" s="75"/>
      <c r="AF145" s="75"/>
      <c r="AG145" s="137"/>
      <c r="AH145" s="203" t="s">
        <v>138</v>
      </c>
      <c r="AI145" s="209"/>
      <c r="AJ145" s="209"/>
      <c r="AK145" s="209"/>
      <c r="AL145" s="222"/>
    </row>
    <row r="146" spans="2:43" ht="16.8" customHeight="1">
      <c r="B146" s="32"/>
      <c r="C146" s="62"/>
      <c r="D146" s="77"/>
      <c r="E146" s="88"/>
      <c r="F146" s="88"/>
      <c r="G146" s="88"/>
      <c r="H146" s="88"/>
      <c r="I146" s="88"/>
      <c r="J146" s="88"/>
      <c r="K146" s="88"/>
      <c r="L146" s="88"/>
      <c r="M146" s="119"/>
      <c r="N146" s="121" t="s">
        <v>34</v>
      </c>
      <c r="O146" s="127"/>
      <c r="P146" s="127"/>
      <c r="Q146" s="140"/>
      <c r="R146" s="121" t="s">
        <v>103</v>
      </c>
      <c r="S146" s="127"/>
      <c r="T146" s="127"/>
      <c r="U146" s="140"/>
      <c r="V146" s="58">
        <v>65000</v>
      </c>
      <c r="W146" s="75"/>
      <c r="X146" s="75"/>
      <c r="Y146" s="137"/>
      <c r="Z146" s="58">
        <v>10</v>
      </c>
      <c r="AA146" s="75"/>
      <c r="AB146" s="75"/>
      <c r="AC146" s="137"/>
      <c r="AD146" s="58">
        <f t="shared" si="0"/>
        <v>650000</v>
      </c>
      <c r="AE146" s="75"/>
      <c r="AF146" s="75"/>
      <c r="AG146" s="137"/>
      <c r="AH146" s="202" t="s">
        <v>198</v>
      </c>
      <c r="AI146" s="208"/>
      <c r="AJ146" s="208"/>
      <c r="AK146" s="208"/>
      <c r="AL146" s="221"/>
    </row>
    <row r="147" spans="2:43" ht="16.8" customHeight="1">
      <c r="B147" s="33"/>
      <c r="C147" s="63"/>
      <c r="D147" s="78"/>
      <c r="E147" s="90"/>
      <c r="F147" s="90"/>
      <c r="G147" s="90"/>
      <c r="H147" s="90"/>
      <c r="I147" s="90"/>
      <c r="J147" s="90"/>
      <c r="K147" s="90"/>
      <c r="L147" s="90"/>
      <c r="M147" s="120"/>
      <c r="N147" s="122" t="s">
        <v>46</v>
      </c>
      <c r="O147" s="128"/>
      <c r="P147" s="128"/>
      <c r="Q147" s="128"/>
      <c r="R147" s="128"/>
      <c r="S147" s="128"/>
      <c r="T147" s="128"/>
      <c r="U147" s="128"/>
      <c r="V147" s="128"/>
      <c r="W147" s="128"/>
      <c r="X147" s="128"/>
      <c r="Y147" s="128"/>
      <c r="Z147" s="128"/>
      <c r="AA147" s="128"/>
      <c r="AB147" s="128"/>
      <c r="AC147" s="186"/>
      <c r="AD147" s="58">
        <f>SUM(AD139:AG146)</f>
        <v>7620000</v>
      </c>
      <c r="AE147" s="75"/>
      <c r="AF147" s="75"/>
      <c r="AG147" s="137"/>
      <c r="AH147" s="204"/>
      <c r="AI147" s="210"/>
      <c r="AJ147" s="210"/>
      <c r="AK147" s="210"/>
      <c r="AL147" s="223"/>
    </row>
    <row r="148" spans="2:43" ht="16.8" customHeight="1">
      <c r="B148" s="31" t="s">
        <v>7</v>
      </c>
      <c r="C148" s="61"/>
      <c r="D148" s="76" t="s">
        <v>97</v>
      </c>
      <c r="E148" s="87"/>
      <c r="F148" s="87"/>
      <c r="G148" s="87"/>
      <c r="H148" s="87"/>
      <c r="I148" s="87"/>
      <c r="J148" s="87"/>
      <c r="K148" s="87"/>
      <c r="L148" s="87"/>
      <c r="M148" s="118"/>
      <c r="N148" s="121" t="s">
        <v>60</v>
      </c>
      <c r="O148" s="127"/>
      <c r="P148" s="127"/>
      <c r="Q148" s="140"/>
      <c r="R148" s="121" t="s">
        <v>102</v>
      </c>
      <c r="S148" s="127"/>
      <c r="T148" s="127"/>
      <c r="U148" s="140"/>
      <c r="V148" s="58">
        <v>10000</v>
      </c>
      <c r="W148" s="75"/>
      <c r="X148" s="75"/>
      <c r="Y148" s="137"/>
      <c r="Z148" s="58">
        <v>100</v>
      </c>
      <c r="AA148" s="75"/>
      <c r="AB148" s="75"/>
      <c r="AC148" s="137"/>
      <c r="AD148" s="58">
        <f>V148*Z148</f>
        <v>1000000</v>
      </c>
      <c r="AE148" s="75"/>
      <c r="AF148" s="75"/>
      <c r="AG148" s="137"/>
      <c r="AH148" s="202" t="s">
        <v>210</v>
      </c>
      <c r="AI148" s="208"/>
      <c r="AJ148" s="208"/>
      <c r="AK148" s="208"/>
      <c r="AL148" s="221"/>
    </row>
    <row r="149" spans="2:43" ht="16.8" customHeight="1">
      <c r="B149" s="32"/>
      <c r="C149" s="62"/>
      <c r="D149" s="77"/>
      <c r="E149" s="88"/>
      <c r="F149" s="88"/>
      <c r="G149" s="88"/>
      <c r="H149" s="88"/>
      <c r="I149" s="88"/>
      <c r="J149" s="88"/>
      <c r="K149" s="88"/>
      <c r="L149" s="88"/>
      <c r="M149" s="119"/>
      <c r="N149" s="121" t="s">
        <v>29</v>
      </c>
      <c r="O149" s="127"/>
      <c r="P149" s="127"/>
      <c r="Q149" s="140"/>
      <c r="R149" s="121" t="s">
        <v>9</v>
      </c>
      <c r="S149" s="127"/>
      <c r="T149" s="127"/>
      <c r="U149" s="140"/>
      <c r="V149" s="58">
        <f>5940*2</f>
        <v>11880</v>
      </c>
      <c r="W149" s="75"/>
      <c r="X149" s="75"/>
      <c r="Y149" s="137"/>
      <c r="Z149" s="58">
        <v>2</v>
      </c>
      <c r="AA149" s="75"/>
      <c r="AB149" s="75"/>
      <c r="AC149" s="137"/>
      <c r="AD149" s="58">
        <f>V149*Z149</f>
        <v>23760</v>
      </c>
      <c r="AE149" s="75"/>
      <c r="AF149" s="75"/>
      <c r="AG149" s="137"/>
      <c r="AH149" s="202" t="s">
        <v>1</v>
      </c>
      <c r="AI149" s="208"/>
      <c r="AJ149" s="208"/>
      <c r="AK149" s="208"/>
      <c r="AL149" s="221"/>
    </row>
    <row r="150" spans="2:43" ht="16.8" customHeight="1">
      <c r="B150" s="32"/>
      <c r="C150" s="62"/>
      <c r="D150" s="77"/>
      <c r="E150" s="89"/>
      <c r="F150" s="89"/>
      <c r="G150" s="89"/>
      <c r="H150" s="89"/>
      <c r="I150" s="89"/>
      <c r="J150" s="89"/>
      <c r="K150" s="89"/>
      <c r="L150" s="89"/>
      <c r="M150" s="119"/>
      <c r="N150" s="121" t="s">
        <v>60</v>
      </c>
      <c r="O150" s="127"/>
      <c r="P150" s="127"/>
      <c r="Q150" s="140"/>
      <c r="R150" s="121" t="s">
        <v>50</v>
      </c>
      <c r="S150" s="127"/>
      <c r="T150" s="127"/>
      <c r="U150" s="140"/>
      <c r="V150" s="58">
        <v>10000</v>
      </c>
      <c r="W150" s="75"/>
      <c r="X150" s="75"/>
      <c r="Y150" s="137"/>
      <c r="Z150" s="58">
        <v>2</v>
      </c>
      <c r="AA150" s="75"/>
      <c r="AB150" s="75"/>
      <c r="AC150" s="137"/>
      <c r="AD150" s="58">
        <f>V150*Z150</f>
        <v>20000</v>
      </c>
      <c r="AE150" s="75"/>
      <c r="AF150" s="75"/>
      <c r="AG150" s="137"/>
      <c r="AH150" s="203" t="s">
        <v>202</v>
      </c>
      <c r="AI150" s="209"/>
      <c r="AJ150" s="209"/>
      <c r="AK150" s="209"/>
      <c r="AL150" s="222"/>
    </row>
    <row r="151" spans="2:43" ht="16.8" customHeight="1">
      <c r="B151" s="32"/>
      <c r="C151" s="62"/>
      <c r="D151" s="77"/>
      <c r="E151" s="88"/>
      <c r="F151" s="88"/>
      <c r="G151" s="88"/>
      <c r="H151" s="88"/>
      <c r="I151" s="88"/>
      <c r="J151" s="88"/>
      <c r="K151" s="88"/>
      <c r="L151" s="88"/>
      <c r="M151" s="119"/>
      <c r="N151" s="121"/>
      <c r="O151" s="127"/>
      <c r="P151" s="127"/>
      <c r="Q151" s="140"/>
      <c r="R151" s="121"/>
      <c r="S151" s="127"/>
      <c r="T151" s="127"/>
      <c r="U151" s="140"/>
      <c r="V151" s="58"/>
      <c r="W151" s="75"/>
      <c r="X151" s="75"/>
      <c r="Y151" s="137"/>
      <c r="Z151" s="58"/>
      <c r="AA151" s="75"/>
      <c r="AB151" s="75"/>
      <c r="AC151" s="137"/>
      <c r="AD151" s="58">
        <f>V151*Z151</f>
        <v>0</v>
      </c>
      <c r="AE151" s="75"/>
      <c r="AF151" s="75"/>
      <c r="AG151" s="137"/>
      <c r="AH151" s="202"/>
      <c r="AI151" s="208"/>
      <c r="AJ151" s="208"/>
      <c r="AK151" s="208"/>
      <c r="AL151" s="221"/>
    </row>
    <row r="152" spans="2:43" ht="16.8" customHeight="1">
      <c r="B152" s="33"/>
      <c r="C152" s="63"/>
      <c r="D152" s="78"/>
      <c r="E152" s="90"/>
      <c r="F152" s="90"/>
      <c r="G152" s="90"/>
      <c r="H152" s="90"/>
      <c r="I152" s="90"/>
      <c r="J152" s="90"/>
      <c r="K152" s="90"/>
      <c r="L152" s="90"/>
      <c r="M152" s="120"/>
      <c r="N152" s="122" t="s">
        <v>46</v>
      </c>
      <c r="O152" s="128"/>
      <c r="P152" s="128"/>
      <c r="Q152" s="128"/>
      <c r="R152" s="128"/>
      <c r="S152" s="128"/>
      <c r="T152" s="128"/>
      <c r="U152" s="128"/>
      <c r="V152" s="128"/>
      <c r="W152" s="128"/>
      <c r="X152" s="128"/>
      <c r="Y152" s="128"/>
      <c r="Z152" s="128"/>
      <c r="AA152" s="128"/>
      <c r="AB152" s="128"/>
      <c r="AC152" s="186"/>
      <c r="AD152" s="58">
        <f>SUM(AD148:AG151)</f>
        <v>1043760</v>
      </c>
      <c r="AE152" s="75"/>
      <c r="AF152" s="75"/>
      <c r="AG152" s="137"/>
      <c r="AH152" s="204"/>
      <c r="AI152" s="210"/>
      <c r="AJ152" s="210"/>
      <c r="AK152" s="210"/>
      <c r="AL152" s="223"/>
    </row>
    <row r="153" spans="2:43" ht="16.8" customHeight="1">
      <c r="B153" s="31" t="s">
        <v>18</v>
      </c>
      <c r="C153" s="61"/>
      <c r="D153" s="76" t="s">
        <v>98</v>
      </c>
      <c r="E153" s="87"/>
      <c r="F153" s="87"/>
      <c r="G153" s="87"/>
      <c r="H153" s="87"/>
      <c r="I153" s="87"/>
      <c r="J153" s="87"/>
      <c r="K153" s="87"/>
      <c r="L153" s="87"/>
      <c r="M153" s="118"/>
      <c r="N153" s="121" t="s">
        <v>60</v>
      </c>
      <c r="O153" s="127"/>
      <c r="P153" s="127"/>
      <c r="Q153" s="140"/>
      <c r="R153" s="121" t="s">
        <v>41</v>
      </c>
      <c r="S153" s="127"/>
      <c r="T153" s="127"/>
      <c r="U153" s="140"/>
      <c r="V153" s="58">
        <v>800000</v>
      </c>
      <c r="W153" s="75"/>
      <c r="X153" s="75"/>
      <c r="Y153" s="137"/>
      <c r="Z153" s="58">
        <v>1</v>
      </c>
      <c r="AA153" s="75"/>
      <c r="AB153" s="75"/>
      <c r="AC153" s="137"/>
      <c r="AD153" s="58">
        <f>V153*Z153</f>
        <v>800000</v>
      </c>
      <c r="AE153" s="75"/>
      <c r="AF153" s="75"/>
      <c r="AG153" s="137"/>
      <c r="AH153" s="202" t="s">
        <v>199</v>
      </c>
      <c r="AI153" s="208"/>
      <c r="AJ153" s="208"/>
      <c r="AK153" s="208"/>
      <c r="AL153" s="221"/>
    </row>
    <row r="154" spans="2:43" ht="16.8" customHeight="1">
      <c r="B154" s="32"/>
      <c r="C154" s="62"/>
      <c r="D154" s="77"/>
      <c r="E154" s="88"/>
      <c r="F154" s="88"/>
      <c r="G154" s="88"/>
      <c r="H154" s="88"/>
      <c r="I154" s="88"/>
      <c r="J154" s="88"/>
      <c r="K154" s="88"/>
      <c r="L154" s="88"/>
      <c r="M154" s="119"/>
      <c r="N154" s="121" t="s">
        <v>29</v>
      </c>
      <c r="O154" s="127"/>
      <c r="P154" s="127"/>
      <c r="Q154" s="140"/>
      <c r="R154" s="121" t="s">
        <v>9</v>
      </c>
      <c r="S154" s="127"/>
      <c r="T154" s="127"/>
      <c r="U154" s="140"/>
      <c r="V154" s="58">
        <v>300000</v>
      </c>
      <c r="W154" s="75"/>
      <c r="X154" s="75"/>
      <c r="Y154" s="137"/>
      <c r="Z154" s="58">
        <v>2</v>
      </c>
      <c r="AA154" s="75"/>
      <c r="AB154" s="75"/>
      <c r="AC154" s="137"/>
      <c r="AD154" s="58">
        <f>V154*Z154</f>
        <v>600000</v>
      </c>
      <c r="AE154" s="75"/>
      <c r="AF154" s="75"/>
      <c r="AG154" s="137"/>
      <c r="AH154" s="202" t="s">
        <v>36</v>
      </c>
      <c r="AI154" s="208"/>
      <c r="AJ154" s="208"/>
      <c r="AK154" s="208"/>
      <c r="AL154" s="221"/>
    </row>
    <row r="155" spans="2:43" ht="16.8" customHeight="1">
      <c r="B155" s="32"/>
      <c r="C155" s="62"/>
      <c r="D155" s="77"/>
      <c r="E155" s="89"/>
      <c r="F155" s="89"/>
      <c r="G155" s="89"/>
      <c r="H155" s="89"/>
      <c r="I155" s="89"/>
      <c r="J155" s="89"/>
      <c r="K155" s="89"/>
      <c r="L155" s="89"/>
      <c r="M155" s="119"/>
      <c r="N155" s="121" t="s">
        <v>34</v>
      </c>
      <c r="O155" s="127"/>
      <c r="P155" s="127"/>
      <c r="Q155" s="140"/>
      <c r="R155" s="121" t="s">
        <v>103</v>
      </c>
      <c r="S155" s="127"/>
      <c r="T155" s="127"/>
      <c r="U155" s="140"/>
      <c r="V155" s="58">
        <v>500</v>
      </c>
      <c r="W155" s="75"/>
      <c r="X155" s="75"/>
      <c r="Y155" s="137"/>
      <c r="Z155" s="58">
        <v>50</v>
      </c>
      <c r="AA155" s="75"/>
      <c r="AB155" s="75"/>
      <c r="AC155" s="137"/>
      <c r="AD155" s="58">
        <f>V155*Z155</f>
        <v>25000</v>
      </c>
      <c r="AE155" s="75"/>
      <c r="AF155" s="75"/>
      <c r="AG155" s="137"/>
      <c r="AH155" s="202" t="s">
        <v>207</v>
      </c>
      <c r="AI155" s="208"/>
      <c r="AJ155" s="208"/>
      <c r="AK155" s="208"/>
      <c r="AL155" s="221"/>
    </row>
    <row r="156" spans="2:43" ht="16.8" customHeight="1">
      <c r="B156" s="32"/>
      <c r="C156" s="62"/>
      <c r="D156" s="77"/>
      <c r="E156" s="88"/>
      <c r="F156" s="88"/>
      <c r="G156" s="88"/>
      <c r="H156" s="88"/>
      <c r="I156" s="88"/>
      <c r="J156" s="88"/>
      <c r="K156" s="88"/>
      <c r="L156" s="88"/>
      <c r="M156" s="119"/>
      <c r="N156" s="121" t="s">
        <v>34</v>
      </c>
      <c r="O156" s="127"/>
      <c r="P156" s="127"/>
      <c r="Q156" s="140"/>
      <c r="R156" s="121" t="s">
        <v>103</v>
      </c>
      <c r="S156" s="127"/>
      <c r="T156" s="127"/>
      <c r="U156" s="140"/>
      <c r="V156" s="58">
        <v>300000</v>
      </c>
      <c r="W156" s="75"/>
      <c r="X156" s="75"/>
      <c r="Y156" s="137"/>
      <c r="Z156" s="58">
        <v>1</v>
      </c>
      <c r="AA156" s="75"/>
      <c r="AB156" s="75"/>
      <c r="AC156" s="137"/>
      <c r="AD156" s="58">
        <f>V156*Z156</f>
        <v>300000</v>
      </c>
      <c r="AE156" s="75"/>
      <c r="AF156" s="75"/>
      <c r="AG156" s="137"/>
      <c r="AH156" s="202" t="s">
        <v>203</v>
      </c>
      <c r="AI156" s="208"/>
      <c r="AJ156" s="208"/>
      <c r="AK156" s="208"/>
      <c r="AL156" s="221"/>
    </row>
    <row r="157" spans="2:43" ht="16.8" customHeight="1">
      <c r="B157" s="33"/>
      <c r="C157" s="63"/>
      <c r="D157" s="78"/>
      <c r="E157" s="90"/>
      <c r="F157" s="90"/>
      <c r="G157" s="90"/>
      <c r="H157" s="90"/>
      <c r="I157" s="90"/>
      <c r="J157" s="90"/>
      <c r="K157" s="90"/>
      <c r="L157" s="90"/>
      <c r="M157" s="120"/>
      <c r="N157" s="122" t="s">
        <v>46</v>
      </c>
      <c r="O157" s="128"/>
      <c r="P157" s="128"/>
      <c r="Q157" s="128"/>
      <c r="R157" s="128"/>
      <c r="S157" s="128"/>
      <c r="T157" s="128"/>
      <c r="U157" s="128"/>
      <c r="V157" s="128"/>
      <c r="W157" s="128"/>
      <c r="X157" s="128"/>
      <c r="Y157" s="128"/>
      <c r="Z157" s="128"/>
      <c r="AA157" s="128"/>
      <c r="AB157" s="128"/>
      <c r="AC157" s="186"/>
      <c r="AD157" s="192">
        <f>SUM(AD153:AG156)</f>
        <v>1725000</v>
      </c>
      <c r="AE157" s="197"/>
      <c r="AF157" s="197"/>
      <c r="AG157" s="199"/>
      <c r="AH157" s="204"/>
      <c r="AI157" s="210"/>
      <c r="AJ157" s="210"/>
      <c r="AK157" s="210"/>
      <c r="AL157" s="223"/>
    </row>
    <row r="158" spans="2:43" ht="16.8" customHeight="1">
      <c r="B158" s="34" t="s">
        <v>125</v>
      </c>
      <c r="C158" s="64"/>
      <c r="D158" s="64"/>
      <c r="E158" s="64"/>
      <c r="F158" s="64"/>
      <c r="G158" s="64"/>
      <c r="H158" s="64"/>
      <c r="I158" s="64"/>
      <c r="J158" s="64"/>
      <c r="K158" s="64"/>
      <c r="L158" s="64"/>
      <c r="M158" s="64"/>
      <c r="N158" s="64"/>
      <c r="O158" s="64"/>
      <c r="P158" s="64"/>
      <c r="Q158" s="64"/>
      <c r="R158" s="64"/>
      <c r="S158" s="64"/>
      <c r="T158" s="64"/>
      <c r="U158" s="64"/>
      <c r="V158" s="64"/>
      <c r="W158" s="64"/>
      <c r="X158" s="64"/>
      <c r="Y158" s="64"/>
      <c r="Z158" s="64"/>
      <c r="AA158" s="64"/>
      <c r="AB158" s="64"/>
      <c r="AC158" s="187"/>
      <c r="AD158" s="142">
        <f>AD147+AD152+AD157</f>
        <v>10388760</v>
      </c>
      <c r="AE158" s="142"/>
      <c r="AF158" s="142"/>
      <c r="AG158" s="142"/>
      <c r="AH158" s="204"/>
      <c r="AI158" s="210"/>
      <c r="AJ158" s="210"/>
      <c r="AK158" s="210"/>
      <c r="AL158" s="223"/>
    </row>
    <row r="159" spans="2:43" ht="16.8" customHeight="1">
      <c r="B159" s="35" t="s">
        <v>124</v>
      </c>
      <c r="C159" s="65"/>
      <c r="D159" s="65"/>
      <c r="E159" s="65"/>
      <c r="F159" s="65"/>
      <c r="G159" s="65"/>
      <c r="H159" s="65"/>
      <c r="I159" s="65"/>
      <c r="J159" s="65"/>
      <c r="K159" s="65"/>
      <c r="L159" s="65"/>
      <c r="M159" s="65"/>
      <c r="N159" s="65"/>
      <c r="O159" s="65"/>
      <c r="P159" s="65"/>
      <c r="Q159" s="65"/>
      <c r="R159" s="65"/>
      <c r="S159" s="65"/>
      <c r="T159" s="65"/>
      <c r="U159" s="65"/>
      <c r="V159" s="65"/>
      <c r="W159" s="65"/>
      <c r="X159" s="65"/>
      <c r="Y159" s="65"/>
      <c r="Z159" s="65"/>
      <c r="AA159" s="65"/>
      <c r="AB159" s="65"/>
      <c r="AC159" s="188"/>
      <c r="AD159" s="58">
        <f>AD153+AD154+AD156</f>
        <v>1700000</v>
      </c>
      <c r="AE159" s="75"/>
      <c r="AF159" s="75"/>
      <c r="AG159" s="137"/>
      <c r="AH159" s="205" t="str">
        <f>IF(AD159/AD160&gt;=0.2,"×","〇")</f>
        <v>〇</v>
      </c>
      <c r="AI159" s="211"/>
      <c r="AJ159" s="211"/>
      <c r="AK159" s="211"/>
      <c r="AL159" s="224"/>
      <c r="AQ159" s="1">
        <f>AD159/AD158</f>
        <v>0.16363839380253273</v>
      </c>
    </row>
    <row r="160" spans="2:43" ht="16.8" customHeight="1">
      <c r="B160" s="34" t="s">
        <v>38</v>
      </c>
      <c r="C160" s="64"/>
      <c r="D160" s="64"/>
      <c r="E160" s="64"/>
      <c r="F160" s="64"/>
      <c r="G160" s="64"/>
      <c r="H160" s="64"/>
      <c r="I160" s="64"/>
      <c r="J160" s="64"/>
      <c r="K160" s="64"/>
      <c r="L160" s="64"/>
      <c r="M160" s="64"/>
      <c r="N160" s="64"/>
      <c r="O160" s="64"/>
      <c r="P160" s="64"/>
      <c r="Q160" s="64"/>
      <c r="R160" s="64"/>
      <c r="S160" s="64"/>
      <c r="T160" s="64"/>
      <c r="U160" s="64"/>
      <c r="V160" s="64"/>
      <c r="W160" s="64"/>
      <c r="X160" s="64"/>
      <c r="Y160" s="64"/>
      <c r="Z160" s="64"/>
      <c r="AA160" s="64"/>
      <c r="AB160" s="64"/>
      <c r="AC160" s="187"/>
      <c r="AD160" s="142">
        <v>10000000</v>
      </c>
      <c r="AE160" s="142"/>
      <c r="AF160" s="142"/>
      <c r="AG160" s="142"/>
      <c r="AH160" s="206"/>
      <c r="AI160" s="212"/>
      <c r="AJ160" s="212"/>
      <c r="AK160" s="212"/>
      <c r="AL160" s="225"/>
    </row>
    <row r="161" spans="1:48" ht="58.5" customHeight="1">
      <c r="B161" s="36" t="s">
        <v>137</v>
      </c>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c r="AC161" s="36"/>
      <c r="AD161" s="36"/>
      <c r="AE161" s="36"/>
      <c r="AF161" s="36"/>
      <c r="AG161" s="36"/>
      <c r="AH161" s="36"/>
      <c r="AI161" s="36"/>
      <c r="AJ161" s="36"/>
      <c r="AK161" s="36"/>
      <c r="AL161" s="36"/>
    </row>
    <row r="162" spans="1:48" ht="17.25" customHeight="1">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7"/>
      <c r="AC162" s="37"/>
      <c r="AD162" s="37"/>
      <c r="AE162" s="37"/>
      <c r="AF162" s="37"/>
      <c r="AG162" s="37"/>
      <c r="AH162" s="37"/>
      <c r="AI162" s="37"/>
      <c r="AJ162" s="37"/>
      <c r="AK162" s="37"/>
      <c r="AL162" s="37"/>
    </row>
    <row r="163" spans="1:48" ht="17.25" customHeight="1">
      <c r="A163" s="1" t="s">
        <v>49</v>
      </c>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c r="AJ163" s="37"/>
      <c r="AK163" s="37"/>
      <c r="AL163" s="37"/>
    </row>
    <row r="164" spans="1:48" ht="59.25" customHeight="1">
      <c r="B164" s="13" t="s">
        <v>211</v>
      </c>
      <c r="C164" s="13"/>
      <c r="D164" s="13"/>
      <c r="E164" s="13"/>
      <c r="F164" s="13"/>
      <c r="G164" s="13"/>
      <c r="H164" s="13"/>
      <c r="I164" s="13"/>
      <c r="J164" s="13"/>
      <c r="K164" s="110" t="s">
        <v>150</v>
      </c>
      <c r="L164" s="116"/>
      <c r="M164" s="116"/>
      <c r="N164" s="116"/>
      <c r="O164" s="116"/>
      <c r="P164" s="116"/>
      <c r="Q164" s="116"/>
      <c r="R164" s="116"/>
      <c r="S164" s="116"/>
      <c r="T164" s="116"/>
      <c r="U164" s="13" t="s">
        <v>32</v>
      </c>
      <c r="V164" s="13"/>
      <c r="W164" s="13"/>
      <c r="X164" s="13"/>
      <c r="Y164" s="13"/>
      <c r="Z164" s="13"/>
      <c r="AA164" s="13"/>
      <c r="AB164" s="13"/>
      <c r="AC164" s="13"/>
      <c r="AD164" s="193" t="s">
        <v>192</v>
      </c>
      <c r="AE164" s="193"/>
      <c r="AF164" s="193"/>
      <c r="AG164" s="193"/>
      <c r="AH164" s="193"/>
      <c r="AI164" s="193"/>
      <c r="AJ164" s="193"/>
      <c r="AK164" s="193"/>
      <c r="AL164" s="193"/>
    </row>
    <row r="165" spans="1:48" ht="17.25" customHeight="1"/>
    <row r="166" spans="1:48" ht="16.8" customHeight="1">
      <c r="A166" s="1" t="s">
        <v>147</v>
      </c>
    </row>
    <row r="167" spans="1:48" ht="16.8" customHeight="1">
      <c r="B167" s="38" t="s">
        <v>123</v>
      </c>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H167" s="38" t="s">
        <v>23</v>
      </c>
      <c r="AI167" s="38"/>
      <c r="AJ167" s="38"/>
      <c r="AK167" s="38"/>
      <c r="AL167" s="38"/>
    </row>
    <row r="168" spans="1:48" s="1" customFormat="1" ht="16.8" customHeight="1">
      <c r="B168" s="39" t="s">
        <v>126</v>
      </c>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193" t="s">
        <v>193</v>
      </c>
      <c r="AI168" s="193"/>
      <c r="AJ168" s="193"/>
      <c r="AK168" s="193"/>
      <c r="AL168" s="193"/>
    </row>
    <row r="169" spans="1:48" s="1" customFormat="1" ht="32.25" customHeight="1">
      <c r="B169" s="39" t="s">
        <v>127</v>
      </c>
      <c r="C169" s="39"/>
      <c r="D169" s="39"/>
      <c r="E169" s="39"/>
      <c r="F169" s="39"/>
      <c r="G169" s="39"/>
      <c r="H169" s="39"/>
      <c r="I169" s="39"/>
      <c r="J169" s="39"/>
      <c r="K169" s="39"/>
      <c r="L169" s="39"/>
      <c r="M169" s="39"/>
      <c r="N169" s="39"/>
      <c r="O169" s="39"/>
      <c r="P169" s="39"/>
      <c r="Q169" s="39"/>
      <c r="R169" s="39"/>
      <c r="S169" s="39"/>
      <c r="T169" s="39"/>
      <c r="U169" s="39"/>
      <c r="V169" s="39"/>
      <c r="W169" s="39"/>
      <c r="X169" s="39"/>
      <c r="Y169" s="39"/>
      <c r="Z169" s="39"/>
      <c r="AA169" s="39"/>
      <c r="AB169" s="39"/>
      <c r="AC169" s="39"/>
      <c r="AD169" s="39"/>
      <c r="AE169" s="39"/>
      <c r="AF169" s="39"/>
      <c r="AG169" s="39"/>
      <c r="AH169" s="193" t="s">
        <v>193</v>
      </c>
      <c r="AI169" s="193"/>
      <c r="AJ169" s="193"/>
      <c r="AK169" s="193"/>
      <c r="AL169" s="193"/>
    </row>
    <row r="170" spans="1:48" ht="37.5" customHeight="1">
      <c r="B170" s="39" t="s">
        <v>128</v>
      </c>
      <c r="C170" s="39"/>
      <c r="D170" s="39"/>
      <c r="E170" s="39"/>
      <c r="F170" s="39"/>
      <c r="G170" s="39"/>
      <c r="H170" s="39"/>
      <c r="I170" s="39"/>
      <c r="J170" s="39"/>
      <c r="K170" s="39"/>
      <c r="L170" s="39"/>
      <c r="M170" s="39"/>
      <c r="N170" s="39"/>
      <c r="O170" s="39"/>
      <c r="P170" s="39"/>
      <c r="Q170" s="39"/>
      <c r="R170" s="39"/>
      <c r="S170" s="39"/>
      <c r="T170" s="39"/>
      <c r="U170" s="39"/>
      <c r="V170" s="39"/>
      <c r="W170" s="39"/>
      <c r="X170" s="39"/>
      <c r="Y170" s="39"/>
      <c r="Z170" s="39"/>
      <c r="AA170" s="39"/>
      <c r="AB170" s="39"/>
      <c r="AC170" s="39"/>
      <c r="AD170" s="39"/>
      <c r="AE170" s="39"/>
      <c r="AF170" s="39"/>
      <c r="AG170" s="39"/>
      <c r="AH170" s="193" t="s">
        <v>193</v>
      </c>
      <c r="AI170" s="193"/>
      <c r="AJ170" s="193"/>
      <c r="AK170" s="193"/>
      <c r="AL170" s="193"/>
    </row>
    <row r="171" spans="1:48" ht="39" customHeight="1">
      <c r="B171" s="39" t="s">
        <v>129</v>
      </c>
      <c r="C171" s="39"/>
      <c r="D171" s="39"/>
      <c r="E171" s="39"/>
      <c r="F171" s="39"/>
      <c r="G171" s="39"/>
      <c r="H171" s="39"/>
      <c r="I171" s="39"/>
      <c r="J171" s="39"/>
      <c r="K171" s="39"/>
      <c r="L171" s="39"/>
      <c r="M171" s="39"/>
      <c r="N171" s="39"/>
      <c r="O171" s="39"/>
      <c r="P171" s="39"/>
      <c r="Q171" s="39"/>
      <c r="R171" s="39"/>
      <c r="S171" s="39"/>
      <c r="T171" s="39"/>
      <c r="U171" s="39"/>
      <c r="V171" s="39"/>
      <c r="W171" s="39"/>
      <c r="X171" s="39"/>
      <c r="Y171" s="39"/>
      <c r="Z171" s="39"/>
      <c r="AA171" s="39"/>
      <c r="AB171" s="39"/>
      <c r="AC171" s="39"/>
      <c r="AD171" s="39"/>
      <c r="AE171" s="39"/>
      <c r="AF171" s="39"/>
      <c r="AG171" s="39"/>
      <c r="AH171" s="207"/>
      <c r="AI171" s="207"/>
      <c r="AJ171" s="207"/>
      <c r="AK171" s="207"/>
      <c r="AL171" s="207"/>
    </row>
    <row r="172" spans="1:48" ht="47.25" customHeight="1">
      <c r="B172" s="40" t="s">
        <v>130</v>
      </c>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c r="AC172" s="66"/>
      <c r="AD172" s="66"/>
      <c r="AE172" s="66"/>
      <c r="AF172" s="66"/>
      <c r="AG172" s="200"/>
      <c r="AH172" s="207"/>
      <c r="AI172" s="207"/>
      <c r="AJ172" s="207"/>
      <c r="AK172" s="207"/>
      <c r="AL172" s="207"/>
    </row>
    <row r="173" spans="1:48" ht="19.5" customHeight="1">
      <c r="B173" s="40" t="s">
        <v>131</v>
      </c>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c r="AC173" s="66"/>
      <c r="AD173" s="66"/>
      <c r="AE173" s="66"/>
      <c r="AF173" s="66"/>
      <c r="AG173" s="200"/>
      <c r="AH173" s="207"/>
      <c r="AI173" s="207"/>
      <c r="AJ173" s="207"/>
      <c r="AK173" s="207"/>
      <c r="AL173" s="207"/>
    </row>
    <row r="174" spans="1:48" ht="19.5" customHeight="1">
      <c r="B174" s="39" t="s">
        <v>132</v>
      </c>
      <c r="C174" s="39"/>
      <c r="D174" s="39"/>
      <c r="E174" s="39"/>
      <c r="F174" s="39"/>
      <c r="G174" s="39"/>
      <c r="H174" s="39"/>
      <c r="I174" s="39"/>
      <c r="J174" s="39"/>
      <c r="K174" s="39"/>
      <c r="L174" s="39"/>
      <c r="M174" s="39"/>
      <c r="N174" s="39"/>
      <c r="O174" s="39"/>
      <c r="P174" s="39"/>
      <c r="Q174" s="39"/>
      <c r="R174" s="39"/>
      <c r="S174" s="39"/>
      <c r="T174" s="39"/>
      <c r="U174" s="39"/>
      <c r="V174" s="39"/>
      <c r="W174" s="39"/>
      <c r="X174" s="39"/>
      <c r="Y174" s="39"/>
      <c r="Z174" s="39"/>
      <c r="AA174" s="39"/>
      <c r="AB174" s="39"/>
      <c r="AC174" s="39"/>
      <c r="AD174" s="39"/>
      <c r="AE174" s="39"/>
      <c r="AF174" s="39"/>
      <c r="AG174" s="39"/>
      <c r="AH174" s="207"/>
      <c r="AI174" s="207"/>
      <c r="AJ174" s="207"/>
      <c r="AK174" s="207"/>
      <c r="AL174" s="207"/>
      <c r="AO174" s="226"/>
      <c r="AP174" s="226"/>
      <c r="AQ174" s="226"/>
      <c r="AR174" s="226"/>
      <c r="AS174" s="226"/>
      <c r="AT174" s="226"/>
      <c r="AU174" s="226"/>
      <c r="AV174" s="226"/>
    </row>
    <row r="175" spans="1:48" ht="16.8" customHeight="1">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O175" s="226"/>
      <c r="AP175" s="226"/>
      <c r="AQ175" s="226"/>
      <c r="AR175" s="226"/>
      <c r="AS175" s="226"/>
      <c r="AT175" s="226"/>
      <c r="AU175" s="226"/>
      <c r="AV175" s="226"/>
    </row>
    <row r="176" spans="1:48" ht="16.8" customHeight="1">
      <c r="A176" s="1" t="s">
        <v>65</v>
      </c>
      <c r="AO176" s="226" t="s">
        <v>60</v>
      </c>
      <c r="AP176" s="226"/>
      <c r="AQ176" s="226"/>
      <c r="AR176" s="226"/>
      <c r="AS176" s="226"/>
      <c r="AT176" s="226" t="s">
        <v>10</v>
      </c>
      <c r="AU176" s="226"/>
      <c r="AV176" s="226"/>
    </row>
    <row r="177" spans="2:48" ht="16.8" customHeight="1">
      <c r="B177" s="1" t="s">
        <v>84</v>
      </c>
      <c r="AO177" s="226" t="s">
        <v>29</v>
      </c>
      <c r="AP177" s="226"/>
      <c r="AQ177" s="226"/>
      <c r="AR177" s="226"/>
      <c r="AS177" s="226"/>
      <c r="AT177" s="226" t="s">
        <v>100</v>
      </c>
      <c r="AU177" s="226"/>
      <c r="AV177" s="226"/>
    </row>
    <row r="178" spans="2:48" ht="16.8" customHeight="1">
      <c r="B178" s="1" t="s">
        <v>86</v>
      </c>
      <c r="AO178" s="226" t="s">
        <v>16</v>
      </c>
      <c r="AP178" s="226"/>
      <c r="AQ178" s="226"/>
      <c r="AR178" s="226"/>
      <c r="AS178" s="226"/>
      <c r="AT178" s="226" t="s">
        <v>50</v>
      </c>
      <c r="AU178" s="226"/>
      <c r="AV178" s="226"/>
    </row>
    <row r="179" spans="2:48" ht="16.8" customHeight="1">
      <c r="AO179" s="226" t="s">
        <v>34</v>
      </c>
      <c r="AP179" s="226"/>
      <c r="AQ179" s="226"/>
      <c r="AR179" s="226"/>
      <c r="AS179" s="226"/>
      <c r="AT179" s="226" t="s">
        <v>63</v>
      </c>
      <c r="AU179" s="226"/>
      <c r="AV179" s="226"/>
    </row>
    <row r="180" spans="2:48" ht="16.8" customHeight="1">
      <c r="AO180" s="226" t="s">
        <v>99</v>
      </c>
      <c r="AP180" s="226"/>
      <c r="AQ180" s="226"/>
      <c r="AR180" s="226"/>
      <c r="AS180" s="226"/>
      <c r="AT180" s="226" t="s">
        <v>122</v>
      </c>
      <c r="AU180" s="226"/>
      <c r="AV180" s="226"/>
    </row>
    <row r="181" spans="2:48" ht="16.8" customHeight="1">
      <c r="AO181" s="226"/>
      <c r="AP181" s="226"/>
      <c r="AQ181" s="226"/>
      <c r="AR181" s="226"/>
      <c r="AS181" s="226"/>
      <c r="AT181" s="226" t="s">
        <v>54</v>
      </c>
      <c r="AU181" s="226"/>
      <c r="AV181" s="226"/>
    </row>
    <row r="182" spans="2:48" ht="16.8" customHeight="1">
      <c r="AO182" s="226"/>
      <c r="AP182" s="226"/>
      <c r="AQ182" s="226"/>
      <c r="AR182" s="226"/>
      <c r="AS182" s="226"/>
      <c r="AT182" s="226" t="s">
        <v>64</v>
      </c>
      <c r="AU182" s="226"/>
      <c r="AV182" s="226"/>
    </row>
    <row r="183" spans="2:48" ht="16.8" customHeight="1">
      <c r="AO183" s="226"/>
      <c r="AP183" s="226"/>
      <c r="AQ183" s="226"/>
      <c r="AR183" s="226"/>
      <c r="AS183" s="226"/>
      <c r="AT183" s="226" t="s">
        <v>39</v>
      </c>
      <c r="AU183" s="226"/>
      <c r="AV183" s="226"/>
    </row>
    <row r="184" spans="2:48" ht="16.8" customHeight="1">
      <c r="AO184" s="226"/>
      <c r="AP184" s="226"/>
      <c r="AQ184" s="226"/>
      <c r="AR184" s="226"/>
      <c r="AS184" s="226"/>
      <c r="AT184" s="226" t="s">
        <v>41</v>
      </c>
      <c r="AU184" s="226"/>
      <c r="AV184" s="226"/>
    </row>
    <row r="185" spans="2:48" ht="16.8" customHeight="1">
      <c r="AO185" s="226"/>
      <c r="AP185" s="226"/>
      <c r="AQ185" s="226"/>
      <c r="AR185" s="226"/>
      <c r="AS185" s="226"/>
      <c r="AT185" s="226" t="s">
        <v>101</v>
      </c>
      <c r="AU185" s="226"/>
      <c r="AV185" s="226"/>
    </row>
    <row r="186" spans="2:48" ht="16.8" customHeight="1">
      <c r="AO186" s="226"/>
      <c r="AP186" s="226"/>
      <c r="AQ186" s="226"/>
      <c r="AR186" s="226"/>
      <c r="AS186" s="226"/>
      <c r="AT186" s="226" t="s">
        <v>102</v>
      </c>
      <c r="AU186" s="226"/>
      <c r="AV186" s="226"/>
    </row>
    <row r="187" spans="2:48" ht="16.8" customHeight="1">
      <c r="AO187" s="226"/>
      <c r="AP187" s="226"/>
      <c r="AQ187" s="226"/>
      <c r="AR187" s="226"/>
      <c r="AS187" s="226"/>
      <c r="AT187" s="226" t="s">
        <v>2</v>
      </c>
      <c r="AU187" s="226"/>
      <c r="AV187" s="226"/>
    </row>
    <row r="188" spans="2:48" ht="16.8" customHeight="1">
      <c r="AO188" s="226"/>
      <c r="AP188" s="226"/>
      <c r="AQ188" s="226"/>
      <c r="AR188" s="226"/>
      <c r="AS188" s="226"/>
      <c r="AT188" s="226" t="s">
        <v>9</v>
      </c>
      <c r="AU188" s="226"/>
      <c r="AV188" s="226"/>
    </row>
    <row r="189" spans="2:48" ht="16.8" customHeight="1">
      <c r="AO189" s="226"/>
      <c r="AP189" s="226"/>
      <c r="AQ189" s="226"/>
      <c r="AR189" s="226"/>
      <c r="AS189" s="226"/>
      <c r="AT189" s="226" t="s">
        <v>103</v>
      </c>
      <c r="AU189" s="226"/>
      <c r="AV189" s="226"/>
    </row>
    <row r="190" spans="2:48" ht="16.8" customHeight="1">
      <c r="AO190" s="226"/>
      <c r="AP190" s="226"/>
      <c r="AQ190" s="226"/>
      <c r="AR190" s="226"/>
      <c r="AS190" s="226"/>
      <c r="AT190" s="226"/>
      <c r="AU190" s="226"/>
      <c r="AV190" s="226"/>
    </row>
    <row r="191" spans="2:48" ht="16.8" customHeight="1">
      <c r="AO191" s="226"/>
      <c r="AP191" s="226"/>
      <c r="AQ191" s="226"/>
      <c r="AR191" s="226"/>
      <c r="AS191" s="226"/>
      <c r="AT191" s="226"/>
      <c r="AU191" s="226"/>
      <c r="AV191" s="226"/>
    </row>
  </sheetData>
  <mergeCells count="330">
    <mergeCell ref="B11:G11"/>
    <mergeCell ref="H11:AL11"/>
    <mergeCell ref="B12:G12"/>
    <mergeCell ref="H12:T12"/>
    <mergeCell ref="U12:Z12"/>
    <mergeCell ref="AA12:AL12"/>
    <mergeCell ref="B13:G13"/>
    <mergeCell ref="H13:T13"/>
    <mergeCell ref="U13:Z13"/>
    <mergeCell ref="AA13:AL13"/>
    <mergeCell ref="B14:G14"/>
    <mergeCell ref="H14:T14"/>
    <mergeCell ref="U14:Z14"/>
    <mergeCell ref="AA14:AL14"/>
    <mergeCell ref="B15:I15"/>
    <mergeCell ref="J15:AL15"/>
    <mergeCell ref="B16:I16"/>
    <mergeCell ref="J16:M16"/>
    <mergeCell ref="N16:W16"/>
    <mergeCell ref="X16:AL16"/>
    <mergeCell ref="B17:T17"/>
    <mergeCell ref="U17:AL17"/>
    <mergeCell ref="B20:J20"/>
    <mergeCell ref="K20:O20"/>
    <mergeCell ref="P20:W20"/>
    <mergeCell ref="Y20:AC20"/>
    <mergeCell ref="AD20:AK20"/>
    <mergeCell ref="K21:O21"/>
    <mergeCell ref="P21:W21"/>
    <mergeCell ref="Y21:AC21"/>
    <mergeCell ref="AD21:AK21"/>
    <mergeCell ref="K22:O22"/>
    <mergeCell ref="P22:W22"/>
    <mergeCell ref="Y22:AC22"/>
    <mergeCell ref="AD22:AK22"/>
    <mergeCell ref="K23:O23"/>
    <mergeCell ref="P23:W23"/>
    <mergeCell ref="Y23:AC23"/>
    <mergeCell ref="AD23:AK23"/>
    <mergeCell ref="K24:O24"/>
    <mergeCell ref="P24:W24"/>
    <mergeCell ref="Y24:AC24"/>
    <mergeCell ref="AD24:AK24"/>
    <mergeCell ref="B39:K39"/>
    <mergeCell ref="B49:C49"/>
    <mergeCell ref="D49:E49"/>
    <mergeCell ref="F49:U49"/>
    <mergeCell ref="B50:C50"/>
    <mergeCell ref="D50:E50"/>
    <mergeCell ref="F50:U50"/>
    <mergeCell ref="B51:C51"/>
    <mergeCell ref="D51:E51"/>
    <mergeCell ref="F51:U51"/>
    <mergeCell ref="B52:C52"/>
    <mergeCell ref="D52:E52"/>
    <mergeCell ref="F52:U52"/>
    <mergeCell ref="B56:C56"/>
    <mergeCell ref="D56:L56"/>
    <mergeCell ref="M56:Y56"/>
    <mergeCell ref="Z56:AL56"/>
    <mergeCell ref="M57:Q57"/>
    <mergeCell ref="R57:X57"/>
    <mergeCell ref="Z57:AD57"/>
    <mergeCell ref="AE57:AK57"/>
    <mergeCell ref="M58:Q58"/>
    <mergeCell ref="R58:X58"/>
    <mergeCell ref="Z58:AD58"/>
    <mergeCell ref="AE58:AK58"/>
    <mergeCell ref="M59:Q59"/>
    <mergeCell ref="R59:X59"/>
    <mergeCell ref="Z59:AD59"/>
    <mergeCell ref="AE59:AK59"/>
    <mergeCell ref="M60:Q60"/>
    <mergeCell ref="R60:X60"/>
    <mergeCell ref="Z60:AD60"/>
    <mergeCell ref="AE60:AK60"/>
    <mergeCell ref="C70:D70"/>
    <mergeCell ref="E70:T70"/>
    <mergeCell ref="U70:Y70"/>
    <mergeCell ref="Z70:AD70"/>
    <mergeCell ref="AE70:AL70"/>
    <mergeCell ref="C71:D71"/>
    <mergeCell ref="E71:T71"/>
    <mergeCell ref="U71:Y71"/>
    <mergeCell ref="Z71:AD71"/>
    <mergeCell ref="AE71:AL71"/>
    <mergeCell ref="C72:D72"/>
    <mergeCell ref="E72:T72"/>
    <mergeCell ref="U72:Y72"/>
    <mergeCell ref="Z72:AD72"/>
    <mergeCell ref="AE72:AL72"/>
    <mergeCell ref="C73:D73"/>
    <mergeCell ref="E73:T73"/>
    <mergeCell ref="U73:Y73"/>
    <mergeCell ref="Z73:AD73"/>
    <mergeCell ref="AE73:AL73"/>
    <mergeCell ref="C74:D74"/>
    <mergeCell ref="E74:T74"/>
    <mergeCell ref="U74:Y74"/>
    <mergeCell ref="Z74:AD74"/>
    <mergeCell ref="AE74:AL74"/>
    <mergeCell ref="C75:D75"/>
    <mergeCell ref="E75:T75"/>
    <mergeCell ref="U75:Y75"/>
    <mergeCell ref="Z75:AD75"/>
    <mergeCell ref="AE75:AL75"/>
    <mergeCell ref="C76:D76"/>
    <mergeCell ref="E76:T76"/>
    <mergeCell ref="U76:Y76"/>
    <mergeCell ref="Z76:AD76"/>
    <mergeCell ref="AE76:AL76"/>
    <mergeCell ref="C77:D77"/>
    <mergeCell ref="E77:T77"/>
    <mergeCell ref="U77:Y77"/>
    <mergeCell ref="Z77:AD77"/>
    <mergeCell ref="AE77:AL77"/>
    <mergeCell ref="C78:AL78"/>
    <mergeCell ref="C81:J81"/>
    <mergeCell ref="K81:AL81"/>
    <mergeCell ref="C82:J82"/>
    <mergeCell ref="K82:AL82"/>
    <mergeCell ref="C83:J83"/>
    <mergeCell ref="K83:AL83"/>
    <mergeCell ref="C84:J84"/>
    <mergeCell ref="K84:AL84"/>
    <mergeCell ref="C97:D97"/>
    <mergeCell ref="E97:R97"/>
    <mergeCell ref="S97:X97"/>
    <mergeCell ref="Y97:AL97"/>
    <mergeCell ref="C98:D98"/>
    <mergeCell ref="E98:R98"/>
    <mergeCell ref="S98:W98"/>
    <mergeCell ref="Y98:AL98"/>
    <mergeCell ref="C99:D99"/>
    <mergeCell ref="E99:R99"/>
    <mergeCell ref="S99:W99"/>
    <mergeCell ref="Y99:AL99"/>
    <mergeCell ref="C100:D100"/>
    <mergeCell ref="E100:R100"/>
    <mergeCell ref="S100:W100"/>
    <mergeCell ref="Y100:AL100"/>
    <mergeCell ref="C101:R101"/>
    <mergeCell ref="S101:W101"/>
    <mergeCell ref="C112:AL112"/>
    <mergeCell ref="C113:O113"/>
    <mergeCell ref="P113:AB113"/>
    <mergeCell ref="AC113:AG113"/>
    <mergeCell ref="C114:L114"/>
    <mergeCell ref="M114:O114"/>
    <mergeCell ref="P114:Y114"/>
    <mergeCell ref="Z114:AB114"/>
    <mergeCell ref="AC114:AF114"/>
    <mergeCell ref="N139:Q139"/>
    <mergeCell ref="R139:U139"/>
    <mergeCell ref="V139:Y139"/>
    <mergeCell ref="Z139:AC139"/>
    <mergeCell ref="AD139:AG139"/>
    <mergeCell ref="AH139:AL139"/>
    <mergeCell ref="N140:Q140"/>
    <mergeCell ref="R140:U140"/>
    <mergeCell ref="V140:Y140"/>
    <mergeCell ref="Z140:AC140"/>
    <mergeCell ref="AD140:AG140"/>
    <mergeCell ref="AH140:AL140"/>
    <mergeCell ref="N141:Q141"/>
    <mergeCell ref="R141:U141"/>
    <mergeCell ref="V141:Y141"/>
    <mergeCell ref="Z141:AC141"/>
    <mergeCell ref="AD141:AG141"/>
    <mergeCell ref="AH141:AL141"/>
    <mergeCell ref="N142:Q142"/>
    <mergeCell ref="R142:U142"/>
    <mergeCell ref="V142:Y142"/>
    <mergeCell ref="Z142:AC142"/>
    <mergeCell ref="AD142:AG142"/>
    <mergeCell ref="AH142:AL142"/>
    <mergeCell ref="N143:Q143"/>
    <mergeCell ref="R143:U143"/>
    <mergeCell ref="V143:Y143"/>
    <mergeCell ref="Z143:AC143"/>
    <mergeCell ref="AD143:AG143"/>
    <mergeCell ref="AH143:AL143"/>
    <mergeCell ref="N144:Q144"/>
    <mergeCell ref="R144:U144"/>
    <mergeCell ref="V144:Y144"/>
    <mergeCell ref="Z144:AC144"/>
    <mergeCell ref="AD144:AG144"/>
    <mergeCell ref="AH144:AL144"/>
    <mergeCell ref="N145:Q145"/>
    <mergeCell ref="R145:U145"/>
    <mergeCell ref="V145:Y145"/>
    <mergeCell ref="Z145:AC145"/>
    <mergeCell ref="AD145:AG145"/>
    <mergeCell ref="AH145:AL145"/>
    <mergeCell ref="N146:Q146"/>
    <mergeCell ref="R146:U146"/>
    <mergeCell ref="V146:Y146"/>
    <mergeCell ref="Z146:AC146"/>
    <mergeCell ref="AD146:AG146"/>
    <mergeCell ref="AH146:AL146"/>
    <mergeCell ref="N147:AC147"/>
    <mergeCell ref="AD147:AG147"/>
    <mergeCell ref="AH147:AL147"/>
    <mergeCell ref="N148:Q148"/>
    <mergeCell ref="R148:U148"/>
    <mergeCell ref="V148:Y148"/>
    <mergeCell ref="Z148:AC148"/>
    <mergeCell ref="AD148:AG148"/>
    <mergeCell ref="AH148:AL148"/>
    <mergeCell ref="N149:Q149"/>
    <mergeCell ref="R149:U149"/>
    <mergeCell ref="V149:Y149"/>
    <mergeCell ref="Z149:AC149"/>
    <mergeCell ref="AD149:AG149"/>
    <mergeCell ref="AH149:AL149"/>
    <mergeCell ref="N150:Q150"/>
    <mergeCell ref="R150:U150"/>
    <mergeCell ref="V150:Y150"/>
    <mergeCell ref="Z150:AC150"/>
    <mergeCell ref="AD150:AG150"/>
    <mergeCell ref="AH150:AL150"/>
    <mergeCell ref="N151:Q151"/>
    <mergeCell ref="R151:U151"/>
    <mergeCell ref="V151:Y151"/>
    <mergeCell ref="Z151:AC151"/>
    <mergeCell ref="AD151:AG151"/>
    <mergeCell ref="AH151:AL151"/>
    <mergeCell ref="N152:AC152"/>
    <mergeCell ref="AD152:AG152"/>
    <mergeCell ref="AH152:AL152"/>
    <mergeCell ref="N153:Q153"/>
    <mergeCell ref="R153:U153"/>
    <mergeCell ref="V153:Y153"/>
    <mergeCell ref="Z153:AC153"/>
    <mergeCell ref="AD153:AG153"/>
    <mergeCell ref="AH153:AL153"/>
    <mergeCell ref="N154:Q154"/>
    <mergeCell ref="R154:U154"/>
    <mergeCell ref="V154:Y154"/>
    <mergeCell ref="Z154:AC154"/>
    <mergeCell ref="AD154:AG154"/>
    <mergeCell ref="AH154:AL154"/>
    <mergeCell ref="N155:Q155"/>
    <mergeCell ref="R155:U155"/>
    <mergeCell ref="V155:Y155"/>
    <mergeCell ref="Z155:AC155"/>
    <mergeCell ref="AD155:AG155"/>
    <mergeCell ref="AH155:AL155"/>
    <mergeCell ref="N156:Q156"/>
    <mergeCell ref="R156:U156"/>
    <mergeCell ref="V156:Y156"/>
    <mergeCell ref="Z156:AC156"/>
    <mergeCell ref="AD156:AG156"/>
    <mergeCell ref="AH156:AL156"/>
    <mergeCell ref="N157:AC157"/>
    <mergeCell ref="AD157:AG157"/>
    <mergeCell ref="AH157:AL157"/>
    <mergeCell ref="B158:AC158"/>
    <mergeCell ref="AD158:AG158"/>
    <mergeCell ref="AH158:AL158"/>
    <mergeCell ref="B159:AC159"/>
    <mergeCell ref="AD159:AG159"/>
    <mergeCell ref="AH159:AL159"/>
    <mergeCell ref="B160:AC160"/>
    <mergeCell ref="AD160:AG160"/>
    <mergeCell ref="AH160:AL160"/>
    <mergeCell ref="B161:AL161"/>
    <mergeCell ref="B164:J164"/>
    <mergeCell ref="K164:T164"/>
    <mergeCell ref="U164:AC164"/>
    <mergeCell ref="AD164:AL164"/>
    <mergeCell ref="B167:AG167"/>
    <mergeCell ref="AH167:AL167"/>
    <mergeCell ref="B168:AG168"/>
    <mergeCell ref="AH168:AL168"/>
    <mergeCell ref="B169:AG169"/>
    <mergeCell ref="AH169:AL169"/>
    <mergeCell ref="B170:AG170"/>
    <mergeCell ref="AH170:AL170"/>
    <mergeCell ref="B171:AG171"/>
    <mergeCell ref="AH171:AL171"/>
    <mergeCell ref="B172:AG172"/>
    <mergeCell ref="AH172:AL172"/>
    <mergeCell ref="B173:AG173"/>
    <mergeCell ref="AH173:AL173"/>
    <mergeCell ref="B174:AG174"/>
    <mergeCell ref="AH174:AL174"/>
    <mergeCell ref="A3:AL4"/>
    <mergeCell ref="U6:Z7"/>
    <mergeCell ref="AA6:AL7"/>
    <mergeCell ref="B21:J22"/>
    <mergeCell ref="B23:J24"/>
    <mergeCell ref="B25:G28"/>
    <mergeCell ref="H25:AL28"/>
    <mergeCell ref="B29:E34"/>
    <mergeCell ref="F29:I31"/>
    <mergeCell ref="J29:AL31"/>
    <mergeCell ref="F32:I34"/>
    <mergeCell ref="J32:AL34"/>
    <mergeCell ref="B35:AL36"/>
    <mergeCell ref="B43:AL46"/>
    <mergeCell ref="B57:C60"/>
    <mergeCell ref="D57:L60"/>
    <mergeCell ref="B61:C62"/>
    <mergeCell ref="D61:L62"/>
    <mergeCell ref="M61:Q62"/>
    <mergeCell ref="R61:X62"/>
    <mergeCell ref="Y61:Y62"/>
    <mergeCell ref="Z61:AD62"/>
    <mergeCell ref="AE61:AK62"/>
    <mergeCell ref="AL61:AL62"/>
    <mergeCell ref="B63:AL64"/>
    <mergeCell ref="C105:AL110"/>
    <mergeCell ref="C115:AG116"/>
    <mergeCell ref="C120:AL125"/>
    <mergeCell ref="C128:AL133"/>
    <mergeCell ref="B137:M138"/>
    <mergeCell ref="N137:Q138"/>
    <mergeCell ref="R137:U138"/>
    <mergeCell ref="V137:Y138"/>
    <mergeCell ref="Z137:AC138"/>
    <mergeCell ref="AD137:AG138"/>
    <mergeCell ref="AH137:AL138"/>
    <mergeCell ref="B148:C152"/>
    <mergeCell ref="D148:M152"/>
    <mergeCell ref="B153:C157"/>
    <mergeCell ref="D153:M157"/>
    <mergeCell ref="C88:AL95"/>
    <mergeCell ref="B139:C147"/>
    <mergeCell ref="D139:M147"/>
  </mergeCells>
  <phoneticPr fontId="1" type="Hiragana"/>
  <dataValidations count="6">
    <dataValidation type="list" allowBlank="1" showDropDown="0" showInputMessage="1" showErrorMessage="1" sqref="J16:M16">
      <formula1>$AQ$16</formula1>
    </dataValidation>
    <dataValidation type="list" allowBlank="1" showDropDown="0" showInputMessage="1" showErrorMessage="1" sqref="U17:AL17">
      <formula1>"登録済,登録申請済"</formula1>
    </dataValidation>
    <dataValidation type="list" allowBlank="1" showDropDown="0" showInputMessage="1" showErrorMessage="1" sqref="B51:C52">
      <formula1>$AO$51:$AO$52</formula1>
    </dataValidation>
    <dataValidation type="list" allowBlank="1" showDropDown="0" showInputMessage="1" showErrorMessage="1" sqref="B49:C50">
      <formula1>$AO$51</formula1>
    </dataValidation>
    <dataValidation type="list" allowBlank="1" showDropDown="0" showInputMessage="1" showErrorMessage="1" sqref="N153:Q156 N148:Q151 N139:Q146">
      <formula1>$AO$176:$AO$180</formula1>
    </dataValidation>
    <dataValidation type="list" allowBlank="1" showDropDown="0" showInputMessage="1" showErrorMessage="1" sqref="R153:U156 R148:U151 R139:U146">
      <formula1>$AT$176:$AT$189</formula1>
    </dataValidation>
  </dataValidations>
  <hyperlinks>
    <hyperlink ref="AA14" r:id="rId1"/>
  </hyperlinks>
  <pageMargins left="0.7" right="0.7" top="0.75" bottom="0.75" header="0.3" footer="0.3"/>
  <pageSetup paperSize="9" fitToWidth="1" fitToHeight="1" orientation="portrait" usePrinterDefaults="1" r:id="rId2"/>
  <rowBreaks count="4" manualBreakCount="4">
    <brk id="40" max="37" man="1"/>
    <brk id="65" max="37" man="1"/>
    <brk id="102" max="37" man="1"/>
    <brk id="135" max="16383" man="1"/>
  </rowBreaks>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様式１号　別紙</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稲葉　清文</dc:creator>
  <cp:lastModifiedBy>平川　嵩久</cp:lastModifiedBy>
  <dcterms:created xsi:type="dcterms:W3CDTF">2021-12-15T04:30:56Z</dcterms:created>
  <dcterms:modified xsi:type="dcterms:W3CDTF">2025-01-17T08:54:02Z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2025-01-17T08:54:02Z</vt:filetime>
  </property>
</Properties>
</file>