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32056"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<sst xmlns="http://schemas.openxmlformats.org/spreadsheetml/2006/main" xmlns:r="http://schemas.openxmlformats.org/officeDocument/2006/relationships" count="550" uniqueCount="550">
  <si>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</si>
  <si>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</si>
  <si>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</si>
  <si>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</si>
  <si>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</si>
  <si>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</si>
  <si>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</si>
  <si>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</si>
  <si>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</si>
  <si>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</si>
  <si>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</si>
  <si>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</si>
  <si>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</si>
  <si>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</si>
  <si>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</si>
  <si>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</si>
  <si>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静岡県後期高齢者広域連合（事業会計分）</t>
    <rPh sb="13" eb="15">
      <t>ジギョウ</t>
    </rPh>
    <rPh sb="15" eb="17">
      <t>カイケイ</t>
    </rPh>
    <rPh sb="17" eb="18">
      <t>ブン</t>
    </rPh>
    <phoneticPr fontId="6"/>
  </si>
  <si>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</si>
  <si>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</si>
  <si>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</si>
  <si>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</si>
  <si>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</si>
  <si>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</si>
  <si>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元利償還金</t>
  </si>
  <si>
    <t>分子の構造</t>
    <rPh sb="0" eb="2">
      <t>ブンシ</t>
    </rPh>
    <rPh sb="3" eb="5">
      <t>コウゾウ</t>
    </rPh>
    <phoneticPr fontId="35"/>
  </si>
  <si>
    <t>（百万円）</t>
  </si>
  <si>
    <t>▲ 4.32</t>
  </si>
  <si>
    <t>元利償還金等(A)</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</si>
  <si>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</si>
  <si>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</si>
  <si>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</si>
  <si>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</si>
  <si>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</si>
  <si>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</si>
  <si>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</si>
  <si>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</si>
  <si>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</si>
  <si>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</si>
  <si>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</si>
  <si>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</si>
  <si>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</si>
  <si>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</si>
  <si>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</si>
  <si>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</si>
  <si>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</si>
  <si>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</si>
  <si>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</si>
  <si>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</si>
  <si>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</si>
  <si>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</si>
  <si>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</si>
  <si>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</si>
  <si>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</si>
  <si>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</si>
  <si>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</si>
  <si>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</si>
  <si>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</si>
  <si>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</si>
  <si>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</si>
  <si>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</si>
  <si>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</si>
  <si>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</si>
  <si>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</si>
  <si>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</si>
  <si>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</si>
  <si>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</si>
  <si>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</si>
  <si>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</si>
  <si>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</si>
  <si>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</si>
  <si>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</si>
  <si>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</si>
  <si>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</si>
  <si>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</si>
  <si>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</si>
  <si>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</si>
  <si>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 1.41</t>
  </si>
  <si>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</si>
  <si>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</si>
  <si>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</si>
  <si>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</si>
  <si>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</si>
  <si>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</si>
  <si>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</si>
  <si>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</si>
  <si>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</si>
  <si>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</si>
  <si>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</si>
  <si>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</si>
  <si>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</si>
  <si>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</si>
  <si>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</si>
  <si>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</si>
  <si>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</si>
  <si>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</si>
  <si>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</si>
  <si>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</si>
  <si>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</si>
  <si>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</si>
  <si>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</si>
  <si>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</si>
  <si>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</si>
  <si>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</si>
  <si>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</si>
  <si>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</si>
  <si>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</si>
  <si>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</si>
  <si>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</si>
  <si>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</si>
  <si>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将来負担額</t>
    <rPh sb="0" eb="2">
      <t>ショウライ</t>
    </rPh>
    <rPh sb="2" eb="4">
      <t>フタン</t>
    </rPh>
    <rPh sb="4" eb="5">
      <t>ガク</t>
    </rPh>
    <phoneticPr fontId="35"/>
  </si>
  <si>
    <t>　　　個人均等割</t>
  </si>
  <si>
    <t>　　うち職員給</t>
    <rPh sb="4" eb="6">
      <t>ショクイン</t>
    </rPh>
    <rPh sb="6" eb="7">
      <t>キュウ</t>
    </rPh>
    <phoneticPr fontId="35"/>
  </si>
  <si>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</si>
  <si>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</si>
  <si>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</si>
  <si>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</si>
  <si>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</si>
  <si>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</si>
  <si>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</si>
  <si>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</si>
  <si>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</si>
  <si>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</si>
  <si>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</si>
  <si>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</si>
  <si>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</si>
  <si>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</si>
  <si>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</si>
  <si>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</si>
  <si>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</si>
  <si>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</si>
  <si>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</si>
  <si>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</si>
  <si>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</si>
  <si>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1-4</t>
  </si>
  <si>
    <t>総括表（市町村）</t>
    <rPh sb="0" eb="2">
      <t>ソウカツ</t>
    </rPh>
    <rPh sb="2" eb="3">
      <t>ヒョウ</t>
    </rPh>
    <rPh sb="4" eb="7">
      <t>シチョウソン</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</si>
  <si>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</si>
  <si>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</si>
  <si>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</si>
  <si>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いわゆる五省協定等に係るもの</t>
    <rPh sb="4" eb="6">
      <t>ゴショウ</t>
    </rPh>
    <rPh sb="6" eb="9">
      <t>キョウテイトウ</t>
    </rPh>
    <rPh sb="10" eb="11">
      <t>カカ</t>
    </rPh>
    <phoneticPr fontId="34"/>
  </si>
  <si>
    <t>-</t>
  </si>
  <si>
    <t>静岡県</t>
  </si>
  <si>
    <t>▲ 1.02</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</si>
  <si>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</si>
  <si>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</si>
  <si>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　うち臨時財政対策債</t>
  </si>
  <si>
    <t>歳入合計</t>
  </si>
  <si>
    <t>Ⅱ－２</t>
  </si>
  <si>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</si>
  <si>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</si>
  <si>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</si>
  <si>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</si>
  <si>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</si>
  <si>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</si>
  <si>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</si>
  <si>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</si>
  <si>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</si>
  <si>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</si>
  <si>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</si>
  <si>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</si>
  <si>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</si>
  <si>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</si>
  <si>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</si>
  <si>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</si>
  <si>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</si>
  <si>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教育費</t>
  </si>
  <si>
    <t>島田市</t>
  </si>
  <si>
    <t>地方交付税種地</t>
    <rPh sb="0" eb="2">
      <t>チホウ</t>
    </rPh>
    <rPh sb="2" eb="5">
      <t>コウフゼイ</t>
    </rPh>
    <rPh sb="5" eb="6">
      <t>シュ</t>
    </rPh>
    <rPh sb="6" eb="7">
      <t>チ</t>
    </rPh>
    <phoneticPr fontId="35"/>
  </si>
  <si>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</si>
  <si>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</si>
  <si>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</si>
  <si>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</si>
  <si>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</si>
  <si>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</si>
  <si>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介護サービス事業特別会計</t>
  </si>
  <si>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</si>
  <si>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</si>
  <si>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</si>
  <si>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</si>
  <si>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</si>
  <si>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</si>
  <si>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</si>
  <si>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</si>
  <si>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</si>
  <si>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</si>
  <si>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</si>
  <si>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参考</t>
    <rPh sb="0" eb="2">
      <t>サンコウ</t>
    </rPh>
    <phoneticPr fontId="35"/>
  </si>
  <si>
    <t>○</t>
  </si>
  <si>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</si>
  <si>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</si>
  <si>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</si>
  <si>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</si>
  <si>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 2.28</t>
  </si>
  <si>
    <t>積立金</t>
  </si>
  <si>
    <t>静岡地方税滞納整理機構</t>
    <rPh sb="0" eb="2">
      <t>シズオカ</t>
    </rPh>
    <rPh sb="2" eb="5">
      <t>チホウゼイ</t>
    </rPh>
    <rPh sb="5" eb="7">
      <t>タイノウ</t>
    </rPh>
    <rPh sb="7" eb="9">
      <t>セイリ</t>
    </rPh>
    <rPh sb="9" eb="11">
      <t>キコウ</t>
    </rPh>
    <phoneticPr fontId="6"/>
  </si>
  <si>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</si>
  <si>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</si>
  <si>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</si>
  <si>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</si>
  <si>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　連結実質赤字比率</t>
    <rPh sb="1" eb="3">
      <t>レンケツ</t>
    </rPh>
    <rPh sb="3" eb="5">
      <t>ジッシツ</t>
    </rPh>
    <rPh sb="5" eb="7">
      <t>アカジ</t>
    </rPh>
    <rPh sb="7" eb="9">
      <t>ヒリツ</t>
    </rPh>
    <phoneticPr fontId="35"/>
  </si>
  <si>
    <t>-2.4</t>
  </si>
  <si>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</si>
  <si>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</si>
  <si>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</si>
  <si>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</si>
  <si>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</si>
  <si>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</si>
  <si>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</si>
  <si>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</si>
  <si>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公共下水道事業会計</t>
  </si>
  <si>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</si>
  <si>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</si>
  <si>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</si>
  <si>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</si>
  <si>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</si>
  <si>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</si>
  <si>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</si>
  <si>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</si>
  <si>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</si>
  <si>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</si>
  <si>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駿遠学園管理組合</t>
    <rPh sb="0" eb="2">
      <t>スンエン</t>
    </rPh>
    <rPh sb="2" eb="4">
      <t>ガクエン</t>
    </rPh>
    <rPh sb="4" eb="6">
      <t>カンリ</t>
    </rPh>
    <rPh sb="6" eb="8">
      <t>クミアイ</t>
    </rPh>
    <phoneticPr fontId="6"/>
  </si>
  <si>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</si>
  <si>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</si>
  <si>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</si>
  <si>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</si>
  <si>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</si>
  <si>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</si>
  <si>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</si>
  <si>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</si>
  <si>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</si>
  <si>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基準財政収入額</t>
  </si>
  <si>
    <t>労働費</t>
  </si>
  <si>
    <t>増減率  (％)</t>
    <rPh sb="0" eb="2">
      <t>ゾウゲン</t>
    </rPh>
    <rPh sb="2" eb="3">
      <t>リツ</t>
    </rPh>
    <phoneticPr fontId="35"/>
  </si>
  <si>
    <t>-0.8</t>
  </si>
  <si>
    <t>土地取得事業特別会計</t>
  </si>
  <si>
    <t>-1.0</t>
  </si>
  <si>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</si>
  <si>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</si>
  <si>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</si>
  <si>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</si>
  <si>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</si>
  <si>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</si>
  <si>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</si>
  <si>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</si>
  <si>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</si>
  <si>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</si>
  <si>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</si>
  <si>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</si>
  <si>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</si>
  <si>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</si>
  <si>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</si>
  <si>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</si>
  <si>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</si>
  <si>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</si>
  <si>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一般職員</t>
    <rPh sb="0" eb="2">
      <t>イッパン</t>
    </rPh>
    <rPh sb="2" eb="4">
      <t>ショクイン</t>
    </rPh>
    <phoneticPr fontId="35"/>
  </si>
  <si>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</si>
  <si>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</si>
  <si>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</si>
  <si>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</si>
  <si>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</si>
  <si>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</si>
  <si>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</si>
  <si>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</si>
  <si>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</si>
  <si>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</si>
  <si>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</si>
  <si>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</si>
  <si>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</si>
  <si>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</si>
  <si>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</si>
  <si>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</si>
  <si>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</si>
  <si>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</si>
  <si>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</si>
  <si>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</si>
  <si>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</si>
  <si>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減債基金</t>
    <rPh sb="0" eb="1">
      <t>ゲン</t>
    </rPh>
    <rPh sb="1" eb="2">
      <t>サイ</t>
    </rPh>
    <rPh sb="2" eb="4">
      <t>キキン</t>
    </rPh>
    <phoneticPr fontId="35"/>
  </si>
  <si>
    <t>うち単独分</t>
    <rPh sb="2" eb="4">
      <t>タンドク</t>
    </rPh>
    <rPh sb="4" eb="5">
      <t>ブン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</si>
  <si>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</si>
  <si>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</si>
  <si>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</si>
  <si>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</si>
  <si>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</si>
  <si>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</si>
  <si>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地方公社・第三セクター等一覧</t>
    <rPh sb="0" eb="2">
      <t>チホウ</t>
    </rPh>
    <rPh sb="2" eb="4">
      <t>コウシャ</t>
    </rPh>
    <rPh sb="5" eb="6">
      <t>ダイ</t>
    </rPh>
    <rPh sb="6" eb="7">
      <t>３</t>
    </rPh>
    <rPh sb="11" eb="12">
      <t>トウ</t>
    </rPh>
    <rPh sb="12" eb="14">
      <t>イチラン</t>
    </rPh>
    <phoneticPr fontId="35"/>
  </si>
  <si>
    <t>会計名</t>
  </si>
  <si>
    <t>介護保険事業特別会計</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</si>
  <si>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</si>
  <si>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</si>
  <si>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</si>
  <si>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</si>
  <si>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</si>
  <si>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</si>
  <si>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</si>
  <si>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</si>
  <si>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</si>
  <si>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</si>
  <si>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</si>
  <si>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</si>
  <si>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</si>
  <si>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</si>
  <si>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</si>
  <si>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</si>
  <si>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</si>
  <si>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左のうち
一般会計等
繰入見込額</t>
  </si>
  <si>
    <t>静岡県島田市</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</si>
  <si>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</si>
  <si>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</si>
  <si>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</si>
  <si>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</si>
  <si>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</si>
  <si>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</si>
  <si>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</si>
  <si>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</si>
  <si>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</si>
  <si>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</si>
  <si>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</si>
  <si>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</si>
  <si>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区分</t>
  </si>
  <si>
    <t>超過課税分</t>
    <rPh sb="0" eb="2">
      <t>チョウカ</t>
    </rPh>
    <rPh sb="2" eb="4">
      <t>カゼイ</t>
    </rPh>
    <rPh sb="4" eb="5">
      <t>ブン</t>
    </rPh>
    <phoneticPr fontId="35"/>
  </si>
  <si>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</si>
  <si>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</si>
  <si>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</si>
  <si>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</si>
  <si>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</si>
  <si>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</si>
  <si>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</si>
  <si>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</si>
  <si>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</si>
  <si>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</si>
  <si>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</si>
  <si>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</si>
  <si>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</si>
  <si>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</si>
  <si>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</si>
  <si>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</si>
  <si>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</si>
  <si>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</si>
  <si>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</si>
  <si>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</si>
  <si>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</si>
  <si>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</si>
  <si>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</si>
  <si>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</si>
  <si>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</si>
  <si>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</si>
  <si>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</si>
  <si>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</si>
  <si>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</si>
  <si>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</si>
  <si>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</si>
  <si>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</si>
  <si>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</si>
  <si>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</si>
  <si>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</si>
  <si>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　　市町村たばこ税</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</si>
  <si>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</si>
  <si>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</si>
  <si>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</si>
  <si>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</si>
  <si>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</si>
  <si>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</si>
  <si>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</si>
  <si>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</si>
  <si>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</si>
  <si>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</si>
  <si>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</si>
  <si>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</si>
  <si>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</si>
  <si>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</si>
  <si>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</si>
  <si>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</si>
  <si>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</si>
  <si>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</si>
  <si>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</si>
  <si>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</si>
  <si>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</si>
  <si>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</si>
  <si>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</si>
  <si>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</si>
  <si>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</si>
  <si>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</si>
  <si>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</si>
  <si>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</si>
  <si>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</si>
  <si>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</si>
  <si>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</si>
  <si>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</si>
  <si>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</si>
  <si>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</si>
  <si>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</si>
  <si>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</si>
  <si>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</si>
  <si>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</si>
  <si>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</si>
  <si>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</si>
  <si>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</si>
  <si>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公共施設整備基金</t>
  </si>
  <si>
    <t>　うち元金</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</si>
  <si>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</si>
  <si>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</si>
  <si>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</si>
  <si>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</si>
  <si>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地域振興基金</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</si>
  <si>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</si>
  <si>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</si>
  <si>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</si>
  <si>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</si>
  <si>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</si>
  <si>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</si>
  <si>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</si>
  <si>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</si>
  <si>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</si>
  <si>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</si>
  <si>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</si>
  <si>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</si>
  <si>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</si>
  <si>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</si>
  <si>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</si>
  <si>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財政再生基準</t>
  </si>
  <si>
    <t>実質公債費比率</t>
  </si>
  <si>
    <t>再差引収支</t>
    <rPh sb="0" eb="1">
      <t>サイ</t>
    </rPh>
    <rPh sb="1" eb="3">
      <t>サシヒキ</t>
    </rPh>
    <rPh sb="3" eb="5">
      <t>シュウシ</t>
    </rPh>
    <phoneticPr fontId="35"/>
  </si>
  <si>
    <t>地方債</t>
  </si>
  <si>
    <t>下水道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</si>
  <si>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</si>
  <si>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</si>
  <si>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</si>
  <si>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</si>
  <si>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</si>
  <si>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</si>
  <si>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</si>
  <si>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</si>
  <si>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</si>
  <si>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</si>
  <si>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</si>
  <si>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</si>
  <si>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</si>
  <si>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</si>
  <si>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</si>
  <si>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</si>
  <si>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</si>
  <si>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</si>
  <si>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</si>
  <si>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</si>
  <si>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</si>
  <si>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</si>
  <si>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</si>
  <si>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</si>
  <si>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</si>
  <si>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</si>
  <si>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</si>
  <si>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</si>
  <si>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備考</t>
    <rPh sb="0" eb="2">
      <t>ビコウ</t>
    </rPh>
    <phoneticPr fontId="35"/>
  </si>
  <si>
    <t>地方公社・第三セクター等名</t>
    <rPh sb="12" eb="13">
      <t>メイ</t>
    </rPh>
    <phoneticPr fontId="35"/>
  </si>
  <si>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</si>
  <si>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</si>
  <si>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</si>
  <si>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</si>
  <si>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</si>
  <si>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休日急患診療事業特別会計</t>
  </si>
  <si>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</si>
  <si>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</si>
  <si>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</si>
  <si>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</si>
  <si>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</si>
  <si>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資金不足
比率</t>
    <rPh sb="0" eb="2">
      <t>シキン</t>
    </rPh>
    <rPh sb="2" eb="4">
      <t>フソク</t>
    </rPh>
    <rPh sb="5" eb="7">
      <t>ヒリツ</t>
    </rPh>
    <phoneticPr fontId="35"/>
  </si>
  <si>
    <t>国民健康保険事業特別会計</t>
  </si>
  <si>
    <t>後期高齢者医療事業特別会計</t>
  </si>
  <si>
    <t>川根町温泉</t>
    <rPh sb="0" eb="2">
      <t>カワネ</t>
    </rPh>
    <rPh sb="2" eb="3">
      <t>チョウ</t>
    </rPh>
    <rPh sb="3" eb="5">
      <t>オンセン</t>
    </rPh>
    <phoneticPr fontId="6"/>
  </si>
  <si>
    <t>水道事業会計</t>
  </si>
  <si>
    <t>法適用企業</t>
  </si>
  <si>
    <t>病院事業会計</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</si>
  <si>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</si>
  <si>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</si>
  <si>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</si>
  <si>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</si>
  <si>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</si>
  <si>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</si>
  <si>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</si>
  <si>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</si>
  <si>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</si>
  <si>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</si>
  <si>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</si>
  <si>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</si>
  <si>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</si>
  <si>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</si>
  <si>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</si>
  <si>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</si>
  <si>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</si>
  <si>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</si>
  <si>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</si>
  <si>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</si>
  <si>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</si>
  <si>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</si>
  <si>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</si>
  <si>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</si>
  <si>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</si>
  <si>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</si>
  <si>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</si>
  <si>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</si>
  <si>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</si>
  <si>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</si>
  <si>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</si>
  <si>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</si>
  <si>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</si>
  <si>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</si>
  <si>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</si>
  <si>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</si>
  <si>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</si>
  <si>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対比（％）</t>
    <rPh sb="0" eb="2">
      <t>タイヒ</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</si>
  <si>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</si>
  <si>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</si>
  <si>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</si>
  <si>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</si>
  <si>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</si>
  <si>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</si>
  <si>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</si>
  <si>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</si>
  <si>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</si>
  <si>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</si>
  <si>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</si>
  <si>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</si>
  <si>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</si>
  <si>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</si>
  <si>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</si>
  <si>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</si>
  <si>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</si>
  <si>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</si>
  <si>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</si>
  <si>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R05</t>
  </si>
  <si>
    <t xml:space="preserve"> 過去５年間平均</t>
    <rPh sb="1" eb="3">
      <t>カコ</t>
    </rPh>
    <rPh sb="4" eb="6">
      <t>ネンカン</t>
    </rPh>
    <rPh sb="6" eb="8">
      <t>ヘイキン</t>
    </rPh>
    <phoneticPr fontId="35"/>
  </si>
  <si>
    <t>類似団体内平均(円)</t>
    <rPh sb="0" eb="2">
      <t>ルイジ</t>
    </rPh>
    <rPh sb="2" eb="4">
      <t>ダンタイ</t>
    </rPh>
    <phoneticPr fontId="35"/>
  </si>
  <si>
    <t>R01</t>
  </si>
  <si>
    <t>R02</t>
  </si>
  <si>
    <t>R03</t>
  </si>
  <si>
    <t>R04</t>
  </si>
  <si>
    <t>その他会計（赤字）</t>
  </si>
  <si>
    <t>島田市土地開発公社</t>
    <rPh sb="0" eb="3">
      <t>シマダシ</t>
    </rPh>
    <rPh sb="3" eb="5">
      <t>トチ</t>
    </rPh>
    <rPh sb="5" eb="7">
      <t>カイハツ</t>
    </rPh>
    <rPh sb="7" eb="9">
      <t>コウシャ</t>
    </rPh>
    <phoneticPr fontId="6"/>
  </si>
  <si>
    <t>静岡県後期高齢者広域連合</t>
    <rPh sb="0" eb="3">
      <t>シズオカケン</t>
    </rPh>
    <rPh sb="3" eb="5">
      <t>コウキ</t>
    </rPh>
    <rPh sb="5" eb="8">
      <t>コウレイシャ</t>
    </rPh>
    <rPh sb="8" eb="10">
      <t>コウイキ</t>
    </rPh>
    <rPh sb="10" eb="12">
      <t>レンゴウ</t>
    </rPh>
    <phoneticPr fontId="6"/>
  </si>
  <si>
    <t>大井上水道企業団</t>
    <rPh sb="0" eb="2">
      <t>オオイ</t>
    </rPh>
    <rPh sb="2" eb="5">
      <t>ジョウスイドウ</t>
    </rPh>
    <rPh sb="5" eb="7">
      <t>キギョウ</t>
    </rPh>
    <rPh sb="7" eb="8">
      <t>ダン</t>
    </rPh>
    <phoneticPr fontId="6"/>
  </si>
  <si>
    <t>静岡県大井川広域水道企業団</t>
    <rPh sb="0" eb="3">
      <t>シズオカケン</t>
    </rPh>
    <rPh sb="3" eb="6">
      <t>オオイガワ</t>
    </rPh>
    <rPh sb="6" eb="8">
      <t>コウイキ</t>
    </rPh>
    <rPh sb="8" eb="10">
      <t>スイドウ</t>
    </rPh>
    <rPh sb="10" eb="12">
      <t>キギョウ</t>
    </rPh>
    <rPh sb="12" eb="13">
      <t>ダン</t>
    </rPh>
    <phoneticPr fontId="6"/>
  </si>
  <si>
    <t>職員退職手当基金</t>
  </si>
  <si>
    <t>学校施設整備基金</t>
  </si>
  <si>
    <t>ふるさと応援基金</t>
    <rPh sb="4" eb="6">
      <t>オウエン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</si>
  <si>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</si>
  <si>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</si>
  <si>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当該団体値</t>
    <rPh sb="0" eb="2">
      <t>トウガイ</t>
    </rPh>
    <rPh sb="2" eb="4">
      <t>ダンタイ</t>
    </rPh>
    <rPh sb="4" eb="5">
      <t>アタイ</t>
    </rPh>
    <phoneticPr fontId="35"/>
  </si>
  <si>
    <t>将来負担比率</t>
  </si>
  <si>
    <t>有形固定資産減価償却率</t>
  </si>
  <si>
    <t>　将来負担比率については新庁舎建設事業や学校建設事業など大型事業実施による借入れ増加の影響により令和４年度に引き続き上昇したものの、交付税算入率の高い市債を中心に借入れているため類似団体平均より低い水準にある。有形固定資産原価償却率については、庁舎や保育園などの老朽化が進んでいることから類似団体平均より高い水準となっている。
　起債額の平準化を図り、公共施設等総合管理計画に基づき老朽化した施設の長寿命化や更新整備などを計画的に進め、公共施設等の適正管理に努めていく。</t>
    <rPh sb="13" eb="15">
      <t>チョウシャ</t>
    </rPh>
    <rPh sb="48" eb="50">
      <t>レイワ</t>
    </rPh>
    <rPh sb="51" eb="53">
      <t>ネンド</t>
    </rPh>
    <rPh sb="54" eb="55">
      <t>ヒ</t>
    </rPh>
    <rPh sb="56" eb="57">
      <t>ツヅ</t>
    </rPh>
    <rPh sb="58" eb="60">
      <t>ジョウショウ</t>
    </rPh>
    <rPh sb="125" eb="128">
      <t>ホイクエン</t>
    </rPh>
    <phoneticPr fontId="35"/>
  </si>
  <si>
    <t>　大型事業に伴う借入れの影響から将来負担比率が令和４年度に引き続き上昇したが、実質公債費比率は、類似団体平均を下回り、過去５年を通して改善傾向にある。合併特例事業債、過疎対策事業債など交付税算入率の高い市債を中心に借入を行っていることが改善の要因のひとつとして考えられる。</t>
    <rPh sb="6" eb="7">
      <t>トモナ</t>
    </rPh>
    <rPh sb="33" eb="35">
      <t>ジョウショウ</t>
    </rPh>
    <phoneticPr fontId="35"/>
  </si>
</sst>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178" fontId="15" fillId="0" borderId="23"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Border="1" applyAlignment="1">
      <alignment vertical="center" wrapText="1"/>
    </xf>
    <xf numFmtId="0" fontId="15" fillId="3" borderId="32" xfId="20" applyFont="1" applyFill="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Border="1" applyAlignment="1">
      <alignment vertical="center" wrapText="1"/>
    </xf>
    <xf numFmtId="0" fontId="15" fillId="3" borderId="35" xfId="20"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Border="1" applyAlignment="1">
      <alignment vertical="center" wrapText="1"/>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34" xfId="20" applyNumberFormat="1" applyFont="1" applyBorder="1">
      <alignment vertical="center"/>
    </xf>
    <xf numFmtId="189" fontId="15" fillId="0" borderId="0" xfId="20" applyNumberFormat="1" applyFont="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0" xfId="20" applyFont="1">
      <alignment vertical="center"/>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0" borderId="19" xfId="6" applyFont="1" applyBorder="1" applyAlignment="1">
      <alignment horizontal="left" vertical="center" wrapText="1"/>
    </xf>
    <xf numFmtId="0" fontId="23" fillId="0" borderId="23" xfId="6" applyFont="1" applyBorder="1" applyAlignment="1">
      <alignment horizontal="left" vertical="center"/>
    </xf>
    <xf numFmtId="0" fontId="23" fillId="0" borderId="36" xfId="6" applyFont="1" applyBorder="1" applyAlignment="1">
      <alignment horizontal="left" vertical="center"/>
    </xf>
    <xf numFmtId="0" fontId="23" fillId="6" borderId="64" xfId="6" applyFont="1" applyFill="1" applyBorder="1" applyAlignment="1">
      <alignment horizontal="right" vertical="top"/>
    </xf>
    <xf numFmtId="0" fontId="23" fillId="0" borderId="53" xfId="6" applyFont="1" applyBorder="1" applyAlignment="1">
      <alignment horizontal="left" vertical="center" wrapText="1"/>
    </xf>
    <xf numFmtId="0" fontId="23" fillId="0" borderId="54" xfId="6" applyFont="1" applyBorder="1" applyAlignment="1">
      <alignment horizontal="left" vertical="center"/>
    </xf>
    <xf numFmtId="0" fontId="23" fillId="0" borderId="52" xfId="6" applyFont="1" applyBorder="1" applyAlignment="1">
      <alignment horizontal="left" vertical="center"/>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22"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0" xfId="18" applyFont="1" applyAlignment="1">
      <alignment vertical="center" wrapText="1"/>
    </xf>
    <xf numFmtId="0" fontId="23" fillId="7" borderId="64" xfId="18" applyFont="1" applyFill="1" applyBorder="1" applyAlignment="1">
      <alignment horizontal="right" vertical="top"/>
    </xf>
    <xf numFmtId="0" fontId="25" fillId="0" borderId="50"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0" fontId="25" fillId="6" borderId="6" xfId="8" applyFont="1" applyFill="1" applyBorder="1" applyAlignment="1"/>
    <xf numFmtId="0" fontId="25" fillId="0" borderId="7" xfId="8" applyFont="1" applyBorder="1" applyAlignment="1">
      <alignment vertical="center" wrapText="1"/>
    </xf>
    <xf numFmtId="0" fontId="25" fillId="0" borderId="8" xfId="8" applyFont="1" applyBorder="1" applyAlignment="1">
      <alignment vertical="center" wrapText="1"/>
    </xf>
    <xf numFmtId="0" fontId="25" fillId="0" borderId="56" xfId="8" applyFont="1" applyBorder="1" applyAlignment="1">
      <alignment vertical="center" wrapText="1"/>
    </xf>
    <xf numFmtId="0" fontId="25" fillId="0" borderId="57" xfId="8" applyFont="1" applyBorder="1" applyAlignment="1">
      <alignment vertical="center" wrapText="1"/>
    </xf>
    <xf numFmtId="0" fontId="25" fillId="0" borderId="61" xfId="8" applyFont="1" applyBorder="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Border="1" applyAlignment="1">
      <alignment vertical="center" wrapText="1"/>
    </xf>
    <xf numFmtId="0" fontId="25" fillId="0" borderId="14" xfId="8" applyFont="1" applyBorder="1" applyAlignment="1">
      <alignment vertical="center" wrapText="1"/>
    </xf>
    <xf numFmtId="0" fontId="25" fillId="0" borderId="15" xfId="8" applyFont="1" applyBorder="1" applyAlignment="1">
      <alignment vertical="center" wrapText="1"/>
    </xf>
    <xf numFmtId="0" fontId="25" fillId="0" borderId="37" xfId="8" applyFont="1" applyBorder="1" applyAlignment="1">
      <alignment vertical="center" wrapText="1"/>
    </xf>
    <xf numFmtId="0" fontId="25" fillId="0" borderId="38" xfId="8" applyFont="1" applyBorder="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Border="1">
      <alignment vertical="center"/>
    </xf>
    <xf numFmtId="0" fontId="25" fillId="0" borderId="51" xfId="8" applyFont="1" applyBorder="1">
      <alignment vertical="center"/>
    </xf>
    <xf numFmtId="0" fontId="25" fillId="0" borderId="52" xfId="8" applyFont="1" applyBorder="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Border="1" applyAlignment="1">
      <alignment vertical="center" wrapText="1"/>
    </xf>
    <xf numFmtId="0" fontId="25" fillId="0" borderId="16" xfId="7" applyFont="1" applyBorder="1" applyAlignment="1">
      <alignment vertical="center" wrapText="1"/>
    </xf>
    <xf numFmtId="0" fontId="25" fillId="0" borderId="26" xfId="7" applyFont="1" applyBorder="1">
      <alignment vertical="center"/>
    </xf>
    <xf numFmtId="0" fontId="25" fillId="0" borderId="32" xfId="7" applyFont="1" applyBorder="1" applyAlignment="1">
      <alignment vertical="center" wrapText="1"/>
    </xf>
    <xf numFmtId="0" fontId="25" fillId="0" borderId="22" xfId="7" applyFont="1" applyBorder="1" applyAlignment="1">
      <alignment horizontal="left" vertical="center"/>
    </xf>
    <xf numFmtId="0" fontId="25" fillId="0" borderId="35" xfId="7" applyFont="1" applyBorder="1" applyAlignment="1">
      <alignment horizontal="left" vertical="center"/>
    </xf>
    <xf numFmtId="0" fontId="25" fillId="0" borderId="32" xfId="7" applyFont="1" applyBorder="1" applyAlignment="1">
      <alignment horizontal="center" vertical="center" shrinkToFit="1"/>
    </xf>
    <xf numFmtId="0" fontId="25" fillId="0" borderId="36" xfId="7" applyFont="1" applyBorder="1" applyAlignment="1">
      <alignment horizontal="left" vertical="center"/>
    </xf>
    <xf numFmtId="0" fontId="25" fillId="0" borderId="0" xfId="7" applyFont="1" applyAlignment="1">
      <alignment horizontal="left" vertical="center"/>
    </xf>
    <xf numFmtId="0" fontId="25" fillId="0" borderId="35" xfId="7" applyFont="1" applyBorder="1" applyAlignment="1">
      <alignment horizontal="center" vertical="center" shrinkToFit="1"/>
    </xf>
    <xf numFmtId="0" fontId="25" fillId="0" borderId="50" xfId="7" applyFont="1" applyBorder="1" applyAlignment="1">
      <alignment horizontal="left" vertical="center"/>
    </xf>
    <xf numFmtId="0" fontId="25" fillId="0" borderId="51" xfId="7" applyFont="1" applyBorder="1" applyAlignment="1">
      <alignment horizontal="left" vertical="center"/>
    </xf>
    <xf numFmtId="0" fontId="25" fillId="0" borderId="51" xfId="7" applyFont="1" applyBorder="1" applyAlignment="1">
      <alignment horizontal="center" vertical="center" shrinkToFit="1"/>
    </xf>
    <xf numFmtId="0" fontId="25" fillId="0" borderId="52" xfId="7" applyFont="1" applyBorder="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63820</c:v>
                </c:pt>
                <c:pt idx="1">
                  <c:v>87356</c:v>
                </c:pt>
                <c:pt idx="2">
                  <c:v>44792</c:v>
                </c:pt>
                <c:pt idx="3">
                  <c:v>78857</c:v>
                </c:pt>
                <c:pt idx="4">
                  <c:v>86818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3.83</c:v>
                </c:pt>
                <c:pt idx="1">
                  <c:v>3.71</c:v>
                </c:pt>
                <c:pt idx="2">
                  <c:v>7.76</c:v>
                </c:pt>
                <c:pt idx="3">
                  <c:v>5.67</c:v>
                </c:pt>
                <c:pt idx="4">
                  <c:v>4.54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26.36</c:v>
                </c:pt>
                <c:pt idx="1">
                  <c:v>24.66</c:v>
                </c:pt>
                <c:pt idx="2">
                  <c:v>23.44</c:v>
                </c:pt>
                <c:pt idx="3">
                  <c:v>24.02</c:v>
                </c:pt>
                <c:pt idx="4">
                  <c:v>23.56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-4.32</c:v>
                </c:pt>
                <c:pt idx="1">
                  <c:v>-1.41</c:v>
                </c:pt>
                <c:pt idx="2">
                  <c:v>4.24</c:v>
                </c:pt>
                <c:pt idx="3">
                  <c:v>-2.2799999999999998</c:v>
                </c:pt>
                <c:pt idx="4">
                  <c:v>-1.02</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#N/A</c:v>
                </c:pt>
                <c:pt idx="3">
                  <c:v>1.e-002</c:v>
                </c:pt>
                <c:pt idx="4">
                  <c:v>#N/A</c:v>
                </c:pt>
                <c:pt idx="5">
                  <c:v>0</c:v>
                </c:pt>
                <c:pt idx="6">
                  <c:v>#N/A</c:v>
                </c:pt>
                <c:pt idx="7">
                  <c:v>0</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1.e-002</c:v>
                </c:pt>
                <c:pt idx="2">
                  <c:v>#N/A</c:v>
                </c:pt>
                <c:pt idx="3">
                  <c:v>0</c:v>
                </c:pt>
                <c:pt idx="4">
                  <c:v>#N/A</c:v>
                </c:pt>
                <c:pt idx="5">
                  <c:v>0</c:v>
                </c:pt>
                <c:pt idx="6">
                  <c:v>#N/A</c:v>
                </c:pt>
                <c:pt idx="7">
                  <c:v>0</c:v>
                </c:pt>
                <c:pt idx="8">
                  <c:v>#N/A</c:v>
                </c:pt>
                <c:pt idx="9">
                  <c:v>1.e-002</c:v>
                </c:pt>
              </c:numCache>
            </c:numRef>
          </c:val>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3.e-002</c:v>
                </c:pt>
                <c:pt idx="2">
                  <c:v>#N/A</c:v>
                </c:pt>
                <c:pt idx="3">
                  <c:v>3.e-002</c:v>
                </c:pt>
                <c:pt idx="4">
                  <c:v>#N/A</c:v>
                </c:pt>
                <c:pt idx="5">
                  <c:v>0</c:v>
                </c:pt>
                <c:pt idx="6">
                  <c:v>#N/A</c:v>
                </c:pt>
                <c:pt idx="7">
                  <c:v>1.e-002</c:v>
                </c:pt>
                <c:pt idx="8">
                  <c:v>#N/A</c:v>
                </c:pt>
                <c:pt idx="9">
                  <c:v>2.e-002</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0.82</c:v>
                </c:pt>
                <c:pt idx="2">
                  <c:v>#N/A</c:v>
                </c:pt>
                <c:pt idx="3">
                  <c:v>0.54</c:v>
                </c:pt>
                <c:pt idx="4">
                  <c:v>#N/A</c:v>
                </c:pt>
                <c:pt idx="5">
                  <c:v>0.41</c:v>
                </c:pt>
                <c:pt idx="6">
                  <c:v>#N/A</c:v>
                </c:pt>
                <c:pt idx="7">
                  <c:v>0.57999999999999996</c:v>
                </c:pt>
                <c:pt idx="8">
                  <c:v>#N/A</c:v>
                </c:pt>
                <c:pt idx="9">
                  <c:v>0.53</c:v>
                </c:pt>
              </c:numCache>
            </c:numRef>
          </c:val>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0.28999999999999998</c:v>
                </c:pt>
                <c:pt idx="4">
                  <c:v>#N/A</c:v>
                </c:pt>
                <c:pt idx="5">
                  <c:v>0.3</c:v>
                </c:pt>
                <c:pt idx="6">
                  <c:v>#N/A</c:v>
                </c:pt>
                <c:pt idx="7">
                  <c:v>0.4</c:v>
                </c:pt>
                <c:pt idx="8">
                  <c:v>#N/A</c:v>
                </c:pt>
                <c:pt idx="9">
                  <c:v>0.53</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2.91</c:v>
                </c:pt>
                <c:pt idx="2">
                  <c:v>#N/A</c:v>
                </c:pt>
                <c:pt idx="3">
                  <c:v>2.76</c:v>
                </c:pt>
                <c:pt idx="4">
                  <c:v>#N/A</c:v>
                </c:pt>
                <c:pt idx="5">
                  <c:v>2.86</c:v>
                </c:pt>
                <c:pt idx="6">
                  <c:v>#N/A</c:v>
                </c:pt>
                <c:pt idx="7">
                  <c:v>3.14</c:v>
                </c:pt>
                <c:pt idx="8">
                  <c:v>#N/A</c:v>
                </c:pt>
                <c:pt idx="9">
                  <c:v>3.05</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3.77</c:v>
                </c:pt>
                <c:pt idx="2">
                  <c:v>#N/A</c:v>
                </c:pt>
                <c:pt idx="3">
                  <c:v>3.69</c:v>
                </c:pt>
                <c:pt idx="4">
                  <c:v>#N/A</c:v>
                </c:pt>
                <c:pt idx="5">
                  <c:v>7.75</c:v>
                </c:pt>
                <c:pt idx="6">
                  <c:v>#N/A</c:v>
                </c:pt>
                <c:pt idx="7">
                  <c:v>5.67</c:v>
                </c:pt>
                <c:pt idx="8">
                  <c:v>#N/A</c:v>
                </c:pt>
                <c:pt idx="9">
                  <c:v>4.5199999999999996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c:v>
                </c:pt>
                <c:pt idx="2">
                  <c:v>#N/A</c:v>
                </c:pt>
                <c:pt idx="3">
                  <c:v>5.86</c:v>
                </c:pt>
                <c:pt idx="4">
                  <c:v>#N/A</c:v>
                </c:pt>
                <c:pt idx="5">
                  <c:v>5.34</c:v>
                </c:pt>
                <c:pt idx="6">
                  <c:v>#N/A</c:v>
                </c:pt>
                <c:pt idx="7">
                  <c:v>5.89</c:v>
                </c:pt>
                <c:pt idx="8">
                  <c:v>#N/A</c:v>
                </c:pt>
                <c:pt idx="9">
                  <c:v>6.17</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14.68</c:v>
                </c:pt>
                <c:pt idx="2">
                  <c:v>#N/A</c:v>
                </c:pt>
                <c:pt idx="3">
                  <c:v>11.73</c:v>
                </c:pt>
                <c:pt idx="4">
                  <c:v>#N/A</c:v>
                </c:pt>
                <c:pt idx="5">
                  <c:v>13.38</c:v>
                </c:pt>
                <c:pt idx="6">
                  <c:v>#N/A</c:v>
                </c:pt>
                <c:pt idx="7">
                  <c:v>17.75</c:v>
                </c:pt>
                <c:pt idx="8">
                  <c:v>#N/A</c:v>
                </c:pt>
                <c:pt idx="9">
                  <c:v>15.49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3962</c:v>
                </c:pt>
                <c:pt idx="5">
                  <c:v>3880</c:v>
                </c:pt>
                <c:pt idx="8">
                  <c:v>3944</c:v>
                </c:pt>
                <c:pt idx="11">
                  <c:v>4116</c:v>
                </c:pt>
                <c:pt idx="14">
                  <c:v>4139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68</c:v>
                </c:pt>
                <c:pt idx="3">
                  <c:v>77</c:v>
                </c:pt>
                <c:pt idx="6">
                  <c:v>76</c:v>
                </c:pt>
                <c:pt idx="9">
                  <c:v>59</c:v>
                </c:pt>
                <c:pt idx="12">
                  <c:v>50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624</c:v>
                </c:pt>
                <c:pt idx="3">
                  <c:v>670</c:v>
                </c:pt>
                <c:pt idx="6">
                  <c:v>726</c:v>
                </c:pt>
                <c:pt idx="9">
                  <c:v>826</c:v>
                </c:pt>
                <c:pt idx="12">
                  <c:v>785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4622</c:v>
                </c:pt>
                <c:pt idx="3">
                  <c:v>4314</c:v>
                </c:pt>
                <c:pt idx="6">
                  <c:v>4257</c:v>
                </c:pt>
                <c:pt idx="9">
                  <c:v>4418</c:v>
                </c:pt>
                <c:pt idx="12">
                  <c:v>4478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1352</c:v>
                </c:pt>
                <c:pt idx="2">
                  <c:v>#N/A</c:v>
                </c:pt>
                <c:pt idx="3">
                  <c:v>#N/A</c:v>
                </c:pt>
                <c:pt idx="4">
                  <c:v>1181</c:v>
                </c:pt>
                <c:pt idx="5">
                  <c:v>#N/A</c:v>
                </c:pt>
                <c:pt idx="6">
                  <c:v>#N/A</c:v>
                </c:pt>
                <c:pt idx="7">
                  <c:v>1115</c:v>
                </c:pt>
                <c:pt idx="8">
                  <c:v>#N/A</c:v>
                </c:pt>
                <c:pt idx="9">
                  <c:v>#N/A</c:v>
                </c:pt>
                <c:pt idx="10">
                  <c:v>1187</c:v>
                </c:pt>
                <c:pt idx="11">
                  <c:v>#N/A</c:v>
                </c:pt>
                <c:pt idx="12">
                  <c:v>#N/A</c:v>
                </c:pt>
                <c:pt idx="13">
                  <c:v>1174</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33019</c:v>
                </c:pt>
                <c:pt idx="5">
                  <c:v>37453</c:v>
                </c:pt>
                <c:pt idx="8">
                  <c:v>37215</c:v>
                </c:pt>
                <c:pt idx="11">
                  <c:v>37948</c:v>
                </c:pt>
                <c:pt idx="14">
                  <c:v>37952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8095</c:v>
                </c:pt>
                <c:pt idx="5">
                  <c:v>8250</c:v>
                </c:pt>
                <c:pt idx="8">
                  <c:v>7891</c:v>
                </c:pt>
                <c:pt idx="11">
                  <c:v>7708</c:v>
                </c:pt>
                <c:pt idx="14">
                  <c:v>7562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13767</c:v>
                </c:pt>
                <c:pt idx="5">
                  <c:v>13045</c:v>
                </c:pt>
                <c:pt idx="8">
                  <c:v>13731</c:v>
                </c:pt>
                <c:pt idx="11">
                  <c:v>13689</c:v>
                </c:pt>
                <c:pt idx="14">
                  <c:v>13140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850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5480</c:v>
                </c:pt>
                <c:pt idx="3">
                  <c:v>5079</c:v>
                </c:pt>
                <c:pt idx="6">
                  <c:v>5028</c:v>
                </c:pt>
                <c:pt idx="9">
                  <c:v>4820</c:v>
                </c:pt>
                <c:pt idx="12">
                  <c:v>4973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5895</c:v>
                </c:pt>
                <c:pt idx="3">
                  <c:v>10765</c:v>
                </c:pt>
                <c:pt idx="6">
                  <c:v>11266</c:v>
                </c:pt>
                <c:pt idx="9">
                  <c:v>11403</c:v>
                </c:pt>
                <c:pt idx="12">
                  <c:v>10858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567</c:v>
                </c:pt>
                <c:pt idx="3">
                  <c:v>491</c:v>
                </c:pt>
                <c:pt idx="6">
                  <c:v>1271</c:v>
                </c:pt>
                <c:pt idx="9">
                  <c:v>1215</c:v>
                </c:pt>
                <c:pt idx="12">
                  <c:v>1157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37990</c:v>
                </c:pt>
                <c:pt idx="3">
                  <c:v>41795</c:v>
                </c:pt>
                <c:pt idx="6">
                  <c:v>41681</c:v>
                </c:pt>
                <c:pt idx="9">
                  <c:v>43098</c:v>
                </c:pt>
                <c:pt idx="12">
                  <c:v>43558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410</c:v>
                </c:pt>
                <c:pt idx="8">
                  <c:v>#N/A</c:v>
                </c:pt>
                <c:pt idx="9">
                  <c:v>#N/A</c:v>
                </c:pt>
                <c:pt idx="10">
                  <c:v>1191</c:v>
                </c:pt>
                <c:pt idx="11">
                  <c:v>#N/A</c:v>
                </c:pt>
                <c:pt idx="12">
                  <c:v>#N/A</c:v>
                </c:pt>
                <c:pt idx="13">
                  <c:v>1892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5515</c:v>
                </c:pt>
                <c:pt idx="1">
                  <c:v>5516</c:v>
                </c:pt>
                <c:pt idx="2">
                  <c:v>5516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1839</c:v>
                </c:pt>
                <c:pt idx="1">
                  <c:v>1746</c:v>
                </c:pt>
                <c:pt idx="2">
                  <c:v>1705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6104</c:v>
                </c:pt>
                <c:pt idx="1">
                  <c:v>6179</c:v>
                </c:pt>
                <c:pt idx="2">
                  <c:v>5736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{0D58007E-0683-4D18-A1E6-2491E724BE45}</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{6BE48F64-96A4-4725-B8BC-070D80827371}</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{EFEED71D-E228-4ABE-A7B2-6704123B76F6}</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{A099530E-C2F5-489F-9915-3358A0B98C09}</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{D78C7174-FD68-425A-8E52-856B637C62B6}</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{94E82F89-C683-466D-987F-DE93838F4952}</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{D8C0C9F7-1FFF-4BC8-99C7-6F11ACCF079A}</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{9F18F033-BCB2-48C8-8051-726779E4B562}</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{6E9CFA68-2707-465C-89ED-078C97AB3986}</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62.8</c:v>
                </c:pt>
                <c:pt idx="8">
                  <c:v>63.9</c:v>
                </c:pt>
                <c:pt idx="16">
                  <c:v>65.599999999999994</c:v>
                </c:pt>
                <c:pt idx="24">
                  <c:v>66.5</c:v>
                </c:pt>
                <c:pt idx="32">
                  <c:v>66.099999999999994</c:v>
                </c:pt>
              </c:numCache>
            </c:numRef>
          </c:xVal>
          <c:yVal>
            <c:numRef>
              <c:f>'公会計指標分析・財政指標組合せ分析表'!$BP$51:$DC$51</c:f>
              <c:numCache>
                <c:formatCode>#,##0.0;"▲ "#,##0.0</c:formatCode>
                <c:ptCount val="40"/>
                <c:pt idx="16">
                  <c:v>1.9</c:v>
                </c:pt>
                <c:pt idx="24">
                  <c:v>5.9</c:v>
                </c:pt>
                <c:pt idx="32">
                  <c:v>9.3000000000000007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4619710212964746e-002"/>
                  <c:y val="-6.4739042105865174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{655190C6-D674-48E9-9F7A-1A570D1F0E95}</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{FADDC77D-E3BB-4DF2-A17C-7D2494D21911}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{9EF691D6-FBC0-4F7D-960B-3CB166352F78}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{8DD93CA6-EE8E-45F1-8970-12FA459F08E5}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{14C37F12-BB4C-482A-9A7A-265022452976}</c15:txfldGUID>
                      <c15:f>#REF!</c15:f>
                      <c15:dlblFieldTableCache>
                        <c:ptCount val="1"/>
                        <c:pt idx="0">
                          <c:v>#REF!</c:v>
                        </c:pt>
                      </c15:dlblFieldTableCache>
                    </c15:dlblFTEntry>
                  </c15:dlblFieldTable>
                </c:ext>
              </c:extLst>
            </c:dLbl>
            <c:dLbl>
              <c:idx val="8"/>
              <c:layout>
                <c:manualLayout>
                  <c:x val="-3.9411791087503846e-002"/>
                  <c:y val="-6.4739042105865174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{9B796BE1-ED15-4190-98E0-2FB7D4C54DEF}</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{415F2FF6-FCD5-4D36-8FAA-ED81EF40EA5F}</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{8B4D1882-689E-4039-B3F6-76FDCBA53E28}</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{A7D031E6-0D03-4D19-B1FB-5AC306B7C040}</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5088113985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139857517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{9C979412-466A-4554-88CC-0B659AD560A7}</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{BF835923-7523-4F9B-930F-0294BCE420AA}</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{EF109B03-3FB3-4A74-B2F6-FDD010B002F3}</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{0A959DB5-473C-48DF-A523-82280F93EA6C}</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{0A67CCD0-49F1-4F67-9D7F-16BDC9237AB5}</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{49D27A04-2BEE-4BE4-8082-12350154E198}</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{390FABA0-BE7A-403B-A851-91A55D18B2B9}</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{F292384D-FB1A-4796-AADC-AB400D493ACD}</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{7DA75BA0-CD63-4968-931C-019BD2E783DE}</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c:v>
                </c:pt>
                <c:pt idx="8">
                  <c:v>6.8</c:v>
                </c:pt>
                <c:pt idx="16">
                  <c:v>6.2</c:v>
                </c:pt>
                <c:pt idx="24">
                  <c:v>5.8</c:v>
                </c:pt>
                <c:pt idx="32">
                  <c:v>5.7</c:v>
                </c:pt>
              </c:numCache>
            </c:numRef>
          </c:xVal>
          <c:yVal>
            <c:numRef>
              <c:f>'公会計指標分析・財政指標組合せ分析表'!$BP$73:$DC$73</c:f>
              <c:numCache>
                <c:formatCode>#,##0.0;"▲ "#,##0.0</c:formatCode>
                <c:ptCount val="40"/>
                <c:pt idx="16">
                  <c:v>1.9</c:v>
                </c:pt>
                <c:pt idx="24">
                  <c:v>5.9</c:v>
                </c:pt>
                <c:pt idx="32">
                  <c:v>9.3000000000000007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{0A4B8277-66BD-4ABD-BE60-C5D869012C43}</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{E762E6F4-BC27-42E0-8E62-1C969E32941E}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{882649B9-F509-4EE3-8E31-622A17B4F0AA}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{B6AF5994-37FC-4CCA-8AF6-0DEA410A4483}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{D55B1E4E-1390-457E-B3EF-431E86430767}</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{9BCA8E3E-A6E0-4EE2-85DD-CD6D13DD1BCB}</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{889ECF2C-6ABF-4968-9E14-C387BDEBA041}</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{BA38BEA9-4A20-4253-9D01-E14C0FC76827}</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{6096C9C9-15D8-4F92-B419-67848B416B08}</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553805774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7607023259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9285" y="190500"/>
          <a:ext cx="25247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3300" y="190500"/>
          <a:ext cx="37915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静岡県島田市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18160" y="7934325"/>
          <a:ext cx="41433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元利償還金等</a:t>
          </a:r>
          <a:r>
            <a:rPr kumimoji="1" lang="en-US" altLang="ja-JP" sz="1400">
              <a:solidFill>
                <a:sysClr val="windowText" lastClr="000000"/>
              </a:solidFill>
              <a:latin typeface="ＭＳ ゴシック"/>
              <a:ea typeface="ＭＳ ゴシック"/>
            </a:rPr>
            <a:t>(A)</a:t>
          </a:r>
          <a:r>
            <a:rPr kumimoji="1" lang="ja-JP" altLang="en-US" sz="1400">
              <a:solidFill>
                <a:sysClr val="windowText" lastClr="000000"/>
              </a:solidFill>
              <a:latin typeface="ＭＳ ゴシック"/>
              <a:ea typeface="ＭＳ ゴシック"/>
            </a:rPr>
            <a:t>について、令和５年度は</a:t>
          </a:r>
          <a:r>
            <a:rPr kumimoji="1" lang="ja-JP" altLang="en-US" sz="1400">
              <a:solidFill>
                <a:srgbClr val="FF0000"/>
              </a:solidFill>
              <a:latin typeface="ＭＳ ゴシック"/>
              <a:ea typeface="ＭＳ ゴシック"/>
            </a:rPr>
            <a:t>、</a:t>
          </a:r>
          <a:r>
            <a:rPr kumimoji="1" lang="ja-JP" altLang="en-US" sz="1400">
              <a:solidFill>
                <a:sysClr val="windowText" lastClr="000000"/>
              </a:solidFill>
              <a:latin typeface="ＭＳ ゴシック"/>
              <a:ea typeface="ＭＳ ゴシック"/>
            </a:rPr>
            <a:t>令和３年度に借り入れた臨時財政対策債等の元金償還が開始したことなどにより、前年度に比べ増加している。</a:t>
          </a:r>
        </a:p>
        <a:p>
          <a:r>
            <a:rPr kumimoji="1" lang="ja-JP" altLang="en-US" sz="1400">
              <a:solidFill>
                <a:sysClr val="windowText" lastClr="000000"/>
              </a:solidFill>
              <a:latin typeface="ＭＳ ゴシック"/>
              <a:ea typeface="ＭＳ ゴシック"/>
            </a:rPr>
            <a:t>　算入公債費等</a:t>
          </a:r>
          <a:r>
            <a:rPr kumimoji="1" lang="en-US" altLang="ja-JP" sz="1400">
              <a:solidFill>
                <a:sysClr val="windowText" lastClr="000000"/>
              </a:solidFill>
              <a:latin typeface="ＭＳ ゴシック"/>
              <a:ea typeface="ＭＳ ゴシック"/>
            </a:rPr>
            <a:t>(B)</a:t>
          </a:r>
          <a:r>
            <a:rPr kumimoji="1" lang="ja-JP" altLang="en-US" sz="1400">
              <a:solidFill>
                <a:sysClr val="windowText" lastClr="000000"/>
              </a:solidFill>
              <a:latin typeface="ＭＳ ゴシック"/>
              <a:ea typeface="ＭＳ ゴシック"/>
            </a:rPr>
            <a:t>については、算入率の有利な市債を中心に借り入れており、高い値で推移している。令和５年度は、密度補正に算入された公債費の増などにより、前年度に比べ増加している。</a:t>
          </a:r>
        </a:p>
        <a:p>
          <a:r>
            <a:rPr kumimoji="1" lang="ja-JP" altLang="en-US" sz="1400">
              <a:solidFill>
                <a:srgbClr val="FF0000"/>
              </a:solidFill>
              <a:latin typeface="ＭＳ ゴシック"/>
              <a:ea typeface="ＭＳ ゴシック"/>
            </a:rPr>
            <a:t>　</a:t>
          </a:r>
          <a:r>
            <a:rPr kumimoji="1" lang="en-US" altLang="ja-JP" sz="1400">
              <a:solidFill>
                <a:sysClr val="windowText" lastClr="000000"/>
              </a:solidFill>
              <a:latin typeface="ＭＳ ゴシック"/>
              <a:ea typeface="ＭＳ ゴシック"/>
            </a:rPr>
            <a:t>(A)(B)</a:t>
          </a:r>
          <a:r>
            <a:rPr kumimoji="1" lang="ja-JP" altLang="en-US" sz="1400">
              <a:solidFill>
                <a:sysClr val="windowText" lastClr="000000"/>
              </a:solidFill>
              <a:latin typeface="ＭＳ ゴシック"/>
              <a:ea typeface="ＭＳ ゴシック"/>
            </a:rPr>
            <a:t>ともに増加したが、</a:t>
          </a:r>
          <a:r>
            <a:rPr kumimoji="1" lang="en-US" altLang="ja-JP" sz="1400">
              <a:solidFill>
                <a:sysClr val="windowText" lastClr="000000"/>
              </a:solidFill>
              <a:latin typeface="ＭＳ ゴシック"/>
              <a:ea typeface="ＭＳ ゴシック"/>
            </a:rPr>
            <a:t>(B)</a:t>
          </a:r>
          <a:r>
            <a:rPr kumimoji="1" lang="ja-JP" altLang="en-US" sz="1400">
              <a:solidFill>
                <a:sysClr val="windowText" lastClr="000000"/>
              </a:solidFill>
              <a:latin typeface="ＭＳ ゴシック"/>
              <a:ea typeface="ＭＳ ゴシック"/>
            </a:rPr>
            <a:t>の増加が</a:t>
          </a:r>
          <a:r>
            <a:rPr kumimoji="1" lang="en-US" altLang="ja-JP" sz="1400">
              <a:solidFill>
                <a:sysClr val="windowText" lastClr="000000"/>
              </a:solidFill>
              <a:latin typeface="ＭＳ ゴシック"/>
              <a:ea typeface="ＭＳ ゴシック"/>
            </a:rPr>
            <a:t>(A)</a:t>
          </a:r>
          <a:r>
            <a:rPr kumimoji="1" lang="ja-JP" altLang="en-US" sz="1400">
              <a:solidFill>
                <a:sysClr val="windowText" lastClr="000000"/>
              </a:solidFill>
              <a:latin typeface="ＭＳ ゴシック"/>
              <a:ea typeface="ＭＳ ゴシック"/>
            </a:rPr>
            <a:t>の増加を上回ったため、実質公債費比率の分子は、前年度に比べ減少している。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3094335" y="12420600"/>
          <a:ext cx="443801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116205</xdr:colOff>
      <xdr:row>56</xdr:row>
      <xdr:rowOff>257175</xdr:rowOff>
    </xdr:to>
    <xdr:sp macro="" textlink="">
      <xdr:nvSpPr>
        <xdr:cNvPr id="23" name="Rectangle 88"/>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満期一括償還地方債の借入れを行っていない。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92246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静岡県島田市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将来負担額</a:t>
          </a:r>
          <a:r>
            <a:rPr kumimoji="1" lang="en-US" altLang="ja-JP" sz="1400">
              <a:solidFill>
                <a:sysClr val="windowText" lastClr="000000"/>
              </a:solidFill>
              <a:latin typeface="ＭＳ ゴシック"/>
              <a:ea typeface="ＭＳ ゴシック"/>
            </a:rPr>
            <a:t>(A)</a:t>
          </a:r>
          <a:r>
            <a:rPr kumimoji="1" lang="ja-JP" altLang="en-US" sz="1400">
              <a:solidFill>
                <a:sysClr val="windowText" lastClr="000000"/>
              </a:solidFill>
              <a:latin typeface="ＭＳ ゴシック"/>
              <a:ea typeface="ＭＳ ゴシック"/>
            </a:rPr>
            <a:t>について、令和５年度は前年度に比べ増加した。これは、公営企業債等繰入見込額及び債務負担行為に基づく支出予定額の減があったが、地方債の現在高及び退職手当負担見込額が増加したためである。</a:t>
          </a:r>
        </a:p>
        <a:p>
          <a:r>
            <a:rPr kumimoji="1" lang="ja-JP" altLang="en-US" sz="1400">
              <a:solidFill>
                <a:sysClr val="windowText" lastClr="000000"/>
              </a:solidFill>
              <a:latin typeface="ＭＳ ゴシック"/>
              <a:ea typeface="ＭＳ ゴシック"/>
            </a:rPr>
            <a:t>　充当可能財源等</a:t>
          </a:r>
          <a:r>
            <a:rPr kumimoji="1" lang="en-US" altLang="ja-JP" sz="1400">
              <a:solidFill>
                <a:sysClr val="windowText" lastClr="000000"/>
              </a:solidFill>
              <a:latin typeface="ＭＳ ゴシック"/>
              <a:ea typeface="ＭＳ ゴシック"/>
            </a:rPr>
            <a:t>(B)</a:t>
          </a:r>
          <a:r>
            <a:rPr kumimoji="1" lang="ja-JP" altLang="en-US" sz="1400">
              <a:solidFill>
                <a:sysClr val="windowText" lastClr="000000"/>
              </a:solidFill>
              <a:latin typeface="ＭＳ ゴシック"/>
              <a:ea typeface="ＭＳ ゴシック"/>
            </a:rPr>
            <a:t>については、令和５年度は前年度に比べ減少した。これは、合併推進事業債償還費などの基準財政需要額算入見込額が増加したものの、充当可能基金及び充当可能特定歳入は減少したためである。</a:t>
          </a:r>
        </a:p>
        <a:p>
          <a:r>
            <a:rPr kumimoji="1" lang="ja-JP" altLang="en-US" sz="1400">
              <a:solidFill>
                <a:sysClr val="windowText" lastClr="000000"/>
              </a:solidFill>
              <a:latin typeface="ＭＳ ゴシック"/>
              <a:ea typeface="ＭＳ ゴシック"/>
            </a:rPr>
            <a:t>　将来負担比率の分子については、令和５年度は</a:t>
          </a:r>
          <a:r>
            <a:rPr kumimoji="1" lang="en-US" altLang="ja-JP" sz="1400">
              <a:solidFill>
                <a:sysClr val="windowText" lastClr="000000"/>
              </a:solidFill>
              <a:latin typeface="ＭＳ ゴシック"/>
              <a:ea typeface="ＭＳ ゴシック"/>
            </a:rPr>
            <a:t>(A)</a:t>
          </a:r>
          <a:r>
            <a:rPr kumimoji="1" lang="ja-JP" altLang="en-US" sz="1400">
              <a:solidFill>
                <a:sysClr val="windowText" lastClr="000000"/>
              </a:solidFill>
              <a:latin typeface="ＭＳ ゴシック"/>
              <a:ea typeface="ＭＳ ゴシック"/>
            </a:rPr>
            <a:t>が増加し、</a:t>
          </a:r>
          <a:r>
            <a:rPr kumimoji="1" lang="en-US" altLang="ja-JP" sz="1400">
              <a:solidFill>
                <a:sysClr val="windowText" lastClr="000000"/>
              </a:solidFill>
              <a:latin typeface="ＭＳ ゴシック"/>
              <a:ea typeface="ＭＳ ゴシック"/>
            </a:rPr>
            <a:t>(B)</a:t>
          </a:r>
          <a:r>
            <a:rPr kumimoji="1" lang="ja-JP" altLang="en-US" sz="1400">
              <a:solidFill>
                <a:sysClr val="windowText" lastClr="000000"/>
              </a:solidFill>
              <a:latin typeface="ＭＳ ゴシック"/>
              <a:ea typeface="ＭＳ ゴシック"/>
            </a:rPr>
            <a:t>が減少したため、増となった。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静岡県島田市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「公共施設整備基金」「職員退職手当基金」「学校施設整備基金」などに合計</a:t>
          </a:r>
          <a:r>
            <a:rPr kumimoji="1" lang="en-US" altLang="ja-JP" sz="1300">
              <a:solidFill>
                <a:sysClr val="windowText" lastClr="000000"/>
              </a:solidFill>
              <a:effectLst/>
              <a:latin typeface="ＭＳ ゴシック"/>
              <a:ea typeface="ＭＳ ゴシック"/>
              <a:cs typeface="+mn-cs"/>
            </a:rPr>
            <a:t>10</a:t>
          </a:r>
          <a:r>
            <a:rPr kumimoji="1" lang="ja-JP" altLang="en-US" sz="1300">
              <a:solidFill>
                <a:sysClr val="windowText" lastClr="000000"/>
              </a:solidFill>
              <a:effectLst/>
              <a:latin typeface="ＭＳ ゴシック"/>
              <a:ea typeface="ＭＳ ゴシック"/>
              <a:cs typeface="+mn-cs"/>
            </a:rPr>
            <a:t>億</a:t>
          </a:r>
          <a:r>
            <a:rPr kumimoji="1" lang="en-US" altLang="ja-JP" sz="1300">
              <a:solidFill>
                <a:sysClr val="windowText" lastClr="000000"/>
              </a:solidFill>
              <a:effectLst/>
              <a:latin typeface="ＭＳ ゴシック"/>
              <a:ea typeface="ＭＳ ゴシック"/>
              <a:cs typeface="+mn-cs"/>
            </a:rPr>
            <a:t>217</a:t>
          </a:r>
          <a:r>
            <a:rPr kumimoji="1" lang="ja-JP" altLang="en-US" sz="1300">
              <a:solidFill>
                <a:sysClr val="windowText" lastClr="000000"/>
              </a:solidFill>
              <a:effectLst/>
              <a:latin typeface="ＭＳ ゴシック"/>
              <a:ea typeface="ＭＳ ゴシック"/>
              <a:cs typeface="+mn-cs"/>
            </a:rPr>
            <a:t>万円を積み立てた一方、市役所新庁舎整備事業及び新庁舎情報ネットワーク整備事業などのために「公共施設整備基金」を８億</a:t>
          </a:r>
          <a:r>
            <a:rPr kumimoji="1" lang="en-US" altLang="ja-JP" sz="1300">
              <a:solidFill>
                <a:sysClr val="windowText" lastClr="000000"/>
              </a:solidFill>
              <a:effectLst/>
              <a:latin typeface="ＭＳ ゴシック"/>
              <a:ea typeface="ＭＳ ゴシック"/>
              <a:cs typeface="+mn-cs"/>
            </a:rPr>
            <a:t>9,720</a:t>
          </a:r>
          <a:r>
            <a:rPr kumimoji="1" lang="ja-JP" altLang="en-US" sz="1300">
              <a:solidFill>
                <a:sysClr val="windowText" lastClr="000000"/>
              </a:solidFill>
              <a:effectLst/>
              <a:latin typeface="ＭＳ ゴシック"/>
              <a:ea typeface="ＭＳ ゴシック"/>
              <a:cs typeface="+mn-cs"/>
            </a:rPr>
            <a:t>万円、小学校改築事業等のために「学校施設整備基金」を２億円など合計</a:t>
          </a:r>
          <a:r>
            <a:rPr kumimoji="1" lang="en-US" altLang="ja-JP" sz="1300">
              <a:solidFill>
                <a:sysClr val="windowText" lastClr="000000"/>
              </a:solidFill>
              <a:effectLst/>
              <a:latin typeface="ＭＳ ゴシック"/>
              <a:ea typeface="ＭＳ ゴシック"/>
              <a:cs typeface="+mn-cs"/>
            </a:rPr>
            <a:t>15</a:t>
          </a:r>
          <a:r>
            <a:rPr kumimoji="1" lang="ja-JP" altLang="en-US" sz="1300">
              <a:solidFill>
                <a:sysClr val="windowText" lastClr="000000"/>
              </a:solidFill>
              <a:effectLst/>
              <a:latin typeface="ＭＳ ゴシック"/>
              <a:ea typeface="ＭＳ ゴシック"/>
              <a:cs typeface="+mn-cs"/>
            </a:rPr>
            <a:t>億</a:t>
          </a:r>
          <a:r>
            <a:rPr kumimoji="1" lang="en-US" altLang="ja-JP" sz="1300">
              <a:solidFill>
                <a:sysClr val="windowText" lastClr="000000"/>
              </a:solidFill>
              <a:effectLst/>
              <a:latin typeface="ＭＳ ゴシック"/>
              <a:ea typeface="ＭＳ ゴシック"/>
              <a:cs typeface="+mn-cs"/>
            </a:rPr>
            <a:t>889</a:t>
          </a:r>
          <a:r>
            <a:rPr kumimoji="1" lang="ja-JP" altLang="en-US" sz="1300">
              <a:solidFill>
                <a:sysClr val="windowText" lastClr="000000"/>
              </a:solidFill>
              <a:effectLst/>
              <a:latin typeface="ＭＳ ゴシック"/>
              <a:ea typeface="ＭＳ ゴシック"/>
              <a:cs typeface="+mn-cs"/>
            </a:rPr>
            <a:t>万円を取り崩したことにより、基金全体としては、前年度に比べ４億</a:t>
          </a:r>
          <a:r>
            <a:rPr kumimoji="1" lang="en-US" altLang="ja-JP" sz="1300">
              <a:solidFill>
                <a:sysClr val="windowText" lastClr="000000"/>
              </a:solidFill>
              <a:effectLst/>
              <a:latin typeface="ＭＳ ゴシック"/>
              <a:ea typeface="ＭＳ ゴシック"/>
              <a:cs typeface="+mn-cs"/>
            </a:rPr>
            <a:t>8,359</a:t>
          </a:r>
          <a:r>
            <a:rPr kumimoji="1" lang="ja-JP" altLang="en-US" sz="1300">
              <a:solidFill>
                <a:sysClr val="windowText" lastClr="000000"/>
              </a:solidFill>
              <a:effectLst/>
              <a:latin typeface="ＭＳ ゴシック"/>
              <a:ea typeface="ＭＳ ゴシック"/>
              <a:cs typeface="+mn-cs"/>
            </a:rPr>
            <a:t>万円の減となった。</a:t>
          </a:r>
        </a:p>
        <a:p>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基金の使途の明確化を図るため、決算剰余金は個々の特定目的基金に積み立てていくことを予定している。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p>
        <a:p>
          <a:r>
            <a:rPr kumimoji="1" lang="ja-JP" altLang="en-US" sz="1300">
              <a:solidFill>
                <a:sysClr val="windowText" lastClr="000000"/>
              </a:solidFill>
              <a:effectLst/>
              <a:latin typeface="ＭＳ ゴシック"/>
              <a:ea typeface="ＭＳ ゴシック"/>
              <a:cs typeface="+mn-cs"/>
            </a:rPr>
            <a:t>・地域振興基金：地域振興に係る施策の推進</a:t>
          </a:r>
        </a:p>
        <a:p>
          <a:r>
            <a:rPr kumimoji="1" lang="ja-JP" altLang="en-US" sz="1300">
              <a:solidFill>
                <a:sysClr val="windowText" lastClr="000000"/>
              </a:solidFill>
              <a:effectLst/>
              <a:latin typeface="ＭＳ ゴシック"/>
              <a:ea typeface="ＭＳ ゴシック"/>
              <a:cs typeface="+mn-cs"/>
            </a:rPr>
            <a:t>・職員退職手当基金：退職手当の財源</a:t>
          </a:r>
        </a:p>
        <a:p>
          <a:r>
            <a:rPr kumimoji="1" lang="ja-JP" altLang="en-US" sz="1300">
              <a:solidFill>
                <a:sysClr val="windowText" lastClr="000000"/>
              </a:solidFill>
              <a:effectLst/>
              <a:latin typeface="ＭＳ ゴシック"/>
              <a:ea typeface="ＭＳ ゴシック"/>
              <a:cs typeface="+mn-cs"/>
            </a:rPr>
            <a:t>・公共施設整備基金：公共施設の整備</a:t>
          </a:r>
        </a:p>
        <a:p>
          <a:r>
            <a:rPr kumimoji="1" lang="ja-JP" altLang="en-US" sz="1300">
              <a:solidFill>
                <a:sysClr val="windowText" lastClr="000000"/>
              </a:solidFill>
              <a:effectLst/>
              <a:latin typeface="ＭＳ ゴシック"/>
              <a:ea typeface="ＭＳ ゴシック"/>
              <a:cs typeface="+mn-cs"/>
            </a:rPr>
            <a:t>・学校施設整備基金：市立小学校及び中学校並びに学校給食センターの施設整備</a:t>
          </a:r>
        </a:p>
        <a:p>
          <a:r>
            <a:rPr kumimoji="1" lang="ja-JP" altLang="en-US" sz="1300">
              <a:solidFill>
                <a:sysClr val="windowText" lastClr="000000"/>
              </a:solidFill>
              <a:effectLst/>
              <a:latin typeface="ＭＳ ゴシック"/>
              <a:ea typeface="ＭＳ ゴシック"/>
              <a:cs typeface="+mn-cs"/>
            </a:rPr>
            <a:t>・ふるさと応援基金：本市の振興に係る施策の推進</a:t>
          </a: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・公共施設整備基金：今後、想定される公共施設の整備に備えて２億円を積み立てた一方で、市役所新庁舎整備事業及び新庁舎情報ネットワーク整備事業などの財源として、８億</a:t>
          </a:r>
          <a:r>
            <a:rPr kumimoji="1" lang="en-US" altLang="ja-JP" sz="1300">
              <a:solidFill>
                <a:sysClr val="windowText" lastClr="000000"/>
              </a:solidFill>
              <a:effectLst/>
              <a:latin typeface="ＭＳ ゴシック"/>
              <a:ea typeface="ＭＳ ゴシック"/>
              <a:cs typeface="+mn-cs"/>
            </a:rPr>
            <a:t>9,720</a:t>
          </a:r>
          <a:r>
            <a:rPr kumimoji="1" lang="ja-JP" altLang="en-US" sz="1300">
              <a:solidFill>
                <a:sysClr val="windowText" lastClr="000000"/>
              </a:solidFill>
              <a:effectLst/>
              <a:latin typeface="ＭＳ ゴシック"/>
              <a:ea typeface="ＭＳ ゴシック"/>
              <a:cs typeface="+mn-cs"/>
            </a:rPr>
            <a:t>万円を取り崩したことによる減</a:t>
          </a:r>
        </a:p>
        <a:p>
          <a:r>
            <a:rPr kumimoji="1" lang="ja-JP" altLang="en-US" sz="1300">
              <a:solidFill>
                <a:sysClr val="windowText" lastClr="000000"/>
              </a:solidFill>
              <a:effectLst/>
              <a:latin typeface="ＭＳ ゴシック"/>
              <a:ea typeface="ＭＳ ゴシック"/>
              <a:cs typeface="+mn-cs"/>
            </a:rPr>
            <a:t>・職員退職手当基金：今後、想定される定年退職者数の増に備えて２億</a:t>
          </a:r>
          <a:r>
            <a:rPr kumimoji="1" lang="en-US" altLang="ja-JP" sz="1300">
              <a:solidFill>
                <a:sysClr val="windowText" lastClr="000000"/>
              </a:solidFill>
              <a:effectLst/>
              <a:latin typeface="ＭＳ ゴシック"/>
              <a:ea typeface="ＭＳ ゴシック"/>
              <a:cs typeface="+mn-cs"/>
            </a:rPr>
            <a:t>2,623</a:t>
          </a:r>
          <a:r>
            <a:rPr kumimoji="1" lang="ja-JP" altLang="en-US" sz="1300">
              <a:solidFill>
                <a:sysClr val="windowText" lastClr="000000"/>
              </a:solidFill>
              <a:effectLst/>
              <a:latin typeface="ＭＳ ゴシック"/>
              <a:ea typeface="ＭＳ ゴシック"/>
              <a:cs typeface="+mn-cs"/>
            </a:rPr>
            <a:t>万円を積み立てたことによる増</a:t>
          </a:r>
        </a:p>
        <a:p>
          <a:r>
            <a:rPr kumimoji="1" lang="ja-JP" altLang="en-US" sz="1300">
              <a:solidFill>
                <a:sysClr val="windowText" lastClr="000000"/>
              </a:solidFill>
              <a:effectLst/>
              <a:latin typeface="ＭＳ ゴシック"/>
              <a:ea typeface="ＭＳ ゴシック"/>
              <a:cs typeface="+mn-cs"/>
            </a:rPr>
            <a:t>・木でつくる未来基金：市役所新庁舎整備事業のうち木質化に資する事業分の財源として、</a:t>
          </a:r>
          <a:r>
            <a:rPr kumimoji="1" lang="en-US" altLang="ja-JP" sz="1300">
              <a:solidFill>
                <a:sysClr val="windowText" lastClr="000000"/>
              </a:solidFill>
              <a:effectLst/>
              <a:latin typeface="ＭＳ ゴシック"/>
              <a:ea typeface="ＭＳ ゴシック"/>
              <a:cs typeface="+mn-cs"/>
            </a:rPr>
            <a:t>5,740</a:t>
          </a:r>
          <a:r>
            <a:rPr kumimoji="1" lang="ja-JP" altLang="en-US" sz="1300">
              <a:solidFill>
                <a:sysClr val="windowText" lastClr="000000"/>
              </a:solidFill>
              <a:effectLst/>
              <a:latin typeface="ＭＳ ゴシック"/>
              <a:ea typeface="ＭＳ ゴシック"/>
              <a:cs typeface="+mn-cs"/>
            </a:rPr>
            <a:t>万円を取り崩したことによる減</a:t>
          </a:r>
        </a:p>
        <a:p>
          <a:r>
            <a:rPr kumimoji="1" lang="ja-JP" altLang="en-US" sz="1300">
              <a:solidFill>
                <a:sysClr val="windowText" lastClr="000000"/>
              </a:solidFill>
              <a:effectLst/>
              <a:latin typeface="ＭＳ ゴシック"/>
              <a:ea typeface="ＭＳ ゴシック"/>
              <a:cs typeface="+mn-cs"/>
            </a:rPr>
            <a:t>・ふるさと応援基金：電算機器維持経費や放課後児童クラブ運営事業など寄附者が希望する事業の財源として１億</a:t>
          </a:r>
          <a:r>
            <a:rPr kumimoji="1" lang="en-US" altLang="ja-JP" sz="1300">
              <a:solidFill>
                <a:sysClr val="windowText" lastClr="000000"/>
              </a:solidFill>
              <a:effectLst/>
              <a:latin typeface="ＭＳ ゴシック"/>
              <a:ea typeface="ＭＳ ゴシック"/>
              <a:cs typeface="+mn-cs"/>
            </a:rPr>
            <a:t>1,640</a:t>
          </a:r>
          <a:r>
            <a:rPr kumimoji="1" lang="ja-JP" altLang="en-US" sz="1300">
              <a:solidFill>
                <a:sysClr val="windowText" lastClr="000000"/>
              </a:solidFill>
              <a:effectLst/>
              <a:latin typeface="ＭＳ ゴシック"/>
              <a:ea typeface="ＭＳ ゴシック"/>
              <a:cs typeface="+mn-cs"/>
            </a:rPr>
            <a:t>万円を取り崩した一方で、ふるさと寄附金を１億</a:t>
          </a:r>
          <a:r>
            <a:rPr kumimoji="1" lang="en-US" altLang="ja-JP" sz="1300">
              <a:solidFill>
                <a:sysClr val="windowText" lastClr="000000"/>
              </a:solidFill>
              <a:effectLst/>
              <a:latin typeface="ＭＳ ゴシック"/>
              <a:ea typeface="ＭＳ ゴシック"/>
              <a:cs typeface="+mn-cs"/>
            </a:rPr>
            <a:t>8,362</a:t>
          </a:r>
          <a:r>
            <a:rPr kumimoji="1" lang="ja-JP" altLang="en-US" sz="1300">
              <a:solidFill>
                <a:sysClr val="windowText" lastClr="000000"/>
              </a:solidFill>
              <a:effectLst/>
              <a:latin typeface="ＭＳ ゴシック"/>
              <a:ea typeface="ＭＳ ゴシック"/>
              <a:cs typeface="+mn-cs"/>
            </a:rPr>
            <a:t>万円積み立てたことによる増</a:t>
          </a: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・地域振興基金：新市建設計画に位置付けた事業の財源として活用する。</a:t>
          </a:r>
        </a:p>
        <a:p>
          <a:r>
            <a:rPr kumimoji="1" lang="ja-JP" altLang="en-US" sz="1300">
              <a:solidFill>
                <a:sysClr val="windowText" lastClr="000000"/>
              </a:solidFill>
              <a:effectLst/>
              <a:latin typeface="ＭＳ ゴシック"/>
              <a:ea typeface="ＭＳ ゴシック"/>
              <a:cs typeface="+mn-cs"/>
            </a:rPr>
            <a:t>・公共施設整備基金：公共施設の更新等に備えるため、決算剰余金を優先的に積み立てる。</a:t>
          </a:r>
        </a:p>
        <a:p>
          <a:r>
            <a:rPr kumimoji="1" lang="ja-JP" altLang="en-US" sz="1300">
              <a:solidFill>
                <a:sysClr val="windowText" lastClr="000000"/>
              </a:solidFill>
              <a:effectLst/>
              <a:latin typeface="ＭＳ ゴシック"/>
              <a:ea typeface="ＭＳ ゴシック"/>
              <a:cs typeface="+mn-cs"/>
            </a:rPr>
            <a:t>・職員退職手当基金：定年延長による職員退職者数の変動により退職手当が増嵩する場合など、年度間の負担平準化のため計画的に活用する。</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　利子を</a:t>
          </a:r>
          <a:r>
            <a:rPr kumimoji="1" lang="en-US" altLang="ja-JP" sz="1300">
              <a:solidFill>
                <a:sysClr val="windowText" lastClr="000000"/>
              </a:solidFill>
              <a:effectLst/>
              <a:latin typeface="ＭＳ ゴシック"/>
              <a:ea typeface="ＭＳ ゴシック"/>
              <a:cs typeface="+mn-cs"/>
            </a:rPr>
            <a:t>41</a:t>
          </a:r>
          <a:r>
            <a:rPr kumimoji="1" lang="ja-JP" altLang="en-US" sz="1300">
              <a:solidFill>
                <a:sysClr val="windowText" lastClr="000000"/>
              </a:solidFill>
              <a:effectLst/>
              <a:latin typeface="ＭＳ ゴシック"/>
              <a:ea typeface="ＭＳ ゴシック"/>
              <a:cs typeface="+mn-cs"/>
            </a:rPr>
            <a:t>万円積み立てた一方、取り崩しを行わなかったため、前年度に比べ</a:t>
          </a:r>
          <a:r>
            <a:rPr kumimoji="1" lang="en-US" altLang="ja-JP" sz="1300">
              <a:solidFill>
                <a:sysClr val="windowText" lastClr="000000"/>
              </a:solidFill>
              <a:effectLst/>
              <a:latin typeface="ＭＳ ゴシック"/>
              <a:ea typeface="ＭＳ ゴシック"/>
              <a:cs typeface="+mn-cs"/>
            </a:rPr>
            <a:t>41</a:t>
          </a:r>
          <a:r>
            <a:rPr kumimoji="1" lang="ja-JP" altLang="en-US" sz="1300">
              <a:solidFill>
                <a:sysClr val="windowText" lastClr="000000"/>
              </a:solidFill>
              <a:effectLst/>
              <a:latin typeface="ＭＳ ゴシック"/>
              <a:ea typeface="ＭＳ ゴシック"/>
              <a:cs typeface="+mn-cs"/>
            </a:rPr>
            <a:t>万円の増となった。</a:t>
          </a:r>
        </a:p>
        <a:p>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経済事情の著しい変動、大規模災害等の不測の事態にも対応できるように、財政調整基金及び減債基金により、１年度に必要な一般財源の１か月分に相当する金額以上を確保していく。</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　普通交付税追加交付にて措置された臨時財政対策債償還基金費分として新規に１億</a:t>
          </a:r>
          <a:r>
            <a:rPr kumimoji="1" lang="en-US" altLang="ja-JP" sz="1300">
              <a:solidFill>
                <a:sysClr val="windowText" lastClr="000000"/>
              </a:solidFill>
              <a:effectLst/>
              <a:latin typeface="ＭＳ ゴシック"/>
              <a:ea typeface="ＭＳ ゴシック"/>
              <a:cs typeface="+mn-cs"/>
            </a:rPr>
            <a:t>2,006</a:t>
          </a:r>
          <a:r>
            <a:rPr kumimoji="1" lang="ja-JP" altLang="en-US" sz="1300">
              <a:solidFill>
                <a:sysClr val="windowText" lastClr="000000"/>
              </a:solidFill>
              <a:effectLst/>
              <a:latin typeface="ＭＳ ゴシック"/>
              <a:ea typeface="ＭＳ ゴシック"/>
              <a:cs typeface="+mn-cs"/>
            </a:rPr>
            <a:t>万円、利子を</a:t>
          </a:r>
          <a:r>
            <a:rPr kumimoji="1" lang="en-US" altLang="ja-JP" sz="1300">
              <a:solidFill>
                <a:sysClr val="windowText" lastClr="000000"/>
              </a:solidFill>
              <a:effectLst/>
              <a:latin typeface="ＭＳ ゴシック"/>
              <a:ea typeface="ＭＳ ゴシック"/>
              <a:cs typeface="+mn-cs"/>
            </a:rPr>
            <a:t>715</a:t>
          </a:r>
          <a:r>
            <a:rPr kumimoji="1" lang="ja-JP" altLang="en-US" sz="1300">
              <a:solidFill>
                <a:sysClr val="windowText" lastClr="000000"/>
              </a:solidFill>
              <a:effectLst/>
              <a:latin typeface="ＭＳ ゴシック"/>
              <a:ea typeface="ＭＳ ゴシック"/>
              <a:cs typeface="+mn-cs"/>
            </a:rPr>
            <a:t>万円積み立てた一方、１億円</a:t>
          </a:r>
          <a:r>
            <a:rPr kumimoji="1" lang="en-US" altLang="ja-JP" sz="1300">
              <a:solidFill>
                <a:sysClr val="windowText" lastClr="000000"/>
              </a:solidFill>
              <a:effectLst/>
              <a:latin typeface="ＭＳ ゴシック"/>
              <a:ea typeface="ＭＳ ゴシック"/>
              <a:cs typeface="+mn-cs"/>
            </a:rPr>
            <a:t>6,800</a:t>
          </a:r>
          <a:r>
            <a:rPr kumimoji="1" lang="ja-JP" altLang="en-US" sz="1300">
              <a:solidFill>
                <a:sysClr val="windowText" lastClr="000000"/>
              </a:solidFill>
              <a:effectLst/>
              <a:latin typeface="ＭＳ ゴシック"/>
              <a:ea typeface="ＭＳ ゴシック"/>
              <a:cs typeface="+mn-cs"/>
            </a:rPr>
            <a:t>万円を取り崩したため、前年度に比べ</a:t>
          </a:r>
          <a:r>
            <a:rPr kumimoji="1" lang="en-US" altLang="ja-JP" sz="1300">
              <a:solidFill>
                <a:sysClr val="windowText" lastClr="000000"/>
              </a:solidFill>
              <a:effectLst/>
              <a:latin typeface="ＭＳ ゴシック"/>
              <a:ea typeface="ＭＳ ゴシック"/>
              <a:cs typeface="+mn-cs"/>
            </a:rPr>
            <a:t>4,079</a:t>
          </a:r>
          <a:r>
            <a:rPr kumimoji="1" lang="ja-JP" altLang="en-US" sz="1300">
              <a:solidFill>
                <a:sysClr val="windowText" lastClr="000000"/>
              </a:solidFill>
              <a:effectLst/>
              <a:latin typeface="ＭＳ ゴシック"/>
              <a:ea typeface="ＭＳ ゴシック"/>
              <a:cs typeface="+mn-cs"/>
            </a:rPr>
            <a:t>万円の減となった。</a:t>
          </a:r>
        </a:p>
        <a:p>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経済事情の著しい変動、大規模災害等の不測の事態にも対応できるように、財政調整基金及び減債基金により、１年度に必要な一般財源の１か月分に相当する金額以上を確保していく。</a:t>
          </a:r>
        </a:p>
        <a:p>
          <a:r>
            <a:rPr kumimoji="1" lang="ja-JP" altLang="en-US" sz="1300">
              <a:solidFill>
                <a:sysClr val="windowText" lastClr="000000"/>
              </a:solidFill>
              <a:effectLst/>
              <a:latin typeface="ＭＳ ゴシック"/>
              <a:ea typeface="ＭＳ ゴシック"/>
              <a:cs typeface="+mn-cs"/>
            </a:rPr>
            <a:t>　また、経済事情の変動等により財源が不足する場合や市債の償還額が他の年度に比べ多額となる場合、年度間の負担平準化のため計画的に活用する。</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2806045" y="9109075"/>
          <a:ext cx="149352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299565" y="9109075"/>
          <a:ext cx="149352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6" name="正方形/長方形 5"/>
        <xdr:cNvSpPr/>
      </xdr:nvSpPr>
      <xdr:spPr>
        <a:xfrm>
          <a:off x="12806045" y="12792075"/>
          <a:ext cx="149352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7" name="正方形/長方形 6"/>
        <xdr:cNvSpPr/>
      </xdr:nvSpPr>
      <xdr:spPr>
        <a:xfrm>
          <a:off x="14299565" y="12792075"/>
          <a:ext cx="149352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186690</xdr:colOff>
      <xdr:row>1</xdr:row>
      <xdr:rowOff>156210</xdr:rowOff>
    </xdr:to>
    <xdr:sp macro="" textlink="">
      <xdr:nvSpPr>
        <xdr:cNvPr id="8" name="正方形/長方形 7"/>
        <xdr:cNvSpPr/>
      </xdr:nvSpPr>
      <xdr:spPr>
        <a:xfrm>
          <a:off x="355600" y="64135"/>
          <a:ext cx="1245044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9" name="正方形/長方形 8"/>
        <xdr:cNvSpPr/>
      </xdr:nvSpPr>
      <xdr:spPr>
        <a:xfrm>
          <a:off x="16701770" y="189230"/>
          <a:ext cx="38544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186690</xdr:colOff>
      <xdr:row>0</xdr:row>
      <xdr:rowOff>215265</xdr:rowOff>
    </xdr:from>
    <xdr:to xmlns:xdr="http://schemas.openxmlformats.org/drawingml/2006/spreadsheetDrawing">
      <xdr:col>107</xdr:col>
      <xdr:colOff>263525</xdr:colOff>
      <xdr:row>1</xdr:row>
      <xdr:rowOff>181610</xdr:rowOff>
    </xdr:to>
    <xdr:sp macro="" textlink="">
      <xdr:nvSpPr>
        <xdr:cNvPr id="10" name="正方形/長方形 9"/>
        <xdr:cNvSpPr/>
      </xdr:nvSpPr>
      <xdr:spPr>
        <a:xfrm>
          <a:off x="16726535" y="215265"/>
          <a:ext cx="381063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1" name="正方形/長方形 10"/>
        <xdr:cNvSpPr/>
      </xdr:nvSpPr>
      <xdr:spPr>
        <a:xfrm>
          <a:off x="16748760" y="240665"/>
          <a:ext cx="375666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静岡県島田市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2" name="正方形/長方形 11"/>
        <xdr:cNvSpPr/>
      </xdr:nvSpPr>
      <xdr:spPr>
        <a:xfrm>
          <a:off x="13961110" y="189230"/>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3" name="正方形/長方形 12"/>
        <xdr:cNvSpPr/>
      </xdr:nvSpPr>
      <xdr:spPr>
        <a:xfrm>
          <a:off x="13986510" y="215265"/>
          <a:ext cx="256286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4" name="正方形/長方形 13"/>
        <xdr:cNvSpPr/>
      </xdr:nvSpPr>
      <xdr:spPr>
        <a:xfrm>
          <a:off x="14011910" y="240665"/>
          <a:ext cx="250952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186690</xdr:colOff>
      <xdr:row>11</xdr:row>
      <xdr:rowOff>104775</xdr:rowOff>
    </xdr:to>
    <xdr:sp macro="" textlink="">
      <xdr:nvSpPr>
        <xdr:cNvPr id="15" name="正方形/長方形 14"/>
        <xdr:cNvSpPr/>
      </xdr:nvSpPr>
      <xdr:spPr>
        <a:xfrm>
          <a:off x="482600" y="889635"/>
          <a:ext cx="9896475" cy="17265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186690</xdr:colOff>
      <xdr:row>11</xdr:row>
      <xdr:rowOff>73025</xdr:rowOff>
    </xdr:to>
    <xdr:sp macro="" textlink="">
      <xdr:nvSpPr>
        <xdr:cNvPr id="16" name="正方形/長方形 15"/>
        <xdr:cNvSpPr/>
      </xdr:nvSpPr>
      <xdr:spPr>
        <a:xfrm>
          <a:off x="608330" y="921385"/>
          <a:ext cx="1369695"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7" name="正方形/長方形 16"/>
        <xdr:cNvSpPr/>
      </xdr:nvSpPr>
      <xdr:spPr>
        <a:xfrm>
          <a:off x="1915160" y="921385"/>
          <a:ext cx="130683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95,698
93,815
315.70
47,457,280
46,134,280
1,063,330
23,409,856
43,558,317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8" name="正方形/長方形 17"/>
        <xdr:cNvSpPr/>
      </xdr:nvSpPr>
      <xdr:spPr>
        <a:xfrm>
          <a:off x="3221990" y="921385"/>
          <a:ext cx="149352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9" name="正方形/長方形 18"/>
        <xdr:cNvSpPr/>
      </xdr:nvSpPr>
      <xdr:spPr>
        <a:xfrm>
          <a:off x="4715510" y="940435"/>
          <a:ext cx="199009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186690</xdr:colOff>
      <xdr:row>7</xdr:row>
      <xdr:rowOff>3175</xdr:rowOff>
    </xdr:to>
    <xdr:sp macro="" textlink="">
      <xdr:nvSpPr>
        <xdr:cNvPr id="20" name="正方形/長方形 19"/>
        <xdr:cNvSpPr/>
      </xdr:nvSpPr>
      <xdr:spPr>
        <a:xfrm>
          <a:off x="6705600" y="940435"/>
          <a:ext cx="124650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1" name="正方形/長方形 20"/>
        <xdr:cNvSpPr/>
      </xdr:nvSpPr>
      <xdr:spPr>
        <a:xfrm>
          <a:off x="8012430" y="953135"/>
          <a:ext cx="62357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2" name="正方形/長方形 21"/>
        <xdr:cNvSpPr/>
      </xdr:nvSpPr>
      <xdr:spPr>
        <a:xfrm>
          <a:off x="4715510" y="16954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186690</xdr:colOff>
      <xdr:row>9</xdr:row>
      <xdr:rowOff>130175</xdr:rowOff>
    </xdr:to>
    <xdr:sp macro="" textlink="">
      <xdr:nvSpPr>
        <xdr:cNvPr id="23" name="正方形/長方形 22"/>
        <xdr:cNvSpPr/>
      </xdr:nvSpPr>
      <xdr:spPr>
        <a:xfrm>
          <a:off x="6769100" y="1695450"/>
          <a:ext cx="360997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4" name="角丸四角形 23"/>
        <xdr:cNvSpPr/>
      </xdr:nvSpPr>
      <xdr:spPr>
        <a:xfrm>
          <a:off x="10863580" y="889635"/>
          <a:ext cx="1493520" cy="12376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5" name="正方形/長方形 24"/>
        <xdr:cNvSpPr/>
      </xdr:nvSpPr>
      <xdr:spPr>
        <a:xfrm>
          <a:off x="11120120" y="953135"/>
          <a:ext cx="130683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28575</xdr:rowOff>
    </xdr:from>
    <xdr:to xmlns:xdr="http://schemas.openxmlformats.org/drawingml/2006/spreadsheetDrawing">
      <xdr:col>64</xdr:col>
      <xdr:colOff>180975</xdr:colOff>
      <xdr:row>6</xdr:row>
      <xdr:rowOff>34925</xdr:rowOff>
    </xdr:to>
    <xdr:sp macro="" textlink="">
      <xdr:nvSpPr>
        <xdr:cNvPr id="26" name="正方形/長方形 25"/>
        <xdr:cNvSpPr/>
      </xdr:nvSpPr>
      <xdr:spPr>
        <a:xfrm>
          <a:off x="11120120" y="1219200"/>
          <a:ext cx="1306830" cy="501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28575</xdr:rowOff>
    </xdr:from>
    <xdr:to xmlns:xdr="http://schemas.openxmlformats.org/drawingml/2006/spreadsheetDrawing">
      <xdr:col>65</xdr:col>
      <xdr:colOff>117475</xdr:colOff>
      <xdr:row>8</xdr:row>
      <xdr:rowOff>161925</xdr:rowOff>
    </xdr:to>
    <xdr:sp macro="" textlink="">
      <xdr:nvSpPr>
        <xdr:cNvPr id="27" name="正方形/長方形 26"/>
        <xdr:cNvSpPr/>
      </xdr:nvSpPr>
      <xdr:spPr>
        <a:xfrm>
          <a:off x="11120120" y="1549400"/>
          <a:ext cx="1430020"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8" name="直線コネクタ 27"/>
        <xdr:cNvCxnSpPr/>
      </xdr:nvCxnSpPr>
      <xdr:spPr>
        <a:xfrm flipH="1">
          <a:off x="10942320" y="1042035"/>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9" name="楕円 28"/>
        <xdr:cNvSpPr/>
      </xdr:nvSpPr>
      <xdr:spPr>
        <a:xfrm>
          <a:off x="1099629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0" name="フローチャート: 判断 29"/>
        <xdr:cNvSpPr/>
      </xdr:nvSpPr>
      <xdr:spPr>
        <a:xfrm>
          <a:off x="10996295" y="1308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165100</xdr:rowOff>
    </xdr:to>
    <xdr:cxnSp macro="">
      <xdr:nvCxnSpPr>
        <xdr:cNvPr id="31" name="直線コネクタ 30"/>
        <xdr:cNvCxnSpPr/>
      </xdr:nvCxnSpPr>
      <xdr:spPr>
        <a:xfrm>
          <a:off x="11040745" y="15494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32" name="直線コネクタ 31"/>
        <xdr:cNvCxnSpPr/>
      </xdr:nvCxnSpPr>
      <xdr:spPr>
        <a:xfrm>
          <a:off x="10961370" y="15494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3" name="直線コネクタ 32"/>
        <xdr:cNvCxnSpPr/>
      </xdr:nvCxnSpPr>
      <xdr:spPr>
        <a:xfrm flipV="1">
          <a:off x="11040745" y="17811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4" name="直線コネクタ 33"/>
        <xdr:cNvCxnSpPr/>
      </xdr:nvCxnSpPr>
      <xdr:spPr>
        <a:xfrm>
          <a:off x="10961370" y="19177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5" name="テキスト ボックス 34"/>
        <xdr:cNvSpPr txBox="1"/>
      </xdr:nvSpPr>
      <xdr:spPr>
        <a:xfrm>
          <a:off x="419100" y="27114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6" name="テキスト ボックス 35"/>
        <xdr:cNvSpPr txBox="1"/>
      </xdr:nvSpPr>
      <xdr:spPr>
        <a:xfrm>
          <a:off x="419100" y="29464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7" name="テキスト ボックス 36"/>
        <xdr:cNvSpPr txBox="1"/>
      </xdr:nvSpPr>
      <xdr:spPr>
        <a:xfrm>
          <a:off x="419100" y="3175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8" name="テキスト ボックス 37"/>
        <xdr:cNvSpPr txBox="1"/>
      </xdr:nvSpPr>
      <xdr:spPr>
        <a:xfrm>
          <a:off x="419100" y="340995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142875</xdr:rowOff>
    </xdr:from>
    <xdr:ext cx="184785" cy="259080"/>
    <xdr:sp macro="" textlink="">
      <xdr:nvSpPr>
        <xdr:cNvPr id="39" name="テキスト ボックス 38"/>
        <xdr:cNvSpPr txBox="1"/>
      </xdr:nvSpPr>
      <xdr:spPr>
        <a:xfrm>
          <a:off x="419100" y="36449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28575</xdr:rowOff>
    </xdr:to>
    <xdr:sp macro="" textlink="">
      <xdr:nvSpPr>
        <xdr:cNvPr id="40" name="正方形/長方形 39"/>
        <xdr:cNvSpPr/>
      </xdr:nvSpPr>
      <xdr:spPr>
        <a:xfrm>
          <a:off x="1253490" y="4146550"/>
          <a:ext cx="41579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1" name="正方形/長方形 40"/>
        <xdr:cNvSpPr/>
      </xdr:nvSpPr>
      <xdr:spPr>
        <a:xfrm>
          <a:off x="1958340" y="4516755"/>
          <a:ext cx="170434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2" name="正方形/長方形 41"/>
        <xdr:cNvSpPr/>
      </xdr:nvSpPr>
      <xdr:spPr>
        <a:xfrm>
          <a:off x="3761105" y="4500245"/>
          <a:ext cx="83566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3" name="正方形/長方形 42"/>
        <xdr:cNvSpPr/>
      </xdr:nvSpPr>
      <xdr:spPr>
        <a:xfrm>
          <a:off x="5360670" y="4274185"/>
          <a:ext cx="14935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28575</xdr:rowOff>
    </xdr:from>
    <xdr:to xmlns:xdr="http://schemas.openxmlformats.org/drawingml/2006/spreadsheetDrawing">
      <xdr:col>35</xdr:col>
      <xdr:colOff>22225</xdr:colOff>
      <xdr:row>23</xdr:row>
      <xdr:rowOff>111125</xdr:rowOff>
    </xdr:to>
    <xdr:sp macro="" textlink="">
      <xdr:nvSpPr>
        <xdr:cNvPr id="44" name="正方形/長方形 43"/>
        <xdr:cNvSpPr/>
      </xdr:nvSpPr>
      <xdr:spPr>
        <a:xfrm>
          <a:off x="5360670" y="44640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5" name="正方形/長方形 44"/>
        <xdr:cNvSpPr/>
      </xdr:nvSpPr>
      <xdr:spPr>
        <a:xfrm>
          <a:off x="6854190" y="4274185"/>
          <a:ext cx="14935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28575</xdr:rowOff>
    </xdr:from>
    <xdr:to xmlns:xdr="http://schemas.openxmlformats.org/drawingml/2006/spreadsheetDrawing">
      <xdr:col>43</xdr:col>
      <xdr:colOff>22225</xdr:colOff>
      <xdr:row>23</xdr:row>
      <xdr:rowOff>111125</xdr:rowOff>
    </xdr:to>
    <xdr:sp macro="" textlink="">
      <xdr:nvSpPr>
        <xdr:cNvPr id="46" name="正方形/長方形 45"/>
        <xdr:cNvSpPr/>
      </xdr:nvSpPr>
      <xdr:spPr>
        <a:xfrm>
          <a:off x="6854190" y="44640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7" name="正方形/長方形 46"/>
        <xdr:cNvSpPr/>
      </xdr:nvSpPr>
      <xdr:spPr>
        <a:xfrm>
          <a:off x="8474710" y="4274185"/>
          <a:ext cx="14935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28575</xdr:rowOff>
    </xdr:from>
    <xdr:to xmlns:xdr="http://schemas.openxmlformats.org/drawingml/2006/spreadsheetDrawing">
      <xdr:col>51</xdr:col>
      <xdr:colOff>149225</xdr:colOff>
      <xdr:row>23</xdr:row>
      <xdr:rowOff>111125</xdr:rowOff>
    </xdr:to>
    <xdr:sp macro="" textlink="">
      <xdr:nvSpPr>
        <xdr:cNvPr id="48" name="正方形/長方形 47"/>
        <xdr:cNvSpPr/>
      </xdr:nvSpPr>
      <xdr:spPr>
        <a:xfrm>
          <a:off x="8474710" y="44640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165100</xdr:rowOff>
    </xdr:to>
    <xdr:sp macro="" textlink="">
      <xdr:nvSpPr>
        <xdr:cNvPr id="49" name="正方形/長方形 48"/>
        <xdr:cNvSpPr/>
      </xdr:nvSpPr>
      <xdr:spPr>
        <a:xfrm>
          <a:off x="1253490" y="4832350"/>
          <a:ext cx="4157980" cy="20796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165100</xdr:rowOff>
    </xdr:to>
    <xdr:sp macro="" textlink="">
      <xdr:nvSpPr>
        <xdr:cNvPr id="50" name="正方形/長方形 49"/>
        <xdr:cNvSpPr/>
      </xdr:nvSpPr>
      <xdr:spPr>
        <a:xfrm>
          <a:off x="5674360" y="4832350"/>
          <a:ext cx="4667250" cy="2079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1" name="正方形/長方形 50"/>
        <xdr:cNvSpPr/>
      </xdr:nvSpPr>
      <xdr:spPr>
        <a:xfrm>
          <a:off x="5674360" y="4895850"/>
          <a:ext cx="44805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2" name="テキスト ボックス 51"/>
        <xdr:cNvSpPr txBox="1"/>
      </xdr:nvSpPr>
      <xdr:spPr>
        <a:xfrm>
          <a:off x="5746750" y="5111750"/>
          <a:ext cx="446786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有形固定資産減価償却率は、前年度と比べて</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0.4</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ポイントの低下となった。全国平均、静岡県平均より高い水準にあり、類似団体内順位は下位に入っている。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老朽化している建物が多く、今後更新や大規模修繕費が増加することが予想され今後も上昇することが見込まれる。　財政状況が厳しい中、公民連携、長期的な修繕・更新計画の作成等、効果的な維持管理を行いながら施設の統廃合などコスト削減を意識した公共施設マネジメントの取組を実施していく。</a:t>
          </a: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3" name="テキスト ボックス 52"/>
        <xdr:cNvSpPr txBox="1"/>
      </xdr:nvSpPr>
      <xdr:spPr>
        <a:xfrm>
          <a:off x="1219200" y="46482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165100</xdr:rowOff>
    </xdr:from>
    <xdr:to xmlns:xdr="http://schemas.openxmlformats.org/drawingml/2006/spreadsheetDrawing">
      <xdr:col>27</xdr:col>
      <xdr:colOff>73025</xdr:colOff>
      <xdr:row>36</xdr:row>
      <xdr:rowOff>165100</xdr:rowOff>
    </xdr:to>
    <xdr:cxnSp macro="">
      <xdr:nvCxnSpPr>
        <xdr:cNvPr id="54" name="直線コネクタ 53"/>
        <xdr:cNvCxnSpPr/>
      </xdr:nvCxnSpPr>
      <xdr:spPr>
        <a:xfrm>
          <a:off x="1253490" y="6911975"/>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74295</xdr:rowOff>
    </xdr:from>
    <xdr:ext cx="358775" cy="225425"/>
    <xdr:sp macro="" textlink="">
      <xdr:nvSpPr>
        <xdr:cNvPr id="55" name="テキスト ボックス 54"/>
        <xdr:cNvSpPr txBox="1"/>
      </xdr:nvSpPr>
      <xdr:spPr>
        <a:xfrm>
          <a:off x="842010" y="682117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6" name="直線コネクタ 55"/>
        <xdr:cNvCxnSpPr/>
      </xdr:nvCxnSpPr>
      <xdr:spPr>
        <a:xfrm>
          <a:off x="1253490" y="6496050"/>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775" cy="224790"/>
    <xdr:sp macro="" textlink="">
      <xdr:nvSpPr>
        <xdr:cNvPr id="57" name="テキスト ボックス 56"/>
        <xdr:cNvSpPr txBox="1"/>
      </xdr:nvSpPr>
      <xdr:spPr>
        <a:xfrm>
          <a:off x="842010" y="6408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8" name="直線コネクタ 57"/>
        <xdr:cNvCxnSpPr/>
      </xdr:nvCxnSpPr>
      <xdr:spPr>
        <a:xfrm>
          <a:off x="1253490" y="6083300"/>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5425"/>
    <xdr:sp macro="" textlink="">
      <xdr:nvSpPr>
        <xdr:cNvPr id="59" name="テキスト ボックス 58"/>
        <xdr:cNvSpPr txBox="1"/>
      </xdr:nvSpPr>
      <xdr:spPr>
        <a:xfrm>
          <a:off x="842010" y="59893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0" name="直線コネクタ 59"/>
        <xdr:cNvCxnSpPr/>
      </xdr:nvCxnSpPr>
      <xdr:spPr>
        <a:xfrm>
          <a:off x="1253490" y="5664200"/>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4790"/>
    <xdr:sp macro="" textlink="">
      <xdr:nvSpPr>
        <xdr:cNvPr id="61" name="テキスト ボックス 60"/>
        <xdr:cNvSpPr txBox="1"/>
      </xdr:nvSpPr>
      <xdr:spPr>
        <a:xfrm>
          <a:off x="842010" y="557657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2" name="直線コネクタ 61"/>
        <xdr:cNvCxnSpPr/>
      </xdr:nvCxnSpPr>
      <xdr:spPr>
        <a:xfrm>
          <a:off x="1253490" y="5251450"/>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4790"/>
    <xdr:sp macro="" textlink="">
      <xdr:nvSpPr>
        <xdr:cNvPr id="63" name="テキスト ボックス 62"/>
        <xdr:cNvSpPr txBox="1"/>
      </xdr:nvSpPr>
      <xdr:spPr>
        <a:xfrm>
          <a:off x="842010" y="515747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53490" y="4832350"/>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5425"/>
    <xdr:sp macro="" textlink="">
      <xdr:nvSpPr>
        <xdr:cNvPr id="65" name="テキスト ボックス 64"/>
        <xdr:cNvSpPr txBox="1"/>
      </xdr:nvSpPr>
      <xdr:spPr>
        <a:xfrm>
          <a:off x="842010" y="47447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165100</xdr:rowOff>
    </xdr:to>
    <xdr:sp macro="" textlink="">
      <xdr:nvSpPr>
        <xdr:cNvPr id="66" name="有形固定資産減価償却率グラフ枠"/>
        <xdr:cNvSpPr/>
      </xdr:nvSpPr>
      <xdr:spPr>
        <a:xfrm>
          <a:off x="1253490" y="4832350"/>
          <a:ext cx="4157980" cy="20796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151130</xdr:rowOff>
    </xdr:from>
    <xdr:to xmlns:xdr="http://schemas.openxmlformats.org/drawingml/2006/spreadsheetDrawing">
      <xdr:col>23</xdr:col>
      <xdr:colOff>85090</xdr:colOff>
      <xdr:row>34</xdr:row>
      <xdr:rowOff>10160</xdr:rowOff>
    </xdr:to>
    <xdr:cxnSp macro="">
      <xdr:nvCxnSpPr>
        <xdr:cNvPr id="67" name="直線コネクタ 66"/>
        <xdr:cNvCxnSpPr/>
      </xdr:nvCxnSpPr>
      <xdr:spPr>
        <a:xfrm flipV="1">
          <a:off x="4675505" y="524700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13970</xdr:rowOff>
    </xdr:from>
    <xdr:ext cx="404495" cy="259080"/>
    <xdr:sp macro="" textlink="">
      <xdr:nvSpPr>
        <xdr:cNvPr id="68" name="有形固定資産減価償却率最小値テキスト"/>
        <xdr:cNvSpPr txBox="1"/>
      </xdr:nvSpPr>
      <xdr:spPr>
        <a:xfrm>
          <a:off x="4728210" y="6430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186690</xdr:colOff>
      <xdr:row>34</xdr:row>
      <xdr:rowOff>10160</xdr:rowOff>
    </xdr:from>
    <xdr:to xmlns:xdr="http://schemas.openxmlformats.org/drawingml/2006/spreadsheetDrawing">
      <xdr:col>23</xdr:col>
      <xdr:colOff>174625</xdr:colOff>
      <xdr:row>34</xdr:row>
      <xdr:rowOff>10160</xdr:rowOff>
    </xdr:to>
    <xdr:cxnSp macro="">
      <xdr:nvCxnSpPr>
        <xdr:cNvPr id="69" name="直線コネクタ 68"/>
        <xdr:cNvCxnSpPr/>
      </xdr:nvCxnSpPr>
      <xdr:spPr>
        <a:xfrm>
          <a:off x="4591685" y="64268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97790</xdr:rowOff>
    </xdr:from>
    <xdr:ext cx="404495" cy="258445"/>
    <xdr:sp macro="" textlink="">
      <xdr:nvSpPr>
        <xdr:cNvPr id="70" name="有形固定資産減価償却率最大値テキスト"/>
        <xdr:cNvSpPr txBox="1"/>
      </xdr:nvSpPr>
      <xdr:spPr>
        <a:xfrm>
          <a:off x="4728210" y="50285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186690</xdr:colOff>
      <xdr:row>26</xdr:row>
      <xdr:rowOff>151130</xdr:rowOff>
    </xdr:from>
    <xdr:to xmlns:xdr="http://schemas.openxmlformats.org/drawingml/2006/spreadsheetDrawing">
      <xdr:col>23</xdr:col>
      <xdr:colOff>174625</xdr:colOff>
      <xdr:row>26</xdr:row>
      <xdr:rowOff>151130</xdr:rowOff>
    </xdr:to>
    <xdr:cxnSp macro="">
      <xdr:nvCxnSpPr>
        <xdr:cNvPr id="71" name="直線コネクタ 70"/>
        <xdr:cNvCxnSpPr/>
      </xdr:nvCxnSpPr>
      <xdr:spPr>
        <a:xfrm>
          <a:off x="4591685" y="52470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72390</xdr:rowOff>
    </xdr:from>
    <xdr:ext cx="404495" cy="259080"/>
    <xdr:sp macro="" textlink="">
      <xdr:nvSpPr>
        <xdr:cNvPr id="72" name="有形固定資産減価償却率平均値テキスト"/>
        <xdr:cNvSpPr txBox="1"/>
      </xdr:nvSpPr>
      <xdr:spPr>
        <a:xfrm>
          <a:off x="4728210" y="566356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50165</xdr:rowOff>
    </xdr:from>
    <xdr:to xmlns:xdr="http://schemas.openxmlformats.org/drawingml/2006/spreadsheetDrawing">
      <xdr:col>23</xdr:col>
      <xdr:colOff>136525</xdr:colOff>
      <xdr:row>30</xdr:row>
      <xdr:rowOff>151130</xdr:rowOff>
    </xdr:to>
    <xdr:sp macro="" textlink="">
      <xdr:nvSpPr>
        <xdr:cNvPr id="73" name="フローチャート: 判断 72"/>
        <xdr:cNvSpPr/>
      </xdr:nvSpPr>
      <xdr:spPr>
        <a:xfrm>
          <a:off x="4626610" y="5806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160655</xdr:rowOff>
    </xdr:from>
    <xdr:to xmlns:xdr="http://schemas.openxmlformats.org/drawingml/2006/spreadsheetDrawing">
      <xdr:col>19</xdr:col>
      <xdr:colOff>186690</xdr:colOff>
      <xdr:row>30</xdr:row>
      <xdr:rowOff>90805</xdr:rowOff>
    </xdr:to>
    <xdr:sp macro="" textlink="">
      <xdr:nvSpPr>
        <xdr:cNvPr id="74" name="フローチャート: 判断 73"/>
        <xdr:cNvSpPr/>
      </xdr:nvSpPr>
      <xdr:spPr>
        <a:xfrm>
          <a:off x="3930650" y="5751830"/>
          <a:ext cx="10096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117475</xdr:rowOff>
    </xdr:from>
    <xdr:to xmlns:xdr="http://schemas.openxmlformats.org/drawingml/2006/spreadsheetDrawing">
      <xdr:col>15</xdr:col>
      <xdr:colOff>186690</xdr:colOff>
      <xdr:row>30</xdr:row>
      <xdr:rowOff>47625</xdr:rowOff>
    </xdr:to>
    <xdr:sp macro="" textlink="">
      <xdr:nvSpPr>
        <xdr:cNvPr id="75" name="フローチャート: 判断 74"/>
        <xdr:cNvSpPr/>
      </xdr:nvSpPr>
      <xdr:spPr>
        <a:xfrm>
          <a:off x="3183890" y="5708650"/>
          <a:ext cx="10096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65405</xdr:rowOff>
    </xdr:from>
    <xdr:to xmlns:xdr="http://schemas.openxmlformats.org/drawingml/2006/spreadsheetDrawing">
      <xdr:col>11</xdr:col>
      <xdr:colOff>186690</xdr:colOff>
      <xdr:row>29</xdr:row>
      <xdr:rowOff>165100</xdr:rowOff>
    </xdr:to>
    <xdr:sp macro="" textlink="">
      <xdr:nvSpPr>
        <xdr:cNvPr id="76" name="フローチャート: 判断 75"/>
        <xdr:cNvSpPr/>
      </xdr:nvSpPr>
      <xdr:spPr>
        <a:xfrm>
          <a:off x="2437130" y="5656580"/>
          <a:ext cx="10096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60960</xdr:rowOff>
    </xdr:from>
    <xdr:to xmlns:xdr="http://schemas.openxmlformats.org/drawingml/2006/spreadsheetDrawing">
      <xdr:col>7</xdr:col>
      <xdr:colOff>186690</xdr:colOff>
      <xdr:row>29</xdr:row>
      <xdr:rowOff>162560</xdr:rowOff>
    </xdr:to>
    <xdr:sp macro="" textlink="">
      <xdr:nvSpPr>
        <xdr:cNvPr id="77" name="フローチャート: 判断 76"/>
        <xdr:cNvSpPr/>
      </xdr:nvSpPr>
      <xdr:spPr>
        <a:xfrm>
          <a:off x="1690370" y="565213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1365" cy="225425"/>
    <xdr:sp macro="" textlink="">
      <xdr:nvSpPr>
        <xdr:cNvPr id="78" name="テキスト ボックス 77"/>
        <xdr:cNvSpPr txBox="1"/>
      </xdr:nvSpPr>
      <xdr:spPr>
        <a:xfrm>
          <a:off x="4503420" y="695452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2000" cy="225425"/>
    <xdr:sp macro="" textlink="">
      <xdr:nvSpPr>
        <xdr:cNvPr id="79" name="テキスト ボックス 78"/>
        <xdr:cNvSpPr txBox="1"/>
      </xdr:nvSpPr>
      <xdr:spPr>
        <a:xfrm>
          <a:off x="380746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2000" cy="225425"/>
    <xdr:sp macro="" textlink="">
      <xdr:nvSpPr>
        <xdr:cNvPr id="80" name="テキスト ボックス 79"/>
        <xdr:cNvSpPr txBox="1"/>
      </xdr:nvSpPr>
      <xdr:spPr>
        <a:xfrm>
          <a:off x="306070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2000" cy="225425"/>
    <xdr:sp macro="" textlink="">
      <xdr:nvSpPr>
        <xdr:cNvPr id="81" name="テキスト ボックス 80"/>
        <xdr:cNvSpPr txBox="1"/>
      </xdr:nvSpPr>
      <xdr:spPr>
        <a:xfrm>
          <a:off x="231394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2000" cy="225425"/>
    <xdr:sp macro="" textlink="">
      <xdr:nvSpPr>
        <xdr:cNvPr id="82" name="テキスト ボックス 81"/>
        <xdr:cNvSpPr txBox="1"/>
      </xdr:nvSpPr>
      <xdr:spPr>
        <a:xfrm>
          <a:off x="156718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114300</xdr:rowOff>
    </xdr:from>
    <xdr:to xmlns:xdr="http://schemas.openxmlformats.org/drawingml/2006/spreadsheetDrawing">
      <xdr:col>23</xdr:col>
      <xdr:colOff>136525</xdr:colOff>
      <xdr:row>31</xdr:row>
      <xdr:rowOff>44450</xdr:rowOff>
    </xdr:to>
    <xdr:sp macro="" textlink="">
      <xdr:nvSpPr>
        <xdr:cNvPr id="83" name="楕円 82"/>
        <xdr:cNvSpPr/>
      </xdr:nvSpPr>
      <xdr:spPr>
        <a:xfrm>
          <a:off x="4626610" y="5870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92710</xdr:rowOff>
    </xdr:from>
    <xdr:ext cx="404495" cy="258445"/>
    <xdr:sp macro="" textlink="">
      <xdr:nvSpPr>
        <xdr:cNvPr id="84" name="有形固定資産減価償却率該当値テキスト"/>
        <xdr:cNvSpPr txBox="1"/>
      </xdr:nvSpPr>
      <xdr:spPr>
        <a:xfrm>
          <a:off x="4728210" y="58489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131445</xdr:rowOff>
    </xdr:from>
    <xdr:to xmlns:xdr="http://schemas.openxmlformats.org/drawingml/2006/spreadsheetDrawing">
      <xdr:col>19</xdr:col>
      <xdr:colOff>186690</xdr:colOff>
      <xdr:row>31</xdr:row>
      <xdr:rowOff>61595</xdr:rowOff>
    </xdr:to>
    <xdr:sp macro="" textlink="">
      <xdr:nvSpPr>
        <xdr:cNvPr id="85" name="楕円 84"/>
        <xdr:cNvSpPr/>
      </xdr:nvSpPr>
      <xdr:spPr>
        <a:xfrm>
          <a:off x="3930650" y="5887720"/>
          <a:ext cx="10096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165100</xdr:rowOff>
    </xdr:from>
    <xdr:to xmlns:xdr="http://schemas.openxmlformats.org/drawingml/2006/spreadsheetDrawing">
      <xdr:col>23</xdr:col>
      <xdr:colOff>85725</xdr:colOff>
      <xdr:row>31</xdr:row>
      <xdr:rowOff>10795</xdr:rowOff>
    </xdr:to>
    <xdr:cxnSp macro="">
      <xdr:nvCxnSpPr>
        <xdr:cNvPr id="86" name="直線コネクタ 85"/>
        <xdr:cNvCxnSpPr/>
      </xdr:nvCxnSpPr>
      <xdr:spPr>
        <a:xfrm flipV="1">
          <a:off x="3981450" y="5921375"/>
          <a:ext cx="6959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92710</xdr:rowOff>
    </xdr:from>
    <xdr:to xmlns:xdr="http://schemas.openxmlformats.org/drawingml/2006/spreadsheetDrawing">
      <xdr:col>15</xdr:col>
      <xdr:colOff>186690</xdr:colOff>
      <xdr:row>31</xdr:row>
      <xdr:rowOff>22860</xdr:rowOff>
    </xdr:to>
    <xdr:sp macro="" textlink="">
      <xdr:nvSpPr>
        <xdr:cNvPr id="87" name="楕円 86"/>
        <xdr:cNvSpPr/>
      </xdr:nvSpPr>
      <xdr:spPr>
        <a:xfrm>
          <a:off x="3183890" y="5848985"/>
          <a:ext cx="10096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143510</xdr:rowOff>
    </xdr:from>
    <xdr:to xmlns:xdr="http://schemas.openxmlformats.org/drawingml/2006/spreadsheetDrawing">
      <xdr:col>19</xdr:col>
      <xdr:colOff>136525</xdr:colOff>
      <xdr:row>31</xdr:row>
      <xdr:rowOff>10795</xdr:rowOff>
    </xdr:to>
    <xdr:cxnSp macro="">
      <xdr:nvCxnSpPr>
        <xdr:cNvPr id="88" name="直線コネクタ 87"/>
        <xdr:cNvCxnSpPr/>
      </xdr:nvCxnSpPr>
      <xdr:spPr>
        <a:xfrm>
          <a:off x="3234690" y="5899785"/>
          <a:ext cx="7467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19050</xdr:rowOff>
    </xdr:from>
    <xdr:to xmlns:xdr="http://schemas.openxmlformats.org/drawingml/2006/spreadsheetDrawing">
      <xdr:col>11</xdr:col>
      <xdr:colOff>186690</xdr:colOff>
      <xdr:row>30</xdr:row>
      <xdr:rowOff>120650</xdr:rowOff>
    </xdr:to>
    <xdr:sp macro="" textlink="">
      <xdr:nvSpPr>
        <xdr:cNvPr id="89" name="楕円 88"/>
        <xdr:cNvSpPr/>
      </xdr:nvSpPr>
      <xdr:spPr>
        <a:xfrm>
          <a:off x="2437130" y="577532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69850</xdr:rowOff>
    </xdr:from>
    <xdr:to xmlns:xdr="http://schemas.openxmlformats.org/drawingml/2006/spreadsheetDrawing">
      <xdr:col>15</xdr:col>
      <xdr:colOff>136525</xdr:colOff>
      <xdr:row>30</xdr:row>
      <xdr:rowOff>143510</xdr:rowOff>
    </xdr:to>
    <xdr:cxnSp macro="">
      <xdr:nvCxnSpPr>
        <xdr:cNvPr id="90" name="直線コネクタ 89"/>
        <xdr:cNvCxnSpPr/>
      </xdr:nvCxnSpPr>
      <xdr:spPr>
        <a:xfrm>
          <a:off x="2487930" y="5826125"/>
          <a:ext cx="74676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142875</xdr:rowOff>
    </xdr:from>
    <xdr:to xmlns:xdr="http://schemas.openxmlformats.org/drawingml/2006/spreadsheetDrawing">
      <xdr:col>7</xdr:col>
      <xdr:colOff>186690</xdr:colOff>
      <xdr:row>30</xdr:row>
      <xdr:rowOff>73025</xdr:rowOff>
    </xdr:to>
    <xdr:sp macro="" textlink="">
      <xdr:nvSpPr>
        <xdr:cNvPr id="91" name="楕円 90"/>
        <xdr:cNvSpPr/>
      </xdr:nvSpPr>
      <xdr:spPr>
        <a:xfrm>
          <a:off x="1690370" y="5734050"/>
          <a:ext cx="10096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22225</xdr:rowOff>
    </xdr:from>
    <xdr:to xmlns:xdr="http://schemas.openxmlformats.org/drawingml/2006/spreadsheetDrawing">
      <xdr:col>11</xdr:col>
      <xdr:colOff>136525</xdr:colOff>
      <xdr:row>30</xdr:row>
      <xdr:rowOff>69850</xdr:rowOff>
    </xdr:to>
    <xdr:cxnSp macro="">
      <xdr:nvCxnSpPr>
        <xdr:cNvPr id="92" name="直線コネクタ 91"/>
        <xdr:cNvCxnSpPr/>
      </xdr:nvCxnSpPr>
      <xdr:spPr>
        <a:xfrm>
          <a:off x="1741170" y="5778500"/>
          <a:ext cx="7467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28</xdr:row>
      <xdr:rowOff>107315</xdr:rowOff>
    </xdr:from>
    <xdr:ext cx="404495" cy="259080"/>
    <xdr:sp macro="" textlink="">
      <xdr:nvSpPr>
        <xdr:cNvPr id="93" name="n_1aveValue有形固定資産減価償却率"/>
        <xdr:cNvSpPr txBox="1"/>
      </xdr:nvSpPr>
      <xdr:spPr>
        <a:xfrm>
          <a:off x="3769995" y="55333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64135</xdr:rowOff>
    </xdr:from>
    <xdr:ext cx="405130" cy="258445"/>
    <xdr:sp macro="" textlink="">
      <xdr:nvSpPr>
        <xdr:cNvPr id="94" name="n_2aveValue有形固定資産減価償却率"/>
        <xdr:cNvSpPr txBox="1"/>
      </xdr:nvSpPr>
      <xdr:spPr>
        <a:xfrm>
          <a:off x="3035935" y="5490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12065</xdr:rowOff>
    </xdr:from>
    <xdr:ext cx="405130" cy="259080"/>
    <xdr:sp macro="" textlink="">
      <xdr:nvSpPr>
        <xdr:cNvPr id="95" name="n_3aveValue有形固定資産減価償却率"/>
        <xdr:cNvSpPr txBox="1"/>
      </xdr:nvSpPr>
      <xdr:spPr>
        <a:xfrm>
          <a:off x="2289175" y="5438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7620</xdr:rowOff>
    </xdr:from>
    <xdr:ext cx="405130" cy="259080"/>
    <xdr:sp macro="" textlink="">
      <xdr:nvSpPr>
        <xdr:cNvPr id="96" name="n_4aveValue有形固定資産減価償却率"/>
        <xdr:cNvSpPr txBox="1"/>
      </xdr:nvSpPr>
      <xdr:spPr>
        <a:xfrm>
          <a:off x="1542415" y="5433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52705</xdr:rowOff>
    </xdr:from>
    <xdr:ext cx="404495" cy="258445"/>
    <xdr:sp macro="" textlink="">
      <xdr:nvSpPr>
        <xdr:cNvPr id="97" name="n_1mainValue有形固定資産減価償却率"/>
        <xdr:cNvSpPr txBox="1"/>
      </xdr:nvSpPr>
      <xdr:spPr>
        <a:xfrm>
          <a:off x="3769995" y="59740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13970</xdr:rowOff>
    </xdr:from>
    <xdr:ext cx="405130" cy="259080"/>
    <xdr:sp macro="" textlink="">
      <xdr:nvSpPr>
        <xdr:cNvPr id="98" name="n_2mainValue有形固定資産減価償却率"/>
        <xdr:cNvSpPr txBox="1"/>
      </xdr:nvSpPr>
      <xdr:spPr>
        <a:xfrm>
          <a:off x="3035935" y="5935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111760</xdr:rowOff>
    </xdr:from>
    <xdr:ext cx="405130" cy="259080"/>
    <xdr:sp macro="" textlink="">
      <xdr:nvSpPr>
        <xdr:cNvPr id="99" name="n_3mainValue有形固定資産減価償却率"/>
        <xdr:cNvSpPr txBox="1"/>
      </xdr:nvSpPr>
      <xdr:spPr>
        <a:xfrm>
          <a:off x="2289175" y="5868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64135</xdr:rowOff>
    </xdr:from>
    <xdr:ext cx="405130" cy="258445"/>
    <xdr:sp macro="" textlink="">
      <xdr:nvSpPr>
        <xdr:cNvPr id="100" name="n_4mainValue有形固定資産減価償却率"/>
        <xdr:cNvSpPr txBox="1"/>
      </xdr:nvSpPr>
      <xdr:spPr>
        <a:xfrm>
          <a:off x="1542415" y="5820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28575</xdr:rowOff>
    </xdr:to>
    <xdr:sp macro="" textlink="">
      <xdr:nvSpPr>
        <xdr:cNvPr id="101" name="正方形/長方形 100"/>
        <xdr:cNvSpPr/>
      </xdr:nvSpPr>
      <xdr:spPr>
        <a:xfrm>
          <a:off x="11088370" y="4146550"/>
          <a:ext cx="41541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135485" y="4516755"/>
          <a:ext cx="101600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186690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552805" y="4500245"/>
          <a:ext cx="92075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[ 574.2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195550" y="4274185"/>
          <a:ext cx="14935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28575</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195550" y="44640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6689070" y="4274185"/>
          <a:ext cx="14935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28575</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6689070" y="44640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305780" y="4274185"/>
          <a:ext cx="14935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28575</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305780" y="44640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165100</xdr:rowOff>
    </xdr:to>
    <xdr:sp macro="" textlink="">
      <xdr:nvSpPr>
        <xdr:cNvPr id="110" name="正方形/長方形 109"/>
        <xdr:cNvSpPr/>
      </xdr:nvSpPr>
      <xdr:spPr>
        <a:xfrm>
          <a:off x="11088370" y="4832350"/>
          <a:ext cx="4154170" cy="20796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165100</xdr:rowOff>
    </xdr:to>
    <xdr:sp macro="" textlink="">
      <xdr:nvSpPr>
        <xdr:cNvPr id="111" name="正方形/長方形 110"/>
        <xdr:cNvSpPr/>
      </xdr:nvSpPr>
      <xdr:spPr>
        <a:xfrm>
          <a:off x="15505430" y="4832350"/>
          <a:ext cx="4667250" cy="2079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505430" y="4895850"/>
          <a:ext cx="44805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581630" y="5111750"/>
          <a:ext cx="446786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債務償還比率は、前年度と比べ</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7.7</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ポイント低下したものの、全国平均、静岡県平均ともに上回る水準となっている。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今後、大型事業に係る償還が進むことから数値は低下していくことが見込まれる。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050270" y="46482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165100</xdr:rowOff>
    </xdr:from>
    <xdr:to xmlns:xdr="http://schemas.openxmlformats.org/drawingml/2006/spreadsheetDrawing">
      <xdr:col>80</xdr:col>
      <xdr:colOff>9525</xdr:colOff>
      <xdr:row>36</xdr:row>
      <xdr:rowOff>165100</xdr:rowOff>
    </xdr:to>
    <xdr:cxnSp macro="">
      <xdr:nvCxnSpPr>
        <xdr:cNvPr id="115" name="直線コネクタ 114"/>
        <xdr:cNvCxnSpPr/>
      </xdr:nvCxnSpPr>
      <xdr:spPr>
        <a:xfrm>
          <a:off x="11088370" y="691197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74295</xdr:rowOff>
    </xdr:from>
    <xdr:ext cx="482600" cy="225425"/>
    <xdr:sp macro="" textlink="">
      <xdr:nvSpPr>
        <xdr:cNvPr id="116" name="テキスト ボックス 115"/>
        <xdr:cNvSpPr txBox="1"/>
      </xdr:nvSpPr>
      <xdr:spPr>
        <a:xfrm>
          <a:off x="10553700" y="682117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7" name="直線コネクタ 116"/>
        <xdr:cNvCxnSpPr/>
      </xdr:nvCxnSpPr>
      <xdr:spPr>
        <a:xfrm>
          <a:off x="11088370" y="656780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4790"/>
    <xdr:sp macro="" textlink="">
      <xdr:nvSpPr>
        <xdr:cNvPr id="118" name="テキスト ボックス 117"/>
        <xdr:cNvSpPr txBox="1"/>
      </xdr:nvSpPr>
      <xdr:spPr>
        <a:xfrm>
          <a:off x="10553700" y="6474460"/>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9" name="直線コネクタ 118"/>
        <xdr:cNvCxnSpPr/>
      </xdr:nvCxnSpPr>
      <xdr:spPr>
        <a:xfrm>
          <a:off x="11088370" y="622109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5425"/>
    <xdr:sp macro="" textlink="">
      <xdr:nvSpPr>
        <xdr:cNvPr id="120" name="テキスト ボックス 119"/>
        <xdr:cNvSpPr txBox="1"/>
      </xdr:nvSpPr>
      <xdr:spPr>
        <a:xfrm>
          <a:off x="10621645" y="6127115"/>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1" name="直線コネクタ 120"/>
        <xdr:cNvCxnSpPr/>
      </xdr:nvCxnSpPr>
      <xdr:spPr>
        <a:xfrm>
          <a:off x="11088370" y="5873750"/>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4790"/>
    <xdr:sp macro="" textlink="">
      <xdr:nvSpPr>
        <xdr:cNvPr id="122" name="テキスト ボックス 121"/>
        <xdr:cNvSpPr txBox="1"/>
      </xdr:nvSpPr>
      <xdr:spPr>
        <a:xfrm>
          <a:off x="10621645" y="577977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3" name="直線コネクタ 122"/>
        <xdr:cNvCxnSpPr/>
      </xdr:nvCxnSpPr>
      <xdr:spPr>
        <a:xfrm>
          <a:off x="11088370" y="552640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5425"/>
    <xdr:sp macro="" textlink="">
      <xdr:nvSpPr>
        <xdr:cNvPr id="124" name="テキスト ボックス 123"/>
        <xdr:cNvSpPr txBox="1"/>
      </xdr:nvSpPr>
      <xdr:spPr>
        <a:xfrm>
          <a:off x="10621645" y="543306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5" name="直線コネクタ 124"/>
        <xdr:cNvCxnSpPr/>
      </xdr:nvCxnSpPr>
      <xdr:spPr>
        <a:xfrm>
          <a:off x="11088370" y="517969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4790"/>
    <xdr:sp macro="" textlink="">
      <xdr:nvSpPr>
        <xdr:cNvPr id="126" name="テキスト ボックス 125"/>
        <xdr:cNvSpPr txBox="1"/>
      </xdr:nvSpPr>
      <xdr:spPr>
        <a:xfrm>
          <a:off x="10724515" y="509206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088370" y="4832350"/>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165100</xdr:rowOff>
    </xdr:to>
    <xdr:sp macro="" textlink="">
      <xdr:nvSpPr>
        <xdr:cNvPr id="128" name="債務償還比率グラフ枠"/>
        <xdr:cNvSpPr/>
      </xdr:nvSpPr>
      <xdr:spPr>
        <a:xfrm>
          <a:off x="11088370" y="4832350"/>
          <a:ext cx="4154170" cy="20796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113665</xdr:rowOff>
    </xdr:to>
    <xdr:cxnSp macro="">
      <xdr:nvCxnSpPr>
        <xdr:cNvPr id="129" name="直線コネクタ 128"/>
        <xdr:cNvCxnSpPr/>
      </xdr:nvCxnSpPr>
      <xdr:spPr>
        <a:xfrm flipV="1">
          <a:off x="14506575" y="5179695"/>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117475</xdr:rowOff>
    </xdr:from>
    <xdr:ext cx="560070" cy="258445"/>
    <xdr:sp macro="" textlink="">
      <xdr:nvSpPr>
        <xdr:cNvPr id="130" name="債務償還比率最小値テキスト"/>
        <xdr:cNvSpPr txBox="1"/>
      </xdr:nvSpPr>
      <xdr:spPr>
        <a:xfrm>
          <a:off x="14559280" y="6369050"/>
          <a:ext cx="5600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113665</xdr:rowOff>
    </xdr:from>
    <xdr:to xmlns:xdr="http://schemas.openxmlformats.org/drawingml/2006/spreadsheetDrawing">
      <xdr:col>76</xdr:col>
      <xdr:colOff>111125</xdr:colOff>
      <xdr:row>33</xdr:row>
      <xdr:rowOff>113665</xdr:rowOff>
    </xdr:to>
    <xdr:cxnSp macro="">
      <xdr:nvCxnSpPr>
        <xdr:cNvPr id="131" name="直線コネクタ 130"/>
        <xdr:cNvCxnSpPr/>
      </xdr:nvCxnSpPr>
      <xdr:spPr>
        <a:xfrm>
          <a:off x="14423390" y="63652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32" name="債務償還比率最大値テキスト"/>
        <xdr:cNvSpPr txBox="1"/>
      </xdr:nvSpPr>
      <xdr:spPr>
        <a:xfrm>
          <a:off x="14559280" y="4961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3" name="直線コネクタ 132"/>
        <xdr:cNvCxnSpPr/>
      </xdr:nvCxnSpPr>
      <xdr:spPr>
        <a:xfrm>
          <a:off x="14423390" y="51796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13970</xdr:rowOff>
    </xdr:from>
    <xdr:ext cx="469265" cy="259080"/>
    <xdr:sp macro="" textlink="">
      <xdr:nvSpPr>
        <xdr:cNvPr id="134" name="債務償還比率平均値テキスト"/>
        <xdr:cNvSpPr txBox="1"/>
      </xdr:nvSpPr>
      <xdr:spPr>
        <a:xfrm>
          <a:off x="14559280" y="560514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162560</xdr:rowOff>
    </xdr:from>
    <xdr:to xmlns:xdr="http://schemas.openxmlformats.org/drawingml/2006/spreadsheetDrawing">
      <xdr:col>76</xdr:col>
      <xdr:colOff>73025</xdr:colOff>
      <xdr:row>30</xdr:row>
      <xdr:rowOff>92710</xdr:rowOff>
    </xdr:to>
    <xdr:sp macro="" textlink="">
      <xdr:nvSpPr>
        <xdr:cNvPr id="135" name="フローチャート: 判断 134"/>
        <xdr:cNvSpPr/>
      </xdr:nvSpPr>
      <xdr:spPr>
        <a:xfrm>
          <a:off x="14461490" y="57537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155575</xdr:rowOff>
    </xdr:from>
    <xdr:to xmlns:xdr="http://schemas.openxmlformats.org/drawingml/2006/spreadsheetDrawing">
      <xdr:col>72</xdr:col>
      <xdr:colOff>123825</xdr:colOff>
      <xdr:row>30</xdr:row>
      <xdr:rowOff>85725</xdr:rowOff>
    </xdr:to>
    <xdr:sp macro="" textlink="">
      <xdr:nvSpPr>
        <xdr:cNvPr id="136" name="フローチャート: 判断 135"/>
        <xdr:cNvSpPr/>
      </xdr:nvSpPr>
      <xdr:spPr>
        <a:xfrm>
          <a:off x="13761720" y="5746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109855</xdr:rowOff>
    </xdr:from>
    <xdr:to xmlns:xdr="http://schemas.openxmlformats.org/drawingml/2006/spreadsheetDrawing">
      <xdr:col>68</xdr:col>
      <xdr:colOff>123825</xdr:colOff>
      <xdr:row>30</xdr:row>
      <xdr:rowOff>40005</xdr:rowOff>
    </xdr:to>
    <xdr:sp macro="" textlink="">
      <xdr:nvSpPr>
        <xdr:cNvPr id="137" name="フローチャート: 判断 136"/>
        <xdr:cNvSpPr/>
      </xdr:nvSpPr>
      <xdr:spPr>
        <a:xfrm>
          <a:off x="13014960" y="5701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106045</xdr:rowOff>
    </xdr:from>
    <xdr:to xmlns:xdr="http://schemas.openxmlformats.org/drawingml/2006/spreadsheetDrawing">
      <xdr:col>64</xdr:col>
      <xdr:colOff>123825</xdr:colOff>
      <xdr:row>31</xdr:row>
      <xdr:rowOff>36195</xdr:rowOff>
    </xdr:to>
    <xdr:sp macro="" textlink="">
      <xdr:nvSpPr>
        <xdr:cNvPr id="138" name="フローチャート: 判断 137"/>
        <xdr:cNvSpPr/>
      </xdr:nvSpPr>
      <xdr:spPr>
        <a:xfrm>
          <a:off x="12268200" y="586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110490</xdr:rowOff>
    </xdr:from>
    <xdr:to xmlns:xdr="http://schemas.openxmlformats.org/drawingml/2006/spreadsheetDrawing">
      <xdr:col>60</xdr:col>
      <xdr:colOff>123825</xdr:colOff>
      <xdr:row>31</xdr:row>
      <xdr:rowOff>40640</xdr:rowOff>
    </xdr:to>
    <xdr:sp macro="" textlink="">
      <xdr:nvSpPr>
        <xdr:cNvPr id="139" name="フローチャート: 判断 138"/>
        <xdr:cNvSpPr/>
      </xdr:nvSpPr>
      <xdr:spPr>
        <a:xfrm>
          <a:off x="11521440" y="5866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1365" cy="225425"/>
    <xdr:sp macro="" textlink="">
      <xdr:nvSpPr>
        <xdr:cNvPr id="140" name="テキスト ボックス 139"/>
        <xdr:cNvSpPr txBox="1"/>
      </xdr:nvSpPr>
      <xdr:spPr>
        <a:xfrm>
          <a:off x="14334490" y="695452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2000" cy="225425"/>
    <xdr:sp macro="" textlink="">
      <xdr:nvSpPr>
        <xdr:cNvPr id="141" name="テキスト ボックス 140"/>
        <xdr:cNvSpPr txBox="1"/>
      </xdr:nvSpPr>
      <xdr:spPr>
        <a:xfrm>
          <a:off x="1363853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2000" cy="225425"/>
    <xdr:sp macro="" textlink="">
      <xdr:nvSpPr>
        <xdr:cNvPr id="142" name="テキスト ボックス 141"/>
        <xdr:cNvSpPr txBox="1"/>
      </xdr:nvSpPr>
      <xdr:spPr>
        <a:xfrm>
          <a:off x="1289177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2000" cy="225425"/>
    <xdr:sp macro="" textlink="">
      <xdr:nvSpPr>
        <xdr:cNvPr id="143" name="テキスト ボックス 142"/>
        <xdr:cNvSpPr txBox="1"/>
      </xdr:nvSpPr>
      <xdr:spPr>
        <a:xfrm>
          <a:off x="1214501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2000" cy="225425"/>
    <xdr:sp macro="" textlink="">
      <xdr:nvSpPr>
        <xdr:cNvPr id="144" name="テキスト ボックス 143"/>
        <xdr:cNvSpPr txBox="1"/>
      </xdr:nvSpPr>
      <xdr:spPr>
        <a:xfrm>
          <a:off x="1139825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35560</xdr:rowOff>
    </xdr:from>
    <xdr:to xmlns:xdr="http://schemas.openxmlformats.org/drawingml/2006/spreadsheetDrawing">
      <xdr:col>76</xdr:col>
      <xdr:colOff>73025</xdr:colOff>
      <xdr:row>30</xdr:row>
      <xdr:rowOff>137160</xdr:rowOff>
    </xdr:to>
    <xdr:sp macro="" textlink="">
      <xdr:nvSpPr>
        <xdr:cNvPr id="145" name="楕円 144"/>
        <xdr:cNvSpPr/>
      </xdr:nvSpPr>
      <xdr:spPr>
        <a:xfrm>
          <a:off x="14461490" y="57918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13970</xdr:rowOff>
    </xdr:from>
    <xdr:ext cx="469265" cy="259080"/>
    <xdr:sp macro="" textlink="">
      <xdr:nvSpPr>
        <xdr:cNvPr id="146" name="債務償還比率該当値テキスト"/>
        <xdr:cNvSpPr txBox="1"/>
      </xdr:nvSpPr>
      <xdr:spPr>
        <a:xfrm>
          <a:off x="14559280" y="5770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45085</xdr:rowOff>
    </xdr:from>
    <xdr:to xmlns:xdr="http://schemas.openxmlformats.org/drawingml/2006/spreadsheetDrawing">
      <xdr:col>72</xdr:col>
      <xdr:colOff>123825</xdr:colOff>
      <xdr:row>30</xdr:row>
      <xdr:rowOff>146685</xdr:rowOff>
    </xdr:to>
    <xdr:sp macro="" textlink="">
      <xdr:nvSpPr>
        <xdr:cNvPr id="147" name="楕円 146"/>
        <xdr:cNvSpPr/>
      </xdr:nvSpPr>
      <xdr:spPr>
        <a:xfrm>
          <a:off x="1376172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86360</xdr:rowOff>
    </xdr:from>
    <xdr:to xmlns:xdr="http://schemas.openxmlformats.org/drawingml/2006/spreadsheetDrawing">
      <xdr:col>76</xdr:col>
      <xdr:colOff>22225</xdr:colOff>
      <xdr:row>30</xdr:row>
      <xdr:rowOff>95885</xdr:rowOff>
    </xdr:to>
    <xdr:cxnSp macro="">
      <xdr:nvCxnSpPr>
        <xdr:cNvPr id="148" name="直線コネクタ 147"/>
        <xdr:cNvCxnSpPr/>
      </xdr:nvCxnSpPr>
      <xdr:spPr>
        <a:xfrm flipV="1">
          <a:off x="13812520" y="5842635"/>
          <a:ext cx="6959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81280</xdr:rowOff>
    </xdr:from>
    <xdr:to xmlns:xdr="http://schemas.openxmlformats.org/drawingml/2006/spreadsheetDrawing">
      <xdr:col>68</xdr:col>
      <xdr:colOff>123825</xdr:colOff>
      <xdr:row>30</xdr:row>
      <xdr:rowOff>11430</xdr:rowOff>
    </xdr:to>
    <xdr:sp macro="" textlink="">
      <xdr:nvSpPr>
        <xdr:cNvPr id="149" name="楕円 148"/>
        <xdr:cNvSpPr/>
      </xdr:nvSpPr>
      <xdr:spPr>
        <a:xfrm>
          <a:off x="13014960" y="5672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132080</xdr:rowOff>
    </xdr:from>
    <xdr:to xmlns:xdr="http://schemas.openxmlformats.org/drawingml/2006/spreadsheetDrawing">
      <xdr:col>72</xdr:col>
      <xdr:colOff>73025</xdr:colOff>
      <xdr:row>30</xdr:row>
      <xdr:rowOff>95885</xdr:rowOff>
    </xdr:to>
    <xdr:cxnSp macro="">
      <xdr:nvCxnSpPr>
        <xdr:cNvPr id="150" name="直線コネクタ 149"/>
        <xdr:cNvCxnSpPr/>
      </xdr:nvCxnSpPr>
      <xdr:spPr>
        <a:xfrm>
          <a:off x="13065760" y="5723255"/>
          <a:ext cx="74676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27305</xdr:rowOff>
    </xdr:from>
    <xdr:to xmlns:xdr="http://schemas.openxmlformats.org/drawingml/2006/spreadsheetDrawing">
      <xdr:col>64</xdr:col>
      <xdr:colOff>123825</xdr:colOff>
      <xdr:row>30</xdr:row>
      <xdr:rowOff>128905</xdr:rowOff>
    </xdr:to>
    <xdr:sp macro="" textlink="">
      <xdr:nvSpPr>
        <xdr:cNvPr id="151" name="楕円 150"/>
        <xdr:cNvSpPr/>
      </xdr:nvSpPr>
      <xdr:spPr>
        <a:xfrm>
          <a:off x="122682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132080</xdr:rowOff>
    </xdr:from>
    <xdr:to xmlns:xdr="http://schemas.openxmlformats.org/drawingml/2006/spreadsheetDrawing">
      <xdr:col>68</xdr:col>
      <xdr:colOff>73025</xdr:colOff>
      <xdr:row>30</xdr:row>
      <xdr:rowOff>78105</xdr:rowOff>
    </xdr:to>
    <xdr:cxnSp macro="">
      <xdr:nvCxnSpPr>
        <xdr:cNvPr id="152" name="直線コネクタ 151"/>
        <xdr:cNvCxnSpPr/>
      </xdr:nvCxnSpPr>
      <xdr:spPr>
        <a:xfrm flipV="1">
          <a:off x="12319000" y="5723255"/>
          <a:ext cx="74676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31750</xdr:rowOff>
    </xdr:from>
    <xdr:to xmlns:xdr="http://schemas.openxmlformats.org/drawingml/2006/spreadsheetDrawing">
      <xdr:col>60</xdr:col>
      <xdr:colOff>123825</xdr:colOff>
      <xdr:row>29</xdr:row>
      <xdr:rowOff>133350</xdr:rowOff>
    </xdr:to>
    <xdr:sp macro="" textlink="">
      <xdr:nvSpPr>
        <xdr:cNvPr id="153" name="楕円 152"/>
        <xdr:cNvSpPr/>
      </xdr:nvSpPr>
      <xdr:spPr>
        <a:xfrm>
          <a:off x="11521440" y="56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83185</xdr:rowOff>
    </xdr:from>
    <xdr:to xmlns:xdr="http://schemas.openxmlformats.org/drawingml/2006/spreadsheetDrawing">
      <xdr:col>64</xdr:col>
      <xdr:colOff>73025</xdr:colOff>
      <xdr:row>30</xdr:row>
      <xdr:rowOff>78105</xdr:rowOff>
    </xdr:to>
    <xdr:cxnSp macro="">
      <xdr:nvCxnSpPr>
        <xdr:cNvPr id="154" name="直線コネクタ 153"/>
        <xdr:cNvCxnSpPr/>
      </xdr:nvCxnSpPr>
      <xdr:spPr>
        <a:xfrm>
          <a:off x="11572240" y="5674360"/>
          <a:ext cx="74676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102235</xdr:rowOff>
    </xdr:from>
    <xdr:ext cx="469900" cy="259080"/>
    <xdr:sp macro="" textlink="">
      <xdr:nvSpPr>
        <xdr:cNvPr id="155" name="n_1aveValue債務償還比率"/>
        <xdr:cNvSpPr txBox="1"/>
      </xdr:nvSpPr>
      <xdr:spPr>
        <a:xfrm>
          <a:off x="13568680" y="5528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31115</xdr:rowOff>
    </xdr:from>
    <xdr:ext cx="469900" cy="258445"/>
    <xdr:sp macro="" textlink="">
      <xdr:nvSpPr>
        <xdr:cNvPr id="156" name="n_2aveValue債務償還比率"/>
        <xdr:cNvSpPr txBox="1"/>
      </xdr:nvSpPr>
      <xdr:spPr>
        <a:xfrm>
          <a:off x="12834620" y="57873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27305</xdr:rowOff>
    </xdr:from>
    <xdr:ext cx="469900" cy="258445"/>
    <xdr:sp macro="" textlink="">
      <xdr:nvSpPr>
        <xdr:cNvPr id="157" name="n_3aveValue債務償還比率"/>
        <xdr:cNvSpPr txBox="1"/>
      </xdr:nvSpPr>
      <xdr:spPr>
        <a:xfrm>
          <a:off x="12087860" y="5948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31750</xdr:rowOff>
    </xdr:from>
    <xdr:ext cx="469900" cy="258445"/>
    <xdr:sp macro="" textlink="">
      <xdr:nvSpPr>
        <xdr:cNvPr id="158" name="n_4aveValue債務償還比率"/>
        <xdr:cNvSpPr txBox="1"/>
      </xdr:nvSpPr>
      <xdr:spPr>
        <a:xfrm>
          <a:off x="11341100" y="59531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137795</xdr:rowOff>
    </xdr:from>
    <xdr:ext cx="469900" cy="259080"/>
    <xdr:sp macro="" textlink="">
      <xdr:nvSpPr>
        <xdr:cNvPr id="159" name="n_1mainValue債務償還比率"/>
        <xdr:cNvSpPr txBox="1"/>
      </xdr:nvSpPr>
      <xdr:spPr>
        <a:xfrm>
          <a:off x="13568680" y="5894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27940</xdr:rowOff>
    </xdr:from>
    <xdr:ext cx="469900" cy="258445"/>
    <xdr:sp macro="" textlink="">
      <xdr:nvSpPr>
        <xdr:cNvPr id="160" name="n_2mainValue債務償還比率"/>
        <xdr:cNvSpPr txBox="1"/>
      </xdr:nvSpPr>
      <xdr:spPr>
        <a:xfrm>
          <a:off x="12834620" y="54540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145415</xdr:rowOff>
    </xdr:from>
    <xdr:ext cx="469900" cy="259080"/>
    <xdr:sp macro="" textlink="">
      <xdr:nvSpPr>
        <xdr:cNvPr id="161" name="n_3mainValue債務償還比率"/>
        <xdr:cNvSpPr txBox="1"/>
      </xdr:nvSpPr>
      <xdr:spPr>
        <a:xfrm>
          <a:off x="12087860" y="557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149860</xdr:rowOff>
    </xdr:from>
    <xdr:ext cx="469900" cy="258445"/>
    <xdr:sp macro="" textlink="">
      <xdr:nvSpPr>
        <xdr:cNvPr id="162" name="n_4mainValue債務償還比率"/>
        <xdr:cNvSpPr txBox="1"/>
      </xdr:nvSpPr>
      <xdr:spPr>
        <a:xfrm>
          <a:off x="11341100" y="5410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53490" y="7769225"/>
          <a:ext cx="578739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142875</xdr:rowOff>
    </xdr:from>
    <xdr:to xmlns:xdr="http://schemas.openxmlformats.org/drawingml/2006/spreadsheetDrawing">
      <xdr:col>36</xdr:col>
      <xdr:colOff>22225</xdr:colOff>
      <xdr:row>65</xdr:row>
      <xdr:rowOff>142875</xdr:rowOff>
    </xdr:to>
    <xdr:sp macro="" textlink="">
      <xdr:nvSpPr>
        <xdr:cNvPr id="164" name="正方形/長方形 163"/>
        <xdr:cNvSpPr/>
      </xdr:nvSpPr>
      <xdr:spPr>
        <a:xfrm>
          <a:off x="1253490" y="11449050"/>
          <a:ext cx="578739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5" name="テキスト ボックス 164"/>
        <xdr:cNvSpPr txBox="1"/>
      </xdr:nvSpPr>
      <xdr:spPr>
        <a:xfrm>
          <a:off x="905510" y="801687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70205" cy="241935"/>
    <xdr:sp macro="" textlink="">
      <xdr:nvSpPr>
        <xdr:cNvPr id="166" name="テキスト ボックス 165"/>
        <xdr:cNvSpPr txBox="1"/>
      </xdr:nvSpPr>
      <xdr:spPr>
        <a:xfrm>
          <a:off x="6854190" y="1059497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70205" cy="241935"/>
    <xdr:sp macro="" textlink="">
      <xdr:nvSpPr>
        <xdr:cNvPr id="167" name="テキスト ボックス 166"/>
        <xdr:cNvSpPr txBox="1"/>
      </xdr:nvSpPr>
      <xdr:spPr>
        <a:xfrm>
          <a:off x="905510" y="1166495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70205" cy="241935"/>
    <xdr:sp macro="" textlink="">
      <xdr:nvSpPr>
        <xdr:cNvPr id="168" name="テキスト ボックス 167"/>
        <xdr:cNvSpPr txBox="1"/>
      </xdr:nvSpPr>
      <xdr:spPr>
        <a:xfrm>
          <a:off x="6854190" y="1431925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669000" y="190500"/>
          <a:ext cx="38862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688050" y="215900"/>
          <a:ext cx="38417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713450" y="241300"/>
          <a:ext cx="37846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静岡県島田市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80590" y="895350"/>
          <a:ext cx="130683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95,698
93,815
315.70
47,457,280
46,134,280
1,063,330
23,409,856
43,558,317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034530" y="1657350"/>
          <a:ext cx="3606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853420" y="863600"/>
          <a:ext cx="149352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109960" y="927100"/>
          <a:ext cx="13068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109960" y="1181100"/>
          <a:ext cx="130683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935970" y="10096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89945" y="9652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989945" y="1219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03058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03058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87070" y="26987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8445"/>
    <xdr:sp macro="" textlink="">
      <xdr:nvSpPr>
        <xdr:cNvPr id="30" name="テキスト ボックス 29"/>
        <xdr:cNvSpPr txBox="1"/>
      </xdr:nvSpPr>
      <xdr:spPr>
        <a:xfrm>
          <a:off x="687070" y="30035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7070" y="330835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9080"/>
    <xdr:sp macro="" textlink="">
      <xdr:nvSpPr>
        <xdr:cNvPr id="32" name="テキスト ボックス 31"/>
        <xdr:cNvSpPr txBox="1"/>
      </xdr:nvSpPr>
      <xdr:spPr>
        <a:xfrm>
          <a:off x="687070" y="3619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6760" y="4044950"/>
          <a:ext cx="4632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7376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83185</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7376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6690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83185</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86690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8704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83185</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98704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6760" y="5143500"/>
          <a:ext cx="4632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12470" y="49593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6760" y="73469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7360" cy="259080"/>
    <xdr:sp macro="" textlink="">
      <xdr:nvSpPr>
        <xdr:cNvPr id="43" name="テキスト ボックス 42"/>
        <xdr:cNvSpPr txBox="1"/>
      </xdr:nvSpPr>
      <xdr:spPr>
        <a:xfrm>
          <a:off x="290830" y="7211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46760" y="6908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7360" cy="258445"/>
    <xdr:sp macro="" textlink="">
      <xdr:nvSpPr>
        <xdr:cNvPr id="45" name="テキスト ボックス 44"/>
        <xdr:cNvSpPr txBox="1"/>
      </xdr:nvSpPr>
      <xdr:spPr>
        <a:xfrm>
          <a:off x="290830" y="6772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46760" y="6464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2590" cy="259080"/>
    <xdr:sp macro="" textlink="">
      <xdr:nvSpPr>
        <xdr:cNvPr id="47" name="テキスト ボックス 46"/>
        <xdr:cNvSpPr txBox="1"/>
      </xdr:nvSpPr>
      <xdr:spPr>
        <a:xfrm>
          <a:off x="354965" y="6328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46760" y="6026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2590" cy="259080"/>
    <xdr:sp macro="" textlink="">
      <xdr:nvSpPr>
        <xdr:cNvPr id="49" name="テキスト ボックス 48"/>
        <xdr:cNvSpPr txBox="1"/>
      </xdr:nvSpPr>
      <xdr:spPr>
        <a:xfrm>
          <a:off x="354965" y="58902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46760" y="55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2590" cy="258445"/>
    <xdr:sp macro="" textlink="">
      <xdr:nvSpPr>
        <xdr:cNvPr id="51" name="テキスト ボックス 50"/>
        <xdr:cNvSpPr txBox="1"/>
      </xdr:nvSpPr>
      <xdr:spPr>
        <a:xfrm>
          <a:off x="354965" y="54521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46760" y="514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2590" cy="259080"/>
    <xdr:sp macro="" textlink="">
      <xdr:nvSpPr>
        <xdr:cNvPr id="53" name="テキスト ボックス 52"/>
        <xdr:cNvSpPr txBox="1"/>
      </xdr:nvSpPr>
      <xdr:spPr>
        <a:xfrm>
          <a:off x="354965" y="5007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46760" y="5143500"/>
          <a:ext cx="4632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55880</xdr:rowOff>
    </xdr:from>
    <xdr:to xmlns:xdr="http://schemas.openxmlformats.org/drawingml/2006/spreadsheetDrawing">
      <xdr:col>24</xdr:col>
      <xdr:colOff>62865</xdr:colOff>
      <xdr:row>40</xdr:row>
      <xdr:rowOff>23495</xdr:rowOff>
    </xdr:to>
    <xdr:cxnSp macro="">
      <xdr:nvCxnSpPr>
        <xdr:cNvPr id="55" name="直線コネクタ 54"/>
        <xdr:cNvCxnSpPr/>
      </xdr:nvCxnSpPr>
      <xdr:spPr>
        <a:xfrm flipV="1">
          <a:off x="4543425" y="5510530"/>
          <a:ext cx="0" cy="1123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27305</xdr:rowOff>
    </xdr:from>
    <xdr:ext cx="405130" cy="258445"/>
    <xdr:sp macro="" textlink="">
      <xdr:nvSpPr>
        <xdr:cNvPr id="56" name="【道路】&#10;有形固定資産減価償却率最小値テキスト"/>
        <xdr:cNvSpPr txBox="1"/>
      </xdr:nvSpPr>
      <xdr:spPr>
        <a:xfrm>
          <a:off x="4582160" y="66376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23495</xdr:rowOff>
    </xdr:from>
    <xdr:to xmlns:xdr="http://schemas.openxmlformats.org/drawingml/2006/spreadsheetDrawing">
      <xdr:col>24</xdr:col>
      <xdr:colOff>152400</xdr:colOff>
      <xdr:row>40</xdr:row>
      <xdr:rowOff>23495</xdr:rowOff>
    </xdr:to>
    <xdr:cxnSp macro="">
      <xdr:nvCxnSpPr>
        <xdr:cNvPr id="57" name="直線コネクタ 56"/>
        <xdr:cNvCxnSpPr/>
      </xdr:nvCxnSpPr>
      <xdr:spPr>
        <a:xfrm>
          <a:off x="4458970" y="66338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2540</xdr:rowOff>
    </xdr:from>
    <xdr:ext cx="405130" cy="259080"/>
    <xdr:sp macro="" textlink="">
      <xdr:nvSpPr>
        <xdr:cNvPr id="58" name="【道路】&#10;有形固定資産減価償却率最大値テキスト"/>
        <xdr:cNvSpPr txBox="1"/>
      </xdr:nvSpPr>
      <xdr:spPr>
        <a:xfrm>
          <a:off x="4582160" y="5292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55880</xdr:rowOff>
    </xdr:from>
    <xdr:to xmlns:xdr="http://schemas.openxmlformats.org/drawingml/2006/spreadsheetDrawing">
      <xdr:col>24</xdr:col>
      <xdr:colOff>152400</xdr:colOff>
      <xdr:row>33</xdr:row>
      <xdr:rowOff>55880</xdr:rowOff>
    </xdr:to>
    <xdr:cxnSp macro="">
      <xdr:nvCxnSpPr>
        <xdr:cNvPr id="59" name="直線コネクタ 58"/>
        <xdr:cNvCxnSpPr/>
      </xdr:nvCxnSpPr>
      <xdr:spPr>
        <a:xfrm>
          <a:off x="4458970" y="55105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145415</xdr:rowOff>
    </xdr:from>
    <xdr:ext cx="405130" cy="259080"/>
    <xdr:sp macro="" textlink="">
      <xdr:nvSpPr>
        <xdr:cNvPr id="60" name="【道路】&#10;有形固定資産減価償却率平均値テキスト"/>
        <xdr:cNvSpPr txBox="1"/>
      </xdr:nvSpPr>
      <xdr:spPr>
        <a:xfrm>
          <a:off x="4582160" y="60953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165100</xdr:rowOff>
    </xdr:from>
    <xdr:to xmlns:xdr="http://schemas.openxmlformats.org/drawingml/2006/spreadsheetDrawing">
      <xdr:col>24</xdr:col>
      <xdr:colOff>114300</xdr:colOff>
      <xdr:row>37</xdr:row>
      <xdr:rowOff>97155</xdr:rowOff>
    </xdr:to>
    <xdr:sp macro="" textlink="">
      <xdr:nvSpPr>
        <xdr:cNvPr id="61" name="フローチャート: 判断 60"/>
        <xdr:cNvSpPr/>
      </xdr:nvSpPr>
      <xdr:spPr>
        <a:xfrm>
          <a:off x="4493260" y="61150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123825</xdr:rowOff>
    </xdr:from>
    <xdr:to xmlns:xdr="http://schemas.openxmlformats.org/drawingml/2006/spreadsheetDrawing">
      <xdr:col>20</xdr:col>
      <xdr:colOff>38100</xdr:colOff>
      <xdr:row>37</xdr:row>
      <xdr:rowOff>53975</xdr:rowOff>
    </xdr:to>
    <xdr:sp macro="" textlink="">
      <xdr:nvSpPr>
        <xdr:cNvPr id="62" name="フローチャート: 判断 61"/>
        <xdr:cNvSpPr/>
      </xdr:nvSpPr>
      <xdr:spPr>
        <a:xfrm>
          <a:off x="3674110" y="60737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89535</xdr:rowOff>
    </xdr:from>
    <xdr:to xmlns:xdr="http://schemas.openxmlformats.org/drawingml/2006/spreadsheetDrawing">
      <xdr:col>15</xdr:col>
      <xdr:colOff>101600</xdr:colOff>
      <xdr:row>37</xdr:row>
      <xdr:rowOff>19685</xdr:rowOff>
    </xdr:to>
    <xdr:sp macro="" textlink="">
      <xdr:nvSpPr>
        <xdr:cNvPr id="63" name="フローチャート: 判断 62"/>
        <xdr:cNvSpPr/>
      </xdr:nvSpPr>
      <xdr:spPr>
        <a:xfrm>
          <a:off x="2800350" y="6039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48260</xdr:rowOff>
    </xdr:from>
    <xdr:to xmlns:xdr="http://schemas.openxmlformats.org/drawingml/2006/spreadsheetDrawing">
      <xdr:col>10</xdr:col>
      <xdr:colOff>165100</xdr:colOff>
      <xdr:row>36</xdr:row>
      <xdr:rowOff>149860</xdr:rowOff>
    </xdr:to>
    <xdr:sp macro="" textlink="">
      <xdr:nvSpPr>
        <xdr:cNvPr id="64" name="フローチャート: 判断 63"/>
        <xdr:cNvSpPr/>
      </xdr:nvSpPr>
      <xdr:spPr>
        <a:xfrm>
          <a:off x="19304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32385</xdr:rowOff>
    </xdr:from>
    <xdr:to xmlns:xdr="http://schemas.openxmlformats.org/drawingml/2006/spreadsheetDrawing">
      <xdr:col>6</xdr:col>
      <xdr:colOff>38100</xdr:colOff>
      <xdr:row>36</xdr:row>
      <xdr:rowOff>133985</xdr:rowOff>
    </xdr:to>
    <xdr:sp macro="" textlink="">
      <xdr:nvSpPr>
        <xdr:cNvPr id="65" name="フローチャート: 判断 64"/>
        <xdr:cNvSpPr/>
      </xdr:nvSpPr>
      <xdr:spPr>
        <a:xfrm>
          <a:off x="1060450" y="59823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35737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1365" cy="259080"/>
    <xdr:sp macro="" textlink="">
      <xdr:nvSpPr>
        <xdr:cNvPr id="67" name="テキスト ボックス 66"/>
        <xdr:cNvSpPr txBox="1"/>
      </xdr:nvSpPr>
      <xdr:spPr>
        <a:xfrm>
          <a:off x="353822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1365" cy="259080"/>
    <xdr:sp macro="" textlink="">
      <xdr:nvSpPr>
        <xdr:cNvPr id="68" name="テキスト ボックス 67"/>
        <xdr:cNvSpPr txBox="1"/>
      </xdr:nvSpPr>
      <xdr:spPr>
        <a:xfrm>
          <a:off x="266446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1365" cy="259080"/>
    <xdr:sp macro="" textlink="">
      <xdr:nvSpPr>
        <xdr:cNvPr id="69" name="テキスト ボックス 68"/>
        <xdr:cNvSpPr txBox="1"/>
      </xdr:nvSpPr>
      <xdr:spPr>
        <a:xfrm>
          <a:off x="179451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1365" cy="259080"/>
    <xdr:sp macro="" textlink="">
      <xdr:nvSpPr>
        <xdr:cNvPr id="70" name="テキスト ボックス 69"/>
        <xdr:cNvSpPr txBox="1"/>
      </xdr:nvSpPr>
      <xdr:spPr>
        <a:xfrm>
          <a:off x="92456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146685</xdr:rowOff>
    </xdr:from>
    <xdr:to xmlns:xdr="http://schemas.openxmlformats.org/drawingml/2006/spreadsheetDrawing">
      <xdr:col>24</xdr:col>
      <xdr:colOff>114300</xdr:colOff>
      <xdr:row>37</xdr:row>
      <xdr:rowOff>76835</xdr:rowOff>
    </xdr:to>
    <xdr:sp macro="" textlink="">
      <xdr:nvSpPr>
        <xdr:cNvPr id="71" name="楕円 70"/>
        <xdr:cNvSpPr/>
      </xdr:nvSpPr>
      <xdr:spPr>
        <a:xfrm>
          <a:off x="4493260" y="6096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165100</xdr:rowOff>
    </xdr:from>
    <xdr:ext cx="405130" cy="259080"/>
    <xdr:sp macro="" textlink="">
      <xdr:nvSpPr>
        <xdr:cNvPr id="72" name="【道路】&#10;有形固定資産減価償却率該当値テキスト"/>
        <xdr:cNvSpPr txBox="1"/>
      </xdr:nvSpPr>
      <xdr:spPr>
        <a:xfrm>
          <a:off x="4582160" y="5949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107950</xdr:rowOff>
    </xdr:from>
    <xdr:to xmlns:xdr="http://schemas.openxmlformats.org/drawingml/2006/spreadsheetDrawing">
      <xdr:col>20</xdr:col>
      <xdr:colOff>38100</xdr:colOff>
      <xdr:row>37</xdr:row>
      <xdr:rowOff>38100</xdr:rowOff>
    </xdr:to>
    <xdr:sp macro="" textlink="">
      <xdr:nvSpPr>
        <xdr:cNvPr id="73" name="楕円 72"/>
        <xdr:cNvSpPr/>
      </xdr:nvSpPr>
      <xdr:spPr>
        <a:xfrm>
          <a:off x="3674110" y="60579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158750</xdr:rowOff>
    </xdr:from>
    <xdr:to xmlns:xdr="http://schemas.openxmlformats.org/drawingml/2006/spreadsheetDrawing">
      <xdr:col>24</xdr:col>
      <xdr:colOff>63500</xdr:colOff>
      <xdr:row>37</xdr:row>
      <xdr:rowOff>26035</xdr:rowOff>
    </xdr:to>
    <xdr:cxnSp macro="">
      <xdr:nvCxnSpPr>
        <xdr:cNvPr id="74" name="直線コネクタ 73"/>
        <xdr:cNvCxnSpPr/>
      </xdr:nvCxnSpPr>
      <xdr:spPr>
        <a:xfrm>
          <a:off x="3724910" y="6108700"/>
          <a:ext cx="8191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68580</xdr:rowOff>
    </xdr:from>
    <xdr:to xmlns:xdr="http://schemas.openxmlformats.org/drawingml/2006/spreadsheetDrawing">
      <xdr:col>15</xdr:col>
      <xdr:colOff>101600</xdr:colOff>
      <xdr:row>36</xdr:row>
      <xdr:rowOff>165100</xdr:rowOff>
    </xdr:to>
    <xdr:sp macro="" textlink="">
      <xdr:nvSpPr>
        <xdr:cNvPr id="75" name="楕円 74"/>
        <xdr:cNvSpPr/>
      </xdr:nvSpPr>
      <xdr:spPr>
        <a:xfrm>
          <a:off x="2800350" y="60185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119380</xdr:rowOff>
    </xdr:from>
    <xdr:to xmlns:xdr="http://schemas.openxmlformats.org/drawingml/2006/spreadsheetDrawing">
      <xdr:col>19</xdr:col>
      <xdr:colOff>177800</xdr:colOff>
      <xdr:row>36</xdr:row>
      <xdr:rowOff>158750</xdr:rowOff>
    </xdr:to>
    <xdr:cxnSp macro="">
      <xdr:nvCxnSpPr>
        <xdr:cNvPr id="76" name="直線コネクタ 75"/>
        <xdr:cNvCxnSpPr/>
      </xdr:nvCxnSpPr>
      <xdr:spPr>
        <a:xfrm>
          <a:off x="2851150" y="6069330"/>
          <a:ext cx="8737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27940</xdr:rowOff>
    </xdr:from>
    <xdr:to xmlns:xdr="http://schemas.openxmlformats.org/drawingml/2006/spreadsheetDrawing">
      <xdr:col>10</xdr:col>
      <xdr:colOff>165100</xdr:colOff>
      <xdr:row>36</xdr:row>
      <xdr:rowOff>129540</xdr:rowOff>
    </xdr:to>
    <xdr:sp macro="" textlink="">
      <xdr:nvSpPr>
        <xdr:cNvPr id="77" name="楕円 76"/>
        <xdr:cNvSpPr/>
      </xdr:nvSpPr>
      <xdr:spPr>
        <a:xfrm>
          <a:off x="19304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78740</xdr:rowOff>
    </xdr:from>
    <xdr:to xmlns:xdr="http://schemas.openxmlformats.org/drawingml/2006/spreadsheetDrawing">
      <xdr:col>15</xdr:col>
      <xdr:colOff>50800</xdr:colOff>
      <xdr:row>36</xdr:row>
      <xdr:rowOff>119380</xdr:rowOff>
    </xdr:to>
    <xdr:cxnSp macro="">
      <xdr:nvCxnSpPr>
        <xdr:cNvPr id="78" name="直線コネクタ 77"/>
        <xdr:cNvCxnSpPr/>
      </xdr:nvCxnSpPr>
      <xdr:spPr>
        <a:xfrm>
          <a:off x="1981200" y="6028690"/>
          <a:ext cx="8699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151130</xdr:rowOff>
    </xdr:from>
    <xdr:to xmlns:xdr="http://schemas.openxmlformats.org/drawingml/2006/spreadsheetDrawing">
      <xdr:col>6</xdr:col>
      <xdr:colOff>38100</xdr:colOff>
      <xdr:row>36</xdr:row>
      <xdr:rowOff>81280</xdr:rowOff>
    </xdr:to>
    <xdr:sp macro="" textlink="">
      <xdr:nvSpPr>
        <xdr:cNvPr id="79" name="楕円 78"/>
        <xdr:cNvSpPr/>
      </xdr:nvSpPr>
      <xdr:spPr>
        <a:xfrm>
          <a:off x="1060450" y="59359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30480</xdr:rowOff>
    </xdr:from>
    <xdr:to xmlns:xdr="http://schemas.openxmlformats.org/drawingml/2006/spreadsheetDrawing">
      <xdr:col>10</xdr:col>
      <xdr:colOff>114300</xdr:colOff>
      <xdr:row>36</xdr:row>
      <xdr:rowOff>78740</xdr:rowOff>
    </xdr:to>
    <xdr:cxnSp macro="">
      <xdr:nvCxnSpPr>
        <xdr:cNvPr id="80" name="直線コネクタ 79"/>
        <xdr:cNvCxnSpPr/>
      </xdr:nvCxnSpPr>
      <xdr:spPr>
        <a:xfrm>
          <a:off x="1111250" y="5980430"/>
          <a:ext cx="8699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45085</xdr:rowOff>
    </xdr:from>
    <xdr:ext cx="405130" cy="259080"/>
    <xdr:sp macro="" textlink="">
      <xdr:nvSpPr>
        <xdr:cNvPr id="81" name="n_1aveValue【道路】&#10;有形固定資産減価償却率"/>
        <xdr:cNvSpPr txBox="1"/>
      </xdr:nvSpPr>
      <xdr:spPr>
        <a:xfrm>
          <a:off x="3513455" y="6160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10795</xdr:rowOff>
    </xdr:from>
    <xdr:ext cx="404495" cy="259080"/>
    <xdr:sp macro="" textlink="">
      <xdr:nvSpPr>
        <xdr:cNvPr id="82" name="n_2aveValue【道路】&#10;有形固定資産減価償却率"/>
        <xdr:cNvSpPr txBox="1"/>
      </xdr:nvSpPr>
      <xdr:spPr>
        <a:xfrm>
          <a:off x="2652395" y="6125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140970</xdr:rowOff>
    </xdr:from>
    <xdr:ext cx="404495" cy="259080"/>
    <xdr:sp macro="" textlink="">
      <xdr:nvSpPr>
        <xdr:cNvPr id="83" name="n_3aveValue【道路】&#10;有形固定資産減価償却率"/>
        <xdr:cNvSpPr txBox="1"/>
      </xdr:nvSpPr>
      <xdr:spPr>
        <a:xfrm>
          <a:off x="1782445" y="6090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125095</xdr:rowOff>
    </xdr:from>
    <xdr:ext cx="404495" cy="258445"/>
    <xdr:sp macro="" textlink="">
      <xdr:nvSpPr>
        <xdr:cNvPr id="84" name="n_4aveValue【道路】&#10;有形固定資産減価償却率"/>
        <xdr:cNvSpPr txBox="1"/>
      </xdr:nvSpPr>
      <xdr:spPr>
        <a:xfrm>
          <a:off x="912495" y="6075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54610</xdr:rowOff>
    </xdr:from>
    <xdr:ext cx="405130" cy="258445"/>
    <xdr:sp macro="" textlink="">
      <xdr:nvSpPr>
        <xdr:cNvPr id="85" name="n_1mainValue【道路】&#10;有形固定資産減価償却率"/>
        <xdr:cNvSpPr txBox="1"/>
      </xdr:nvSpPr>
      <xdr:spPr>
        <a:xfrm>
          <a:off x="3513455" y="58394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15240</xdr:rowOff>
    </xdr:from>
    <xdr:ext cx="404495" cy="259080"/>
    <xdr:sp macro="" textlink="">
      <xdr:nvSpPr>
        <xdr:cNvPr id="86" name="n_2mainValue【道路】&#10;有形固定資産減価償却率"/>
        <xdr:cNvSpPr txBox="1"/>
      </xdr:nvSpPr>
      <xdr:spPr>
        <a:xfrm>
          <a:off x="2652395" y="5800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146050</xdr:rowOff>
    </xdr:from>
    <xdr:ext cx="404495" cy="259080"/>
    <xdr:sp macro="" textlink="">
      <xdr:nvSpPr>
        <xdr:cNvPr id="87" name="n_3mainValue【道路】&#10;有形固定資産減価償却率"/>
        <xdr:cNvSpPr txBox="1"/>
      </xdr:nvSpPr>
      <xdr:spPr>
        <a:xfrm>
          <a:off x="1782445" y="5765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97790</xdr:rowOff>
    </xdr:from>
    <xdr:ext cx="404495" cy="258445"/>
    <xdr:sp macro="" textlink="">
      <xdr:nvSpPr>
        <xdr:cNvPr id="88" name="n_4mainValue【道路】&#10;有形固定資産減価償却率"/>
        <xdr:cNvSpPr txBox="1"/>
      </xdr:nvSpPr>
      <xdr:spPr>
        <a:xfrm>
          <a:off x="912495" y="57175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474460" y="4044950"/>
          <a:ext cx="4629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59765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83185</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59765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59460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83185</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59460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71474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83185</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71474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474460" y="5143500"/>
          <a:ext cx="4629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7" name="テキスト ボックス 96"/>
        <xdr:cNvSpPr txBox="1"/>
      </xdr:nvSpPr>
      <xdr:spPr>
        <a:xfrm>
          <a:off x="6436360" y="495935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474460" y="73469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474460" y="69786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7360" cy="259080"/>
    <xdr:sp macro="" textlink="">
      <xdr:nvSpPr>
        <xdr:cNvPr id="100" name="テキスト ボックス 99"/>
        <xdr:cNvSpPr txBox="1"/>
      </xdr:nvSpPr>
      <xdr:spPr>
        <a:xfrm>
          <a:off x="6014720" y="684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474460" y="6610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0860" cy="258445"/>
    <xdr:sp macro="" textlink="">
      <xdr:nvSpPr>
        <xdr:cNvPr id="102" name="テキスト ボックス 101"/>
        <xdr:cNvSpPr txBox="1"/>
      </xdr:nvSpPr>
      <xdr:spPr>
        <a:xfrm>
          <a:off x="5954395" y="6474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474460" y="6248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0860" cy="258445"/>
    <xdr:sp macro="" textlink="">
      <xdr:nvSpPr>
        <xdr:cNvPr id="104" name="テキスト ボックス 103"/>
        <xdr:cNvSpPr txBox="1"/>
      </xdr:nvSpPr>
      <xdr:spPr>
        <a:xfrm>
          <a:off x="5954395" y="61125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474460" y="58801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0860" cy="258445"/>
    <xdr:sp macro="" textlink="">
      <xdr:nvSpPr>
        <xdr:cNvPr id="106" name="テキスト ボックス 105"/>
        <xdr:cNvSpPr txBox="1"/>
      </xdr:nvSpPr>
      <xdr:spPr>
        <a:xfrm>
          <a:off x="5954395" y="5744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474460" y="55118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0860" cy="258445"/>
    <xdr:sp macro="" textlink="">
      <xdr:nvSpPr>
        <xdr:cNvPr id="108" name="テキスト ボックス 107"/>
        <xdr:cNvSpPr txBox="1"/>
      </xdr:nvSpPr>
      <xdr:spPr>
        <a:xfrm>
          <a:off x="5954395" y="53759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474460" y="514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0860" cy="259080"/>
    <xdr:sp macro="" textlink="">
      <xdr:nvSpPr>
        <xdr:cNvPr id="110" name="テキスト ボックス 109"/>
        <xdr:cNvSpPr txBox="1"/>
      </xdr:nvSpPr>
      <xdr:spPr>
        <a:xfrm>
          <a:off x="5954395" y="5007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474460" y="5143500"/>
          <a:ext cx="4629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34</xdr:row>
      <xdr:rowOff>85725</xdr:rowOff>
    </xdr:from>
    <xdr:to xmlns:xdr="http://schemas.openxmlformats.org/drawingml/2006/spreadsheetDrawing">
      <xdr:col>54</xdr:col>
      <xdr:colOff>186690</xdr:colOff>
      <xdr:row>41</xdr:row>
      <xdr:rowOff>74930</xdr:rowOff>
    </xdr:to>
    <xdr:cxnSp macro="">
      <xdr:nvCxnSpPr>
        <xdr:cNvPr id="112" name="直線コネクタ 111"/>
        <xdr:cNvCxnSpPr/>
      </xdr:nvCxnSpPr>
      <xdr:spPr>
        <a:xfrm flipV="1">
          <a:off x="10267950" y="5705475"/>
          <a:ext cx="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78740</xdr:rowOff>
    </xdr:from>
    <xdr:ext cx="469900" cy="259080"/>
    <xdr:sp macro="" textlink="">
      <xdr:nvSpPr>
        <xdr:cNvPr id="113" name="【道路】&#10;一人当たり延長最小値テキスト"/>
        <xdr:cNvSpPr txBox="1"/>
      </xdr:nvSpPr>
      <xdr:spPr>
        <a:xfrm>
          <a:off x="10306050" y="6854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74930</xdr:rowOff>
    </xdr:from>
    <xdr:to xmlns:xdr="http://schemas.openxmlformats.org/drawingml/2006/spreadsheetDrawing">
      <xdr:col>55</xdr:col>
      <xdr:colOff>88900</xdr:colOff>
      <xdr:row>41</xdr:row>
      <xdr:rowOff>74930</xdr:rowOff>
    </xdr:to>
    <xdr:cxnSp macro="">
      <xdr:nvCxnSpPr>
        <xdr:cNvPr id="114" name="直線コネクタ 113"/>
        <xdr:cNvCxnSpPr/>
      </xdr:nvCxnSpPr>
      <xdr:spPr>
        <a:xfrm>
          <a:off x="10182860" y="68503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32385</xdr:rowOff>
    </xdr:from>
    <xdr:ext cx="534670" cy="258445"/>
    <xdr:sp macro="" textlink="">
      <xdr:nvSpPr>
        <xdr:cNvPr id="115" name="【道路】&#10;一人当たり延長最大値テキスト"/>
        <xdr:cNvSpPr txBox="1"/>
      </xdr:nvSpPr>
      <xdr:spPr>
        <a:xfrm>
          <a:off x="10306050" y="5487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85725</xdr:rowOff>
    </xdr:from>
    <xdr:to xmlns:xdr="http://schemas.openxmlformats.org/drawingml/2006/spreadsheetDrawing">
      <xdr:col>55</xdr:col>
      <xdr:colOff>88900</xdr:colOff>
      <xdr:row>34</xdr:row>
      <xdr:rowOff>85725</xdr:rowOff>
    </xdr:to>
    <xdr:cxnSp macro="">
      <xdr:nvCxnSpPr>
        <xdr:cNvPr id="116" name="直線コネクタ 115"/>
        <xdr:cNvCxnSpPr/>
      </xdr:nvCxnSpPr>
      <xdr:spPr>
        <a:xfrm>
          <a:off x="10182860" y="57054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139065</xdr:rowOff>
    </xdr:from>
    <xdr:ext cx="534670" cy="259080"/>
    <xdr:sp macro="" textlink="">
      <xdr:nvSpPr>
        <xdr:cNvPr id="117" name="【道路】&#10;一人当たり延長平均値テキスト"/>
        <xdr:cNvSpPr txBox="1"/>
      </xdr:nvSpPr>
      <xdr:spPr>
        <a:xfrm>
          <a:off x="10306050" y="6419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160655</xdr:rowOff>
    </xdr:from>
    <xdr:to xmlns:xdr="http://schemas.openxmlformats.org/drawingml/2006/spreadsheetDrawing">
      <xdr:col>55</xdr:col>
      <xdr:colOff>50800</xdr:colOff>
      <xdr:row>39</xdr:row>
      <xdr:rowOff>90805</xdr:rowOff>
    </xdr:to>
    <xdr:sp macro="" textlink="">
      <xdr:nvSpPr>
        <xdr:cNvPr id="118" name="フローチャート: 判断 117"/>
        <xdr:cNvSpPr/>
      </xdr:nvSpPr>
      <xdr:spPr>
        <a:xfrm>
          <a:off x="10220960" y="64408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120650</xdr:rowOff>
    </xdr:from>
    <xdr:to xmlns:xdr="http://schemas.openxmlformats.org/drawingml/2006/spreadsheetDrawing">
      <xdr:col>50</xdr:col>
      <xdr:colOff>165100</xdr:colOff>
      <xdr:row>39</xdr:row>
      <xdr:rowOff>50800</xdr:rowOff>
    </xdr:to>
    <xdr:sp macro="" textlink="">
      <xdr:nvSpPr>
        <xdr:cNvPr id="119" name="フローチャート: 判断 118"/>
        <xdr:cNvSpPr/>
      </xdr:nvSpPr>
      <xdr:spPr>
        <a:xfrm>
          <a:off x="9398000" y="6400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117475</xdr:rowOff>
    </xdr:from>
    <xdr:to xmlns:xdr="http://schemas.openxmlformats.org/drawingml/2006/spreadsheetDrawing">
      <xdr:col>46</xdr:col>
      <xdr:colOff>38100</xdr:colOff>
      <xdr:row>39</xdr:row>
      <xdr:rowOff>47625</xdr:rowOff>
    </xdr:to>
    <xdr:sp macro="" textlink="">
      <xdr:nvSpPr>
        <xdr:cNvPr id="120" name="フローチャート: 判断 119"/>
        <xdr:cNvSpPr/>
      </xdr:nvSpPr>
      <xdr:spPr>
        <a:xfrm>
          <a:off x="8528050" y="63976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99695</xdr:rowOff>
    </xdr:to>
    <xdr:sp macro="" textlink="">
      <xdr:nvSpPr>
        <xdr:cNvPr id="121" name="フローチャート: 判断 120"/>
        <xdr:cNvSpPr/>
      </xdr:nvSpPr>
      <xdr:spPr>
        <a:xfrm>
          <a:off x="7654290" y="6445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154940</xdr:rowOff>
    </xdr:from>
    <xdr:to xmlns:xdr="http://schemas.openxmlformats.org/drawingml/2006/spreadsheetDrawing">
      <xdr:col>36</xdr:col>
      <xdr:colOff>165100</xdr:colOff>
      <xdr:row>39</xdr:row>
      <xdr:rowOff>85090</xdr:rowOff>
    </xdr:to>
    <xdr:sp macro="" textlink="">
      <xdr:nvSpPr>
        <xdr:cNvPr id="122" name="フローチャート: 判断 121"/>
        <xdr:cNvSpPr/>
      </xdr:nvSpPr>
      <xdr:spPr>
        <a:xfrm>
          <a:off x="678434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08126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1365" cy="259080"/>
    <xdr:sp macro="" textlink="">
      <xdr:nvSpPr>
        <xdr:cNvPr id="124" name="テキスト ボックス 123"/>
        <xdr:cNvSpPr txBox="1"/>
      </xdr:nvSpPr>
      <xdr:spPr>
        <a:xfrm>
          <a:off x="926211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1365" cy="259080"/>
    <xdr:sp macro="" textlink="">
      <xdr:nvSpPr>
        <xdr:cNvPr id="125" name="テキスト ボックス 124"/>
        <xdr:cNvSpPr txBox="1"/>
      </xdr:nvSpPr>
      <xdr:spPr>
        <a:xfrm>
          <a:off x="839216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1365" cy="259080"/>
    <xdr:sp macro="" textlink="">
      <xdr:nvSpPr>
        <xdr:cNvPr id="126" name="テキスト ボックス 125"/>
        <xdr:cNvSpPr txBox="1"/>
      </xdr:nvSpPr>
      <xdr:spPr>
        <a:xfrm>
          <a:off x="75184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1365" cy="259080"/>
    <xdr:sp macro="" textlink="">
      <xdr:nvSpPr>
        <xdr:cNvPr id="127" name="テキスト ボックス 126"/>
        <xdr:cNvSpPr txBox="1"/>
      </xdr:nvSpPr>
      <xdr:spPr>
        <a:xfrm>
          <a:off x="664845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132080</xdr:rowOff>
    </xdr:from>
    <xdr:to xmlns:xdr="http://schemas.openxmlformats.org/drawingml/2006/spreadsheetDrawing">
      <xdr:col>55</xdr:col>
      <xdr:colOff>50800</xdr:colOff>
      <xdr:row>39</xdr:row>
      <xdr:rowOff>62230</xdr:rowOff>
    </xdr:to>
    <xdr:sp macro="" textlink="">
      <xdr:nvSpPr>
        <xdr:cNvPr id="128" name="楕円 127"/>
        <xdr:cNvSpPr/>
      </xdr:nvSpPr>
      <xdr:spPr>
        <a:xfrm>
          <a:off x="10220960" y="641223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154940</xdr:rowOff>
    </xdr:from>
    <xdr:ext cx="534670" cy="258445"/>
    <xdr:sp macro="" textlink="">
      <xdr:nvSpPr>
        <xdr:cNvPr id="129" name="【道路】&#10;一人当たり延長該当値テキスト"/>
        <xdr:cNvSpPr txBox="1"/>
      </xdr:nvSpPr>
      <xdr:spPr>
        <a:xfrm>
          <a:off x="10306050" y="6269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137160</xdr:rowOff>
    </xdr:from>
    <xdr:to xmlns:xdr="http://schemas.openxmlformats.org/drawingml/2006/spreadsheetDrawing">
      <xdr:col>50</xdr:col>
      <xdr:colOff>165100</xdr:colOff>
      <xdr:row>39</xdr:row>
      <xdr:rowOff>67310</xdr:rowOff>
    </xdr:to>
    <xdr:sp macro="" textlink="">
      <xdr:nvSpPr>
        <xdr:cNvPr id="130" name="楕円 129"/>
        <xdr:cNvSpPr/>
      </xdr:nvSpPr>
      <xdr:spPr>
        <a:xfrm>
          <a:off x="9398000" y="6417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11430</xdr:rowOff>
    </xdr:from>
    <xdr:to xmlns:xdr="http://schemas.openxmlformats.org/drawingml/2006/spreadsheetDrawing">
      <xdr:col>55</xdr:col>
      <xdr:colOff>0</xdr:colOff>
      <xdr:row>39</xdr:row>
      <xdr:rowOff>17145</xdr:rowOff>
    </xdr:to>
    <xdr:cxnSp macro="">
      <xdr:nvCxnSpPr>
        <xdr:cNvPr id="131" name="直線コネクタ 130"/>
        <xdr:cNvCxnSpPr/>
      </xdr:nvCxnSpPr>
      <xdr:spPr>
        <a:xfrm flipV="1">
          <a:off x="9448800" y="6456680"/>
          <a:ext cx="8191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139700</xdr:rowOff>
    </xdr:from>
    <xdr:to xmlns:xdr="http://schemas.openxmlformats.org/drawingml/2006/spreadsheetDrawing">
      <xdr:col>46</xdr:col>
      <xdr:colOff>38100</xdr:colOff>
      <xdr:row>39</xdr:row>
      <xdr:rowOff>69850</xdr:rowOff>
    </xdr:to>
    <xdr:sp macro="" textlink="">
      <xdr:nvSpPr>
        <xdr:cNvPr id="132" name="楕円 131"/>
        <xdr:cNvSpPr/>
      </xdr:nvSpPr>
      <xdr:spPr>
        <a:xfrm>
          <a:off x="8528050" y="64198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17145</xdr:rowOff>
    </xdr:from>
    <xdr:to xmlns:xdr="http://schemas.openxmlformats.org/drawingml/2006/spreadsheetDrawing">
      <xdr:col>50</xdr:col>
      <xdr:colOff>114300</xdr:colOff>
      <xdr:row>39</xdr:row>
      <xdr:rowOff>19050</xdr:rowOff>
    </xdr:to>
    <xdr:cxnSp macro="">
      <xdr:nvCxnSpPr>
        <xdr:cNvPr id="133" name="直線コネクタ 132"/>
        <xdr:cNvCxnSpPr/>
      </xdr:nvCxnSpPr>
      <xdr:spPr>
        <a:xfrm flipV="1">
          <a:off x="8578850" y="646239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143510</xdr:rowOff>
    </xdr:from>
    <xdr:to xmlns:xdr="http://schemas.openxmlformats.org/drawingml/2006/spreadsheetDrawing">
      <xdr:col>41</xdr:col>
      <xdr:colOff>101600</xdr:colOff>
      <xdr:row>39</xdr:row>
      <xdr:rowOff>73660</xdr:rowOff>
    </xdr:to>
    <xdr:sp macro="" textlink="">
      <xdr:nvSpPr>
        <xdr:cNvPr id="134" name="楕円 133"/>
        <xdr:cNvSpPr/>
      </xdr:nvSpPr>
      <xdr:spPr>
        <a:xfrm>
          <a:off x="7654290" y="6423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19050</xdr:rowOff>
    </xdr:from>
    <xdr:to xmlns:xdr="http://schemas.openxmlformats.org/drawingml/2006/spreadsheetDrawing">
      <xdr:col>45</xdr:col>
      <xdr:colOff>177800</xdr:colOff>
      <xdr:row>39</xdr:row>
      <xdr:rowOff>22860</xdr:rowOff>
    </xdr:to>
    <xdr:cxnSp macro="">
      <xdr:nvCxnSpPr>
        <xdr:cNvPr id="135" name="直線コネクタ 134"/>
        <xdr:cNvCxnSpPr/>
      </xdr:nvCxnSpPr>
      <xdr:spPr>
        <a:xfrm flipV="1">
          <a:off x="7705090" y="6464300"/>
          <a:ext cx="873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149225</xdr:rowOff>
    </xdr:from>
    <xdr:to xmlns:xdr="http://schemas.openxmlformats.org/drawingml/2006/spreadsheetDrawing">
      <xdr:col>36</xdr:col>
      <xdr:colOff>165100</xdr:colOff>
      <xdr:row>39</xdr:row>
      <xdr:rowOff>78740</xdr:rowOff>
    </xdr:to>
    <xdr:sp macro="" textlink="">
      <xdr:nvSpPr>
        <xdr:cNvPr id="136" name="楕円 135"/>
        <xdr:cNvSpPr/>
      </xdr:nvSpPr>
      <xdr:spPr>
        <a:xfrm>
          <a:off x="6784340" y="642937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22860</xdr:rowOff>
    </xdr:from>
    <xdr:to xmlns:xdr="http://schemas.openxmlformats.org/drawingml/2006/spreadsheetDrawing">
      <xdr:col>41</xdr:col>
      <xdr:colOff>50800</xdr:colOff>
      <xdr:row>39</xdr:row>
      <xdr:rowOff>27940</xdr:rowOff>
    </xdr:to>
    <xdr:cxnSp macro="">
      <xdr:nvCxnSpPr>
        <xdr:cNvPr id="137" name="直線コネクタ 136"/>
        <xdr:cNvCxnSpPr/>
      </xdr:nvCxnSpPr>
      <xdr:spPr>
        <a:xfrm flipV="1">
          <a:off x="6835140" y="6468110"/>
          <a:ext cx="869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67310</xdr:rowOff>
    </xdr:from>
    <xdr:ext cx="534670" cy="259080"/>
    <xdr:sp macro="" textlink="">
      <xdr:nvSpPr>
        <xdr:cNvPr id="138" name="n_1aveValue【道路】&#10;一人当たり延長"/>
        <xdr:cNvSpPr txBox="1"/>
      </xdr:nvSpPr>
      <xdr:spPr>
        <a:xfrm>
          <a:off x="9172575" y="6182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64135</xdr:rowOff>
    </xdr:from>
    <xdr:ext cx="534035" cy="258445"/>
    <xdr:sp macro="" textlink="">
      <xdr:nvSpPr>
        <xdr:cNvPr id="139" name="n_2aveValue【道路】&#10;一人当たり延長"/>
        <xdr:cNvSpPr txBox="1"/>
      </xdr:nvSpPr>
      <xdr:spPr>
        <a:xfrm>
          <a:off x="8315325" y="6179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90805</xdr:rowOff>
    </xdr:from>
    <xdr:ext cx="534035" cy="258445"/>
    <xdr:sp macro="" textlink="">
      <xdr:nvSpPr>
        <xdr:cNvPr id="140" name="n_3aveValue【道路】&#10;一人当たり延長"/>
        <xdr:cNvSpPr txBox="1"/>
      </xdr:nvSpPr>
      <xdr:spPr>
        <a:xfrm>
          <a:off x="7445375" y="6536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76200</xdr:rowOff>
    </xdr:from>
    <xdr:ext cx="534035" cy="259080"/>
    <xdr:sp macro="" textlink="">
      <xdr:nvSpPr>
        <xdr:cNvPr id="141" name="n_4aveValue【道路】&#10;一人当たり延長"/>
        <xdr:cNvSpPr txBox="1"/>
      </xdr:nvSpPr>
      <xdr:spPr>
        <a:xfrm>
          <a:off x="6571615" y="6521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58420</xdr:rowOff>
    </xdr:from>
    <xdr:ext cx="534670" cy="258445"/>
    <xdr:sp macro="" textlink="">
      <xdr:nvSpPr>
        <xdr:cNvPr id="142" name="n_1mainValue【道路】&#10;一人当たり延長"/>
        <xdr:cNvSpPr txBox="1"/>
      </xdr:nvSpPr>
      <xdr:spPr>
        <a:xfrm>
          <a:off x="9172575" y="6503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60960</xdr:rowOff>
    </xdr:from>
    <xdr:ext cx="534035" cy="258445"/>
    <xdr:sp macro="" textlink="">
      <xdr:nvSpPr>
        <xdr:cNvPr id="143" name="n_2mainValue【道路】&#10;一人当たり延長"/>
        <xdr:cNvSpPr txBox="1"/>
      </xdr:nvSpPr>
      <xdr:spPr>
        <a:xfrm>
          <a:off x="8315325" y="6506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90170</xdr:rowOff>
    </xdr:from>
    <xdr:ext cx="534035" cy="258445"/>
    <xdr:sp macro="" textlink="">
      <xdr:nvSpPr>
        <xdr:cNvPr id="144" name="n_3mainValue【道路】&#10;一人当たり延長"/>
        <xdr:cNvSpPr txBox="1"/>
      </xdr:nvSpPr>
      <xdr:spPr>
        <a:xfrm>
          <a:off x="7445375" y="6205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95250</xdr:rowOff>
    </xdr:from>
    <xdr:ext cx="534035" cy="258445"/>
    <xdr:sp macro="" textlink="">
      <xdr:nvSpPr>
        <xdr:cNvPr id="145" name="n_4mainValue【道路】&#10;一人当たり延長"/>
        <xdr:cNvSpPr txBox="1"/>
      </xdr:nvSpPr>
      <xdr:spPr>
        <a:xfrm>
          <a:off x="6571615" y="6210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46760" y="7715250"/>
          <a:ext cx="4632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7376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7376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86690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86690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98704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298704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46760" y="8813800"/>
          <a:ext cx="4632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4" name="テキスト ボックス 153"/>
        <xdr:cNvSpPr txBox="1"/>
      </xdr:nvSpPr>
      <xdr:spPr>
        <a:xfrm>
          <a:off x="712470" y="86296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46760" y="110172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9080"/>
    <xdr:sp macro="" textlink="">
      <xdr:nvSpPr>
        <xdr:cNvPr id="156" name="テキスト ボックス 155"/>
        <xdr:cNvSpPr txBox="1"/>
      </xdr:nvSpPr>
      <xdr:spPr>
        <a:xfrm>
          <a:off x="290830"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46760" y="1070356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7360" cy="258445"/>
    <xdr:sp macro="" textlink="">
      <xdr:nvSpPr>
        <xdr:cNvPr id="158" name="テキスト ボックス 157"/>
        <xdr:cNvSpPr txBox="1"/>
      </xdr:nvSpPr>
      <xdr:spPr>
        <a:xfrm>
          <a:off x="290830" y="105676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46760" y="10389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2590" cy="259080"/>
    <xdr:sp macro="" textlink="">
      <xdr:nvSpPr>
        <xdr:cNvPr id="160" name="テキスト ボックス 159"/>
        <xdr:cNvSpPr txBox="1"/>
      </xdr:nvSpPr>
      <xdr:spPr>
        <a:xfrm>
          <a:off x="354965" y="102469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46760" y="100755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2590" cy="258445"/>
    <xdr:sp macro="" textlink="">
      <xdr:nvSpPr>
        <xdr:cNvPr id="162" name="テキスト ボックス 161"/>
        <xdr:cNvSpPr txBox="1"/>
      </xdr:nvSpPr>
      <xdr:spPr>
        <a:xfrm>
          <a:off x="354965" y="99333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46760" y="97555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2590" cy="259080"/>
    <xdr:sp macro="" textlink="">
      <xdr:nvSpPr>
        <xdr:cNvPr id="164" name="テキスト ボックス 163"/>
        <xdr:cNvSpPr txBox="1"/>
      </xdr:nvSpPr>
      <xdr:spPr>
        <a:xfrm>
          <a:off x="354965" y="9619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46760" y="94418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2590" cy="258445"/>
    <xdr:sp macro="" textlink="">
      <xdr:nvSpPr>
        <xdr:cNvPr id="166" name="テキスト ボックス 165"/>
        <xdr:cNvSpPr txBox="1"/>
      </xdr:nvSpPr>
      <xdr:spPr>
        <a:xfrm>
          <a:off x="354965" y="93059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46760" y="91274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9090" cy="259080"/>
    <xdr:sp macro="" textlink="">
      <xdr:nvSpPr>
        <xdr:cNvPr id="168" name="テキスト ボックス 167"/>
        <xdr:cNvSpPr txBox="1"/>
      </xdr:nvSpPr>
      <xdr:spPr>
        <a:xfrm>
          <a:off x="415290" y="899160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46760" y="8813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46760" y="8813800"/>
          <a:ext cx="4632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81915</xdr:rowOff>
    </xdr:from>
    <xdr:to xmlns:xdr="http://schemas.openxmlformats.org/drawingml/2006/spreadsheetDrawing">
      <xdr:col>24</xdr:col>
      <xdr:colOff>62865</xdr:colOff>
      <xdr:row>63</xdr:row>
      <xdr:rowOff>128905</xdr:rowOff>
    </xdr:to>
    <xdr:cxnSp macro="">
      <xdr:nvCxnSpPr>
        <xdr:cNvPr id="171" name="直線コネクタ 170"/>
        <xdr:cNvCxnSpPr/>
      </xdr:nvCxnSpPr>
      <xdr:spPr>
        <a:xfrm flipV="1">
          <a:off x="4543425" y="9168765"/>
          <a:ext cx="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132715</xdr:rowOff>
    </xdr:from>
    <xdr:ext cx="405130" cy="259080"/>
    <xdr:sp macro="" textlink="">
      <xdr:nvSpPr>
        <xdr:cNvPr id="172" name="【橋りょう・トンネル】&#10;有形固定資産減価償却率最小値テキスト"/>
        <xdr:cNvSpPr txBox="1"/>
      </xdr:nvSpPr>
      <xdr:spPr>
        <a:xfrm>
          <a:off x="4582160" y="10540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128905</xdr:rowOff>
    </xdr:from>
    <xdr:to xmlns:xdr="http://schemas.openxmlformats.org/drawingml/2006/spreadsheetDrawing">
      <xdr:col>24</xdr:col>
      <xdr:colOff>152400</xdr:colOff>
      <xdr:row>63</xdr:row>
      <xdr:rowOff>128905</xdr:rowOff>
    </xdr:to>
    <xdr:cxnSp macro="">
      <xdr:nvCxnSpPr>
        <xdr:cNvPr id="173" name="直線コネクタ 172"/>
        <xdr:cNvCxnSpPr/>
      </xdr:nvCxnSpPr>
      <xdr:spPr>
        <a:xfrm>
          <a:off x="4458970" y="105365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28575</xdr:rowOff>
    </xdr:from>
    <xdr:ext cx="340360" cy="258445"/>
    <xdr:sp macro="" textlink="">
      <xdr:nvSpPr>
        <xdr:cNvPr id="174" name="【橋りょう・トンネル】&#10;有形固定資産減価償却率最大値テキスト"/>
        <xdr:cNvSpPr txBox="1"/>
      </xdr:nvSpPr>
      <xdr:spPr>
        <a:xfrm>
          <a:off x="4582160" y="895032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81915</xdr:rowOff>
    </xdr:from>
    <xdr:to xmlns:xdr="http://schemas.openxmlformats.org/drawingml/2006/spreadsheetDrawing">
      <xdr:col>24</xdr:col>
      <xdr:colOff>152400</xdr:colOff>
      <xdr:row>55</xdr:row>
      <xdr:rowOff>81915</xdr:rowOff>
    </xdr:to>
    <xdr:cxnSp macro="">
      <xdr:nvCxnSpPr>
        <xdr:cNvPr id="175" name="直線コネクタ 174"/>
        <xdr:cNvCxnSpPr/>
      </xdr:nvCxnSpPr>
      <xdr:spPr>
        <a:xfrm>
          <a:off x="4458970" y="91687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6350</xdr:rowOff>
    </xdr:from>
    <xdr:ext cx="405130" cy="259080"/>
    <xdr:sp macro="" textlink="">
      <xdr:nvSpPr>
        <xdr:cNvPr id="176" name="【橋りょう・トンネル】&#10;有形固定資産減価償却率平均値テキスト"/>
        <xdr:cNvSpPr txBox="1"/>
      </xdr:nvSpPr>
      <xdr:spPr>
        <a:xfrm>
          <a:off x="4582160" y="99187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154940</xdr:rowOff>
    </xdr:from>
    <xdr:to xmlns:xdr="http://schemas.openxmlformats.org/drawingml/2006/spreadsheetDrawing">
      <xdr:col>24</xdr:col>
      <xdr:colOff>114300</xdr:colOff>
      <xdr:row>61</xdr:row>
      <xdr:rowOff>85090</xdr:rowOff>
    </xdr:to>
    <xdr:sp macro="" textlink="">
      <xdr:nvSpPr>
        <xdr:cNvPr id="177" name="フローチャート: 判断 176"/>
        <xdr:cNvSpPr/>
      </xdr:nvSpPr>
      <xdr:spPr>
        <a:xfrm>
          <a:off x="4493260" y="10067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130175</xdr:rowOff>
    </xdr:from>
    <xdr:to xmlns:xdr="http://schemas.openxmlformats.org/drawingml/2006/spreadsheetDrawing">
      <xdr:col>20</xdr:col>
      <xdr:colOff>38100</xdr:colOff>
      <xdr:row>61</xdr:row>
      <xdr:rowOff>60325</xdr:rowOff>
    </xdr:to>
    <xdr:sp macro="" textlink="">
      <xdr:nvSpPr>
        <xdr:cNvPr id="178" name="フローチャート: 判断 177"/>
        <xdr:cNvSpPr/>
      </xdr:nvSpPr>
      <xdr:spPr>
        <a:xfrm>
          <a:off x="3674110" y="100425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109220</xdr:rowOff>
    </xdr:from>
    <xdr:to xmlns:xdr="http://schemas.openxmlformats.org/drawingml/2006/spreadsheetDrawing">
      <xdr:col>15</xdr:col>
      <xdr:colOff>101600</xdr:colOff>
      <xdr:row>61</xdr:row>
      <xdr:rowOff>39370</xdr:rowOff>
    </xdr:to>
    <xdr:sp macro="" textlink="">
      <xdr:nvSpPr>
        <xdr:cNvPr id="179" name="フローチャート: 判断 178"/>
        <xdr:cNvSpPr/>
      </xdr:nvSpPr>
      <xdr:spPr>
        <a:xfrm>
          <a:off x="2800350" y="10021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109220</xdr:rowOff>
    </xdr:from>
    <xdr:to xmlns:xdr="http://schemas.openxmlformats.org/drawingml/2006/spreadsheetDrawing">
      <xdr:col>10</xdr:col>
      <xdr:colOff>165100</xdr:colOff>
      <xdr:row>61</xdr:row>
      <xdr:rowOff>39370</xdr:rowOff>
    </xdr:to>
    <xdr:sp macro="" textlink="">
      <xdr:nvSpPr>
        <xdr:cNvPr id="180" name="フローチャート: 判断 179"/>
        <xdr:cNvSpPr/>
      </xdr:nvSpPr>
      <xdr:spPr>
        <a:xfrm>
          <a:off x="1930400" y="10021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120650</xdr:rowOff>
    </xdr:from>
    <xdr:to xmlns:xdr="http://schemas.openxmlformats.org/drawingml/2006/spreadsheetDrawing">
      <xdr:col>6</xdr:col>
      <xdr:colOff>38100</xdr:colOff>
      <xdr:row>61</xdr:row>
      <xdr:rowOff>50800</xdr:rowOff>
    </xdr:to>
    <xdr:sp macro="" textlink="">
      <xdr:nvSpPr>
        <xdr:cNvPr id="181" name="フローチャート: 判断 180"/>
        <xdr:cNvSpPr/>
      </xdr:nvSpPr>
      <xdr:spPr>
        <a:xfrm>
          <a:off x="1060450" y="100330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9080"/>
    <xdr:sp macro="" textlink="">
      <xdr:nvSpPr>
        <xdr:cNvPr id="182" name="テキスト ボックス 181"/>
        <xdr:cNvSpPr txBox="1"/>
      </xdr:nvSpPr>
      <xdr:spPr>
        <a:xfrm>
          <a:off x="435737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1365" cy="259080"/>
    <xdr:sp macro="" textlink="">
      <xdr:nvSpPr>
        <xdr:cNvPr id="183" name="テキスト ボックス 182"/>
        <xdr:cNvSpPr txBox="1"/>
      </xdr:nvSpPr>
      <xdr:spPr>
        <a:xfrm>
          <a:off x="353822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9080"/>
    <xdr:sp macro="" textlink="">
      <xdr:nvSpPr>
        <xdr:cNvPr id="184" name="テキスト ボックス 183"/>
        <xdr:cNvSpPr txBox="1"/>
      </xdr:nvSpPr>
      <xdr:spPr>
        <a:xfrm>
          <a:off x="266446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1365" cy="259080"/>
    <xdr:sp macro="" textlink="">
      <xdr:nvSpPr>
        <xdr:cNvPr id="185" name="テキスト ボックス 184"/>
        <xdr:cNvSpPr txBox="1"/>
      </xdr:nvSpPr>
      <xdr:spPr>
        <a:xfrm>
          <a:off x="179451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1365" cy="259080"/>
    <xdr:sp macro="" textlink="">
      <xdr:nvSpPr>
        <xdr:cNvPr id="186" name="テキスト ボックス 185"/>
        <xdr:cNvSpPr txBox="1"/>
      </xdr:nvSpPr>
      <xdr:spPr>
        <a:xfrm>
          <a:off x="92456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66675</xdr:rowOff>
    </xdr:from>
    <xdr:to xmlns:xdr="http://schemas.openxmlformats.org/drawingml/2006/spreadsheetDrawing">
      <xdr:col>24</xdr:col>
      <xdr:colOff>114300</xdr:colOff>
      <xdr:row>61</xdr:row>
      <xdr:rowOff>165100</xdr:rowOff>
    </xdr:to>
    <xdr:sp macro="" textlink="">
      <xdr:nvSpPr>
        <xdr:cNvPr id="187" name="楕円 186"/>
        <xdr:cNvSpPr/>
      </xdr:nvSpPr>
      <xdr:spPr>
        <a:xfrm>
          <a:off x="4493260" y="101441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45085</xdr:rowOff>
    </xdr:from>
    <xdr:ext cx="405130" cy="259080"/>
    <xdr:sp macro="" textlink="">
      <xdr:nvSpPr>
        <xdr:cNvPr id="188" name="【橋りょう・トンネル】&#10;有形固定資産減価償却率該当値テキスト"/>
        <xdr:cNvSpPr txBox="1"/>
      </xdr:nvSpPr>
      <xdr:spPr>
        <a:xfrm>
          <a:off x="4582160" y="10122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45720</xdr:rowOff>
    </xdr:from>
    <xdr:to xmlns:xdr="http://schemas.openxmlformats.org/drawingml/2006/spreadsheetDrawing">
      <xdr:col>20</xdr:col>
      <xdr:colOff>38100</xdr:colOff>
      <xdr:row>61</xdr:row>
      <xdr:rowOff>147320</xdr:rowOff>
    </xdr:to>
    <xdr:sp macro="" textlink="">
      <xdr:nvSpPr>
        <xdr:cNvPr id="189" name="楕円 188"/>
        <xdr:cNvSpPr/>
      </xdr:nvSpPr>
      <xdr:spPr>
        <a:xfrm>
          <a:off x="3674110" y="101231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96520</xdr:rowOff>
    </xdr:from>
    <xdr:to xmlns:xdr="http://schemas.openxmlformats.org/drawingml/2006/spreadsheetDrawing">
      <xdr:col>24</xdr:col>
      <xdr:colOff>63500</xdr:colOff>
      <xdr:row>61</xdr:row>
      <xdr:rowOff>117475</xdr:rowOff>
    </xdr:to>
    <xdr:cxnSp macro="">
      <xdr:nvCxnSpPr>
        <xdr:cNvPr id="190" name="直線コネクタ 189"/>
        <xdr:cNvCxnSpPr/>
      </xdr:nvCxnSpPr>
      <xdr:spPr>
        <a:xfrm>
          <a:off x="3724910" y="10173970"/>
          <a:ext cx="8191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29210</xdr:rowOff>
    </xdr:from>
    <xdr:to xmlns:xdr="http://schemas.openxmlformats.org/drawingml/2006/spreadsheetDrawing">
      <xdr:col>15</xdr:col>
      <xdr:colOff>101600</xdr:colOff>
      <xdr:row>61</xdr:row>
      <xdr:rowOff>130810</xdr:rowOff>
    </xdr:to>
    <xdr:sp macro="" textlink="">
      <xdr:nvSpPr>
        <xdr:cNvPr id="191" name="楕円 190"/>
        <xdr:cNvSpPr/>
      </xdr:nvSpPr>
      <xdr:spPr>
        <a:xfrm>
          <a:off x="280035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80010</xdr:rowOff>
    </xdr:from>
    <xdr:to xmlns:xdr="http://schemas.openxmlformats.org/drawingml/2006/spreadsheetDrawing">
      <xdr:col>19</xdr:col>
      <xdr:colOff>177800</xdr:colOff>
      <xdr:row>61</xdr:row>
      <xdr:rowOff>96520</xdr:rowOff>
    </xdr:to>
    <xdr:cxnSp macro="">
      <xdr:nvCxnSpPr>
        <xdr:cNvPr id="192" name="直線コネクタ 191"/>
        <xdr:cNvCxnSpPr/>
      </xdr:nvCxnSpPr>
      <xdr:spPr>
        <a:xfrm>
          <a:off x="2851150" y="10157460"/>
          <a:ext cx="87376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4445</xdr:rowOff>
    </xdr:from>
    <xdr:to xmlns:xdr="http://schemas.openxmlformats.org/drawingml/2006/spreadsheetDrawing">
      <xdr:col>10</xdr:col>
      <xdr:colOff>165100</xdr:colOff>
      <xdr:row>61</xdr:row>
      <xdr:rowOff>106045</xdr:rowOff>
    </xdr:to>
    <xdr:sp macro="" textlink="">
      <xdr:nvSpPr>
        <xdr:cNvPr id="193" name="楕円 192"/>
        <xdr:cNvSpPr/>
      </xdr:nvSpPr>
      <xdr:spPr>
        <a:xfrm>
          <a:off x="19304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55245</xdr:rowOff>
    </xdr:from>
    <xdr:to xmlns:xdr="http://schemas.openxmlformats.org/drawingml/2006/spreadsheetDrawing">
      <xdr:col>15</xdr:col>
      <xdr:colOff>50800</xdr:colOff>
      <xdr:row>61</xdr:row>
      <xdr:rowOff>80010</xdr:rowOff>
    </xdr:to>
    <xdr:cxnSp macro="">
      <xdr:nvCxnSpPr>
        <xdr:cNvPr id="194" name="直線コネクタ 193"/>
        <xdr:cNvCxnSpPr/>
      </xdr:nvCxnSpPr>
      <xdr:spPr>
        <a:xfrm>
          <a:off x="1981200" y="10132695"/>
          <a:ext cx="8699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165100</xdr:rowOff>
    </xdr:from>
    <xdr:to xmlns:xdr="http://schemas.openxmlformats.org/drawingml/2006/spreadsheetDrawing">
      <xdr:col>6</xdr:col>
      <xdr:colOff>38100</xdr:colOff>
      <xdr:row>61</xdr:row>
      <xdr:rowOff>99695</xdr:rowOff>
    </xdr:to>
    <xdr:sp macro="" textlink="">
      <xdr:nvSpPr>
        <xdr:cNvPr id="195" name="楕円 194"/>
        <xdr:cNvSpPr/>
      </xdr:nvSpPr>
      <xdr:spPr>
        <a:xfrm>
          <a:off x="1060450" y="1007745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48895</xdr:rowOff>
    </xdr:from>
    <xdr:to xmlns:xdr="http://schemas.openxmlformats.org/drawingml/2006/spreadsheetDrawing">
      <xdr:col>10</xdr:col>
      <xdr:colOff>114300</xdr:colOff>
      <xdr:row>61</xdr:row>
      <xdr:rowOff>55245</xdr:rowOff>
    </xdr:to>
    <xdr:cxnSp macro="">
      <xdr:nvCxnSpPr>
        <xdr:cNvPr id="196" name="直線コネクタ 195"/>
        <xdr:cNvCxnSpPr/>
      </xdr:nvCxnSpPr>
      <xdr:spPr>
        <a:xfrm>
          <a:off x="1111250" y="10126345"/>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76835</xdr:rowOff>
    </xdr:from>
    <xdr:ext cx="405130" cy="259080"/>
    <xdr:sp macro="" textlink="">
      <xdr:nvSpPr>
        <xdr:cNvPr id="197" name="n_1aveValue【橋りょう・トンネル】&#10;有形固定資産減価償却率"/>
        <xdr:cNvSpPr txBox="1"/>
      </xdr:nvSpPr>
      <xdr:spPr>
        <a:xfrm>
          <a:off x="3513455" y="9824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55880</xdr:rowOff>
    </xdr:from>
    <xdr:ext cx="404495" cy="258445"/>
    <xdr:sp macro="" textlink="">
      <xdr:nvSpPr>
        <xdr:cNvPr id="198" name="n_2aveValue【橋りょう・トンネル】&#10;有形固定資産減価償却率"/>
        <xdr:cNvSpPr txBox="1"/>
      </xdr:nvSpPr>
      <xdr:spPr>
        <a:xfrm>
          <a:off x="2652395" y="98031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55880</xdr:rowOff>
    </xdr:from>
    <xdr:ext cx="404495" cy="258445"/>
    <xdr:sp macro="" textlink="">
      <xdr:nvSpPr>
        <xdr:cNvPr id="199" name="n_3aveValue【橋りょう・トンネル】&#10;有形固定資産減価償却率"/>
        <xdr:cNvSpPr txBox="1"/>
      </xdr:nvSpPr>
      <xdr:spPr>
        <a:xfrm>
          <a:off x="1782445" y="98031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67310</xdr:rowOff>
    </xdr:from>
    <xdr:ext cx="404495" cy="259080"/>
    <xdr:sp macro="" textlink="">
      <xdr:nvSpPr>
        <xdr:cNvPr id="200" name="n_4aveValue【橋りょう・トンネル】&#10;有形固定資産減価償却率"/>
        <xdr:cNvSpPr txBox="1"/>
      </xdr:nvSpPr>
      <xdr:spPr>
        <a:xfrm>
          <a:off x="912495" y="9814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138430</xdr:rowOff>
    </xdr:from>
    <xdr:ext cx="405130" cy="259080"/>
    <xdr:sp macro="" textlink="">
      <xdr:nvSpPr>
        <xdr:cNvPr id="201" name="n_1mainValue【橋りょう・トンネル】&#10;有形固定資産減価償却率"/>
        <xdr:cNvSpPr txBox="1"/>
      </xdr:nvSpPr>
      <xdr:spPr>
        <a:xfrm>
          <a:off x="3513455" y="10215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121920</xdr:rowOff>
    </xdr:from>
    <xdr:ext cx="404495" cy="258445"/>
    <xdr:sp macro="" textlink="">
      <xdr:nvSpPr>
        <xdr:cNvPr id="202" name="n_2mainValue【橋りょう・トンネル】&#10;有形固定資産減価償却率"/>
        <xdr:cNvSpPr txBox="1"/>
      </xdr:nvSpPr>
      <xdr:spPr>
        <a:xfrm>
          <a:off x="2652395" y="101993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97155</xdr:rowOff>
    </xdr:from>
    <xdr:ext cx="404495" cy="258445"/>
    <xdr:sp macro="" textlink="">
      <xdr:nvSpPr>
        <xdr:cNvPr id="203" name="n_3mainValue【橋りょう・トンネル】&#10;有形固定資産減価償却率"/>
        <xdr:cNvSpPr txBox="1"/>
      </xdr:nvSpPr>
      <xdr:spPr>
        <a:xfrm>
          <a:off x="1782445" y="101746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90805</xdr:rowOff>
    </xdr:from>
    <xdr:ext cx="404495" cy="258445"/>
    <xdr:sp macro="" textlink="">
      <xdr:nvSpPr>
        <xdr:cNvPr id="204" name="n_4mainValue【橋りょう・トンネル】&#10;有形固定資産減価償却率"/>
        <xdr:cNvSpPr txBox="1"/>
      </xdr:nvSpPr>
      <xdr:spPr>
        <a:xfrm>
          <a:off x="912495" y="101682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474460" y="7715250"/>
          <a:ext cx="4629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59765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59765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59460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59460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71474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71474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474460" y="8813800"/>
          <a:ext cx="4629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436360" y="86296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474460" y="110172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474460" y="106489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920" cy="259080"/>
    <xdr:sp macro="" textlink="">
      <xdr:nvSpPr>
        <xdr:cNvPr id="216" name="テキスト ボックス 215"/>
        <xdr:cNvSpPr txBox="1"/>
      </xdr:nvSpPr>
      <xdr:spPr>
        <a:xfrm>
          <a:off x="6229350" y="105130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474460" y="102806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5630" cy="259080"/>
    <xdr:sp macro="" textlink="">
      <xdr:nvSpPr>
        <xdr:cNvPr id="218" name="テキスト ボックス 217"/>
        <xdr:cNvSpPr txBox="1"/>
      </xdr:nvSpPr>
      <xdr:spPr>
        <a:xfrm>
          <a:off x="5890260" y="1014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474460" y="9912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5630" cy="258445"/>
    <xdr:sp macro="" textlink="">
      <xdr:nvSpPr>
        <xdr:cNvPr id="220" name="テキスト ボックス 219"/>
        <xdr:cNvSpPr txBox="1"/>
      </xdr:nvSpPr>
      <xdr:spPr>
        <a:xfrm>
          <a:off x="5890260" y="97764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474460" y="9550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5630" cy="258445"/>
    <xdr:sp macro="" textlink="">
      <xdr:nvSpPr>
        <xdr:cNvPr id="222" name="テキスト ボックス 221"/>
        <xdr:cNvSpPr txBox="1"/>
      </xdr:nvSpPr>
      <xdr:spPr>
        <a:xfrm>
          <a:off x="5890260" y="9414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474460" y="91821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800" cy="258445"/>
    <xdr:sp macro="" textlink="">
      <xdr:nvSpPr>
        <xdr:cNvPr id="224" name="テキスト ボックス 223"/>
        <xdr:cNvSpPr txBox="1"/>
      </xdr:nvSpPr>
      <xdr:spPr>
        <a:xfrm>
          <a:off x="5800090" y="904621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474460" y="88138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800" cy="258445"/>
    <xdr:sp macro="" textlink="">
      <xdr:nvSpPr>
        <xdr:cNvPr id="226" name="テキスト ボックス 225"/>
        <xdr:cNvSpPr txBox="1"/>
      </xdr:nvSpPr>
      <xdr:spPr>
        <a:xfrm>
          <a:off x="5800090" y="867791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474460" y="8813800"/>
          <a:ext cx="4629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55</xdr:row>
      <xdr:rowOff>155575</xdr:rowOff>
    </xdr:from>
    <xdr:to xmlns:xdr="http://schemas.openxmlformats.org/drawingml/2006/spreadsheetDrawing">
      <xdr:col>54</xdr:col>
      <xdr:colOff>186690</xdr:colOff>
      <xdr:row>64</xdr:row>
      <xdr:rowOff>58420</xdr:rowOff>
    </xdr:to>
    <xdr:cxnSp macro="">
      <xdr:nvCxnSpPr>
        <xdr:cNvPr id="228" name="直線コネクタ 227"/>
        <xdr:cNvCxnSpPr/>
      </xdr:nvCxnSpPr>
      <xdr:spPr>
        <a:xfrm flipV="1">
          <a:off x="10267950" y="9242425"/>
          <a:ext cx="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62230</xdr:rowOff>
    </xdr:from>
    <xdr:ext cx="534670" cy="258445"/>
    <xdr:sp macro="" textlink="">
      <xdr:nvSpPr>
        <xdr:cNvPr id="229" name="【橋りょう・トンネル】&#10;一人当たり有形固定資産（償却資産）額最小値テキスト"/>
        <xdr:cNvSpPr txBox="1"/>
      </xdr:nvSpPr>
      <xdr:spPr>
        <a:xfrm>
          <a:off x="10306050" y="106349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58420</xdr:rowOff>
    </xdr:from>
    <xdr:to xmlns:xdr="http://schemas.openxmlformats.org/drawingml/2006/spreadsheetDrawing">
      <xdr:col>55</xdr:col>
      <xdr:colOff>88900</xdr:colOff>
      <xdr:row>64</xdr:row>
      <xdr:rowOff>58420</xdr:rowOff>
    </xdr:to>
    <xdr:cxnSp macro="">
      <xdr:nvCxnSpPr>
        <xdr:cNvPr id="230" name="直線コネクタ 229"/>
        <xdr:cNvCxnSpPr/>
      </xdr:nvCxnSpPr>
      <xdr:spPr>
        <a:xfrm>
          <a:off x="10182860" y="106311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102235</xdr:rowOff>
    </xdr:from>
    <xdr:ext cx="690245" cy="259080"/>
    <xdr:sp macro="" textlink="">
      <xdr:nvSpPr>
        <xdr:cNvPr id="231" name="【橋りょう・トンネル】&#10;一人当たり有形固定資産（償却資産）額最大値テキスト"/>
        <xdr:cNvSpPr txBox="1"/>
      </xdr:nvSpPr>
      <xdr:spPr>
        <a:xfrm>
          <a:off x="10306050" y="902398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155575</xdr:rowOff>
    </xdr:from>
    <xdr:to xmlns:xdr="http://schemas.openxmlformats.org/drawingml/2006/spreadsheetDrawing">
      <xdr:col>55</xdr:col>
      <xdr:colOff>88900</xdr:colOff>
      <xdr:row>55</xdr:row>
      <xdr:rowOff>155575</xdr:rowOff>
    </xdr:to>
    <xdr:cxnSp macro="">
      <xdr:nvCxnSpPr>
        <xdr:cNvPr id="232" name="直線コネクタ 231"/>
        <xdr:cNvCxnSpPr/>
      </xdr:nvCxnSpPr>
      <xdr:spPr>
        <a:xfrm>
          <a:off x="10182860" y="92424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78105</xdr:rowOff>
    </xdr:from>
    <xdr:ext cx="598805" cy="259080"/>
    <xdr:sp macro="" textlink="">
      <xdr:nvSpPr>
        <xdr:cNvPr id="233" name="【橋りょう・トンネル】&#10;一人当たり有形固定資産（償却資産）額平均値テキスト"/>
        <xdr:cNvSpPr txBox="1"/>
      </xdr:nvSpPr>
      <xdr:spPr>
        <a:xfrm>
          <a:off x="10306050" y="10320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99695</xdr:rowOff>
    </xdr:from>
    <xdr:to xmlns:xdr="http://schemas.openxmlformats.org/drawingml/2006/spreadsheetDrawing">
      <xdr:col>55</xdr:col>
      <xdr:colOff>50800</xdr:colOff>
      <xdr:row>63</xdr:row>
      <xdr:rowOff>29845</xdr:rowOff>
    </xdr:to>
    <xdr:sp macro="" textlink="">
      <xdr:nvSpPr>
        <xdr:cNvPr id="234" name="フローチャート: 判断 233"/>
        <xdr:cNvSpPr/>
      </xdr:nvSpPr>
      <xdr:spPr>
        <a:xfrm>
          <a:off x="10220960" y="1034224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99060</xdr:rowOff>
    </xdr:from>
    <xdr:to xmlns:xdr="http://schemas.openxmlformats.org/drawingml/2006/spreadsheetDrawing">
      <xdr:col>50</xdr:col>
      <xdr:colOff>165100</xdr:colOff>
      <xdr:row>63</xdr:row>
      <xdr:rowOff>29210</xdr:rowOff>
    </xdr:to>
    <xdr:sp macro="" textlink="">
      <xdr:nvSpPr>
        <xdr:cNvPr id="235" name="フローチャート: 判断 234"/>
        <xdr:cNvSpPr/>
      </xdr:nvSpPr>
      <xdr:spPr>
        <a:xfrm>
          <a:off x="9398000" y="10341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95885</xdr:rowOff>
    </xdr:from>
    <xdr:to xmlns:xdr="http://schemas.openxmlformats.org/drawingml/2006/spreadsheetDrawing">
      <xdr:col>46</xdr:col>
      <xdr:colOff>38100</xdr:colOff>
      <xdr:row>63</xdr:row>
      <xdr:rowOff>26035</xdr:rowOff>
    </xdr:to>
    <xdr:sp macro="" textlink="">
      <xdr:nvSpPr>
        <xdr:cNvPr id="236" name="フローチャート: 判断 235"/>
        <xdr:cNvSpPr/>
      </xdr:nvSpPr>
      <xdr:spPr>
        <a:xfrm>
          <a:off x="8528050" y="103384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111760</xdr:rowOff>
    </xdr:from>
    <xdr:to xmlns:xdr="http://schemas.openxmlformats.org/drawingml/2006/spreadsheetDrawing">
      <xdr:col>41</xdr:col>
      <xdr:colOff>101600</xdr:colOff>
      <xdr:row>63</xdr:row>
      <xdr:rowOff>41910</xdr:rowOff>
    </xdr:to>
    <xdr:sp macro="" textlink="">
      <xdr:nvSpPr>
        <xdr:cNvPr id="237" name="フローチャート: 判断 236"/>
        <xdr:cNvSpPr/>
      </xdr:nvSpPr>
      <xdr:spPr>
        <a:xfrm>
          <a:off x="7654290" y="10354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113030</xdr:rowOff>
    </xdr:from>
    <xdr:to xmlns:xdr="http://schemas.openxmlformats.org/drawingml/2006/spreadsheetDrawing">
      <xdr:col>36</xdr:col>
      <xdr:colOff>165100</xdr:colOff>
      <xdr:row>63</xdr:row>
      <xdr:rowOff>43180</xdr:rowOff>
    </xdr:to>
    <xdr:sp macro="" textlink="">
      <xdr:nvSpPr>
        <xdr:cNvPr id="238" name="フローチャート: 判断 237"/>
        <xdr:cNvSpPr/>
      </xdr:nvSpPr>
      <xdr:spPr>
        <a:xfrm>
          <a:off x="6784340" y="10355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9080"/>
    <xdr:sp macro="" textlink="">
      <xdr:nvSpPr>
        <xdr:cNvPr id="239" name="テキスト ボックス 238"/>
        <xdr:cNvSpPr txBox="1"/>
      </xdr:nvSpPr>
      <xdr:spPr>
        <a:xfrm>
          <a:off x="1008126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1365" cy="259080"/>
    <xdr:sp macro="" textlink="">
      <xdr:nvSpPr>
        <xdr:cNvPr id="240" name="テキスト ボックス 239"/>
        <xdr:cNvSpPr txBox="1"/>
      </xdr:nvSpPr>
      <xdr:spPr>
        <a:xfrm>
          <a:off x="926211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1365" cy="259080"/>
    <xdr:sp macro="" textlink="">
      <xdr:nvSpPr>
        <xdr:cNvPr id="241" name="テキスト ボックス 240"/>
        <xdr:cNvSpPr txBox="1"/>
      </xdr:nvSpPr>
      <xdr:spPr>
        <a:xfrm>
          <a:off x="839216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9080"/>
    <xdr:sp macro="" textlink="">
      <xdr:nvSpPr>
        <xdr:cNvPr id="242" name="テキスト ボックス 241"/>
        <xdr:cNvSpPr txBox="1"/>
      </xdr:nvSpPr>
      <xdr:spPr>
        <a:xfrm>
          <a:off x="75184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1365" cy="259080"/>
    <xdr:sp macro="" textlink="">
      <xdr:nvSpPr>
        <xdr:cNvPr id="243" name="テキスト ボックス 242"/>
        <xdr:cNvSpPr txBox="1"/>
      </xdr:nvSpPr>
      <xdr:spPr>
        <a:xfrm>
          <a:off x="664845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88265</xdr:rowOff>
    </xdr:from>
    <xdr:to xmlns:xdr="http://schemas.openxmlformats.org/drawingml/2006/spreadsheetDrawing">
      <xdr:col>55</xdr:col>
      <xdr:colOff>50800</xdr:colOff>
      <xdr:row>63</xdr:row>
      <xdr:rowOff>18415</xdr:rowOff>
    </xdr:to>
    <xdr:sp macro="" textlink="">
      <xdr:nvSpPr>
        <xdr:cNvPr id="244" name="楕円 243"/>
        <xdr:cNvSpPr/>
      </xdr:nvSpPr>
      <xdr:spPr>
        <a:xfrm>
          <a:off x="10220960" y="103308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111125</xdr:rowOff>
    </xdr:from>
    <xdr:ext cx="598805" cy="259080"/>
    <xdr:sp macro="" textlink="">
      <xdr:nvSpPr>
        <xdr:cNvPr id="245" name="【橋りょう・トンネル】&#10;一人当たり有形固定資産（償却資産）額該当値テキスト"/>
        <xdr:cNvSpPr txBox="1"/>
      </xdr:nvSpPr>
      <xdr:spPr>
        <a:xfrm>
          <a:off x="10306050" y="10188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92075</xdr:rowOff>
    </xdr:from>
    <xdr:to xmlns:xdr="http://schemas.openxmlformats.org/drawingml/2006/spreadsheetDrawing">
      <xdr:col>50</xdr:col>
      <xdr:colOff>165100</xdr:colOff>
      <xdr:row>63</xdr:row>
      <xdr:rowOff>22225</xdr:rowOff>
    </xdr:to>
    <xdr:sp macro="" textlink="">
      <xdr:nvSpPr>
        <xdr:cNvPr id="246" name="楕円 245"/>
        <xdr:cNvSpPr/>
      </xdr:nvSpPr>
      <xdr:spPr>
        <a:xfrm>
          <a:off x="9398000" y="10334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139065</xdr:rowOff>
    </xdr:from>
    <xdr:to xmlns:xdr="http://schemas.openxmlformats.org/drawingml/2006/spreadsheetDrawing">
      <xdr:col>55</xdr:col>
      <xdr:colOff>0</xdr:colOff>
      <xdr:row>62</xdr:row>
      <xdr:rowOff>142875</xdr:rowOff>
    </xdr:to>
    <xdr:cxnSp macro="">
      <xdr:nvCxnSpPr>
        <xdr:cNvPr id="247" name="直線コネクタ 246"/>
        <xdr:cNvCxnSpPr/>
      </xdr:nvCxnSpPr>
      <xdr:spPr>
        <a:xfrm flipV="1">
          <a:off x="9448800" y="10381615"/>
          <a:ext cx="8191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95885</xdr:rowOff>
    </xdr:from>
    <xdr:to xmlns:xdr="http://schemas.openxmlformats.org/drawingml/2006/spreadsheetDrawing">
      <xdr:col>46</xdr:col>
      <xdr:colOff>38100</xdr:colOff>
      <xdr:row>63</xdr:row>
      <xdr:rowOff>26035</xdr:rowOff>
    </xdr:to>
    <xdr:sp macro="" textlink="">
      <xdr:nvSpPr>
        <xdr:cNvPr id="248" name="楕円 247"/>
        <xdr:cNvSpPr/>
      </xdr:nvSpPr>
      <xdr:spPr>
        <a:xfrm>
          <a:off x="8528050" y="1033843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142875</xdr:rowOff>
    </xdr:from>
    <xdr:to xmlns:xdr="http://schemas.openxmlformats.org/drawingml/2006/spreadsheetDrawing">
      <xdr:col>50</xdr:col>
      <xdr:colOff>114300</xdr:colOff>
      <xdr:row>62</xdr:row>
      <xdr:rowOff>146685</xdr:rowOff>
    </xdr:to>
    <xdr:cxnSp macro="">
      <xdr:nvCxnSpPr>
        <xdr:cNvPr id="249" name="直線コネクタ 248"/>
        <xdr:cNvCxnSpPr/>
      </xdr:nvCxnSpPr>
      <xdr:spPr>
        <a:xfrm flipV="1">
          <a:off x="8578850" y="10385425"/>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98425</xdr:rowOff>
    </xdr:from>
    <xdr:to xmlns:xdr="http://schemas.openxmlformats.org/drawingml/2006/spreadsheetDrawing">
      <xdr:col>41</xdr:col>
      <xdr:colOff>101600</xdr:colOff>
      <xdr:row>63</xdr:row>
      <xdr:rowOff>28575</xdr:rowOff>
    </xdr:to>
    <xdr:sp macro="" textlink="">
      <xdr:nvSpPr>
        <xdr:cNvPr id="250" name="楕円 249"/>
        <xdr:cNvSpPr/>
      </xdr:nvSpPr>
      <xdr:spPr>
        <a:xfrm>
          <a:off x="7654290" y="10340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146685</xdr:rowOff>
    </xdr:from>
    <xdr:to xmlns:xdr="http://schemas.openxmlformats.org/drawingml/2006/spreadsheetDrawing">
      <xdr:col>45</xdr:col>
      <xdr:colOff>177800</xdr:colOff>
      <xdr:row>62</xdr:row>
      <xdr:rowOff>149225</xdr:rowOff>
    </xdr:to>
    <xdr:cxnSp macro="">
      <xdr:nvCxnSpPr>
        <xdr:cNvPr id="251" name="直線コネクタ 250"/>
        <xdr:cNvCxnSpPr/>
      </xdr:nvCxnSpPr>
      <xdr:spPr>
        <a:xfrm flipV="1">
          <a:off x="7705090" y="10389235"/>
          <a:ext cx="8737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105410</xdr:rowOff>
    </xdr:from>
    <xdr:to xmlns:xdr="http://schemas.openxmlformats.org/drawingml/2006/spreadsheetDrawing">
      <xdr:col>36</xdr:col>
      <xdr:colOff>165100</xdr:colOff>
      <xdr:row>63</xdr:row>
      <xdr:rowOff>35560</xdr:rowOff>
    </xdr:to>
    <xdr:sp macro="" textlink="">
      <xdr:nvSpPr>
        <xdr:cNvPr id="252" name="楕円 251"/>
        <xdr:cNvSpPr/>
      </xdr:nvSpPr>
      <xdr:spPr>
        <a:xfrm>
          <a:off x="6784340" y="10347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149225</xdr:rowOff>
    </xdr:from>
    <xdr:to xmlns:xdr="http://schemas.openxmlformats.org/drawingml/2006/spreadsheetDrawing">
      <xdr:col>41</xdr:col>
      <xdr:colOff>50800</xdr:colOff>
      <xdr:row>62</xdr:row>
      <xdr:rowOff>156210</xdr:rowOff>
    </xdr:to>
    <xdr:cxnSp macro="">
      <xdr:nvCxnSpPr>
        <xdr:cNvPr id="253" name="直線コネクタ 252"/>
        <xdr:cNvCxnSpPr/>
      </xdr:nvCxnSpPr>
      <xdr:spPr>
        <a:xfrm flipV="1">
          <a:off x="6835140" y="10391775"/>
          <a:ext cx="869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20320</xdr:rowOff>
    </xdr:from>
    <xdr:ext cx="598170" cy="258445"/>
    <xdr:sp macro="" textlink="">
      <xdr:nvSpPr>
        <xdr:cNvPr id="254" name="n_1aveValue【橋りょう・トンネル】&#10;一人当たり有形固定資産（償却資産）額"/>
        <xdr:cNvSpPr txBox="1"/>
      </xdr:nvSpPr>
      <xdr:spPr>
        <a:xfrm>
          <a:off x="9144000" y="104279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17145</xdr:rowOff>
    </xdr:from>
    <xdr:ext cx="598805" cy="258445"/>
    <xdr:sp macro="" textlink="">
      <xdr:nvSpPr>
        <xdr:cNvPr id="255" name="n_2aveValue【橋りょう・トンネル】&#10;一人当たり有形固定資産（償却資産）額"/>
        <xdr:cNvSpPr txBox="1"/>
      </xdr:nvSpPr>
      <xdr:spPr>
        <a:xfrm>
          <a:off x="8282940" y="104247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33020</xdr:rowOff>
    </xdr:from>
    <xdr:ext cx="598805" cy="259080"/>
    <xdr:sp macro="" textlink="">
      <xdr:nvSpPr>
        <xdr:cNvPr id="256" name="n_3aveValue【橋りょう・トンネル】&#10;一人当たり有形固定資産（償却資産）額"/>
        <xdr:cNvSpPr txBox="1"/>
      </xdr:nvSpPr>
      <xdr:spPr>
        <a:xfrm>
          <a:off x="7412990" y="10440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34290</xdr:rowOff>
    </xdr:from>
    <xdr:ext cx="598805" cy="259080"/>
    <xdr:sp macro="" textlink="">
      <xdr:nvSpPr>
        <xdr:cNvPr id="257" name="n_4aveValue【橋りょう・トンネル】&#10;一人当たり有形固定資産（償却資産）額"/>
        <xdr:cNvSpPr txBox="1"/>
      </xdr:nvSpPr>
      <xdr:spPr>
        <a:xfrm>
          <a:off x="6539230" y="10441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61</xdr:row>
      <xdr:rowOff>38735</xdr:rowOff>
    </xdr:from>
    <xdr:ext cx="598170" cy="259080"/>
    <xdr:sp macro="" textlink="">
      <xdr:nvSpPr>
        <xdr:cNvPr id="258" name="n_1mainValue【橋りょう・トンネル】&#10;一人当たり有形固定資産（償却資産）額"/>
        <xdr:cNvSpPr txBox="1"/>
      </xdr:nvSpPr>
      <xdr:spPr>
        <a:xfrm>
          <a:off x="9144000" y="101161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42545</xdr:rowOff>
    </xdr:from>
    <xdr:ext cx="598805" cy="259080"/>
    <xdr:sp macro="" textlink="">
      <xdr:nvSpPr>
        <xdr:cNvPr id="259" name="n_2mainValue【橋りょう・トンネル】&#10;一人当たり有形固定資産（償却資産）額"/>
        <xdr:cNvSpPr txBox="1"/>
      </xdr:nvSpPr>
      <xdr:spPr>
        <a:xfrm>
          <a:off x="8282940" y="10119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214,422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45085</xdr:rowOff>
    </xdr:from>
    <xdr:ext cx="598805" cy="259080"/>
    <xdr:sp macro="" textlink="">
      <xdr:nvSpPr>
        <xdr:cNvPr id="260" name="n_3mainValue【橋りょう・トンネル】&#10;一人当たり有形固定資産（償却資産）額"/>
        <xdr:cNvSpPr txBox="1"/>
      </xdr:nvSpPr>
      <xdr:spPr>
        <a:xfrm>
          <a:off x="7412990" y="1012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212,410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52070</xdr:rowOff>
    </xdr:from>
    <xdr:ext cx="598805" cy="258445"/>
    <xdr:sp macro="" textlink="">
      <xdr:nvSpPr>
        <xdr:cNvPr id="261" name="n_4mainValue【橋りょう・トンネル】&#10;一人当たり有形固定資産（償却資産）額"/>
        <xdr:cNvSpPr txBox="1"/>
      </xdr:nvSpPr>
      <xdr:spPr>
        <a:xfrm>
          <a:off x="6539230" y="101295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46760" y="11385550"/>
          <a:ext cx="4632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7376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7376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86690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86690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298704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298704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46760" y="12484100"/>
          <a:ext cx="4632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5425"/>
    <xdr:sp macro="" textlink="">
      <xdr:nvSpPr>
        <xdr:cNvPr id="270" name="テキスト ボックス 269"/>
        <xdr:cNvSpPr txBox="1"/>
      </xdr:nvSpPr>
      <xdr:spPr>
        <a:xfrm>
          <a:off x="712470" y="122999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46760" y="14687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59080"/>
    <xdr:sp macro="" textlink="">
      <xdr:nvSpPr>
        <xdr:cNvPr id="272" name="テキスト ボックス 271"/>
        <xdr:cNvSpPr txBox="1"/>
      </xdr:nvSpPr>
      <xdr:spPr>
        <a:xfrm>
          <a:off x="290830" y="14545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3" name="直線コネクタ 272"/>
        <xdr:cNvCxnSpPr/>
      </xdr:nvCxnSpPr>
      <xdr:spPr>
        <a:xfrm>
          <a:off x="746760" y="1424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7360" cy="259080"/>
    <xdr:sp macro="" textlink="">
      <xdr:nvSpPr>
        <xdr:cNvPr id="274" name="テキスト ボックス 273"/>
        <xdr:cNvSpPr txBox="1"/>
      </xdr:nvSpPr>
      <xdr:spPr>
        <a:xfrm>
          <a:off x="290830" y="14107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5" name="直線コネクタ 274"/>
        <xdr:cNvCxnSpPr/>
      </xdr:nvCxnSpPr>
      <xdr:spPr>
        <a:xfrm>
          <a:off x="746760" y="13804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2590" cy="258445"/>
    <xdr:sp macro="" textlink="">
      <xdr:nvSpPr>
        <xdr:cNvPr id="276" name="テキスト ボックス 275"/>
        <xdr:cNvSpPr txBox="1"/>
      </xdr:nvSpPr>
      <xdr:spPr>
        <a:xfrm>
          <a:off x="354965" y="136690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7" name="直線コネクタ 276"/>
        <xdr:cNvCxnSpPr/>
      </xdr:nvCxnSpPr>
      <xdr:spPr>
        <a:xfrm>
          <a:off x="746760" y="133667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2590" cy="259080"/>
    <xdr:sp macro="" textlink="">
      <xdr:nvSpPr>
        <xdr:cNvPr id="278" name="テキスト ボックス 277"/>
        <xdr:cNvSpPr txBox="1"/>
      </xdr:nvSpPr>
      <xdr:spPr>
        <a:xfrm>
          <a:off x="354965" y="13224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9" name="直線コネクタ 278"/>
        <xdr:cNvCxnSpPr/>
      </xdr:nvCxnSpPr>
      <xdr:spPr>
        <a:xfrm>
          <a:off x="746760" y="129222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2590" cy="259080"/>
    <xdr:sp macro="" textlink="">
      <xdr:nvSpPr>
        <xdr:cNvPr id="280" name="テキスト ボックス 279"/>
        <xdr:cNvSpPr txBox="1"/>
      </xdr:nvSpPr>
      <xdr:spPr>
        <a:xfrm>
          <a:off x="354965" y="127863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46760" y="12484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2590" cy="258445"/>
    <xdr:sp macro="" textlink="">
      <xdr:nvSpPr>
        <xdr:cNvPr id="282" name="テキスト ボックス 281"/>
        <xdr:cNvSpPr txBox="1"/>
      </xdr:nvSpPr>
      <xdr:spPr>
        <a:xfrm>
          <a:off x="354965" y="123482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公営住宅】&#10;有形固定資産減価償却率グラフ枠"/>
        <xdr:cNvSpPr/>
      </xdr:nvSpPr>
      <xdr:spPr>
        <a:xfrm>
          <a:off x="746760" y="12484100"/>
          <a:ext cx="4632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46990</xdr:rowOff>
    </xdr:from>
    <xdr:to xmlns:xdr="http://schemas.openxmlformats.org/drawingml/2006/spreadsheetDrawing">
      <xdr:col>24</xdr:col>
      <xdr:colOff>62865</xdr:colOff>
      <xdr:row>86</xdr:row>
      <xdr:rowOff>38100</xdr:rowOff>
    </xdr:to>
    <xdr:cxnSp macro="">
      <xdr:nvCxnSpPr>
        <xdr:cNvPr id="284" name="直線コネクタ 283"/>
        <xdr:cNvCxnSpPr/>
      </xdr:nvCxnSpPr>
      <xdr:spPr>
        <a:xfrm flipV="1">
          <a:off x="4543425" y="13096240"/>
          <a:ext cx="0" cy="1146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9080"/>
    <xdr:sp macro="" textlink="">
      <xdr:nvSpPr>
        <xdr:cNvPr id="285" name="【公営住宅】&#10;有形固定資産減価償却率最小値テキスト"/>
        <xdr:cNvSpPr txBox="1"/>
      </xdr:nvSpPr>
      <xdr:spPr>
        <a:xfrm>
          <a:off x="4582160" y="14246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86" name="直線コネクタ 285"/>
        <xdr:cNvCxnSpPr/>
      </xdr:nvCxnSpPr>
      <xdr:spPr>
        <a:xfrm>
          <a:off x="4458970" y="142430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165100</xdr:rowOff>
    </xdr:from>
    <xdr:ext cx="405130" cy="259080"/>
    <xdr:sp macro="" textlink="">
      <xdr:nvSpPr>
        <xdr:cNvPr id="287" name="【公営住宅】&#10;有形固定資産減価償却率最大値テキスト"/>
        <xdr:cNvSpPr txBox="1"/>
      </xdr:nvSpPr>
      <xdr:spPr>
        <a:xfrm>
          <a:off x="4582160" y="12884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46990</xdr:rowOff>
    </xdr:from>
    <xdr:to xmlns:xdr="http://schemas.openxmlformats.org/drawingml/2006/spreadsheetDrawing">
      <xdr:col>24</xdr:col>
      <xdr:colOff>152400</xdr:colOff>
      <xdr:row>79</xdr:row>
      <xdr:rowOff>46990</xdr:rowOff>
    </xdr:to>
    <xdr:cxnSp macro="">
      <xdr:nvCxnSpPr>
        <xdr:cNvPr id="288" name="直線コネクタ 287"/>
        <xdr:cNvCxnSpPr/>
      </xdr:nvCxnSpPr>
      <xdr:spPr>
        <a:xfrm>
          <a:off x="4458970" y="130962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25400</xdr:rowOff>
    </xdr:from>
    <xdr:ext cx="405130" cy="258445"/>
    <xdr:sp macro="" textlink="">
      <xdr:nvSpPr>
        <xdr:cNvPr id="289" name="【公営住宅】&#10;有形固定資産減価償却率平均値テキスト"/>
        <xdr:cNvSpPr txBox="1"/>
      </xdr:nvSpPr>
      <xdr:spPr>
        <a:xfrm>
          <a:off x="4582160" y="135699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46990</xdr:rowOff>
    </xdr:from>
    <xdr:to xmlns:xdr="http://schemas.openxmlformats.org/drawingml/2006/spreadsheetDrawing">
      <xdr:col>24</xdr:col>
      <xdr:colOff>114300</xdr:colOff>
      <xdr:row>82</xdr:row>
      <xdr:rowOff>149225</xdr:rowOff>
    </xdr:to>
    <xdr:sp macro="" textlink="">
      <xdr:nvSpPr>
        <xdr:cNvPr id="290" name="フローチャート: 判断 289"/>
        <xdr:cNvSpPr/>
      </xdr:nvSpPr>
      <xdr:spPr>
        <a:xfrm>
          <a:off x="4493260" y="135915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37465</xdr:rowOff>
    </xdr:from>
    <xdr:to xmlns:xdr="http://schemas.openxmlformats.org/drawingml/2006/spreadsheetDrawing">
      <xdr:col>20</xdr:col>
      <xdr:colOff>38100</xdr:colOff>
      <xdr:row>82</xdr:row>
      <xdr:rowOff>139065</xdr:rowOff>
    </xdr:to>
    <xdr:sp macro="" textlink="">
      <xdr:nvSpPr>
        <xdr:cNvPr id="291" name="フローチャート: 判断 290"/>
        <xdr:cNvSpPr/>
      </xdr:nvSpPr>
      <xdr:spPr>
        <a:xfrm>
          <a:off x="3674110" y="135820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19050</xdr:rowOff>
    </xdr:from>
    <xdr:to xmlns:xdr="http://schemas.openxmlformats.org/drawingml/2006/spreadsheetDrawing">
      <xdr:col>15</xdr:col>
      <xdr:colOff>101600</xdr:colOff>
      <xdr:row>82</xdr:row>
      <xdr:rowOff>120650</xdr:rowOff>
    </xdr:to>
    <xdr:sp macro="" textlink="">
      <xdr:nvSpPr>
        <xdr:cNvPr id="292" name="フローチャート: 判断 291"/>
        <xdr:cNvSpPr/>
      </xdr:nvSpPr>
      <xdr:spPr>
        <a:xfrm>
          <a:off x="280035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154305</xdr:rowOff>
    </xdr:from>
    <xdr:to xmlns:xdr="http://schemas.openxmlformats.org/drawingml/2006/spreadsheetDrawing">
      <xdr:col>10</xdr:col>
      <xdr:colOff>165100</xdr:colOff>
      <xdr:row>82</xdr:row>
      <xdr:rowOff>84455</xdr:rowOff>
    </xdr:to>
    <xdr:sp macro="" textlink="">
      <xdr:nvSpPr>
        <xdr:cNvPr id="293" name="フローチャート: 判断 292"/>
        <xdr:cNvSpPr/>
      </xdr:nvSpPr>
      <xdr:spPr>
        <a:xfrm>
          <a:off x="1930400" y="13533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127000</xdr:rowOff>
    </xdr:from>
    <xdr:to xmlns:xdr="http://schemas.openxmlformats.org/drawingml/2006/spreadsheetDrawing">
      <xdr:col>6</xdr:col>
      <xdr:colOff>38100</xdr:colOff>
      <xdr:row>82</xdr:row>
      <xdr:rowOff>57150</xdr:rowOff>
    </xdr:to>
    <xdr:sp macro="" textlink="">
      <xdr:nvSpPr>
        <xdr:cNvPr id="294" name="フローチャート: 判断 293"/>
        <xdr:cNvSpPr/>
      </xdr:nvSpPr>
      <xdr:spPr>
        <a:xfrm>
          <a:off x="1060450" y="135064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8445"/>
    <xdr:sp macro="" textlink="">
      <xdr:nvSpPr>
        <xdr:cNvPr id="295" name="テキスト ボックス 294"/>
        <xdr:cNvSpPr txBox="1"/>
      </xdr:nvSpPr>
      <xdr:spPr>
        <a:xfrm>
          <a:off x="435737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1365" cy="258445"/>
    <xdr:sp macro="" textlink="">
      <xdr:nvSpPr>
        <xdr:cNvPr id="296" name="テキスト ボックス 295"/>
        <xdr:cNvSpPr txBox="1"/>
      </xdr:nvSpPr>
      <xdr:spPr>
        <a:xfrm>
          <a:off x="353822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1365" cy="258445"/>
    <xdr:sp macro="" textlink="">
      <xdr:nvSpPr>
        <xdr:cNvPr id="297" name="テキスト ボックス 296"/>
        <xdr:cNvSpPr txBox="1"/>
      </xdr:nvSpPr>
      <xdr:spPr>
        <a:xfrm>
          <a:off x="266446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1365" cy="258445"/>
    <xdr:sp macro="" textlink="">
      <xdr:nvSpPr>
        <xdr:cNvPr id="298" name="テキスト ボックス 297"/>
        <xdr:cNvSpPr txBox="1"/>
      </xdr:nvSpPr>
      <xdr:spPr>
        <a:xfrm>
          <a:off x="179451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1365" cy="258445"/>
    <xdr:sp macro="" textlink="">
      <xdr:nvSpPr>
        <xdr:cNvPr id="299" name="テキスト ボックス 298"/>
        <xdr:cNvSpPr txBox="1"/>
      </xdr:nvSpPr>
      <xdr:spPr>
        <a:xfrm>
          <a:off x="92456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165100</xdr:rowOff>
    </xdr:from>
    <xdr:to xmlns:xdr="http://schemas.openxmlformats.org/drawingml/2006/spreadsheetDrawing">
      <xdr:col>24</xdr:col>
      <xdr:colOff>114300</xdr:colOff>
      <xdr:row>81</xdr:row>
      <xdr:rowOff>100330</xdr:rowOff>
    </xdr:to>
    <xdr:sp macro="" textlink="">
      <xdr:nvSpPr>
        <xdr:cNvPr id="300" name="楕円 299"/>
        <xdr:cNvSpPr/>
      </xdr:nvSpPr>
      <xdr:spPr>
        <a:xfrm>
          <a:off x="4493260" y="133794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21590</xdr:rowOff>
    </xdr:from>
    <xdr:ext cx="405130" cy="258445"/>
    <xdr:sp macro="" textlink="">
      <xdr:nvSpPr>
        <xdr:cNvPr id="301" name="【公営住宅】&#10;有形固定資産減価償却率該当値テキスト"/>
        <xdr:cNvSpPr txBox="1"/>
      </xdr:nvSpPr>
      <xdr:spPr>
        <a:xfrm>
          <a:off x="4582160" y="132359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138430</xdr:rowOff>
    </xdr:from>
    <xdr:to xmlns:xdr="http://schemas.openxmlformats.org/drawingml/2006/spreadsheetDrawing">
      <xdr:col>20</xdr:col>
      <xdr:colOff>38100</xdr:colOff>
      <xdr:row>81</xdr:row>
      <xdr:rowOff>68580</xdr:rowOff>
    </xdr:to>
    <xdr:sp macro="" textlink="">
      <xdr:nvSpPr>
        <xdr:cNvPr id="302" name="楕円 301"/>
        <xdr:cNvSpPr/>
      </xdr:nvSpPr>
      <xdr:spPr>
        <a:xfrm>
          <a:off x="3674110" y="133527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17780</xdr:rowOff>
    </xdr:from>
    <xdr:to xmlns:xdr="http://schemas.openxmlformats.org/drawingml/2006/spreadsheetDrawing">
      <xdr:col>24</xdr:col>
      <xdr:colOff>63500</xdr:colOff>
      <xdr:row>81</xdr:row>
      <xdr:rowOff>50165</xdr:rowOff>
    </xdr:to>
    <xdr:cxnSp macro="">
      <xdr:nvCxnSpPr>
        <xdr:cNvPr id="303" name="直線コネクタ 302"/>
        <xdr:cNvCxnSpPr/>
      </xdr:nvCxnSpPr>
      <xdr:spPr>
        <a:xfrm>
          <a:off x="3724910" y="13397230"/>
          <a:ext cx="8191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101600</xdr:rowOff>
    </xdr:from>
    <xdr:to xmlns:xdr="http://schemas.openxmlformats.org/drawingml/2006/spreadsheetDrawing">
      <xdr:col>15</xdr:col>
      <xdr:colOff>101600</xdr:colOff>
      <xdr:row>81</xdr:row>
      <xdr:rowOff>31750</xdr:rowOff>
    </xdr:to>
    <xdr:sp macro="" textlink="">
      <xdr:nvSpPr>
        <xdr:cNvPr id="304" name="楕円 303"/>
        <xdr:cNvSpPr/>
      </xdr:nvSpPr>
      <xdr:spPr>
        <a:xfrm>
          <a:off x="2800350" y="13315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152400</xdr:rowOff>
    </xdr:from>
    <xdr:to xmlns:xdr="http://schemas.openxmlformats.org/drawingml/2006/spreadsheetDrawing">
      <xdr:col>19</xdr:col>
      <xdr:colOff>177800</xdr:colOff>
      <xdr:row>81</xdr:row>
      <xdr:rowOff>17780</xdr:rowOff>
    </xdr:to>
    <xdr:cxnSp macro="">
      <xdr:nvCxnSpPr>
        <xdr:cNvPr id="305" name="直線コネクタ 304"/>
        <xdr:cNvCxnSpPr/>
      </xdr:nvCxnSpPr>
      <xdr:spPr>
        <a:xfrm>
          <a:off x="2851150" y="13366750"/>
          <a:ext cx="87376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64770</xdr:rowOff>
    </xdr:from>
    <xdr:to xmlns:xdr="http://schemas.openxmlformats.org/drawingml/2006/spreadsheetDrawing">
      <xdr:col>10</xdr:col>
      <xdr:colOff>165100</xdr:colOff>
      <xdr:row>80</xdr:row>
      <xdr:rowOff>165100</xdr:rowOff>
    </xdr:to>
    <xdr:sp macro="" textlink="">
      <xdr:nvSpPr>
        <xdr:cNvPr id="306" name="楕円 305"/>
        <xdr:cNvSpPr/>
      </xdr:nvSpPr>
      <xdr:spPr>
        <a:xfrm>
          <a:off x="1930400" y="132791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116205</xdr:rowOff>
    </xdr:from>
    <xdr:to xmlns:xdr="http://schemas.openxmlformats.org/drawingml/2006/spreadsheetDrawing">
      <xdr:col>15</xdr:col>
      <xdr:colOff>50800</xdr:colOff>
      <xdr:row>80</xdr:row>
      <xdr:rowOff>152400</xdr:rowOff>
    </xdr:to>
    <xdr:cxnSp macro="">
      <xdr:nvCxnSpPr>
        <xdr:cNvPr id="307" name="直線コネクタ 306"/>
        <xdr:cNvCxnSpPr/>
      </xdr:nvCxnSpPr>
      <xdr:spPr>
        <a:xfrm>
          <a:off x="1981200" y="13330555"/>
          <a:ext cx="8699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79</xdr:row>
      <xdr:rowOff>154305</xdr:rowOff>
    </xdr:from>
    <xdr:to xmlns:xdr="http://schemas.openxmlformats.org/drawingml/2006/spreadsheetDrawing">
      <xdr:col>6</xdr:col>
      <xdr:colOff>38100</xdr:colOff>
      <xdr:row>80</xdr:row>
      <xdr:rowOff>84455</xdr:rowOff>
    </xdr:to>
    <xdr:sp macro="" textlink="">
      <xdr:nvSpPr>
        <xdr:cNvPr id="308" name="楕円 307"/>
        <xdr:cNvSpPr/>
      </xdr:nvSpPr>
      <xdr:spPr>
        <a:xfrm>
          <a:off x="1060450" y="132035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33655</xdr:rowOff>
    </xdr:from>
    <xdr:to xmlns:xdr="http://schemas.openxmlformats.org/drawingml/2006/spreadsheetDrawing">
      <xdr:col>10</xdr:col>
      <xdr:colOff>114300</xdr:colOff>
      <xdr:row>80</xdr:row>
      <xdr:rowOff>116205</xdr:rowOff>
    </xdr:to>
    <xdr:cxnSp macro="">
      <xdr:nvCxnSpPr>
        <xdr:cNvPr id="309" name="直線コネクタ 308"/>
        <xdr:cNvCxnSpPr/>
      </xdr:nvCxnSpPr>
      <xdr:spPr>
        <a:xfrm>
          <a:off x="1111250" y="13248005"/>
          <a:ext cx="8699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130175</xdr:rowOff>
    </xdr:from>
    <xdr:ext cx="405130" cy="258445"/>
    <xdr:sp macro="" textlink="">
      <xdr:nvSpPr>
        <xdr:cNvPr id="310" name="n_1aveValue【公営住宅】&#10;有形固定資産減価償却率"/>
        <xdr:cNvSpPr txBox="1"/>
      </xdr:nvSpPr>
      <xdr:spPr>
        <a:xfrm>
          <a:off x="3513455" y="136747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111760</xdr:rowOff>
    </xdr:from>
    <xdr:ext cx="404495" cy="259080"/>
    <xdr:sp macro="" textlink="">
      <xdr:nvSpPr>
        <xdr:cNvPr id="311" name="n_2aveValue【公営住宅】&#10;有形固定資産減価償却率"/>
        <xdr:cNvSpPr txBox="1"/>
      </xdr:nvSpPr>
      <xdr:spPr>
        <a:xfrm>
          <a:off x="2652395" y="13656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75565</xdr:rowOff>
    </xdr:from>
    <xdr:ext cx="404495" cy="259080"/>
    <xdr:sp macro="" textlink="">
      <xdr:nvSpPr>
        <xdr:cNvPr id="312" name="n_3aveValue【公営住宅】&#10;有形固定資産減価償却率"/>
        <xdr:cNvSpPr txBox="1"/>
      </xdr:nvSpPr>
      <xdr:spPr>
        <a:xfrm>
          <a:off x="1782445" y="13620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48260</xdr:rowOff>
    </xdr:from>
    <xdr:ext cx="404495" cy="259080"/>
    <xdr:sp macro="" textlink="">
      <xdr:nvSpPr>
        <xdr:cNvPr id="313" name="n_4aveValue【公営住宅】&#10;有形固定資産減価償却率"/>
        <xdr:cNvSpPr txBox="1"/>
      </xdr:nvSpPr>
      <xdr:spPr>
        <a:xfrm>
          <a:off x="912495" y="13592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85090</xdr:rowOff>
    </xdr:from>
    <xdr:ext cx="405130" cy="258445"/>
    <xdr:sp macro="" textlink="">
      <xdr:nvSpPr>
        <xdr:cNvPr id="314" name="n_1mainValue【公営住宅】&#10;有形固定資産減価償却率"/>
        <xdr:cNvSpPr txBox="1"/>
      </xdr:nvSpPr>
      <xdr:spPr>
        <a:xfrm>
          <a:off x="3513455" y="13134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48260</xdr:rowOff>
    </xdr:from>
    <xdr:ext cx="404495" cy="259080"/>
    <xdr:sp macro="" textlink="">
      <xdr:nvSpPr>
        <xdr:cNvPr id="315" name="n_2mainValue【公営住宅】&#10;有形固定資産減価償却率"/>
        <xdr:cNvSpPr txBox="1"/>
      </xdr:nvSpPr>
      <xdr:spPr>
        <a:xfrm>
          <a:off x="2652395" y="13097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11430</xdr:rowOff>
    </xdr:from>
    <xdr:ext cx="404495" cy="259080"/>
    <xdr:sp macro="" textlink="">
      <xdr:nvSpPr>
        <xdr:cNvPr id="316" name="n_3mainValue【公営住宅】&#10;有形固定資産減価償却率"/>
        <xdr:cNvSpPr txBox="1"/>
      </xdr:nvSpPr>
      <xdr:spPr>
        <a:xfrm>
          <a:off x="1782445" y="13060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100965</xdr:rowOff>
    </xdr:from>
    <xdr:ext cx="404495" cy="259080"/>
    <xdr:sp macro="" textlink="">
      <xdr:nvSpPr>
        <xdr:cNvPr id="317" name="n_4mainValue【公営住宅】&#10;有形固定資産減価償却率"/>
        <xdr:cNvSpPr txBox="1"/>
      </xdr:nvSpPr>
      <xdr:spPr>
        <a:xfrm>
          <a:off x="912495" y="12985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474460" y="11385550"/>
          <a:ext cx="4629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59765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59765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59460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59460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71474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71474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474460" y="12484100"/>
          <a:ext cx="4629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5425"/>
    <xdr:sp macro="" textlink="">
      <xdr:nvSpPr>
        <xdr:cNvPr id="326" name="テキスト ボックス 325"/>
        <xdr:cNvSpPr txBox="1"/>
      </xdr:nvSpPr>
      <xdr:spPr>
        <a:xfrm>
          <a:off x="6436360" y="122999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474460" y="14687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8" name="直線コネクタ 327"/>
        <xdr:cNvCxnSpPr/>
      </xdr:nvCxnSpPr>
      <xdr:spPr>
        <a:xfrm>
          <a:off x="6474460" y="143192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7360" cy="259080"/>
    <xdr:sp macro="" textlink="">
      <xdr:nvSpPr>
        <xdr:cNvPr id="329" name="テキスト ボックス 328"/>
        <xdr:cNvSpPr txBox="1"/>
      </xdr:nvSpPr>
      <xdr:spPr>
        <a:xfrm>
          <a:off x="6014720" y="1418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0" name="直線コネクタ 329"/>
        <xdr:cNvCxnSpPr/>
      </xdr:nvCxnSpPr>
      <xdr:spPr>
        <a:xfrm>
          <a:off x="6474460" y="139509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7360" cy="259080"/>
    <xdr:sp macro="" textlink="">
      <xdr:nvSpPr>
        <xdr:cNvPr id="331" name="テキスト ボックス 330"/>
        <xdr:cNvSpPr txBox="1"/>
      </xdr:nvSpPr>
      <xdr:spPr>
        <a:xfrm>
          <a:off x="6014720" y="13815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2" name="直線コネクタ 331"/>
        <xdr:cNvCxnSpPr/>
      </xdr:nvCxnSpPr>
      <xdr:spPr>
        <a:xfrm>
          <a:off x="6474460" y="135826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7360" cy="259080"/>
    <xdr:sp macro="" textlink="">
      <xdr:nvSpPr>
        <xdr:cNvPr id="333" name="テキスト ボックス 332"/>
        <xdr:cNvSpPr txBox="1"/>
      </xdr:nvSpPr>
      <xdr:spPr>
        <a:xfrm>
          <a:off x="6014720" y="1344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4" name="直線コネクタ 333"/>
        <xdr:cNvCxnSpPr/>
      </xdr:nvCxnSpPr>
      <xdr:spPr>
        <a:xfrm>
          <a:off x="6474460" y="13214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7360" cy="258445"/>
    <xdr:sp macro="" textlink="">
      <xdr:nvSpPr>
        <xdr:cNvPr id="335" name="テキスト ボックス 334"/>
        <xdr:cNvSpPr txBox="1"/>
      </xdr:nvSpPr>
      <xdr:spPr>
        <a:xfrm>
          <a:off x="6014720" y="13078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6" name="直線コネクタ 335"/>
        <xdr:cNvCxnSpPr/>
      </xdr:nvCxnSpPr>
      <xdr:spPr>
        <a:xfrm>
          <a:off x="6474460" y="12852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7360" cy="258445"/>
    <xdr:sp macro="" textlink="">
      <xdr:nvSpPr>
        <xdr:cNvPr id="337" name="テキスト ボックス 336"/>
        <xdr:cNvSpPr txBox="1"/>
      </xdr:nvSpPr>
      <xdr:spPr>
        <a:xfrm>
          <a:off x="6014720" y="127165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474460" y="124841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0860" cy="258445"/>
    <xdr:sp macro="" textlink="">
      <xdr:nvSpPr>
        <xdr:cNvPr id="339" name="テキスト ボックス 338"/>
        <xdr:cNvSpPr txBox="1"/>
      </xdr:nvSpPr>
      <xdr:spPr>
        <a:xfrm>
          <a:off x="5954395" y="12348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474460" y="12484100"/>
          <a:ext cx="4629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79</xdr:row>
      <xdr:rowOff>3175</xdr:rowOff>
    </xdr:from>
    <xdr:to xmlns:xdr="http://schemas.openxmlformats.org/drawingml/2006/spreadsheetDrawing">
      <xdr:col>54</xdr:col>
      <xdr:colOff>186690</xdr:colOff>
      <xdr:row>86</xdr:row>
      <xdr:rowOff>113030</xdr:rowOff>
    </xdr:to>
    <xdr:cxnSp macro="">
      <xdr:nvCxnSpPr>
        <xdr:cNvPr id="341" name="直線コネクタ 340"/>
        <xdr:cNvCxnSpPr/>
      </xdr:nvCxnSpPr>
      <xdr:spPr>
        <a:xfrm flipV="1">
          <a:off x="10267950" y="13052425"/>
          <a:ext cx="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116840</xdr:rowOff>
    </xdr:from>
    <xdr:ext cx="469900" cy="258445"/>
    <xdr:sp macro="" textlink="">
      <xdr:nvSpPr>
        <xdr:cNvPr id="342" name="【公営住宅】&#10;一人当たり面積最小値テキスト"/>
        <xdr:cNvSpPr txBox="1"/>
      </xdr:nvSpPr>
      <xdr:spPr>
        <a:xfrm>
          <a:off x="10306050" y="143217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113030</xdr:rowOff>
    </xdr:from>
    <xdr:to xmlns:xdr="http://schemas.openxmlformats.org/drawingml/2006/spreadsheetDrawing">
      <xdr:col>55</xdr:col>
      <xdr:colOff>88900</xdr:colOff>
      <xdr:row>86</xdr:row>
      <xdr:rowOff>113030</xdr:rowOff>
    </xdr:to>
    <xdr:cxnSp macro="">
      <xdr:nvCxnSpPr>
        <xdr:cNvPr id="343" name="直線コネクタ 342"/>
        <xdr:cNvCxnSpPr/>
      </xdr:nvCxnSpPr>
      <xdr:spPr>
        <a:xfrm>
          <a:off x="10182860" y="143179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121285</xdr:rowOff>
    </xdr:from>
    <xdr:ext cx="469900" cy="259080"/>
    <xdr:sp macro="" textlink="">
      <xdr:nvSpPr>
        <xdr:cNvPr id="344" name="【公営住宅】&#10;一人当たり面積最大値テキスト"/>
        <xdr:cNvSpPr txBox="1"/>
      </xdr:nvSpPr>
      <xdr:spPr>
        <a:xfrm>
          <a:off x="10306050" y="12840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3175</xdr:rowOff>
    </xdr:from>
    <xdr:to xmlns:xdr="http://schemas.openxmlformats.org/drawingml/2006/spreadsheetDrawing">
      <xdr:col>55</xdr:col>
      <xdr:colOff>88900</xdr:colOff>
      <xdr:row>79</xdr:row>
      <xdr:rowOff>3175</xdr:rowOff>
    </xdr:to>
    <xdr:cxnSp macro="">
      <xdr:nvCxnSpPr>
        <xdr:cNvPr id="345" name="直線コネクタ 344"/>
        <xdr:cNvCxnSpPr/>
      </xdr:nvCxnSpPr>
      <xdr:spPr>
        <a:xfrm>
          <a:off x="10182860" y="130524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133985</xdr:rowOff>
    </xdr:from>
    <xdr:ext cx="469900" cy="259080"/>
    <xdr:sp macro="" textlink="">
      <xdr:nvSpPr>
        <xdr:cNvPr id="346" name="【公営住宅】&#10;一人当たり面積平均値テキスト"/>
        <xdr:cNvSpPr txBox="1"/>
      </xdr:nvSpPr>
      <xdr:spPr>
        <a:xfrm>
          <a:off x="10306050" y="140087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111125</xdr:rowOff>
    </xdr:from>
    <xdr:to xmlns:xdr="http://schemas.openxmlformats.org/drawingml/2006/spreadsheetDrawing">
      <xdr:col>55</xdr:col>
      <xdr:colOff>50800</xdr:colOff>
      <xdr:row>86</xdr:row>
      <xdr:rowOff>41275</xdr:rowOff>
    </xdr:to>
    <xdr:sp macro="" textlink="">
      <xdr:nvSpPr>
        <xdr:cNvPr id="347" name="フローチャート: 判断 346"/>
        <xdr:cNvSpPr/>
      </xdr:nvSpPr>
      <xdr:spPr>
        <a:xfrm>
          <a:off x="10220960" y="141509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135255</xdr:rowOff>
    </xdr:from>
    <xdr:to xmlns:xdr="http://schemas.openxmlformats.org/drawingml/2006/spreadsheetDrawing">
      <xdr:col>50</xdr:col>
      <xdr:colOff>165100</xdr:colOff>
      <xdr:row>86</xdr:row>
      <xdr:rowOff>65405</xdr:rowOff>
    </xdr:to>
    <xdr:sp macro="" textlink="">
      <xdr:nvSpPr>
        <xdr:cNvPr id="348" name="フローチャート: 判断 347"/>
        <xdr:cNvSpPr/>
      </xdr:nvSpPr>
      <xdr:spPr>
        <a:xfrm>
          <a:off x="9398000" y="14175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135255</xdr:rowOff>
    </xdr:from>
    <xdr:to xmlns:xdr="http://schemas.openxmlformats.org/drawingml/2006/spreadsheetDrawing">
      <xdr:col>46</xdr:col>
      <xdr:colOff>38100</xdr:colOff>
      <xdr:row>86</xdr:row>
      <xdr:rowOff>65405</xdr:rowOff>
    </xdr:to>
    <xdr:sp macro="" textlink="">
      <xdr:nvSpPr>
        <xdr:cNvPr id="349" name="フローチャート: 判断 348"/>
        <xdr:cNvSpPr/>
      </xdr:nvSpPr>
      <xdr:spPr>
        <a:xfrm>
          <a:off x="8528050" y="141751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136525</xdr:rowOff>
    </xdr:from>
    <xdr:to xmlns:xdr="http://schemas.openxmlformats.org/drawingml/2006/spreadsheetDrawing">
      <xdr:col>41</xdr:col>
      <xdr:colOff>101600</xdr:colOff>
      <xdr:row>86</xdr:row>
      <xdr:rowOff>66675</xdr:rowOff>
    </xdr:to>
    <xdr:sp macro="" textlink="">
      <xdr:nvSpPr>
        <xdr:cNvPr id="350" name="フローチャート: 判断 349"/>
        <xdr:cNvSpPr/>
      </xdr:nvSpPr>
      <xdr:spPr>
        <a:xfrm>
          <a:off x="7654290" y="14176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133350</xdr:rowOff>
    </xdr:from>
    <xdr:to xmlns:xdr="http://schemas.openxmlformats.org/drawingml/2006/spreadsheetDrawing">
      <xdr:col>36</xdr:col>
      <xdr:colOff>165100</xdr:colOff>
      <xdr:row>86</xdr:row>
      <xdr:rowOff>63500</xdr:rowOff>
    </xdr:to>
    <xdr:sp macro="" textlink="">
      <xdr:nvSpPr>
        <xdr:cNvPr id="351" name="フローチャート: 判断 350"/>
        <xdr:cNvSpPr/>
      </xdr:nvSpPr>
      <xdr:spPr>
        <a:xfrm>
          <a:off x="6784340" y="14173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8445"/>
    <xdr:sp macro="" textlink="">
      <xdr:nvSpPr>
        <xdr:cNvPr id="352" name="テキスト ボックス 351"/>
        <xdr:cNvSpPr txBox="1"/>
      </xdr:nvSpPr>
      <xdr:spPr>
        <a:xfrm>
          <a:off x="1008126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1365" cy="258445"/>
    <xdr:sp macro="" textlink="">
      <xdr:nvSpPr>
        <xdr:cNvPr id="353" name="テキスト ボックス 352"/>
        <xdr:cNvSpPr txBox="1"/>
      </xdr:nvSpPr>
      <xdr:spPr>
        <a:xfrm>
          <a:off x="926211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1365" cy="258445"/>
    <xdr:sp macro="" textlink="">
      <xdr:nvSpPr>
        <xdr:cNvPr id="354" name="テキスト ボックス 353"/>
        <xdr:cNvSpPr txBox="1"/>
      </xdr:nvSpPr>
      <xdr:spPr>
        <a:xfrm>
          <a:off x="839216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1365" cy="258445"/>
    <xdr:sp macro="" textlink="">
      <xdr:nvSpPr>
        <xdr:cNvPr id="355" name="テキスト ボックス 354"/>
        <xdr:cNvSpPr txBox="1"/>
      </xdr:nvSpPr>
      <xdr:spPr>
        <a:xfrm>
          <a:off x="75184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1365" cy="258445"/>
    <xdr:sp macro="" textlink="">
      <xdr:nvSpPr>
        <xdr:cNvPr id="356" name="テキスト ボックス 355"/>
        <xdr:cNvSpPr txBox="1"/>
      </xdr:nvSpPr>
      <xdr:spPr>
        <a:xfrm>
          <a:off x="664845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27305</xdr:rowOff>
    </xdr:from>
    <xdr:to xmlns:xdr="http://schemas.openxmlformats.org/drawingml/2006/spreadsheetDrawing">
      <xdr:col>55</xdr:col>
      <xdr:colOff>50800</xdr:colOff>
      <xdr:row>86</xdr:row>
      <xdr:rowOff>128905</xdr:rowOff>
    </xdr:to>
    <xdr:sp macro="" textlink="">
      <xdr:nvSpPr>
        <xdr:cNvPr id="357" name="楕円 356"/>
        <xdr:cNvSpPr/>
      </xdr:nvSpPr>
      <xdr:spPr>
        <a:xfrm>
          <a:off x="10220960" y="142322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113665</xdr:rowOff>
    </xdr:from>
    <xdr:ext cx="469900" cy="259080"/>
    <xdr:sp macro="" textlink="">
      <xdr:nvSpPr>
        <xdr:cNvPr id="358" name="【公営住宅】&#10;一人当たり面積該当値テキスト"/>
        <xdr:cNvSpPr txBox="1"/>
      </xdr:nvSpPr>
      <xdr:spPr>
        <a:xfrm>
          <a:off x="10306050" y="14153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26670</xdr:rowOff>
    </xdr:from>
    <xdr:to xmlns:xdr="http://schemas.openxmlformats.org/drawingml/2006/spreadsheetDrawing">
      <xdr:col>50</xdr:col>
      <xdr:colOff>165100</xdr:colOff>
      <xdr:row>86</xdr:row>
      <xdr:rowOff>128270</xdr:rowOff>
    </xdr:to>
    <xdr:sp macro="" textlink="">
      <xdr:nvSpPr>
        <xdr:cNvPr id="359" name="楕円 358"/>
        <xdr:cNvSpPr/>
      </xdr:nvSpPr>
      <xdr:spPr>
        <a:xfrm>
          <a:off x="9398000" y="1423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77470</xdr:rowOff>
    </xdr:from>
    <xdr:to xmlns:xdr="http://schemas.openxmlformats.org/drawingml/2006/spreadsheetDrawing">
      <xdr:col>55</xdr:col>
      <xdr:colOff>0</xdr:colOff>
      <xdr:row>86</xdr:row>
      <xdr:rowOff>78105</xdr:rowOff>
    </xdr:to>
    <xdr:cxnSp macro="">
      <xdr:nvCxnSpPr>
        <xdr:cNvPr id="360" name="直線コネクタ 359"/>
        <xdr:cNvCxnSpPr/>
      </xdr:nvCxnSpPr>
      <xdr:spPr>
        <a:xfrm>
          <a:off x="9448800" y="14282420"/>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26670</xdr:rowOff>
    </xdr:from>
    <xdr:to xmlns:xdr="http://schemas.openxmlformats.org/drawingml/2006/spreadsheetDrawing">
      <xdr:col>46</xdr:col>
      <xdr:colOff>38100</xdr:colOff>
      <xdr:row>86</xdr:row>
      <xdr:rowOff>128270</xdr:rowOff>
    </xdr:to>
    <xdr:sp macro="" textlink="">
      <xdr:nvSpPr>
        <xdr:cNvPr id="361" name="楕円 360"/>
        <xdr:cNvSpPr/>
      </xdr:nvSpPr>
      <xdr:spPr>
        <a:xfrm>
          <a:off x="8528050" y="142316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77470</xdr:rowOff>
    </xdr:from>
    <xdr:to xmlns:xdr="http://schemas.openxmlformats.org/drawingml/2006/spreadsheetDrawing">
      <xdr:col>50</xdr:col>
      <xdr:colOff>114300</xdr:colOff>
      <xdr:row>86</xdr:row>
      <xdr:rowOff>77470</xdr:rowOff>
    </xdr:to>
    <xdr:cxnSp macro="">
      <xdr:nvCxnSpPr>
        <xdr:cNvPr id="362" name="直線コネクタ 361"/>
        <xdr:cNvCxnSpPr/>
      </xdr:nvCxnSpPr>
      <xdr:spPr>
        <a:xfrm>
          <a:off x="8578850" y="1428242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26035</xdr:rowOff>
    </xdr:from>
    <xdr:to xmlns:xdr="http://schemas.openxmlformats.org/drawingml/2006/spreadsheetDrawing">
      <xdr:col>41</xdr:col>
      <xdr:colOff>101600</xdr:colOff>
      <xdr:row>86</xdr:row>
      <xdr:rowOff>127635</xdr:rowOff>
    </xdr:to>
    <xdr:sp macro="" textlink="">
      <xdr:nvSpPr>
        <xdr:cNvPr id="363" name="楕円 362"/>
        <xdr:cNvSpPr/>
      </xdr:nvSpPr>
      <xdr:spPr>
        <a:xfrm>
          <a:off x="7654290" y="1423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76835</xdr:rowOff>
    </xdr:from>
    <xdr:to xmlns:xdr="http://schemas.openxmlformats.org/drawingml/2006/spreadsheetDrawing">
      <xdr:col>45</xdr:col>
      <xdr:colOff>177800</xdr:colOff>
      <xdr:row>86</xdr:row>
      <xdr:rowOff>77470</xdr:rowOff>
    </xdr:to>
    <xdr:cxnSp macro="">
      <xdr:nvCxnSpPr>
        <xdr:cNvPr id="364" name="直線コネクタ 363"/>
        <xdr:cNvCxnSpPr/>
      </xdr:nvCxnSpPr>
      <xdr:spPr>
        <a:xfrm>
          <a:off x="7705090" y="14281785"/>
          <a:ext cx="8737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27940</xdr:rowOff>
    </xdr:from>
    <xdr:to xmlns:xdr="http://schemas.openxmlformats.org/drawingml/2006/spreadsheetDrawing">
      <xdr:col>36</xdr:col>
      <xdr:colOff>165100</xdr:colOff>
      <xdr:row>86</xdr:row>
      <xdr:rowOff>129540</xdr:rowOff>
    </xdr:to>
    <xdr:sp macro="" textlink="">
      <xdr:nvSpPr>
        <xdr:cNvPr id="365" name="楕円 364"/>
        <xdr:cNvSpPr/>
      </xdr:nvSpPr>
      <xdr:spPr>
        <a:xfrm>
          <a:off x="6784340" y="1423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76835</xdr:rowOff>
    </xdr:from>
    <xdr:to xmlns:xdr="http://schemas.openxmlformats.org/drawingml/2006/spreadsheetDrawing">
      <xdr:col>41</xdr:col>
      <xdr:colOff>50800</xdr:colOff>
      <xdr:row>86</xdr:row>
      <xdr:rowOff>78740</xdr:rowOff>
    </xdr:to>
    <xdr:cxnSp macro="">
      <xdr:nvCxnSpPr>
        <xdr:cNvPr id="366" name="直線コネクタ 365"/>
        <xdr:cNvCxnSpPr/>
      </xdr:nvCxnSpPr>
      <xdr:spPr>
        <a:xfrm flipV="1">
          <a:off x="6835140" y="1428178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81915</xdr:rowOff>
    </xdr:from>
    <xdr:ext cx="469265" cy="259080"/>
    <xdr:sp macro="" textlink="">
      <xdr:nvSpPr>
        <xdr:cNvPr id="367" name="n_1aveValue【公営住宅】&#10;一人当たり面積"/>
        <xdr:cNvSpPr txBox="1"/>
      </xdr:nvSpPr>
      <xdr:spPr>
        <a:xfrm>
          <a:off x="9204960" y="13956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81915</xdr:rowOff>
    </xdr:from>
    <xdr:ext cx="469900" cy="259080"/>
    <xdr:sp macro="" textlink="">
      <xdr:nvSpPr>
        <xdr:cNvPr id="368" name="n_2aveValue【公営住宅】&#10;一人当たり面積"/>
        <xdr:cNvSpPr txBox="1"/>
      </xdr:nvSpPr>
      <xdr:spPr>
        <a:xfrm>
          <a:off x="8347710" y="13956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83185</xdr:rowOff>
    </xdr:from>
    <xdr:ext cx="469900" cy="258445"/>
    <xdr:sp macro="" textlink="">
      <xdr:nvSpPr>
        <xdr:cNvPr id="369" name="n_3aveValue【公営住宅】&#10;一人当たり面積"/>
        <xdr:cNvSpPr txBox="1"/>
      </xdr:nvSpPr>
      <xdr:spPr>
        <a:xfrm>
          <a:off x="7473950" y="13957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80010</xdr:rowOff>
    </xdr:from>
    <xdr:ext cx="469900" cy="259080"/>
    <xdr:sp macro="" textlink="">
      <xdr:nvSpPr>
        <xdr:cNvPr id="370" name="n_4aveValue【公営住宅】&#10;一人当たり面積"/>
        <xdr:cNvSpPr txBox="1"/>
      </xdr:nvSpPr>
      <xdr:spPr>
        <a:xfrm>
          <a:off x="6604000" y="13954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119380</xdr:rowOff>
    </xdr:from>
    <xdr:ext cx="469265" cy="258445"/>
    <xdr:sp macro="" textlink="">
      <xdr:nvSpPr>
        <xdr:cNvPr id="371" name="n_1mainValue【公営住宅】&#10;一人当たり面積"/>
        <xdr:cNvSpPr txBox="1"/>
      </xdr:nvSpPr>
      <xdr:spPr>
        <a:xfrm>
          <a:off x="9204960" y="14324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119380</xdr:rowOff>
    </xdr:from>
    <xdr:ext cx="469900" cy="258445"/>
    <xdr:sp macro="" textlink="">
      <xdr:nvSpPr>
        <xdr:cNvPr id="372" name="n_2mainValue【公営住宅】&#10;一人当たり面積"/>
        <xdr:cNvSpPr txBox="1"/>
      </xdr:nvSpPr>
      <xdr:spPr>
        <a:xfrm>
          <a:off x="8347710" y="14324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118745</xdr:rowOff>
    </xdr:from>
    <xdr:ext cx="469900" cy="258445"/>
    <xdr:sp macro="" textlink="">
      <xdr:nvSpPr>
        <xdr:cNvPr id="373" name="n_3mainValue【公営住宅】&#10;一人当たり面積"/>
        <xdr:cNvSpPr txBox="1"/>
      </xdr:nvSpPr>
      <xdr:spPr>
        <a:xfrm>
          <a:off x="7473950" y="143236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120650</xdr:rowOff>
    </xdr:from>
    <xdr:ext cx="469900" cy="258445"/>
    <xdr:sp macro="" textlink="">
      <xdr:nvSpPr>
        <xdr:cNvPr id="374" name="n_4mainValue【公営住宅】&#10;一人当たり面積"/>
        <xdr:cNvSpPr txBox="1"/>
      </xdr:nvSpPr>
      <xdr:spPr>
        <a:xfrm>
          <a:off x="6604000" y="14325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46760" y="15049500"/>
          <a:ext cx="4632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7376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7376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86690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86690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298704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298704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46760" y="16192500"/>
          <a:ext cx="46329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474460" y="15049500"/>
          <a:ext cx="4629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59765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59765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59460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59460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71474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71474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474460" y="16192500"/>
          <a:ext cx="4629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1" name="正方形/長方形 390"/>
        <xdr:cNvSpPr/>
      </xdr:nvSpPr>
      <xdr:spPr>
        <a:xfrm>
          <a:off x="12198350" y="4044950"/>
          <a:ext cx="4629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2" name="正方形/長方形 391"/>
        <xdr:cNvSpPr/>
      </xdr:nvSpPr>
      <xdr:spPr>
        <a:xfrm>
          <a:off x="1232154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83185</xdr:rowOff>
    </xdr:from>
    <xdr:to xmlns:xdr="http://schemas.openxmlformats.org/drawingml/2006/spreadsheetDrawing">
      <xdr:col>74</xdr:col>
      <xdr:colOff>0</xdr:colOff>
      <xdr:row>30</xdr:row>
      <xdr:rowOff>165100</xdr:rowOff>
    </xdr:to>
    <xdr:sp macro="" textlink="">
      <xdr:nvSpPr>
        <xdr:cNvPr id="393" name="正方形/長方形 392"/>
        <xdr:cNvSpPr/>
      </xdr:nvSpPr>
      <xdr:spPr>
        <a:xfrm>
          <a:off x="1232154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4" name="正方形/長方形 393"/>
        <xdr:cNvSpPr/>
      </xdr:nvSpPr>
      <xdr:spPr>
        <a:xfrm>
          <a:off x="1331849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83185</xdr:rowOff>
    </xdr:from>
    <xdr:to xmlns:xdr="http://schemas.openxmlformats.org/drawingml/2006/spreadsheetDrawing">
      <xdr:col>79</xdr:col>
      <xdr:colOff>63500</xdr:colOff>
      <xdr:row>30</xdr:row>
      <xdr:rowOff>165100</xdr:rowOff>
    </xdr:to>
    <xdr:sp macro="" textlink="">
      <xdr:nvSpPr>
        <xdr:cNvPr id="395" name="正方形/長方形 394"/>
        <xdr:cNvSpPr/>
      </xdr:nvSpPr>
      <xdr:spPr>
        <a:xfrm>
          <a:off x="1331849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6" name="正方形/長方形 395"/>
        <xdr:cNvSpPr/>
      </xdr:nvSpPr>
      <xdr:spPr>
        <a:xfrm>
          <a:off x="1443863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83185</xdr:rowOff>
    </xdr:from>
    <xdr:to xmlns:xdr="http://schemas.openxmlformats.org/drawingml/2006/spreadsheetDrawing">
      <xdr:col>85</xdr:col>
      <xdr:colOff>63500</xdr:colOff>
      <xdr:row>30</xdr:row>
      <xdr:rowOff>165100</xdr:rowOff>
    </xdr:to>
    <xdr:sp macro="" textlink="">
      <xdr:nvSpPr>
        <xdr:cNvPr id="397" name="正方形/長方形 396"/>
        <xdr:cNvSpPr/>
      </xdr:nvSpPr>
      <xdr:spPr>
        <a:xfrm>
          <a:off x="1443863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8" name="正方形/長方形 397"/>
        <xdr:cNvSpPr/>
      </xdr:nvSpPr>
      <xdr:spPr>
        <a:xfrm>
          <a:off x="12198350" y="5143500"/>
          <a:ext cx="4629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399" name="テキスト ボックス 398"/>
        <xdr:cNvSpPr txBox="1"/>
      </xdr:nvSpPr>
      <xdr:spPr>
        <a:xfrm>
          <a:off x="12160250" y="49593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0" name="直線コネクタ 399"/>
        <xdr:cNvCxnSpPr/>
      </xdr:nvCxnSpPr>
      <xdr:spPr>
        <a:xfrm>
          <a:off x="12198350" y="73469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7360" cy="259080"/>
    <xdr:sp macro="" textlink="">
      <xdr:nvSpPr>
        <xdr:cNvPr id="401" name="テキスト ボックス 400"/>
        <xdr:cNvSpPr txBox="1"/>
      </xdr:nvSpPr>
      <xdr:spPr>
        <a:xfrm>
          <a:off x="11742420" y="7211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2" name="直線コネクタ 401"/>
        <xdr:cNvCxnSpPr/>
      </xdr:nvCxnSpPr>
      <xdr:spPr>
        <a:xfrm>
          <a:off x="12198350" y="69786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7360" cy="259080"/>
    <xdr:sp macro="" textlink="">
      <xdr:nvSpPr>
        <xdr:cNvPr id="403" name="テキスト ボックス 402"/>
        <xdr:cNvSpPr txBox="1"/>
      </xdr:nvSpPr>
      <xdr:spPr>
        <a:xfrm>
          <a:off x="11742420" y="684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4" name="直線コネクタ 403"/>
        <xdr:cNvCxnSpPr/>
      </xdr:nvCxnSpPr>
      <xdr:spPr>
        <a:xfrm>
          <a:off x="12198350" y="6610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2590" cy="258445"/>
    <xdr:sp macro="" textlink="">
      <xdr:nvSpPr>
        <xdr:cNvPr id="405" name="テキスト ボックス 404"/>
        <xdr:cNvSpPr txBox="1"/>
      </xdr:nvSpPr>
      <xdr:spPr>
        <a:xfrm>
          <a:off x="11802745" y="64744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6" name="直線コネクタ 405"/>
        <xdr:cNvCxnSpPr/>
      </xdr:nvCxnSpPr>
      <xdr:spPr>
        <a:xfrm>
          <a:off x="12198350" y="6248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2590" cy="258445"/>
    <xdr:sp macro="" textlink="">
      <xdr:nvSpPr>
        <xdr:cNvPr id="407" name="テキスト ボックス 406"/>
        <xdr:cNvSpPr txBox="1"/>
      </xdr:nvSpPr>
      <xdr:spPr>
        <a:xfrm>
          <a:off x="11802745" y="61125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08" name="直線コネクタ 407"/>
        <xdr:cNvCxnSpPr/>
      </xdr:nvCxnSpPr>
      <xdr:spPr>
        <a:xfrm>
          <a:off x="12198350" y="5880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2590" cy="258445"/>
    <xdr:sp macro="" textlink="">
      <xdr:nvSpPr>
        <xdr:cNvPr id="409" name="テキスト ボックス 408"/>
        <xdr:cNvSpPr txBox="1"/>
      </xdr:nvSpPr>
      <xdr:spPr>
        <a:xfrm>
          <a:off x="11802745" y="57442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0" name="直線コネクタ 409"/>
        <xdr:cNvCxnSpPr/>
      </xdr:nvCxnSpPr>
      <xdr:spPr>
        <a:xfrm>
          <a:off x="12198350" y="5511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2590" cy="258445"/>
    <xdr:sp macro="" textlink="">
      <xdr:nvSpPr>
        <xdr:cNvPr id="411" name="テキスト ボックス 410"/>
        <xdr:cNvSpPr txBox="1"/>
      </xdr:nvSpPr>
      <xdr:spPr>
        <a:xfrm>
          <a:off x="11802745" y="53759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2" name="直線コネクタ 411"/>
        <xdr:cNvCxnSpPr/>
      </xdr:nvCxnSpPr>
      <xdr:spPr>
        <a:xfrm>
          <a:off x="12198350" y="514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9090" cy="259080"/>
    <xdr:sp macro="" textlink="">
      <xdr:nvSpPr>
        <xdr:cNvPr id="413" name="テキスト ボックス 412"/>
        <xdr:cNvSpPr txBox="1"/>
      </xdr:nvSpPr>
      <xdr:spPr>
        <a:xfrm>
          <a:off x="11866880" y="500761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4" name="【認定こども園・幼稚園・保育所】&#10;有形固定資産減価償却率グラフ枠"/>
        <xdr:cNvSpPr/>
      </xdr:nvSpPr>
      <xdr:spPr>
        <a:xfrm>
          <a:off x="12198350" y="5143500"/>
          <a:ext cx="4629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24765</xdr:rowOff>
    </xdr:from>
    <xdr:to xmlns:xdr="http://schemas.openxmlformats.org/drawingml/2006/spreadsheetDrawing">
      <xdr:col>85</xdr:col>
      <xdr:colOff>126365</xdr:colOff>
      <xdr:row>41</xdr:row>
      <xdr:rowOff>135255</xdr:rowOff>
    </xdr:to>
    <xdr:cxnSp macro="">
      <xdr:nvCxnSpPr>
        <xdr:cNvPr id="415" name="直線コネクタ 414"/>
        <xdr:cNvCxnSpPr/>
      </xdr:nvCxnSpPr>
      <xdr:spPr>
        <a:xfrm flipV="1">
          <a:off x="15995015" y="5644515"/>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139065</xdr:rowOff>
    </xdr:from>
    <xdr:ext cx="405130" cy="259080"/>
    <xdr:sp macro="" textlink="">
      <xdr:nvSpPr>
        <xdr:cNvPr id="416" name="【認定こども園・幼稚園・保育所】&#10;有形固定資産減価償却率最小値テキスト"/>
        <xdr:cNvSpPr txBox="1"/>
      </xdr:nvSpPr>
      <xdr:spPr>
        <a:xfrm>
          <a:off x="16033750" y="6914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135255</xdr:rowOff>
    </xdr:from>
    <xdr:to xmlns:xdr="http://schemas.openxmlformats.org/drawingml/2006/spreadsheetDrawing">
      <xdr:col>86</xdr:col>
      <xdr:colOff>25400</xdr:colOff>
      <xdr:row>41</xdr:row>
      <xdr:rowOff>135255</xdr:rowOff>
    </xdr:to>
    <xdr:cxnSp macro="">
      <xdr:nvCxnSpPr>
        <xdr:cNvPr id="417" name="直線コネクタ 416"/>
        <xdr:cNvCxnSpPr/>
      </xdr:nvCxnSpPr>
      <xdr:spPr>
        <a:xfrm>
          <a:off x="15906750" y="69107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142875</xdr:rowOff>
    </xdr:from>
    <xdr:ext cx="405130" cy="259080"/>
    <xdr:sp macro="" textlink="">
      <xdr:nvSpPr>
        <xdr:cNvPr id="418" name="【認定こども園・幼稚園・保育所】&#10;有形固定資産減価償却率最大値テキスト"/>
        <xdr:cNvSpPr txBox="1"/>
      </xdr:nvSpPr>
      <xdr:spPr>
        <a:xfrm>
          <a:off x="16033750" y="5432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24765</xdr:rowOff>
    </xdr:from>
    <xdr:to xmlns:xdr="http://schemas.openxmlformats.org/drawingml/2006/spreadsheetDrawing">
      <xdr:col>86</xdr:col>
      <xdr:colOff>25400</xdr:colOff>
      <xdr:row>34</xdr:row>
      <xdr:rowOff>24765</xdr:rowOff>
    </xdr:to>
    <xdr:cxnSp macro="">
      <xdr:nvCxnSpPr>
        <xdr:cNvPr id="419" name="直線コネクタ 418"/>
        <xdr:cNvCxnSpPr/>
      </xdr:nvCxnSpPr>
      <xdr:spPr>
        <a:xfrm>
          <a:off x="15906750" y="56445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145415</xdr:rowOff>
    </xdr:from>
    <xdr:ext cx="405130" cy="259080"/>
    <xdr:sp macro="" textlink="">
      <xdr:nvSpPr>
        <xdr:cNvPr id="420" name="【認定こども園・幼稚園・保育所】&#10;有形固定資産減価償却率平均値テキスト"/>
        <xdr:cNvSpPr txBox="1"/>
      </xdr:nvSpPr>
      <xdr:spPr>
        <a:xfrm>
          <a:off x="16033750" y="60953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122555</xdr:rowOff>
    </xdr:from>
    <xdr:to xmlns:xdr="http://schemas.openxmlformats.org/drawingml/2006/spreadsheetDrawing">
      <xdr:col>85</xdr:col>
      <xdr:colOff>177800</xdr:colOff>
      <xdr:row>38</xdr:row>
      <xdr:rowOff>52705</xdr:rowOff>
    </xdr:to>
    <xdr:sp macro="" textlink="">
      <xdr:nvSpPr>
        <xdr:cNvPr id="421" name="フローチャート: 判断 420"/>
        <xdr:cNvSpPr/>
      </xdr:nvSpPr>
      <xdr:spPr>
        <a:xfrm>
          <a:off x="15944850" y="6237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132080</xdr:rowOff>
    </xdr:from>
    <xdr:to xmlns:xdr="http://schemas.openxmlformats.org/drawingml/2006/spreadsheetDrawing">
      <xdr:col>81</xdr:col>
      <xdr:colOff>101600</xdr:colOff>
      <xdr:row>38</xdr:row>
      <xdr:rowOff>62230</xdr:rowOff>
    </xdr:to>
    <xdr:sp macro="" textlink="">
      <xdr:nvSpPr>
        <xdr:cNvPr id="422" name="フローチャート: 判断 421"/>
        <xdr:cNvSpPr/>
      </xdr:nvSpPr>
      <xdr:spPr>
        <a:xfrm>
          <a:off x="15121890" y="6247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133985</xdr:rowOff>
    </xdr:from>
    <xdr:to xmlns:xdr="http://schemas.openxmlformats.org/drawingml/2006/spreadsheetDrawing">
      <xdr:col>76</xdr:col>
      <xdr:colOff>165100</xdr:colOff>
      <xdr:row>38</xdr:row>
      <xdr:rowOff>64135</xdr:rowOff>
    </xdr:to>
    <xdr:sp macro="" textlink="">
      <xdr:nvSpPr>
        <xdr:cNvPr id="423" name="フローチャート: 判断 422"/>
        <xdr:cNvSpPr/>
      </xdr:nvSpPr>
      <xdr:spPr>
        <a:xfrm>
          <a:off x="14251940" y="6249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151130</xdr:rowOff>
    </xdr:from>
    <xdr:to xmlns:xdr="http://schemas.openxmlformats.org/drawingml/2006/spreadsheetDrawing">
      <xdr:col>72</xdr:col>
      <xdr:colOff>38100</xdr:colOff>
      <xdr:row>38</xdr:row>
      <xdr:rowOff>81280</xdr:rowOff>
    </xdr:to>
    <xdr:sp macro="" textlink="">
      <xdr:nvSpPr>
        <xdr:cNvPr id="424" name="フローチャート: 判断 423"/>
        <xdr:cNvSpPr/>
      </xdr:nvSpPr>
      <xdr:spPr>
        <a:xfrm>
          <a:off x="13381990" y="62661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88265</xdr:rowOff>
    </xdr:from>
    <xdr:to xmlns:xdr="http://schemas.openxmlformats.org/drawingml/2006/spreadsheetDrawing">
      <xdr:col>67</xdr:col>
      <xdr:colOff>101600</xdr:colOff>
      <xdr:row>38</xdr:row>
      <xdr:rowOff>18415</xdr:rowOff>
    </xdr:to>
    <xdr:sp macro="" textlink="">
      <xdr:nvSpPr>
        <xdr:cNvPr id="425" name="フローチャート: 判断 424"/>
        <xdr:cNvSpPr/>
      </xdr:nvSpPr>
      <xdr:spPr>
        <a:xfrm>
          <a:off x="12508230" y="6203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6" name="テキスト ボックス 425"/>
        <xdr:cNvSpPr txBox="1"/>
      </xdr:nvSpPr>
      <xdr:spPr>
        <a:xfrm>
          <a:off x="1580896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1365" cy="259080"/>
    <xdr:sp macro="" textlink="">
      <xdr:nvSpPr>
        <xdr:cNvPr id="427" name="テキスト ボックス 426"/>
        <xdr:cNvSpPr txBox="1"/>
      </xdr:nvSpPr>
      <xdr:spPr>
        <a:xfrm>
          <a:off x="149860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1365" cy="259080"/>
    <xdr:sp macro="" textlink="">
      <xdr:nvSpPr>
        <xdr:cNvPr id="428" name="テキスト ボックス 427"/>
        <xdr:cNvSpPr txBox="1"/>
      </xdr:nvSpPr>
      <xdr:spPr>
        <a:xfrm>
          <a:off x="1411605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1365" cy="259080"/>
    <xdr:sp macro="" textlink="">
      <xdr:nvSpPr>
        <xdr:cNvPr id="429" name="テキスト ボックス 428"/>
        <xdr:cNvSpPr txBox="1"/>
      </xdr:nvSpPr>
      <xdr:spPr>
        <a:xfrm>
          <a:off x="132461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1365" cy="259080"/>
    <xdr:sp macro="" textlink="">
      <xdr:nvSpPr>
        <xdr:cNvPr id="430" name="テキスト ボックス 429"/>
        <xdr:cNvSpPr txBox="1"/>
      </xdr:nvSpPr>
      <xdr:spPr>
        <a:xfrm>
          <a:off x="1237234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99695</xdr:rowOff>
    </xdr:from>
    <xdr:to xmlns:xdr="http://schemas.openxmlformats.org/drawingml/2006/spreadsheetDrawing">
      <xdr:col>85</xdr:col>
      <xdr:colOff>177800</xdr:colOff>
      <xdr:row>40</xdr:row>
      <xdr:rowOff>29845</xdr:rowOff>
    </xdr:to>
    <xdr:sp macro="" textlink="">
      <xdr:nvSpPr>
        <xdr:cNvPr id="431" name="楕円 430"/>
        <xdr:cNvSpPr/>
      </xdr:nvSpPr>
      <xdr:spPr>
        <a:xfrm>
          <a:off x="15944850" y="6544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78105</xdr:rowOff>
    </xdr:from>
    <xdr:ext cx="405130" cy="259080"/>
    <xdr:sp macro="" textlink="">
      <xdr:nvSpPr>
        <xdr:cNvPr id="432" name="【認定こども園・幼稚園・保育所】&#10;有形固定資産減価償却率該当値テキスト"/>
        <xdr:cNvSpPr txBox="1"/>
      </xdr:nvSpPr>
      <xdr:spPr>
        <a:xfrm>
          <a:off x="16033750" y="6523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84455</xdr:rowOff>
    </xdr:from>
    <xdr:to xmlns:xdr="http://schemas.openxmlformats.org/drawingml/2006/spreadsheetDrawing">
      <xdr:col>81</xdr:col>
      <xdr:colOff>101600</xdr:colOff>
      <xdr:row>40</xdr:row>
      <xdr:rowOff>14605</xdr:rowOff>
    </xdr:to>
    <xdr:sp macro="" textlink="">
      <xdr:nvSpPr>
        <xdr:cNvPr id="433" name="楕円 432"/>
        <xdr:cNvSpPr/>
      </xdr:nvSpPr>
      <xdr:spPr>
        <a:xfrm>
          <a:off x="15121890" y="6529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135255</xdr:rowOff>
    </xdr:from>
    <xdr:to xmlns:xdr="http://schemas.openxmlformats.org/drawingml/2006/spreadsheetDrawing">
      <xdr:col>85</xdr:col>
      <xdr:colOff>127000</xdr:colOff>
      <xdr:row>39</xdr:row>
      <xdr:rowOff>150495</xdr:rowOff>
    </xdr:to>
    <xdr:cxnSp macro="">
      <xdr:nvCxnSpPr>
        <xdr:cNvPr id="434" name="直線コネクタ 433"/>
        <xdr:cNvCxnSpPr/>
      </xdr:nvCxnSpPr>
      <xdr:spPr>
        <a:xfrm>
          <a:off x="15172690" y="6580505"/>
          <a:ext cx="8229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132080</xdr:rowOff>
    </xdr:from>
    <xdr:to xmlns:xdr="http://schemas.openxmlformats.org/drawingml/2006/spreadsheetDrawing">
      <xdr:col>76</xdr:col>
      <xdr:colOff>165100</xdr:colOff>
      <xdr:row>40</xdr:row>
      <xdr:rowOff>62230</xdr:rowOff>
    </xdr:to>
    <xdr:sp macro="" textlink="">
      <xdr:nvSpPr>
        <xdr:cNvPr id="435" name="楕円 434"/>
        <xdr:cNvSpPr/>
      </xdr:nvSpPr>
      <xdr:spPr>
        <a:xfrm>
          <a:off x="14251940" y="6577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135255</xdr:rowOff>
    </xdr:from>
    <xdr:to xmlns:xdr="http://schemas.openxmlformats.org/drawingml/2006/spreadsheetDrawing">
      <xdr:col>81</xdr:col>
      <xdr:colOff>50800</xdr:colOff>
      <xdr:row>40</xdr:row>
      <xdr:rowOff>11430</xdr:rowOff>
    </xdr:to>
    <xdr:cxnSp macro="">
      <xdr:nvCxnSpPr>
        <xdr:cNvPr id="436" name="直線コネクタ 435"/>
        <xdr:cNvCxnSpPr/>
      </xdr:nvCxnSpPr>
      <xdr:spPr>
        <a:xfrm flipV="1">
          <a:off x="14302740" y="6580505"/>
          <a:ext cx="8699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103505</xdr:rowOff>
    </xdr:from>
    <xdr:to xmlns:xdr="http://schemas.openxmlformats.org/drawingml/2006/spreadsheetDrawing">
      <xdr:col>72</xdr:col>
      <xdr:colOff>38100</xdr:colOff>
      <xdr:row>40</xdr:row>
      <xdr:rowOff>33655</xdr:rowOff>
    </xdr:to>
    <xdr:sp macro="" textlink="">
      <xdr:nvSpPr>
        <xdr:cNvPr id="437" name="楕円 436"/>
        <xdr:cNvSpPr/>
      </xdr:nvSpPr>
      <xdr:spPr>
        <a:xfrm>
          <a:off x="13381990" y="65487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154305</xdr:rowOff>
    </xdr:from>
    <xdr:to xmlns:xdr="http://schemas.openxmlformats.org/drawingml/2006/spreadsheetDrawing">
      <xdr:col>76</xdr:col>
      <xdr:colOff>114300</xdr:colOff>
      <xdr:row>40</xdr:row>
      <xdr:rowOff>11430</xdr:rowOff>
    </xdr:to>
    <xdr:cxnSp macro="">
      <xdr:nvCxnSpPr>
        <xdr:cNvPr id="438" name="直線コネクタ 437"/>
        <xdr:cNvCxnSpPr/>
      </xdr:nvCxnSpPr>
      <xdr:spPr>
        <a:xfrm>
          <a:off x="13432790" y="6599555"/>
          <a:ext cx="869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92075</xdr:rowOff>
    </xdr:from>
    <xdr:to xmlns:xdr="http://schemas.openxmlformats.org/drawingml/2006/spreadsheetDrawing">
      <xdr:col>67</xdr:col>
      <xdr:colOff>101600</xdr:colOff>
      <xdr:row>40</xdr:row>
      <xdr:rowOff>22225</xdr:rowOff>
    </xdr:to>
    <xdr:sp macro="" textlink="">
      <xdr:nvSpPr>
        <xdr:cNvPr id="439" name="楕円 438"/>
        <xdr:cNvSpPr/>
      </xdr:nvSpPr>
      <xdr:spPr>
        <a:xfrm>
          <a:off x="12508230" y="6537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142875</xdr:rowOff>
    </xdr:from>
    <xdr:to xmlns:xdr="http://schemas.openxmlformats.org/drawingml/2006/spreadsheetDrawing">
      <xdr:col>71</xdr:col>
      <xdr:colOff>177800</xdr:colOff>
      <xdr:row>39</xdr:row>
      <xdr:rowOff>154305</xdr:rowOff>
    </xdr:to>
    <xdr:cxnSp macro="">
      <xdr:nvCxnSpPr>
        <xdr:cNvPr id="440" name="直線コネクタ 439"/>
        <xdr:cNvCxnSpPr/>
      </xdr:nvCxnSpPr>
      <xdr:spPr>
        <a:xfrm>
          <a:off x="12559030" y="6588125"/>
          <a:ext cx="8737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78740</xdr:rowOff>
    </xdr:from>
    <xdr:ext cx="405130" cy="259080"/>
    <xdr:sp macro="" textlink="">
      <xdr:nvSpPr>
        <xdr:cNvPr id="441" name="n_1aveValue【認定こども園・幼稚園・保育所】&#10;有形固定資産減価償却率"/>
        <xdr:cNvSpPr txBox="1"/>
      </xdr:nvSpPr>
      <xdr:spPr>
        <a:xfrm>
          <a:off x="14961235" y="6028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80645</xdr:rowOff>
    </xdr:from>
    <xdr:ext cx="404495" cy="259080"/>
    <xdr:sp macro="" textlink="">
      <xdr:nvSpPr>
        <xdr:cNvPr id="442" name="n_2aveValue【認定こども園・幼稚園・保育所】&#10;有形固定資産減価償却率"/>
        <xdr:cNvSpPr txBox="1"/>
      </xdr:nvSpPr>
      <xdr:spPr>
        <a:xfrm>
          <a:off x="14103985" y="60305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97790</xdr:rowOff>
    </xdr:from>
    <xdr:ext cx="404495" cy="258445"/>
    <xdr:sp macro="" textlink="">
      <xdr:nvSpPr>
        <xdr:cNvPr id="443" name="n_3aveValue【認定こども園・幼稚園・保育所】&#10;有形固定資産減価償却率"/>
        <xdr:cNvSpPr txBox="1"/>
      </xdr:nvSpPr>
      <xdr:spPr>
        <a:xfrm>
          <a:off x="13234035" y="60477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34925</xdr:rowOff>
    </xdr:from>
    <xdr:ext cx="404495" cy="259080"/>
    <xdr:sp macro="" textlink="">
      <xdr:nvSpPr>
        <xdr:cNvPr id="444" name="n_4aveValue【認定こども園・幼稚園・保育所】&#10;有形固定資産減価償却率"/>
        <xdr:cNvSpPr txBox="1"/>
      </xdr:nvSpPr>
      <xdr:spPr>
        <a:xfrm>
          <a:off x="12360275" y="59848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5715</xdr:rowOff>
    </xdr:from>
    <xdr:ext cx="405130" cy="259080"/>
    <xdr:sp macro="" textlink="">
      <xdr:nvSpPr>
        <xdr:cNvPr id="445" name="n_1mainValue【認定こども園・幼稚園・保育所】&#10;有形固定資産減価償却率"/>
        <xdr:cNvSpPr txBox="1"/>
      </xdr:nvSpPr>
      <xdr:spPr>
        <a:xfrm>
          <a:off x="14961235" y="6616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53340</xdr:rowOff>
    </xdr:from>
    <xdr:ext cx="404495" cy="258445"/>
    <xdr:sp macro="" textlink="">
      <xdr:nvSpPr>
        <xdr:cNvPr id="446" name="n_2mainValue【認定こども園・幼稚園・保育所】&#10;有形固定資産減価償却率"/>
        <xdr:cNvSpPr txBox="1"/>
      </xdr:nvSpPr>
      <xdr:spPr>
        <a:xfrm>
          <a:off x="14103985" y="6663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24765</xdr:rowOff>
    </xdr:from>
    <xdr:ext cx="404495" cy="258445"/>
    <xdr:sp macro="" textlink="">
      <xdr:nvSpPr>
        <xdr:cNvPr id="447" name="n_3mainValue【認定こども園・幼稚園・保育所】&#10;有形固定資産減価償却率"/>
        <xdr:cNvSpPr txBox="1"/>
      </xdr:nvSpPr>
      <xdr:spPr>
        <a:xfrm>
          <a:off x="13234035" y="6635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13335</xdr:rowOff>
    </xdr:from>
    <xdr:ext cx="404495" cy="259080"/>
    <xdr:sp macro="" textlink="">
      <xdr:nvSpPr>
        <xdr:cNvPr id="448" name="n_4mainValue【認定こども園・幼稚園・保育所】&#10;有形固定資産減価償却率"/>
        <xdr:cNvSpPr txBox="1"/>
      </xdr:nvSpPr>
      <xdr:spPr>
        <a:xfrm>
          <a:off x="12360275" y="66236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9" name="正方形/長方形 448"/>
        <xdr:cNvSpPr/>
      </xdr:nvSpPr>
      <xdr:spPr>
        <a:xfrm>
          <a:off x="17922240" y="4044950"/>
          <a:ext cx="4632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0" name="正方形/長方形 449"/>
        <xdr:cNvSpPr/>
      </xdr:nvSpPr>
      <xdr:spPr>
        <a:xfrm>
          <a:off x="1804924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83185</xdr:rowOff>
    </xdr:from>
    <xdr:to xmlns:xdr="http://schemas.openxmlformats.org/drawingml/2006/spreadsheetDrawing">
      <xdr:col>104</xdr:col>
      <xdr:colOff>127000</xdr:colOff>
      <xdr:row>30</xdr:row>
      <xdr:rowOff>165100</xdr:rowOff>
    </xdr:to>
    <xdr:sp macro="" textlink="">
      <xdr:nvSpPr>
        <xdr:cNvPr id="451" name="正方形/長方形 450"/>
        <xdr:cNvSpPr/>
      </xdr:nvSpPr>
      <xdr:spPr>
        <a:xfrm>
          <a:off x="1804924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2" name="正方形/長方形 451"/>
        <xdr:cNvSpPr/>
      </xdr:nvSpPr>
      <xdr:spPr>
        <a:xfrm>
          <a:off x="1904238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83185</xdr:rowOff>
    </xdr:from>
    <xdr:to xmlns:xdr="http://schemas.openxmlformats.org/drawingml/2006/spreadsheetDrawing">
      <xdr:col>110</xdr:col>
      <xdr:colOff>0</xdr:colOff>
      <xdr:row>30</xdr:row>
      <xdr:rowOff>165100</xdr:rowOff>
    </xdr:to>
    <xdr:sp macro="" textlink="">
      <xdr:nvSpPr>
        <xdr:cNvPr id="453" name="正方形/長方形 452"/>
        <xdr:cNvSpPr/>
      </xdr:nvSpPr>
      <xdr:spPr>
        <a:xfrm>
          <a:off x="1904238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4" name="正方形/長方形 453"/>
        <xdr:cNvSpPr/>
      </xdr:nvSpPr>
      <xdr:spPr>
        <a:xfrm>
          <a:off x="2016252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83185</xdr:rowOff>
    </xdr:from>
    <xdr:to xmlns:xdr="http://schemas.openxmlformats.org/drawingml/2006/spreadsheetDrawing">
      <xdr:col>116</xdr:col>
      <xdr:colOff>0</xdr:colOff>
      <xdr:row>30</xdr:row>
      <xdr:rowOff>165100</xdr:rowOff>
    </xdr:to>
    <xdr:sp macro="" textlink="">
      <xdr:nvSpPr>
        <xdr:cNvPr id="455" name="正方形/長方形 454"/>
        <xdr:cNvSpPr/>
      </xdr:nvSpPr>
      <xdr:spPr>
        <a:xfrm>
          <a:off x="2016252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6" name="正方形/長方形 455"/>
        <xdr:cNvSpPr/>
      </xdr:nvSpPr>
      <xdr:spPr>
        <a:xfrm>
          <a:off x="17922240" y="5143500"/>
          <a:ext cx="4632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57" name="テキスト ボックス 456"/>
        <xdr:cNvSpPr txBox="1"/>
      </xdr:nvSpPr>
      <xdr:spPr>
        <a:xfrm>
          <a:off x="17887950" y="4959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8" name="直線コネクタ 457"/>
        <xdr:cNvCxnSpPr/>
      </xdr:nvCxnSpPr>
      <xdr:spPr>
        <a:xfrm>
          <a:off x="17922240" y="73469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59" name="直線コネクタ 458"/>
        <xdr:cNvCxnSpPr/>
      </xdr:nvCxnSpPr>
      <xdr:spPr>
        <a:xfrm>
          <a:off x="17922240" y="69786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7360" cy="259080"/>
    <xdr:sp macro="" textlink="">
      <xdr:nvSpPr>
        <xdr:cNvPr id="460" name="テキスト ボックス 459"/>
        <xdr:cNvSpPr txBox="1"/>
      </xdr:nvSpPr>
      <xdr:spPr>
        <a:xfrm>
          <a:off x="17466310" y="684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1" name="直線コネクタ 460"/>
        <xdr:cNvCxnSpPr/>
      </xdr:nvCxnSpPr>
      <xdr:spPr>
        <a:xfrm>
          <a:off x="17922240" y="6610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7360" cy="258445"/>
    <xdr:sp macro="" textlink="">
      <xdr:nvSpPr>
        <xdr:cNvPr id="462" name="テキスト ボックス 461"/>
        <xdr:cNvSpPr txBox="1"/>
      </xdr:nvSpPr>
      <xdr:spPr>
        <a:xfrm>
          <a:off x="17466310" y="6474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3" name="直線コネクタ 462"/>
        <xdr:cNvCxnSpPr/>
      </xdr:nvCxnSpPr>
      <xdr:spPr>
        <a:xfrm>
          <a:off x="17922240" y="6248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7360" cy="258445"/>
    <xdr:sp macro="" textlink="">
      <xdr:nvSpPr>
        <xdr:cNvPr id="464" name="テキスト ボックス 463"/>
        <xdr:cNvSpPr txBox="1"/>
      </xdr:nvSpPr>
      <xdr:spPr>
        <a:xfrm>
          <a:off x="17466310" y="61125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5" name="直線コネクタ 464"/>
        <xdr:cNvCxnSpPr/>
      </xdr:nvCxnSpPr>
      <xdr:spPr>
        <a:xfrm>
          <a:off x="17922240" y="5880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7360" cy="258445"/>
    <xdr:sp macro="" textlink="">
      <xdr:nvSpPr>
        <xdr:cNvPr id="466" name="テキスト ボックス 465"/>
        <xdr:cNvSpPr txBox="1"/>
      </xdr:nvSpPr>
      <xdr:spPr>
        <a:xfrm>
          <a:off x="17466310" y="5744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7" name="直線コネクタ 466"/>
        <xdr:cNvCxnSpPr/>
      </xdr:nvCxnSpPr>
      <xdr:spPr>
        <a:xfrm>
          <a:off x="17922240" y="5511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7360" cy="258445"/>
    <xdr:sp macro="" textlink="">
      <xdr:nvSpPr>
        <xdr:cNvPr id="468" name="テキスト ボックス 467"/>
        <xdr:cNvSpPr txBox="1"/>
      </xdr:nvSpPr>
      <xdr:spPr>
        <a:xfrm>
          <a:off x="17466310" y="5375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9" name="直線コネクタ 468"/>
        <xdr:cNvCxnSpPr/>
      </xdr:nvCxnSpPr>
      <xdr:spPr>
        <a:xfrm>
          <a:off x="17922240" y="514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7360" cy="259080"/>
    <xdr:sp macro="" textlink="">
      <xdr:nvSpPr>
        <xdr:cNvPr id="470" name="テキスト ボックス 469"/>
        <xdr:cNvSpPr txBox="1"/>
      </xdr:nvSpPr>
      <xdr:spPr>
        <a:xfrm>
          <a:off x="17466310" y="50076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1" name="【認定こども園・幼稚園・保育所】&#10;一人当たり面積グラフ枠"/>
        <xdr:cNvSpPr/>
      </xdr:nvSpPr>
      <xdr:spPr>
        <a:xfrm>
          <a:off x="17922240" y="5143500"/>
          <a:ext cx="4632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106680</xdr:rowOff>
    </xdr:from>
    <xdr:to xmlns:xdr="http://schemas.openxmlformats.org/drawingml/2006/spreadsheetDrawing">
      <xdr:col>116</xdr:col>
      <xdr:colOff>62865</xdr:colOff>
      <xdr:row>42</xdr:row>
      <xdr:rowOff>3810</xdr:rowOff>
    </xdr:to>
    <xdr:cxnSp macro="">
      <xdr:nvCxnSpPr>
        <xdr:cNvPr id="472" name="直線コネクタ 471"/>
        <xdr:cNvCxnSpPr/>
      </xdr:nvCxnSpPr>
      <xdr:spPr>
        <a:xfrm flipV="1">
          <a:off x="21718905" y="556133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7620</xdr:rowOff>
    </xdr:from>
    <xdr:ext cx="469900" cy="259080"/>
    <xdr:sp macro="" textlink="">
      <xdr:nvSpPr>
        <xdr:cNvPr id="473" name="【認定こども園・幼稚園・保育所】&#10;一人当たり面積最小値テキスト"/>
        <xdr:cNvSpPr txBox="1"/>
      </xdr:nvSpPr>
      <xdr:spPr>
        <a:xfrm>
          <a:off x="21757640" y="6948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xdr:rowOff>
    </xdr:from>
    <xdr:to xmlns:xdr="http://schemas.openxmlformats.org/drawingml/2006/spreadsheetDrawing">
      <xdr:col>116</xdr:col>
      <xdr:colOff>152400</xdr:colOff>
      <xdr:row>42</xdr:row>
      <xdr:rowOff>3810</xdr:rowOff>
    </xdr:to>
    <xdr:cxnSp macro="">
      <xdr:nvCxnSpPr>
        <xdr:cNvPr id="474" name="直線コネクタ 473"/>
        <xdr:cNvCxnSpPr/>
      </xdr:nvCxnSpPr>
      <xdr:spPr>
        <a:xfrm>
          <a:off x="21634450" y="69443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53340</xdr:rowOff>
    </xdr:from>
    <xdr:ext cx="469900" cy="258445"/>
    <xdr:sp macro="" textlink="">
      <xdr:nvSpPr>
        <xdr:cNvPr id="475" name="【認定こども園・幼稚園・保育所】&#10;一人当たり面積最大値テキスト"/>
        <xdr:cNvSpPr txBox="1"/>
      </xdr:nvSpPr>
      <xdr:spPr>
        <a:xfrm>
          <a:off x="21757640" y="53428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106680</xdr:rowOff>
    </xdr:from>
    <xdr:to xmlns:xdr="http://schemas.openxmlformats.org/drawingml/2006/spreadsheetDrawing">
      <xdr:col>116</xdr:col>
      <xdr:colOff>152400</xdr:colOff>
      <xdr:row>33</xdr:row>
      <xdr:rowOff>106680</xdr:rowOff>
    </xdr:to>
    <xdr:cxnSp macro="">
      <xdr:nvCxnSpPr>
        <xdr:cNvPr id="476" name="直線コネクタ 475"/>
        <xdr:cNvCxnSpPr/>
      </xdr:nvCxnSpPr>
      <xdr:spPr>
        <a:xfrm>
          <a:off x="21634450" y="55613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154940</xdr:rowOff>
    </xdr:from>
    <xdr:ext cx="469900" cy="258445"/>
    <xdr:sp macro="" textlink="">
      <xdr:nvSpPr>
        <xdr:cNvPr id="477" name="【認定こども園・幼稚園・保育所】&#10;一人当たり面積平均値テキスト"/>
        <xdr:cNvSpPr txBox="1"/>
      </xdr:nvSpPr>
      <xdr:spPr>
        <a:xfrm>
          <a:off x="21757640" y="62699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132080</xdr:rowOff>
    </xdr:from>
    <xdr:to xmlns:xdr="http://schemas.openxmlformats.org/drawingml/2006/spreadsheetDrawing">
      <xdr:col>116</xdr:col>
      <xdr:colOff>114300</xdr:colOff>
      <xdr:row>39</xdr:row>
      <xdr:rowOff>62230</xdr:rowOff>
    </xdr:to>
    <xdr:sp macro="" textlink="">
      <xdr:nvSpPr>
        <xdr:cNvPr id="478" name="フローチャート: 判断 477"/>
        <xdr:cNvSpPr/>
      </xdr:nvSpPr>
      <xdr:spPr>
        <a:xfrm>
          <a:off x="21668740" y="6412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101600</xdr:rowOff>
    </xdr:from>
    <xdr:to xmlns:xdr="http://schemas.openxmlformats.org/drawingml/2006/spreadsheetDrawing">
      <xdr:col>112</xdr:col>
      <xdr:colOff>38100</xdr:colOff>
      <xdr:row>39</xdr:row>
      <xdr:rowOff>31750</xdr:rowOff>
    </xdr:to>
    <xdr:sp macro="" textlink="">
      <xdr:nvSpPr>
        <xdr:cNvPr id="479" name="フローチャート: 判断 478"/>
        <xdr:cNvSpPr/>
      </xdr:nvSpPr>
      <xdr:spPr>
        <a:xfrm>
          <a:off x="20849590" y="63817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101600</xdr:rowOff>
    </xdr:from>
    <xdr:to xmlns:xdr="http://schemas.openxmlformats.org/drawingml/2006/spreadsheetDrawing">
      <xdr:col>107</xdr:col>
      <xdr:colOff>101600</xdr:colOff>
      <xdr:row>39</xdr:row>
      <xdr:rowOff>31750</xdr:rowOff>
    </xdr:to>
    <xdr:sp macro="" textlink="">
      <xdr:nvSpPr>
        <xdr:cNvPr id="480" name="フローチャート: 判断 479"/>
        <xdr:cNvSpPr/>
      </xdr:nvSpPr>
      <xdr:spPr>
        <a:xfrm>
          <a:off x="19975830" y="6381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120650</xdr:rowOff>
    </xdr:from>
    <xdr:to xmlns:xdr="http://schemas.openxmlformats.org/drawingml/2006/spreadsheetDrawing">
      <xdr:col>102</xdr:col>
      <xdr:colOff>165100</xdr:colOff>
      <xdr:row>39</xdr:row>
      <xdr:rowOff>50800</xdr:rowOff>
    </xdr:to>
    <xdr:sp macro="" textlink="">
      <xdr:nvSpPr>
        <xdr:cNvPr id="481" name="フローチャート: 判断 480"/>
        <xdr:cNvSpPr/>
      </xdr:nvSpPr>
      <xdr:spPr>
        <a:xfrm>
          <a:off x="19105880" y="6400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17145</xdr:rowOff>
    </xdr:to>
    <xdr:sp macro="" textlink="">
      <xdr:nvSpPr>
        <xdr:cNvPr id="482" name="フローチャート: 判断 481"/>
        <xdr:cNvSpPr/>
      </xdr:nvSpPr>
      <xdr:spPr>
        <a:xfrm>
          <a:off x="18235930" y="636651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3" name="テキスト ボックス 482"/>
        <xdr:cNvSpPr txBox="1"/>
      </xdr:nvSpPr>
      <xdr:spPr>
        <a:xfrm>
          <a:off x="215328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1365" cy="259080"/>
    <xdr:sp macro="" textlink="">
      <xdr:nvSpPr>
        <xdr:cNvPr id="484" name="テキスト ボックス 483"/>
        <xdr:cNvSpPr txBox="1"/>
      </xdr:nvSpPr>
      <xdr:spPr>
        <a:xfrm>
          <a:off x="207137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1365" cy="259080"/>
    <xdr:sp macro="" textlink="">
      <xdr:nvSpPr>
        <xdr:cNvPr id="485" name="テキスト ボックス 484"/>
        <xdr:cNvSpPr txBox="1"/>
      </xdr:nvSpPr>
      <xdr:spPr>
        <a:xfrm>
          <a:off x="1983994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1365" cy="259080"/>
    <xdr:sp macro="" textlink="">
      <xdr:nvSpPr>
        <xdr:cNvPr id="486" name="テキスト ボックス 485"/>
        <xdr:cNvSpPr txBox="1"/>
      </xdr:nvSpPr>
      <xdr:spPr>
        <a:xfrm>
          <a:off x="1896999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1365" cy="259080"/>
    <xdr:sp macro="" textlink="">
      <xdr:nvSpPr>
        <xdr:cNvPr id="487" name="テキスト ボックス 486"/>
        <xdr:cNvSpPr txBox="1"/>
      </xdr:nvSpPr>
      <xdr:spPr>
        <a:xfrm>
          <a:off x="1810004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93980</xdr:rowOff>
    </xdr:from>
    <xdr:to xmlns:xdr="http://schemas.openxmlformats.org/drawingml/2006/spreadsheetDrawing">
      <xdr:col>116</xdr:col>
      <xdr:colOff>114300</xdr:colOff>
      <xdr:row>42</xdr:row>
      <xdr:rowOff>24130</xdr:rowOff>
    </xdr:to>
    <xdr:sp macro="" textlink="">
      <xdr:nvSpPr>
        <xdr:cNvPr id="488" name="楕円 487"/>
        <xdr:cNvSpPr/>
      </xdr:nvSpPr>
      <xdr:spPr>
        <a:xfrm>
          <a:off x="21668740" y="6869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8890</xdr:rowOff>
    </xdr:from>
    <xdr:ext cx="469900" cy="259080"/>
    <xdr:sp macro="" textlink="">
      <xdr:nvSpPr>
        <xdr:cNvPr id="489" name="【認定こども園・幼稚園・保育所】&#10;一人当たり面積該当値テキスト"/>
        <xdr:cNvSpPr txBox="1"/>
      </xdr:nvSpPr>
      <xdr:spPr>
        <a:xfrm>
          <a:off x="21757640" y="6784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93980</xdr:rowOff>
    </xdr:from>
    <xdr:to xmlns:xdr="http://schemas.openxmlformats.org/drawingml/2006/spreadsheetDrawing">
      <xdr:col>112</xdr:col>
      <xdr:colOff>38100</xdr:colOff>
      <xdr:row>42</xdr:row>
      <xdr:rowOff>24130</xdr:rowOff>
    </xdr:to>
    <xdr:sp macro="" textlink="">
      <xdr:nvSpPr>
        <xdr:cNvPr id="490" name="楕円 489"/>
        <xdr:cNvSpPr/>
      </xdr:nvSpPr>
      <xdr:spPr>
        <a:xfrm>
          <a:off x="20849590" y="686943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144780</xdr:rowOff>
    </xdr:from>
    <xdr:to xmlns:xdr="http://schemas.openxmlformats.org/drawingml/2006/spreadsheetDrawing">
      <xdr:col>116</xdr:col>
      <xdr:colOff>63500</xdr:colOff>
      <xdr:row>41</xdr:row>
      <xdr:rowOff>144780</xdr:rowOff>
    </xdr:to>
    <xdr:cxnSp macro="">
      <xdr:nvCxnSpPr>
        <xdr:cNvPr id="491" name="直線コネクタ 490"/>
        <xdr:cNvCxnSpPr/>
      </xdr:nvCxnSpPr>
      <xdr:spPr>
        <a:xfrm>
          <a:off x="20900390" y="692023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93980</xdr:rowOff>
    </xdr:from>
    <xdr:to xmlns:xdr="http://schemas.openxmlformats.org/drawingml/2006/spreadsheetDrawing">
      <xdr:col>107</xdr:col>
      <xdr:colOff>101600</xdr:colOff>
      <xdr:row>42</xdr:row>
      <xdr:rowOff>24130</xdr:rowOff>
    </xdr:to>
    <xdr:sp macro="" textlink="">
      <xdr:nvSpPr>
        <xdr:cNvPr id="492" name="楕円 491"/>
        <xdr:cNvSpPr/>
      </xdr:nvSpPr>
      <xdr:spPr>
        <a:xfrm>
          <a:off x="19975830" y="6869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144780</xdr:rowOff>
    </xdr:from>
    <xdr:to xmlns:xdr="http://schemas.openxmlformats.org/drawingml/2006/spreadsheetDrawing">
      <xdr:col>111</xdr:col>
      <xdr:colOff>177800</xdr:colOff>
      <xdr:row>41</xdr:row>
      <xdr:rowOff>144780</xdr:rowOff>
    </xdr:to>
    <xdr:cxnSp macro="">
      <xdr:nvCxnSpPr>
        <xdr:cNvPr id="493" name="直線コネクタ 492"/>
        <xdr:cNvCxnSpPr/>
      </xdr:nvCxnSpPr>
      <xdr:spPr>
        <a:xfrm>
          <a:off x="20026630" y="692023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93980</xdr:rowOff>
    </xdr:from>
    <xdr:to xmlns:xdr="http://schemas.openxmlformats.org/drawingml/2006/spreadsheetDrawing">
      <xdr:col>102</xdr:col>
      <xdr:colOff>165100</xdr:colOff>
      <xdr:row>42</xdr:row>
      <xdr:rowOff>24130</xdr:rowOff>
    </xdr:to>
    <xdr:sp macro="" textlink="">
      <xdr:nvSpPr>
        <xdr:cNvPr id="494" name="楕円 493"/>
        <xdr:cNvSpPr/>
      </xdr:nvSpPr>
      <xdr:spPr>
        <a:xfrm>
          <a:off x="19105880" y="6869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144780</xdr:rowOff>
    </xdr:from>
    <xdr:to xmlns:xdr="http://schemas.openxmlformats.org/drawingml/2006/spreadsheetDrawing">
      <xdr:col>107</xdr:col>
      <xdr:colOff>50800</xdr:colOff>
      <xdr:row>41</xdr:row>
      <xdr:rowOff>144780</xdr:rowOff>
    </xdr:to>
    <xdr:cxnSp macro="">
      <xdr:nvCxnSpPr>
        <xdr:cNvPr id="495" name="直線コネクタ 494"/>
        <xdr:cNvCxnSpPr/>
      </xdr:nvCxnSpPr>
      <xdr:spPr>
        <a:xfrm>
          <a:off x="19156680" y="692023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93980</xdr:rowOff>
    </xdr:from>
    <xdr:to xmlns:xdr="http://schemas.openxmlformats.org/drawingml/2006/spreadsheetDrawing">
      <xdr:col>98</xdr:col>
      <xdr:colOff>38100</xdr:colOff>
      <xdr:row>42</xdr:row>
      <xdr:rowOff>24130</xdr:rowOff>
    </xdr:to>
    <xdr:sp macro="" textlink="">
      <xdr:nvSpPr>
        <xdr:cNvPr id="496" name="楕円 495"/>
        <xdr:cNvSpPr/>
      </xdr:nvSpPr>
      <xdr:spPr>
        <a:xfrm>
          <a:off x="18235930" y="686943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144780</xdr:rowOff>
    </xdr:from>
    <xdr:to xmlns:xdr="http://schemas.openxmlformats.org/drawingml/2006/spreadsheetDrawing">
      <xdr:col>102</xdr:col>
      <xdr:colOff>114300</xdr:colOff>
      <xdr:row>41</xdr:row>
      <xdr:rowOff>144780</xdr:rowOff>
    </xdr:to>
    <xdr:cxnSp macro="">
      <xdr:nvCxnSpPr>
        <xdr:cNvPr id="497" name="直線コネクタ 496"/>
        <xdr:cNvCxnSpPr/>
      </xdr:nvCxnSpPr>
      <xdr:spPr>
        <a:xfrm>
          <a:off x="18286730" y="692023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48260</xdr:rowOff>
    </xdr:from>
    <xdr:ext cx="469265" cy="259080"/>
    <xdr:sp macro="" textlink="">
      <xdr:nvSpPr>
        <xdr:cNvPr id="498" name="n_1aveValue【認定こども園・幼稚園・保育所】&#10;一人当たり面積"/>
        <xdr:cNvSpPr txBox="1"/>
      </xdr:nvSpPr>
      <xdr:spPr>
        <a:xfrm>
          <a:off x="20656550" y="6163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48260</xdr:rowOff>
    </xdr:from>
    <xdr:ext cx="469900" cy="259080"/>
    <xdr:sp macro="" textlink="">
      <xdr:nvSpPr>
        <xdr:cNvPr id="499" name="n_2aveValue【認定こども園・幼稚園・保育所】&#10;一人当たり面積"/>
        <xdr:cNvSpPr txBox="1"/>
      </xdr:nvSpPr>
      <xdr:spPr>
        <a:xfrm>
          <a:off x="19795490" y="6163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67310</xdr:rowOff>
    </xdr:from>
    <xdr:ext cx="469900" cy="259080"/>
    <xdr:sp macro="" textlink="">
      <xdr:nvSpPr>
        <xdr:cNvPr id="500" name="n_3aveValue【認定こども園・幼稚園・保育所】&#10;一人当たり面積"/>
        <xdr:cNvSpPr txBox="1"/>
      </xdr:nvSpPr>
      <xdr:spPr>
        <a:xfrm>
          <a:off x="18925540" y="6182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33020</xdr:rowOff>
    </xdr:from>
    <xdr:ext cx="469900" cy="259080"/>
    <xdr:sp macro="" textlink="">
      <xdr:nvSpPr>
        <xdr:cNvPr id="501" name="n_4aveValue【認定こども園・幼稚園・保育所】&#10;一人当たり面積"/>
        <xdr:cNvSpPr txBox="1"/>
      </xdr:nvSpPr>
      <xdr:spPr>
        <a:xfrm>
          <a:off x="18055590" y="6148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42</xdr:row>
      <xdr:rowOff>15240</xdr:rowOff>
    </xdr:from>
    <xdr:ext cx="469265" cy="259080"/>
    <xdr:sp macro="" textlink="">
      <xdr:nvSpPr>
        <xdr:cNvPr id="502" name="n_1mainValue【認定こども園・幼稚園・保育所】&#10;一人当たり面積"/>
        <xdr:cNvSpPr txBox="1"/>
      </xdr:nvSpPr>
      <xdr:spPr>
        <a:xfrm>
          <a:off x="20656550" y="6955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15240</xdr:rowOff>
    </xdr:from>
    <xdr:ext cx="469900" cy="259080"/>
    <xdr:sp macro="" textlink="">
      <xdr:nvSpPr>
        <xdr:cNvPr id="503" name="n_2mainValue【認定こども園・幼稚園・保育所】&#10;一人当たり面積"/>
        <xdr:cNvSpPr txBox="1"/>
      </xdr:nvSpPr>
      <xdr:spPr>
        <a:xfrm>
          <a:off x="19795490" y="6955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15240</xdr:rowOff>
    </xdr:from>
    <xdr:ext cx="469900" cy="259080"/>
    <xdr:sp macro="" textlink="">
      <xdr:nvSpPr>
        <xdr:cNvPr id="504" name="n_3mainValue【認定こども園・幼稚園・保育所】&#10;一人当たり面積"/>
        <xdr:cNvSpPr txBox="1"/>
      </xdr:nvSpPr>
      <xdr:spPr>
        <a:xfrm>
          <a:off x="18925540" y="6955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42</xdr:row>
      <xdr:rowOff>15240</xdr:rowOff>
    </xdr:from>
    <xdr:ext cx="469900" cy="259080"/>
    <xdr:sp macro="" textlink="">
      <xdr:nvSpPr>
        <xdr:cNvPr id="505" name="n_4mainValue【認定こども園・幼稚園・保育所】&#10;一人当たり面積"/>
        <xdr:cNvSpPr txBox="1"/>
      </xdr:nvSpPr>
      <xdr:spPr>
        <a:xfrm>
          <a:off x="18055590" y="6955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6" name="正方形/長方形 505"/>
        <xdr:cNvSpPr/>
      </xdr:nvSpPr>
      <xdr:spPr>
        <a:xfrm>
          <a:off x="12198350" y="7715250"/>
          <a:ext cx="4629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7" name="正方形/長方形 506"/>
        <xdr:cNvSpPr/>
      </xdr:nvSpPr>
      <xdr:spPr>
        <a:xfrm>
          <a:off x="1232154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8" name="正方形/長方形 507"/>
        <xdr:cNvSpPr/>
      </xdr:nvSpPr>
      <xdr:spPr>
        <a:xfrm>
          <a:off x="1232154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9" name="正方形/長方形 508"/>
        <xdr:cNvSpPr/>
      </xdr:nvSpPr>
      <xdr:spPr>
        <a:xfrm>
          <a:off x="1331849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0" name="正方形/長方形 509"/>
        <xdr:cNvSpPr/>
      </xdr:nvSpPr>
      <xdr:spPr>
        <a:xfrm>
          <a:off x="1331849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1" name="正方形/長方形 510"/>
        <xdr:cNvSpPr/>
      </xdr:nvSpPr>
      <xdr:spPr>
        <a:xfrm>
          <a:off x="1443863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2" name="正方形/長方形 511"/>
        <xdr:cNvSpPr/>
      </xdr:nvSpPr>
      <xdr:spPr>
        <a:xfrm>
          <a:off x="1443863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3" name="正方形/長方形 512"/>
        <xdr:cNvSpPr/>
      </xdr:nvSpPr>
      <xdr:spPr>
        <a:xfrm>
          <a:off x="12198350" y="8813800"/>
          <a:ext cx="4629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4" name="テキスト ボックス 513"/>
        <xdr:cNvSpPr txBox="1"/>
      </xdr:nvSpPr>
      <xdr:spPr>
        <a:xfrm>
          <a:off x="12160250" y="86296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5" name="直線コネクタ 514"/>
        <xdr:cNvCxnSpPr/>
      </xdr:nvCxnSpPr>
      <xdr:spPr>
        <a:xfrm>
          <a:off x="12198350" y="110172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7360" cy="259080"/>
    <xdr:sp macro="" textlink="">
      <xdr:nvSpPr>
        <xdr:cNvPr id="516" name="テキスト ボックス 515"/>
        <xdr:cNvSpPr txBox="1"/>
      </xdr:nvSpPr>
      <xdr:spPr>
        <a:xfrm>
          <a:off x="11742420"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7" name="直線コネクタ 516"/>
        <xdr:cNvCxnSpPr/>
      </xdr:nvCxnSpPr>
      <xdr:spPr>
        <a:xfrm>
          <a:off x="12198350" y="106489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2590" cy="259080"/>
    <xdr:sp macro="" textlink="">
      <xdr:nvSpPr>
        <xdr:cNvPr id="518" name="テキスト ボックス 517"/>
        <xdr:cNvSpPr txBox="1"/>
      </xdr:nvSpPr>
      <xdr:spPr>
        <a:xfrm>
          <a:off x="11802745" y="10513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19" name="直線コネクタ 518"/>
        <xdr:cNvCxnSpPr/>
      </xdr:nvCxnSpPr>
      <xdr:spPr>
        <a:xfrm>
          <a:off x="12198350" y="102806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2590" cy="259080"/>
    <xdr:sp macro="" textlink="">
      <xdr:nvSpPr>
        <xdr:cNvPr id="520" name="テキスト ボックス 519"/>
        <xdr:cNvSpPr txBox="1"/>
      </xdr:nvSpPr>
      <xdr:spPr>
        <a:xfrm>
          <a:off x="11802745" y="10144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1" name="直線コネクタ 520"/>
        <xdr:cNvCxnSpPr/>
      </xdr:nvCxnSpPr>
      <xdr:spPr>
        <a:xfrm>
          <a:off x="12198350" y="9912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2590" cy="258445"/>
    <xdr:sp macro="" textlink="">
      <xdr:nvSpPr>
        <xdr:cNvPr id="522" name="テキスト ボックス 521"/>
        <xdr:cNvSpPr txBox="1"/>
      </xdr:nvSpPr>
      <xdr:spPr>
        <a:xfrm>
          <a:off x="11802745" y="97764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3" name="直線コネクタ 522"/>
        <xdr:cNvCxnSpPr/>
      </xdr:nvCxnSpPr>
      <xdr:spPr>
        <a:xfrm>
          <a:off x="12198350" y="9550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2590" cy="258445"/>
    <xdr:sp macro="" textlink="">
      <xdr:nvSpPr>
        <xdr:cNvPr id="524" name="テキスト ボックス 523"/>
        <xdr:cNvSpPr txBox="1"/>
      </xdr:nvSpPr>
      <xdr:spPr>
        <a:xfrm>
          <a:off x="11802745" y="94145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5" name="直線コネクタ 524"/>
        <xdr:cNvCxnSpPr/>
      </xdr:nvCxnSpPr>
      <xdr:spPr>
        <a:xfrm>
          <a:off x="12198350" y="9182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2590" cy="258445"/>
    <xdr:sp macro="" textlink="">
      <xdr:nvSpPr>
        <xdr:cNvPr id="526" name="テキスト ボックス 525"/>
        <xdr:cNvSpPr txBox="1"/>
      </xdr:nvSpPr>
      <xdr:spPr>
        <a:xfrm>
          <a:off x="11802745" y="90462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7" name="直線コネクタ 526"/>
        <xdr:cNvCxnSpPr/>
      </xdr:nvCxnSpPr>
      <xdr:spPr>
        <a:xfrm>
          <a:off x="12198350" y="8813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2590" cy="258445"/>
    <xdr:sp macro="" textlink="">
      <xdr:nvSpPr>
        <xdr:cNvPr id="528" name="テキスト ボックス 527"/>
        <xdr:cNvSpPr txBox="1"/>
      </xdr:nvSpPr>
      <xdr:spPr>
        <a:xfrm>
          <a:off x="11802745" y="86779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9" name="【学校施設】&#10;有形固定資産減価償却率グラフ枠"/>
        <xdr:cNvSpPr/>
      </xdr:nvSpPr>
      <xdr:spPr>
        <a:xfrm>
          <a:off x="12198350" y="8813800"/>
          <a:ext cx="4629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114300</xdr:rowOff>
    </xdr:from>
    <xdr:to xmlns:xdr="http://schemas.openxmlformats.org/drawingml/2006/spreadsheetDrawing">
      <xdr:col>85</xdr:col>
      <xdr:colOff>126365</xdr:colOff>
      <xdr:row>62</xdr:row>
      <xdr:rowOff>156210</xdr:rowOff>
    </xdr:to>
    <xdr:cxnSp macro="">
      <xdr:nvCxnSpPr>
        <xdr:cNvPr id="530" name="直線コネクタ 529"/>
        <xdr:cNvCxnSpPr/>
      </xdr:nvCxnSpPr>
      <xdr:spPr>
        <a:xfrm flipV="1">
          <a:off x="15995015" y="920115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160020</xdr:rowOff>
    </xdr:from>
    <xdr:ext cx="405130" cy="258445"/>
    <xdr:sp macro="" textlink="">
      <xdr:nvSpPr>
        <xdr:cNvPr id="531" name="【学校施設】&#10;有形固定資産減価償却率最小値テキスト"/>
        <xdr:cNvSpPr txBox="1"/>
      </xdr:nvSpPr>
      <xdr:spPr>
        <a:xfrm>
          <a:off x="16033750" y="104025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156210</xdr:rowOff>
    </xdr:from>
    <xdr:to xmlns:xdr="http://schemas.openxmlformats.org/drawingml/2006/spreadsheetDrawing">
      <xdr:col>86</xdr:col>
      <xdr:colOff>25400</xdr:colOff>
      <xdr:row>62</xdr:row>
      <xdr:rowOff>156210</xdr:rowOff>
    </xdr:to>
    <xdr:cxnSp macro="">
      <xdr:nvCxnSpPr>
        <xdr:cNvPr id="532" name="直線コネクタ 531"/>
        <xdr:cNvCxnSpPr/>
      </xdr:nvCxnSpPr>
      <xdr:spPr>
        <a:xfrm>
          <a:off x="15906750" y="103987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60960</xdr:rowOff>
    </xdr:from>
    <xdr:ext cx="405130" cy="258445"/>
    <xdr:sp macro="" textlink="">
      <xdr:nvSpPr>
        <xdr:cNvPr id="533" name="【学校施設】&#10;有形固定資産減価償却率最大値テキスト"/>
        <xdr:cNvSpPr txBox="1"/>
      </xdr:nvSpPr>
      <xdr:spPr>
        <a:xfrm>
          <a:off x="16033750" y="8982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114300</xdr:rowOff>
    </xdr:from>
    <xdr:to xmlns:xdr="http://schemas.openxmlformats.org/drawingml/2006/spreadsheetDrawing">
      <xdr:col>86</xdr:col>
      <xdr:colOff>25400</xdr:colOff>
      <xdr:row>55</xdr:row>
      <xdr:rowOff>114300</xdr:rowOff>
    </xdr:to>
    <xdr:cxnSp macro="">
      <xdr:nvCxnSpPr>
        <xdr:cNvPr id="534" name="直線コネクタ 533"/>
        <xdr:cNvCxnSpPr/>
      </xdr:nvCxnSpPr>
      <xdr:spPr>
        <a:xfrm>
          <a:off x="15906750" y="92011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137160</xdr:rowOff>
    </xdr:from>
    <xdr:ext cx="405130" cy="259080"/>
    <xdr:sp macro="" textlink="">
      <xdr:nvSpPr>
        <xdr:cNvPr id="535" name="【学校施設】&#10;有形固定資産減価償却率平均値テキスト"/>
        <xdr:cNvSpPr txBox="1"/>
      </xdr:nvSpPr>
      <xdr:spPr>
        <a:xfrm>
          <a:off x="16033750" y="97193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158750</xdr:rowOff>
    </xdr:from>
    <xdr:to xmlns:xdr="http://schemas.openxmlformats.org/drawingml/2006/spreadsheetDrawing">
      <xdr:col>85</xdr:col>
      <xdr:colOff>177800</xdr:colOff>
      <xdr:row>59</xdr:row>
      <xdr:rowOff>88900</xdr:rowOff>
    </xdr:to>
    <xdr:sp macro="" textlink="">
      <xdr:nvSpPr>
        <xdr:cNvPr id="536" name="フローチャート: 判断 535"/>
        <xdr:cNvSpPr/>
      </xdr:nvSpPr>
      <xdr:spPr>
        <a:xfrm>
          <a:off x="15944850" y="9740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147320</xdr:rowOff>
    </xdr:from>
    <xdr:to xmlns:xdr="http://schemas.openxmlformats.org/drawingml/2006/spreadsheetDrawing">
      <xdr:col>81</xdr:col>
      <xdr:colOff>101600</xdr:colOff>
      <xdr:row>59</xdr:row>
      <xdr:rowOff>77470</xdr:rowOff>
    </xdr:to>
    <xdr:sp macro="" textlink="">
      <xdr:nvSpPr>
        <xdr:cNvPr id="537" name="フローチャート: 判断 536"/>
        <xdr:cNvSpPr/>
      </xdr:nvSpPr>
      <xdr:spPr>
        <a:xfrm>
          <a:off x="15121890" y="9729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113030</xdr:rowOff>
    </xdr:from>
    <xdr:to xmlns:xdr="http://schemas.openxmlformats.org/drawingml/2006/spreadsheetDrawing">
      <xdr:col>76</xdr:col>
      <xdr:colOff>165100</xdr:colOff>
      <xdr:row>59</xdr:row>
      <xdr:rowOff>43180</xdr:rowOff>
    </xdr:to>
    <xdr:sp macro="" textlink="">
      <xdr:nvSpPr>
        <xdr:cNvPr id="538" name="フローチャート: 判断 537"/>
        <xdr:cNvSpPr/>
      </xdr:nvSpPr>
      <xdr:spPr>
        <a:xfrm>
          <a:off x="14251940" y="9695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128270</xdr:rowOff>
    </xdr:from>
    <xdr:to xmlns:xdr="http://schemas.openxmlformats.org/drawingml/2006/spreadsheetDrawing">
      <xdr:col>72</xdr:col>
      <xdr:colOff>38100</xdr:colOff>
      <xdr:row>59</xdr:row>
      <xdr:rowOff>58420</xdr:rowOff>
    </xdr:to>
    <xdr:sp macro="" textlink="">
      <xdr:nvSpPr>
        <xdr:cNvPr id="539" name="フローチャート: 判断 538"/>
        <xdr:cNvSpPr/>
      </xdr:nvSpPr>
      <xdr:spPr>
        <a:xfrm>
          <a:off x="13381990" y="97104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86360</xdr:rowOff>
    </xdr:from>
    <xdr:to xmlns:xdr="http://schemas.openxmlformats.org/drawingml/2006/spreadsheetDrawing">
      <xdr:col>67</xdr:col>
      <xdr:colOff>101600</xdr:colOff>
      <xdr:row>59</xdr:row>
      <xdr:rowOff>17145</xdr:rowOff>
    </xdr:to>
    <xdr:sp macro="" textlink="">
      <xdr:nvSpPr>
        <xdr:cNvPr id="540" name="フローチャート: 判断 539"/>
        <xdr:cNvSpPr/>
      </xdr:nvSpPr>
      <xdr:spPr>
        <a:xfrm>
          <a:off x="12508230" y="96685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9080"/>
    <xdr:sp macro="" textlink="">
      <xdr:nvSpPr>
        <xdr:cNvPr id="541" name="テキスト ボックス 540"/>
        <xdr:cNvSpPr txBox="1"/>
      </xdr:nvSpPr>
      <xdr:spPr>
        <a:xfrm>
          <a:off x="1580896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1365" cy="259080"/>
    <xdr:sp macro="" textlink="">
      <xdr:nvSpPr>
        <xdr:cNvPr id="542" name="テキスト ボックス 541"/>
        <xdr:cNvSpPr txBox="1"/>
      </xdr:nvSpPr>
      <xdr:spPr>
        <a:xfrm>
          <a:off x="149860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1365" cy="259080"/>
    <xdr:sp macro="" textlink="">
      <xdr:nvSpPr>
        <xdr:cNvPr id="543" name="テキスト ボックス 542"/>
        <xdr:cNvSpPr txBox="1"/>
      </xdr:nvSpPr>
      <xdr:spPr>
        <a:xfrm>
          <a:off x="1411605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1365" cy="259080"/>
    <xdr:sp macro="" textlink="">
      <xdr:nvSpPr>
        <xdr:cNvPr id="544" name="テキスト ボックス 543"/>
        <xdr:cNvSpPr txBox="1"/>
      </xdr:nvSpPr>
      <xdr:spPr>
        <a:xfrm>
          <a:off x="132461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1365" cy="259080"/>
    <xdr:sp macro="" textlink="">
      <xdr:nvSpPr>
        <xdr:cNvPr id="545" name="テキスト ボックス 544"/>
        <xdr:cNvSpPr txBox="1"/>
      </xdr:nvSpPr>
      <xdr:spPr>
        <a:xfrm>
          <a:off x="1237234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120650</xdr:rowOff>
    </xdr:from>
    <xdr:to xmlns:xdr="http://schemas.openxmlformats.org/drawingml/2006/spreadsheetDrawing">
      <xdr:col>85</xdr:col>
      <xdr:colOff>177800</xdr:colOff>
      <xdr:row>59</xdr:row>
      <xdr:rowOff>50800</xdr:rowOff>
    </xdr:to>
    <xdr:sp macro="" textlink="">
      <xdr:nvSpPr>
        <xdr:cNvPr id="546" name="楕円 545"/>
        <xdr:cNvSpPr/>
      </xdr:nvSpPr>
      <xdr:spPr>
        <a:xfrm>
          <a:off x="15944850" y="9702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143510</xdr:rowOff>
    </xdr:from>
    <xdr:ext cx="405130" cy="259080"/>
    <xdr:sp macro="" textlink="">
      <xdr:nvSpPr>
        <xdr:cNvPr id="547" name="【学校施設】&#10;有形固定資産減価償却率該当値テキスト"/>
        <xdr:cNvSpPr txBox="1"/>
      </xdr:nvSpPr>
      <xdr:spPr>
        <a:xfrm>
          <a:off x="16033750" y="9560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59690</xdr:rowOff>
    </xdr:from>
    <xdr:to xmlns:xdr="http://schemas.openxmlformats.org/drawingml/2006/spreadsheetDrawing">
      <xdr:col>81</xdr:col>
      <xdr:colOff>101600</xdr:colOff>
      <xdr:row>59</xdr:row>
      <xdr:rowOff>161290</xdr:rowOff>
    </xdr:to>
    <xdr:sp macro="" textlink="">
      <xdr:nvSpPr>
        <xdr:cNvPr id="548" name="楕円 547"/>
        <xdr:cNvSpPr/>
      </xdr:nvSpPr>
      <xdr:spPr>
        <a:xfrm>
          <a:off x="1512189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0</xdr:rowOff>
    </xdr:from>
    <xdr:to xmlns:xdr="http://schemas.openxmlformats.org/drawingml/2006/spreadsheetDrawing">
      <xdr:col>85</xdr:col>
      <xdr:colOff>127000</xdr:colOff>
      <xdr:row>59</xdr:row>
      <xdr:rowOff>110490</xdr:rowOff>
    </xdr:to>
    <xdr:cxnSp macro="">
      <xdr:nvCxnSpPr>
        <xdr:cNvPr id="549" name="直線コネクタ 548"/>
        <xdr:cNvCxnSpPr/>
      </xdr:nvCxnSpPr>
      <xdr:spPr>
        <a:xfrm flipV="1">
          <a:off x="15172690" y="9747250"/>
          <a:ext cx="82296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124460</xdr:rowOff>
    </xdr:from>
    <xdr:to xmlns:xdr="http://schemas.openxmlformats.org/drawingml/2006/spreadsheetDrawing">
      <xdr:col>76</xdr:col>
      <xdr:colOff>165100</xdr:colOff>
      <xdr:row>61</xdr:row>
      <xdr:rowOff>54610</xdr:rowOff>
    </xdr:to>
    <xdr:sp macro="" textlink="">
      <xdr:nvSpPr>
        <xdr:cNvPr id="550" name="楕円 549"/>
        <xdr:cNvSpPr/>
      </xdr:nvSpPr>
      <xdr:spPr>
        <a:xfrm>
          <a:off x="14251940" y="10036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110490</xdr:rowOff>
    </xdr:from>
    <xdr:to xmlns:xdr="http://schemas.openxmlformats.org/drawingml/2006/spreadsheetDrawing">
      <xdr:col>81</xdr:col>
      <xdr:colOff>50800</xdr:colOff>
      <xdr:row>61</xdr:row>
      <xdr:rowOff>3810</xdr:rowOff>
    </xdr:to>
    <xdr:cxnSp macro="">
      <xdr:nvCxnSpPr>
        <xdr:cNvPr id="551" name="直線コネクタ 550"/>
        <xdr:cNvCxnSpPr/>
      </xdr:nvCxnSpPr>
      <xdr:spPr>
        <a:xfrm flipV="1">
          <a:off x="14302740" y="9857740"/>
          <a:ext cx="86995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55880</xdr:rowOff>
    </xdr:from>
    <xdr:to xmlns:xdr="http://schemas.openxmlformats.org/drawingml/2006/spreadsheetDrawing">
      <xdr:col>72</xdr:col>
      <xdr:colOff>38100</xdr:colOff>
      <xdr:row>60</xdr:row>
      <xdr:rowOff>157480</xdr:rowOff>
    </xdr:to>
    <xdr:sp macro="" textlink="">
      <xdr:nvSpPr>
        <xdr:cNvPr id="552" name="楕円 551"/>
        <xdr:cNvSpPr/>
      </xdr:nvSpPr>
      <xdr:spPr>
        <a:xfrm>
          <a:off x="13381990" y="99682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106680</xdr:rowOff>
    </xdr:from>
    <xdr:to xmlns:xdr="http://schemas.openxmlformats.org/drawingml/2006/spreadsheetDrawing">
      <xdr:col>76</xdr:col>
      <xdr:colOff>114300</xdr:colOff>
      <xdr:row>61</xdr:row>
      <xdr:rowOff>3810</xdr:rowOff>
    </xdr:to>
    <xdr:cxnSp macro="">
      <xdr:nvCxnSpPr>
        <xdr:cNvPr id="553" name="直線コネクタ 552"/>
        <xdr:cNvCxnSpPr/>
      </xdr:nvCxnSpPr>
      <xdr:spPr>
        <a:xfrm>
          <a:off x="13432790" y="10019030"/>
          <a:ext cx="869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151130</xdr:rowOff>
    </xdr:from>
    <xdr:to xmlns:xdr="http://schemas.openxmlformats.org/drawingml/2006/spreadsheetDrawing">
      <xdr:col>67</xdr:col>
      <xdr:colOff>101600</xdr:colOff>
      <xdr:row>60</xdr:row>
      <xdr:rowOff>81280</xdr:rowOff>
    </xdr:to>
    <xdr:sp macro="" textlink="">
      <xdr:nvSpPr>
        <xdr:cNvPr id="554" name="楕円 553"/>
        <xdr:cNvSpPr/>
      </xdr:nvSpPr>
      <xdr:spPr>
        <a:xfrm>
          <a:off x="12508230" y="9898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30480</xdr:rowOff>
    </xdr:from>
    <xdr:to xmlns:xdr="http://schemas.openxmlformats.org/drawingml/2006/spreadsheetDrawing">
      <xdr:col>71</xdr:col>
      <xdr:colOff>177800</xdr:colOff>
      <xdr:row>60</xdr:row>
      <xdr:rowOff>106680</xdr:rowOff>
    </xdr:to>
    <xdr:cxnSp macro="">
      <xdr:nvCxnSpPr>
        <xdr:cNvPr id="555" name="直線コネクタ 554"/>
        <xdr:cNvCxnSpPr/>
      </xdr:nvCxnSpPr>
      <xdr:spPr>
        <a:xfrm>
          <a:off x="12559030" y="9942830"/>
          <a:ext cx="87376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93980</xdr:rowOff>
    </xdr:from>
    <xdr:ext cx="405130" cy="258445"/>
    <xdr:sp macro="" textlink="">
      <xdr:nvSpPr>
        <xdr:cNvPr id="556" name="n_1aveValue【学校施設】&#10;有形固定資産減価償却率"/>
        <xdr:cNvSpPr txBox="1"/>
      </xdr:nvSpPr>
      <xdr:spPr>
        <a:xfrm>
          <a:off x="14961235" y="9511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59690</xdr:rowOff>
    </xdr:from>
    <xdr:ext cx="404495" cy="258445"/>
    <xdr:sp macro="" textlink="">
      <xdr:nvSpPr>
        <xdr:cNvPr id="557" name="n_2aveValue【学校施設】&#10;有形固定資産減価償却率"/>
        <xdr:cNvSpPr txBox="1"/>
      </xdr:nvSpPr>
      <xdr:spPr>
        <a:xfrm>
          <a:off x="14103985" y="94767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74930</xdr:rowOff>
    </xdr:from>
    <xdr:ext cx="404495" cy="259080"/>
    <xdr:sp macro="" textlink="">
      <xdr:nvSpPr>
        <xdr:cNvPr id="558" name="n_3aveValue【学校施設】&#10;有形固定資産減価償却率"/>
        <xdr:cNvSpPr txBox="1"/>
      </xdr:nvSpPr>
      <xdr:spPr>
        <a:xfrm>
          <a:off x="13234035" y="94919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33020</xdr:rowOff>
    </xdr:from>
    <xdr:ext cx="404495" cy="259080"/>
    <xdr:sp macro="" textlink="">
      <xdr:nvSpPr>
        <xdr:cNvPr id="559" name="n_4aveValue【学校施設】&#10;有形固定資産減価償却率"/>
        <xdr:cNvSpPr txBox="1"/>
      </xdr:nvSpPr>
      <xdr:spPr>
        <a:xfrm>
          <a:off x="12360275" y="9450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152400</xdr:rowOff>
    </xdr:from>
    <xdr:ext cx="405130" cy="258445"/>
    <xdr:sp macro="" textlink="">
      <xdr:nvSpPr>
        <xdr:cNvPr id="560" name="n_1mainValue【学校施設】&#10;有形固定資産減価償却率"/>
        <xdr:cNvSpPr txBox="1"/>
      </xdr:nvSpPr>
      <xdr:spPr>
        <a:xfrm>
          <a:off x="14961235" y="98996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45720</xdr:rowOff>
    </xdr:from>
    <xdr:ext cx="404495" cy="259080"/>
    <xdr:sp macro="" textlink="">
      <xdr:nvSpPr>
        <xdr:cNvPr id="561" name="n_2mainValue【学校施設】&#10;有形固定資産減価償却率"/>
        <xdr:cNvSpPr txBox="1"/>
      </xdr:nvSpPr>
      <xdr:spPr>
        <a:xfrm>
          <a:off x="14103985" y="10123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149225</xdr:rowOff>
    </xdr:from>
    <xdr:ext cx="404495" cy="258445"/>
    <xdr:sp macro="" textlink="">
      <xdr:nvSpPr>
        <xdr:cNvPr id="562" name="n_3mainValue【学校施設】&#10;有形固定資産減価償却率"/>
        <xdr:cNvSpPr txBox="1"/>
      </xdr:nvSpPr>
      <xdr:spPr>
        <a:xfrm>
          <a:off x="13234035" y="10061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72390</xdr:rowOff>
    </xdr:from>
    <xdr:ext cx="404495" cy="259080"/>
    <xdr:sp macro="" textlink="">
      <xdr:nvSpPr>
        <xdr:cNvPr id="563" name="n_4mainValue【学校施設】&#10;有形固定資産減価償却率"/>
        <xdr:cNvSpPr txBox="1"/>
      </xdr:nvSpPr>
      <xdr:spPr>
        <a:xfrm>
          <a:off x="12360275" y="9984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4" name="正方形/長方形 563"/>
        <xdr:cNvSpPr/>
      </xdr:nvSpPr>
      <xdr:spPr>
        <a:xfrm>
          <a:off x="17922240" y="7715250"/>
          <a:ext cx="4632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5" name="正方形/長方形 564"/>
        <xdr:cNvSpPr/>
      </xdr:nvSpPr>
      <xdr:spPr>
        <a:xfrm>
          <a:off x="1804924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6" name="正方形/長方形 565"/>
        <xdr:cNvSpPr/>
      </xdr:nvSpPr>
      <xdr:spPr>
        <a:xfrm>
          <a:off x="1804924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7" name="正方形/長方形 566"/>
        <xdr:cNvSpPr/>
      </xdr:nvSpPr>
      <xdr:spPr>
        <a:xfrm>
          <a:off x="1904238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8" name="正方形/長方形 567"/>
        <xdr:cNvSpPr/>
      </xdr:nvSpPr>
      <xdr:spPr>
        <a:xfrm>
          <a:off x="1904238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9" name="正方形/長方形 568"/>
        <xdr:cNvSpPr/>
      </xdr:nvSpPr>
      <xdr:spPr>
        <a:xfrm>
          <a:off x="2016252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0" name="正方形/長方形 569"/>
        <xdr:cNvSpPr/>
      </xdr:nvSpPr>
      <xdr:spPr>
        <a:xfrm>
          <a:off x="2016252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1" name="正方形/長方形 570"/>
        <xdr:cNvSpPr/>
      </xdr:nvSpPr>
      <xdr:spPr>
        <a:xfrm>
          <a:off x="17922240" y="8813800"/>
          <a:ext cx="4632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2" name="テキスト ボックス 571"/>
        <xdr:cNvSpPr txBox="1"/>
      </xdr:nvSpPr>
      <xdr:spPr>
        <a:xfrm>
          <a:off x="17887950" y="86296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3" name="直線コネクタ 572"/>
        <xdr:cNvCxnSpPr/>
      </xdr:nvCxnSpPr>
      <xdr:spPr>
        <a:xfrm>
          <a:off x="17922240" y="110172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7360" cy="259080"/>
    <xdr:sp macro="" textlink="">
      <xdr:nvSpPr>
        <xdr:cNvPr id="574" name="テキスト ボックス 573"/>
        <xdr:cNvSpPr txBox="1"/>
      </xdr:nvSpPr>
      <xdr:spPr>
        <a:xfrm>
          <a:off x="17466310"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575" name="直線コネクタ 574"/>
        <xdr:cNvCxnSpPr/>
      </xdr:nvCxnSpPr>
      <xdr:spPr>
        <a:xfrm>
          <a:off x="17922240" y="10464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7360" cy="258445"/>
    <xdr:sp macro="" textlink="">
      <xdr:nvSpPr>
        <xdr:cNvPr id="576" name="テキスト ボックス 575"/>
        <xdr:cNvSpPr txBox="1"/>
      </xdr:nvSpPr>
      <xdr:spPr>
        <a:xfrm>
          <a:off x="17466310" y="10328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7" name="直線コネクタ 576"/>
        <xdr:cNvCxnSpPr/>
      </xdr:nvCxnSpPr>
      <xdr:spPr>
        <a:xfrm>
          <a:off x="17922240" y="9912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7360" cy="258445"/>
    <xdr:sp macro="" textlink="">
      <xdr:nvSpPr>
        <xdr:cNvPr id="578" name="テキスト ボックス 577"/>
        <xdr:cNvSpPr txBox="1"/>
      </xdr:nvSpPr>
      <xdr:spPr>
        <a:xfrm>
          <a:off x="17466310" y="9776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579" name="直線コネクタ 578"/>
        <xdr:cNvCxnSpPr/>
      </xdr:nvCxnSpPr>
      <xdr:spPr>
        <a:xfrm>
          <a:off x="17922240" y="93662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7360" cy="259080"/>
    <xdr:sp macro="" textlink="">
      <xdr:nvSpPr>
        <xdr:cNvPr id="580" name="テキスト ボックス 579"/>
        <xdr:cNvSpPr txBox="1"/>
      </xdr:nvSpPr>
      <xdr:spPr>
        <a:xfrm>
          <a:off x="17466310" y="9230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1" name="直線コネクタ 580"/>
        <xdr:cNvCxnSpPr/>
      </xdr:nvCxnSpPr>
      <xdr:spPr>
        <a:xfrm>
          <a:off x="17922240" y="8813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8445"/>
    <xdr:sp macro="" textlink="">
      <xdr:nvSpPr>
        <xdr:cNvPr id="582" name="テキスト ボックス 581"/>
        <xdr:cNvSpPr txBox="1"/>
      </xdr:nvSpPr>
      <xdr:spPr>
        <a:xfrm>
          <a:off x="17466310" y="8677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3" name="【学校施設】&#10;一人当たり面積グラフ枠"/>
        <xdr:cNvSpPr/>
      </xdr:nvSpPr>
      <xdr:spPr>
        <a:xfrm>
          <a:off x="17922240" y="8813800"/>
          <a:ext cx="4632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165100</xdr:rowOff>
    </xdr:from>
    <xdr:to xmlns:xdr="http://schemas.openxmlformats.org/drawingml/2006/spreadsheetDrawing">
      <xdr:col>116</xdr:col>
      <xdr:colOff>62865</xdr:colOff>
      <xdr:row>63</xdr:row>
      <xdr:rowOff>2540</xdr:rowOff>
    </xdr:to>
    <xdr:cxnSp macro="">
      <xdr:nvCxnSpPr>
        <xdr:cNvPr id="584" name="直線コネクタ 583"/>
        <xdr:cNvCxnSpPr/>
      </xdr:nvCxnSpPr>
      <xdr:spPr>
        <a:xfrm flipV="1">
          <a:off x="21718905" y="9251950"/>
          <a:ext cx="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6985</xdr:rowOff>
    </xdr:from>
    <xdr:ext cx="469900" cy="259080"/>
    <xdr:sp macro="" textlink="">
      <xdr:nvSpPr>
        <xdr:cNvPr id="585" name="【学校施設】&#10;一人当たり面積最小値テキスト"/>
        <xdr:cNvSpPr txBox="1"/>
      </xdr:nvSpPr>
      <xdr:spPr>
        <a:xfrm>
          <a:off x="21757640" y="10414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2540</xdr:rowOff>
    </xdr:from>
    <xdr:to xmlns:xdr="http://schemas.openxmlformats.org/drawingml/2006/spreadsheetDrawing">
      <xdr:col>116</xdr:col>
      <xdr:colOff>152400</xdr:colOff>
      <xdr:row>63</xdr:row>
      <xdr:rowOff>2540</xdr:rowOff>
    </xdr:to>
    <xdr:cxnSp macro="">
      <xdr:nvCxnSpPr>
        <xdr:cNvPr id="586" name="直線コネクタ 585"/>
        <xdr:cNvCxnSpPr/>
      </xdr:nvCxnSpPr>
      <xdr:spPr>
        <a:xfrm>
          <a:off x="21634450" y="104101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117475</xdr:rowOff>
    </xdr:from>
    <xdr:ext cx="469900" cy="258445"/>
    <xdr:sp macro="" textlink="">
      <xdr:nvSpPr>
        <xdr:cNvPr id="587" name="【学校施設】&#10;一人当たり面積最大値テキスト"/>
        <xdr:cNvSpPr txBox="1"/>
      </xdr:nvSpPr>
      <xdr:spPr>
        <a:xfrm>
          <a:off x="21757640" y="90392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165100</xdr:rowOff>
    </xdr:from>
    <xdr:to xmlns:xdr="http://schemas.openxmlformats.org/drawingml/2006/spreadsheetDrawing">
      <xdr:col>116</xdr:col>
      <xdr:colOff>152400</xdr:colOff>
      <xdr:row>55</xdr:row>
      <xdr:rowOff>165100</xdr:rowOff>
    </xdr:to>
    <xdr:cxnSp macro="">
      <xdr:nvCxnSpPr>
        <xdr:cNvPr id="588" name="直線コネクタ 587"/>
        <xdr:cNvCxnSpPr/>
      </xdr:nvCxnSpPr>
      <xdr:spPr>
        <a:xfrm>
          <a:off x="21634450" y="9251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143510</xdr:rowOff>
    </xdr:from>
    <xdr:ext cx="469900" cy="259080"/>
    <xdr:sp macro="" textlink="">
      <xdr:nvSpPr>
        <xdr:cNvPr id="589" name="【学校施設】&#10;一人当たり面積平均値テキスト"/>
        <xdr:cNvSpPr txBox="1"/>
      </xdr:nvSpPr>
      <xdr:spPr>
        <a:xfrm>
          <a:off x="21757640" y="9890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120650</xdr:rowOff>
    </xdr:from>
    <xdr:to xmlns:xdr="http://schemas.openxmlformats.org/drawingml/2006/spreadsheetDrawing">
      <xdr:col>116</xdr:col>
      <xdr:colOff>114300</xdr:colOff>
      <xdr:row>61</xdr:row>
      <xdr:rowOff>50800</xdr:rowOff>
    </xdr:to>
    <xdr:sp macro="" textlink="">
      <xdr:nvSpPr>
        <xdr:cNvPr id="590" name="フローチャート: 判断 589"/>
        <xdr:cNvSpPr/>
      </xdr:nvSpPr>
      <xdr:spPr>
        <a:xfrm>
          <a:off x="21668740" y="1003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121920</xdr:rowOff>
    </xdr:from>
    <xdr:to xmlns:xdr="http://schemas.openxmlformats.org/drawingml/2006/spreadsheetDrawing">
      <xdr:col>112</xdr:col>
      <xdr:colOff>38100</xdr:colOff>
      <xdr:row>61</xdr:row>
      <xdr:rowOff>52070</xdr:rowOff>
    </xdr:to>
    <xdr:sp macro="" textlink="">
      <xdr:nvSpPr>
        <xdr:cNvPr id="591" name="フローチャート: 判断 590"/>
        <xdr:cNvSpPr/>
      </xdr:nvSpPr>
      <xdr:spPr>
        <a:xfrm>
          <a:off x="20849590" y="100342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121285</xdr:rowOff>
    </xdr:from>
    <xdr:to xmlns:xdr="http://schemas.openxmlformats.org/drawingml/2006/spreadsheetDrawing">
      <xdr:col>107</xdr:col>
      <xdr:colOff>101600</xdr:colOff>
      <xdr:row>61</xdr:row>
      <xdr:rowOff>51435</xdr:rowOff>
    </xdr:to>
    <xdr:sp macro="" textlink="">
      <xdr:nvSpPr>
        <xdr:cNvPr id="592" name="フローチャート: 判断 591"/>
        <xdr:cNvSpPr/>
      </xdr:nvSpPr>
      <xdr:spPr>
        <a:xfrm>
          <a:off x="19975830" y="100336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141605</xdr:rowOff>
    </xdr:from>
    <xdr:to xmlns:xdr="http://schemas.openxmlformats.org/drawingml/2006/spreadsheetDrawing">
      <xdr:col>102</xdr:col>
      <xdr:colOff>165100</xdr:colOff>
      <xdr:row>61</xdr:row>
      <xdr:rowOff>71755</xdr:rowOff>
    </xdr:to>
    <xdr:sp macro="" textlink="">
      <xdr:nvSpPr>
        <xdr:cNvPr id="593" name="フローチャート: 判断 592"/>
        <xdr:cNvSpPr/>
      </xdr:nvSpPr>
      <xdr:spPr>
        <a:xfrm>
          <a:off x="19105880" y="10053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144780</xdr:rowOff>
    </xdr:from>
    <xdr:to xmlns:xdr="http://schemas.openxmlformats.org/drawingml/2006/spreadsheetDrawing">
      <xdr:col>98</xdr:col>
      <xdr:colOff>38100</xdr:colOff>
      <xdr:row>61</xdr:row>
      <xdr:rowOff>74930</xdr:rowOff>
    </xdr:to>
    <xdr:sp macro="" textlink="">
      <xdr:nvSpPr>
        <xdr:cNvPr id="594" name="フローチャート: 判断 593"/>
        <xdr:cNvSpPr/>
      </xdr:nvSpPr>
      <xdr:spPr>
        <a:xfrm>
          <a:off x="18235930" y="1005713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9080"/>
    <xdr:sp macro="" textlink="">
      <xdr:nvSpPr>
        <xdr:cNvPr id="595" name="テキスト ボックス 594"/>
        <xdr:cNvSpPr txBox="1"/>
      </xdr:nvSpPr>
      <xdr:spPr>
        <a:xfrm>
          <a:off x="2153285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1365" cy="259080"/>
    <xdr:sp macro="" textlink="">
      <xdr:nvSpPr>
        <xdr:cNvPr id="596" name="テキスト ボックス 595"/>
        <xdr:cNvSpPr txBox="1"/>
      </xdr:nvSpPr>
      <xdr:spPr>
        <a:xfrm>
          <a:off x="207137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1365" cy="259080"/>
    <xdr:sp macro="" textlink="">
      <xdr:nvSpPr>
        <xdr:cNvPr id="597" name="テキスト ボックス 596"/>
        <xdr:cNvSpPr txBox="1"/>
      </xdr:nvSpPr>
      <xdr:spPr>
        <a:xfrm>
          <a:off x="1983994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1365" cy="259080"/>
    <xdr:sp macro="" textlink="">
      <xdr:nvSpPr>
        <xdr:cNvPr id="598" name="テキスト ボックス 597"/>
        <xdr:cNvSpPr txBox="1"/>
      </xdr:nvSpPr>
      <xdr:spPr>
        <a:xfrm>
          <a:off x="1896999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1365" cy="259080"/>
    <xdr:sp macro="" textlink="">
      <xdr:nvSpPr>
        <xdr:cNvPr id="599" name="テキスト ボックス 598"/>
        <xdr:cNvSpPr txBox="1"/>
      </xdr:nvSpPr>
      <xdr:spPr>
        <a:xfrm>
          <a:off x="1810004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116205</xdr:rowOff>
    </xdr:from>
    <xdr:to xmlns:xdr="http://schemas.openxmlformats.org/drawingml/2006/spreadsheetDrawing">
      <xdr:col>116</xdr:col>
      <xdr:colOff>114300</xdr:colOff>
      <xdr:row>62</xdr:row>
      <xdr:rowOff>45720</xdr:rowOff>
    </xdr:to>
    <xdr:sp macro="" textlink="">
      <xdr:nvSpPr>
        <xdr:cNvPr id="600" name="楕円 599"/>
        <xdr:cNvSpPr/>
      </xdr:nvSpPr>
      <xdr:spPr>
        <a:xfrm>
          <a:off x="21668740" y="1019365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93980</xdr:rowOff>
    </xdr:from>
    <xdr:ext cx="469900" cy="258445"/>
    <xdr:sp macro="" textlink="">
      <xdr:nvSpPr>
        <xdr:cNvPr id="601" name="【学校施設】&#10;一人当たり面積該当値テキスト"/>
        <xdr:cNvSpPr txBox="1"/>
      </xdr:nvSpPr>
      <xdr:spPr>
        <a:xfrm>
          <a:off x="21757640" y="10171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165100</xdr:rowOff>
    </xdr:from>
    <xdr:to xmlns:xdr="http://schemas.openxmlformats.org/drawingml/2006/spreadsheetDrawing">
      <xdr:col>112</xdr:col>
      <xdr:colOff>38100</xdr:colOff>
      <xdr:row>62</xdr:row>
      <xdr:rowOff>99695</xdr:rowOff>
    </xdr:to>
    <xdr:sp macro="" textlink="">
      <xdr:nvSpPr>
        <xdr:cNvPr id="602" name="楕円 601"/>
        <xdr:cNvSpPr/>
      </xdr:nvSpPr>
      <xdr:spPr>
        <a:xfrm>
          <a:off x="20849590" y="1024255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165100</xdr:rowOff>
    </xdr:from>
    <xdr:to xmlns:xdr="http://schemas.openxmlformats.org/drawingml/2006/spreadsheetDrawing">
      <xdr:col>116</xdr:col>
      <xdr:colOff>63500</xdr:colOff>
      <xdr:row>62</xdr:row>
      <xdr:rowOff>48895</xdr:rowOff>
    </xdr:to>
    <xdr:cxnSp macro="">
      <xdr:nvCxnSpPr>
        <xdr:cNvPr id="603" name="直線コネクタ 602"/>
        <xdr:cNvCxnSpPr/>
      </xdr:nvCxnSpPr>
      <xdr:spPr>
        <a:xfrm flipV="1">
          <a:off x="20900390" y="10242550"/>
          <a:ext cx="8191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126365</xdr:rowOff>
    </xdr:from>
    <xdr:to xmlns:xdr="http://schemas.openxmlformats.org/drawingml/2006/spreadsheetDrawing">
      <xdr:col>107</xdr:col>
      <xdr:colOff>101600</xdr:colOff>
      <xdr:row>62</xdr:row>
      <xdr:rowOff>56515</xdr:rowOff>
    </xdr:to>
    <xdr:sp macro="" textlink="">
      <xdr:nvSpPr>
        <xdr:cNvPr id="604" name="楕円 603"/>
        <xdr:cNvSpPr/>
      </xdr:nvSpPr>
      <xdr:spPr>
        <a:xfrm>
          <a:off x="19975830" y="10203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5715</xdr:rowOff>
    </xdr:from>
    <xdr:to xmlns:xdr="http://schemas.openxmlformats.org/drawingml/2006/spreadsheetDrawing">
      <xdr:col>111</xdr:col>
      <xdr:colOff>177800</xdr:colOff>
      <xdr:row>62</xdr:row>
      <xdr:rowOff>48895</xdr:rowOff>
    </xdr:to>
    <xdr:cxnSp macro="">
      <xdr:nvCxnSpPr>
        <xdr:cNvPr id="605" name="直線コネクタ 604"/>
        <xdr:cNvCxnSpPr/>
      </xdr:nvCxnSpPr>
      <xdr:spPr>
        <a:xfrm>
          <a:off x="20026630" y="10248265"/>
          <a:ext cx="87376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83185</xdr:rowOff>
    </xdr:from>
    <xdr:to xmlns:xdr="http://schemas.openxmlformats.org/drawingml/2006/spreadsheetDrawing">
      <xdr:col>102</xdr:col>
      <xdr:colOff>165100</xdr:colOff>
      <xdr:row>62</xdr:row>
      <xdr:rowOff>13335</xdr:rowOff>
    </xdr:to>
    <xdr:sp macro="" textlink="">
      <xdr:nvSpPr>
        <xdr:cNvPr id="606" name="楕円 605"/>
        <xdr:cNvSpPr/>
      </xdr:nvSpPr>
      <xdr:spPr>
        <a:xfrm>
          <a:off x="19105880" y="10160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133985</xdr:rowOff>
    </xdr:from>
    <xdr:to xmlns:xdr="http://schemas.openxmlformats.org/drawingml/2006/spreadsheetDrawing">
      <xdr:col>107</xdr:col>
      <xdr:colOff>50800</xdr:colOff>
      <xdr:row>62</xdr:row>
      <xdr:rowOff>5715</xdr:rowOff>
    </xdr:to>
    <xdr:cxnSp macro="">
      <xdr:nvCxnSpPr>
        <xdr:cNvPr id="607" name="直線コネクタ 606"/>
        <xdr:cNvCxnSpPr/>
      </xdr:nvCxnSpPr>
      <xdr:spPr>
        <a:xfrm>
          <a:off x="19156680" y="10211435"/>
          <a:ext cx="8699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83185</xdr:rowOff>
    </xdr:from>
    <xdr:to xmlns:xdr="http://schemas.openxmlformats.org/drawingml/2006/spreadsheetDrawing">
      <xdr:col>98</xdr:col>
      <xdr:colOff>38100</xdr:colOff>
      <xdr:row>62</xdr:row>
      <xdr:rowOff>12700</xdr:rowOff>
    </xdr:to>
    <xdr:sp macro="" textlink="">
      <xdr:nvSpPr>
        <xdr:cNvPr id="608" name="楕円 607"/>
        <xdr:cNvSpPr/>
      </xdr:nvSpPr>
      <xdr:spPr>
        <a:xfrm>
          <a:off x="18235930" y="1016063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133350</xdr:rowOff>
    </xdr:from>
    <xdr:to xmlns:xdr="http://schemas.openxmlformats.org/drawingml/2006/spreadsheetDrawing">
      <xdr:col>102</xdr:col>
      <xdr:colOff>114300</xdr:colOff>
      <xdr:row>61</xdr:row>
      <xdr:rowOff>133985</xdr:rowOff>
    </xdr:to>
    <xdr:cxnSp macro="">
      <xdr:nvCxnSpPr>
        <xdr:cNvPr id="609" name="直線コネクタ 608"/>
        <xdr:cNvCxnSpPr/>
      </xdr:nvCxnSpPr>
      <xdr:spPr>
        <a:xfrm>
          <a:off x="18286730" y="10210800"/>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68580</xdr:rowOff>
    </xdr:from>
    <xdr:ext cx="469265" cy="259080"/>
    <xdr:sp macro="" textlink="">
      <xdr:nvSpPr>
        <xdr:cNvPr id="610" name="n_1aveValue【学校施設】&#10;一人当たり面積"/>
        <xdr:cNvSpPr txBox="1"/>
      </xdr:nvSpPr>
      <xdr:spPr>
        <a:xfrm>
          <a:off x="20656550" y="9815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67945</xdr:rowOff>
    </xdr:from>
    <xdr:ext cx="469900" cy="259080"/>
    <xdr:sp macro="" textlink="">
      <xdr:nvSpPr>
        <xdr:cNvPr id="611" name="n_2aveValue【学校施設】&#10;一人当たり面積"/>
        <xdr:cNvSpPr txBox="1"/>
      </xdr:nvSpPr>
      <xdr:spPr>
        <a:xfrm>
          <a:off x="19795490" y="9815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88265</xdr:rowOff>
    </xdr:from>
    <xdr:ext cx="469900" cy="259080"/>
    <xdr:sp macro="" textlink="">
      <xdr:nvSpPr>
        <xdr:cNvPr id="612" name="n_3aveValue【学校施設】&#10;一人当たり面積"/>
        <xdr:cNvSpPr txBox="1"/>
      </xdr:nvSpPr>
      <xdr:spPr>
        <a:xfrm>
          <a:off x="18925540" y="9835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91440</xdr:rowOff>
    </xdr:from>
    <xdr:ext cx="469900" cy="258445"/>
    <xdr:sp macro="" textlink="">
      <xdr:nvSpPr>
        <xdr:cNvPr id="613" name="n_4aveValue【学校施設】&#10;一人当たり面積"/>
        <xdr:cNvSpPr txBox="1"/>
      </xdr:nvSpPr>
      <xdr:spPr>
        <a:xfrm>
          <a:off x="18055590" y="98386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90805</xdr:rowOff>
    </xdr:from>
    <xdr:ext cx="469265" cy="258445"/>
    <xdr:sp macro="" textlink="">
      <xdr:nvSpPr>
        <xdr:cNvPr id="614" name="n_1mainValue【学校施設】&#10;一人当たり面積"/>
        <xdr:cNvSpPr txBox="1"/>
      </xdr:nvSpPr>
      <xdr:spPr>
        <a:xfrm>
          <a:off x="20656550" y="10333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47625</xdr:rowOff>
    </xdr:from>
    <xdr:ext cx="469900" cy="259080"/>
    <xdr:sp macro="" textlink="">
      <xdr:nvSpPr>
        <xdr:cNvPr id="615" name="n_2mainValue【学校施設】&#10;一人当たり面積"/>
        <xdr:cNvSpPr txBox="1"/>
      </xdr:nvSpPr>
      <xdr:spPr>
        <a:xfrm>
          <a:off x="19795490" y="10290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4445</xdr:rowOff>
    </xdr:from>
    <xdr:ext cx="469900" cy="259080"/>
    <xdr:sp macro="" textlink="">
      <xdr:nvSpPr>
        <xdr:cNvPr id="616" name="n_3mainValue【学校施設】&#10;一人当たり面積"/>
        <xdr:cNvSpPr txBox="1"/>
      </xdr:nvSpPr>
      <xdr:spPr>
        <a:xfrm>
          <a:off x="18925540" y="10246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3810</xdr:rowOff>
    </xdr:from>
    <xdr:ext cx="469900" cy="259080"/>
    <xdr:sp macro="" textlink="">
      <xdr:nvSpPr>
        <xdr:cNvPr id="617" name="n_4mainValue【学校施設】&#10;一人当たり面積"/>
        <xdr:cNvSpPr txBox="1"/>
      </xdr:nvSpPr>
      <xdr:spPr>
        <a:xfrm>
          <a:off x="18055590" y="10246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18" name="正方形/長方形 617"/>
        <xdr:cNvSpPr/>
      </xdr:nvSpPr>
      <xdr:spPr>
        <a:xfrm>
          <a:off x="12198350" y="11385550"/>
          <a:ext cx="4629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19" name="正方形/長方形 618"/>
        <xdr:cNvSpPr/>
      </xdr:nvSpPr>
      <xdr:spPr>
        <a:xfrm>
          <a:off x="1232154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0" name="正方形/長方形 619"/>
        <xdr:cNvSpPr/>
      </xdr:nvSpPr>
      <xdr:spPr>
        <a:xfrm>
          <a:off x="1232154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1" name="正方形/長方形 620"/>
        <xdr:cNvSpPr/>
      </xdr:nvSpPr>
      <xdr:spPr>
        <a:xfrm>
          <a:off x="1331849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2" name="正方形/長方形 621"/>
        <xdr:cNvSpPr/>
      </xdr:nvSpPr>
      <xdr:spPr>
        <a:xfrm>
          <a:off x="1331849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3" name="正方形/長方形 622"/>
        <xdr:cNvSpPr/>
      </xdr:nvSpPr>
      <xdr:spPr>
        <a:xfrm>
          <a:off x="1443863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4" name="正方形/長方形 623"/>
        <xdr:cNvSpPr/>
      </xdr:nvSpPr>
      <xdr:spPr>
        <a:xfrm>
          <a:off x="1443863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5" name="正方形/長方形 624"/>
        <xdr:cNvSpPr/>
      </xdr:nvSpPr>
      <xdr:spPr>
        <a:xfrm>
          <a:off x="12198350" y="12484100"/>
          <a:ext cx="4629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5425"/>
    <xdr:sp macro="" textlink="">
      <xdr:nvSpPr>
        <xdr:cNvPr id="626" name="テキスト ボックス 625"/>
        <xdr:cNvSpPr txBox="1"/>
      </xdr:nvSpPr>
      <xdr:spPr>
        <a:xfrm>
          <a:off x="12160250" y="122999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27" name="直線コネクタ 626"/>
        <xdr:cNvCxnSpPr/>
      </xdr:nvCxnSpPr>
      <xdr:spPr>
        <a:xfrm>
          <a:off x="12198350" y="14687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59080"/>
    <xdr:sp macro="" textlink="">
      <xdr:nvSpPr>
        <xdr:cNvPr id="628" name="テキスト ボックス 627"/>
        <xdr:cNvSpPr txBox="1"/>
      </xdr:nvSpPr>
      <xdr:spPr>
        <a:xfrm>
          <a:off x="11742420" y="14545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29" name="直線コネクタ 628"/>
        <xdr:cNvCxnSpPr/>
      </xdr:nvCxnSpPr>
      <xdr:spPr>
        <a:xfrm>
          <a:off x="12198350" y="143192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7360" cy="259080"/>
    <xdr:sp macro="" textlink="">
      <xdr:nvSpPr>
        <xdr:cNvPr id="630" name="テキスト ボックス 629"/>
        <xdr:cNvSpPr txBox="1"/>
      </xdr:nvSpPr>
      <xdr:spPr>
        <a:xfrm>
          <a:off x="11742420" y="1418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1" name="直線コネクタ 630"/>
        <xdr:cNvCxnSpPr/>
      </xdr:nvCxnSpPr>
      <xdr:spPr>
        <a:xfrm>
          <a:off x="12198350" y="139509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2590" cy="259080"/>
    <xdr:sp macro="" textlink="">
      <xdr:nvSpPr>
        <xdr:cNvPr id="632" name="テキスト ボックス 631"/>
        <xdr:cNvSpPr txBox="1"/>
      </xdr:nvSpPr>
      <xdr:spPr>
        <a:xfrm>
          <a:off x="11802745" y="13815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33" name="直線コネクタ 632"/>
        <xdr:cNvCxnSpPr/>
      </xdr:nvCxnSpPr>
      <xdr:spPr>
        <a:xfrm>
          <a:off x="12198350" y="135826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2590" cy="259080"/>
    <xdr:sp macro="" textlink="">
      <xdr:nvSpPr>
        <xdr:cNvPr id="634" name="テキスト ボックス 633"/>
        <xdr:cNvSpPr txBox="1"/>
      </xdr:nvSpPr>
      <xdr:spPr>
        <a:xfrm>
          <a:off x="11802745" y="13446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35" name="直線コネクタ 634"/>
        <xdr:cNvCxnSpPr/>
      </xdr:nvCxnSpPr>
      <xdr:spPr>
        <a:xfrm>
          <a:off x="12198350" y="13214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2590" cy="258445"/>
    <xdr:sp macro="" textlink="">
      <xdr:nvSpPr>
        <xdr:cNvPr id="636" name="テキスト ボックス 635"/>
        <xdr:cNvSpPr txBox="1"/>
      </xdr:nvSpPr>
      <xdr:spPr>
        <a:xfrm>
          <a:off x="11802745" y="130784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37" name="直線コネクタ 636"/>
        <xdr:cNvCxnSpPr/>
      </xdr:nvCxnSpPr>
      <xdr:spPr>
        <a:xfrm>
          <a:off x="12198350" y="12852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2590" cy="258445"/>
    <xdr:sp macro="" textlink="">
      <xdr:nvSpPr>
        <xdr:cNvPr id="638" name="テキスト ボックス 637"/>
        <xdr:cNvSpPr txBox="1"/>
      </xdr:nvSpPr>
      <xdr:spPr>
        <a:xfrm>
          <a:off x="11802745" y="127165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39" name="直線コネクタ 638"/>
        <xdr:cNvCxnSpPr/>
      </xdr:nvCxnSpPr>
      <xdr:spPr>
        <a:xfrm>
          <a:off x="12198350" y="12484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9090" cy="258445"/>
    <xdr:sp macro="" textlink="">
      <xdr:nvSpPr>
        <xdr:cNvPr id="640" name="テキスト ボックス 639"/>
        <xdr:cNvSpPr txBox="1"/>
      </xdr:nvSpPr>
      <xdr:spPr>
        <a:xfrm>
          <a:off x="11866880" y="1234821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1" name="【児童館】&#10;有形固定資産減価償却率グラフ枠"/>
        <xdr:cNvSpPr/>
      </xdr:nvSpPr>
      <xdr:spPr>
        <a:xfrm>
          <a:off x="12198350" y="12484100"/>
          <a:ext cx="4629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93345</xdr:rowOff>
    </xdr:from>
    <xdr:to xmlns:xdr="http://schemas.openxmlformats.org/drawingml/2006/spreadsheetDrawing">
      <xdr:col>85</xdr:col>
      <xdr:colOff>126365</xdr:colOff>
      <xdr:row>86</xdr:row>
      <xdr:rowOff>114300</xdr:rowOff>
    </xdr:to>
    <xdr:cxnSp macro="">
      <xdr:nvCxnSpPr>
        <xdr:cNvPr id="642" name="直線コネクタ 641"/>
        <xdr:cNvCxnSpPr/>
      </xdr:nvCxnSpPr>
      <xdr:spPr>
        <a:xfrm flipV="1">
          <a:off x="15995015" y="12977495"/>
          <a:ext cx="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8445"/>
    <xdr:sp macro="" textlink="">
      <xdr:nvSpPr>
        <xdr:cNvPr id="643" name="【児童館】&#10;有形固定資産減価償却率最小値テキスト"/>
        <xdr:cNvSpPr txBox="1"/>
      </xdr:nvSpPr>
      <xdr:spPr>
        <a:xfrm>
          <a:off x="16033750" y="143230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44" name="直線コネクタ 643"/>
        <xdr:cNvCxnSpPr/>
      </xdr:nvCxnSpPr>
      <xdr:spPr>
        <a:xfrm>
          <a:off x="15906750" y="143192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40005</xdr:rowOff>
    </xdr:from>
    <xdr:ext cx="405130" cy="259080"/>
    <xdr:sp macro="" textlink="">
      <xdr:nvSpPr>
        <xdr:cNvPr id="645" name="【児童館】&#10;有形固定資産減価償却率最大値テキスト"/>
        <xdr:cNvSpPr txBox="1"/>
      </xdr:nvSpPr>
      <xdr:spPr>
        <a:xfrm>
          <a:off x="16033750" y="12759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93345</xdr:rowOff>
    </xdr:from>
    <xdr:to xmlns:xdr="http://schemas.openxmlformats.org/drawingml/2006/spreadsheetDrawing">
      <xdr:col>86</xdr:col>
      <xdr:colOff>25400</xdr:colOff>
      <xdr:row>78</xdr:row>
      <xdr:rowOff>93345</xdr:rowOff>
    </xdr:to>
    <xdr:cxnSp macro="">
      <xdr:nvCxnSpPr>
        <xdr:cNvPr id="646" name="直線コネクタ 645"/>
        <xdr:cNvCxnSpPr/>
      </xdr:nvCxnSpPr>
      <xdr:spPr>
        <a:xfrm>
          <a:off x="15906750" y="129774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0</xdr:rowOff>
    </xdr:from>
    <xdr:ext cx="405130" cy="259080"/>
    <xdr:sp macro="" textlink="">
      <xdr:nvSpPr>
        <xdr:cNvPr id="647" name="【児童館】&#10;有形固定資産減価償却率平均値テキスト"/>
        <xdr:cNvSpPr txBox="1"/>
      </xdr:nvSpPr>
      <xdr:spPr>
        <a:xfrm>
          <a:off x="16033750" y="137096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21590</xdr:rowOff>
    </xdr:from>
    <xdr:to xmlns:xdr="http://schemas.openxmlformats.org/drawingml/2006/spreadsheetDrawing">
      <xdr:col>85</xdr:col>
      <xdr:colOff>177800</xdr:colOff>
      <xdr:row>83</xdr:row>
      <xdr:rowOff>123190</xdr:rowOff>
    </xdr:to>
    <xdr:sp macro="" textlink="">
      <xdr:nvSpPr>
        <xdr:cNvPr id="648" name="フローチャート: 判断 647"/>
        <xdr:cNvSpPr/>
      </xdr:nvSpPr>
      <xdr:spPr>
        <a:xfrm>
          <a:off x="15944850" y="1373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17780</xdr:rowOff>
    </xdr:from>
    <xdr:to xmlns:xdr="http://schemas.openxmlformats.org/drawingml/2006/spreadsheetDrawing">
      <xdr:col>81</xdr:col>
      <xdr:colOff>101600</xdr:colOff>
      <xdr:row>83</xdr:row>
      <xdr:rowOff>119380</xdr:rowOff>
    </xdr:to>
    <xdr:sp macro="" textlink="">
      <xdr:nvSpPr>
        <xdr:cNvPr id="649" name="フローチャート: 判断 648"/>
        <xdr:cNvSpPr/>
      </xdr:nvSpPr>
      <xdr:spPr>
        <a:xfrm>
          <a:off x="15121890" y="1372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2540</xdr:rowOff>
    </xdr:from>
    <xdr:to xmlns:xdr="http://schemas.openxmlformats.org/drawingml/2006/spreadsheetDrawing">
      <xdr:col>76</xdr:col>
      <xdr:colOff>165100</xdr:colOff>
      <xdr:row>83</xdr:row>
      <xdr:rowOff>104140</xdr:rowOff>
    </xdr:to>
    <xdr:sp macro="" textlink="">
      <xdr:nvSpPr>
        <xdr:cNvPr id="650" name="フローチャート: 判断 649"/>
        <xdr:cNvSpPr/>
      </xdr:nvSpPr>
      <xdr:spPr>
        <a:xfrm>
          <a:off x="14251940" y="1371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114935</xdr:rowOff>
    </xdr:from>
    <xdr:to xmlns:xdr="http://schemas.openxmlformats.org/drawingml/2006/spreadsheetDrawing">
      <xdr:col>72</xdr:col>
      <xdr:colOff>38100</xdr:colOff>
      <xdr:row>83</xdr:row>
      <xdr:rowOff>45085</xdr:rowOff>
    </xdr:to>
    <xdr:sp macro="" textlink="">
      <xdr:nvSpPr>
        <xdr:cNvPr id="651" name="フローチャート: 判断 650"/>
        <xdr:cNvSpPr/>
      </xdr:nvSpPr>
      <xdr:spPr>
        <a:xfrm>
          <a:off x="13381990" y="1365948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65405</xdr:rowOff>
    </xdr:from>
    <xdr:to xmlns:xdr="http://schemas.openxmlformats.org/drawingml/2006/spreadsheetDrawing">
      <xdr:col>67</xdr:col>
      <xdr:colOff>101600</xdr:colOff>
      <xdr:row>82</xdr:row>
      <xdr:rowOff>165100</xdr:rowOff>
    </xdr:to>
    <xdr:sp macro="" textlink="">
      <xdr:nvSpPr>
        <xdr:cNvPr id="652" name="フローチャート: 判断 651"/>
        <xdr:cNvSpPr/>
      </xdr:nvSpPr>
      <xdr:spPr>
        <a:xfrm>
          <a:off x="12508230" y="136099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8445"/>
    <xdr:sp macro="" textlink="">
      <xdr:nvSpPr>
        <xdr:cNvPr id="653" name="テキスト ボックス 652"/>
        <xdr:cNvSpPr txBox="1"/>
      </xdr:nvSpPr>
      <xdr:spPr>
        <a:xfrm>
          <a:off x="1580896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1365" cy="258445"/>
    <xdr:sp macro="" textlink="">
      <xdr:nvSpPr>
        <xdr:cNvPr id="654" name="テキスト ボックス 653"/>
        <xdr:cNvSpPr txBox="1"/>
      </xdr:nvSpPr>
      <xdr:spPr>
        <a:xfrm>
          <a:off x="149860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1365" cy="258445"/>
    <xdr:sp macro="" textlink="">
      <xdr:nvSpPr>
        <xdr:cNvPr id="655" name="テキスト ボックス 654"/>
        <xdr:cNvSpPr txBox="1"/>
      </xdr:nvSpPr>
      <xdr:spPr>
        <a:xfrm>
          <a:off x="1411605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1365" cy="258445"/>
    <xdr:sp macro="" textlink="">
      <xdr:nvSpPr>
        <xdr:cNvPr id="656" name="テキスト ボックス 655"/>
        <xdr:cNvSpPr txBox="1"/>
      </xdr:nvSpPr>
      <xdr:spPr>
        <a:xfrm>
          <a:off x="132461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1365" cy="258445"/>
    <xdr:sp macro="" textlink="">
      <xdr:nvSpPr>
        <xdr:cNvPr id="657" name="テキスト ボックス 656"/>
        <xdr:cNvSpPr txBox="1"/>
      </xdr:nvSpPr>
      <xdr:spPr>
        <a:xfrm>
          <a:off x="1237234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97790</xdr:rowOff>
    </xdr:from>
    <xdr:to xmlns:xdr="http://schemas.openxmlformats.org/drawingml/2006/spreadsheetDrawing">
      <xdr:col>85</xdr:col>
      <xdr:colOff>177800</xdr:colOff>
      <xdr:row>82</xdr:row>
      <xdr:rowOff>27940</xdr:rowOff>
    </xdr:to>
    <xdr:sp macro="" textlink="">
      <xdr:nvSpPr>
        <xdr:cNvPr id="658" name="楕円 657"/>
        <xdr:cNvSpPr/>
      </xdr:nvSpPr>
      <xdr:spPr>
        <a:xfrm>
          <a:off x="15944850" y="13477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120650</xdr:rowOff>
    </xdr:from>
    <xdr:ext cx="405130" cy="258445"/>
    <xdr:sp macro="" textlink="">
      <xdr:nvSpPr>
        <xdr:cNvPr id="659" name="【児童館】&#10;有形固定資産減価償却率該当値テキスト"/>
        <xdr:cNvSpPr txBox="1"/>
      </xdr:nvSpPr>
      <xdr:spPr>
        <a:xfrm>
          <a:off x="16033750" y="133350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52070</xdr:rowOff>
    </xdr:from>
    <xdr:to xmlns:xdr="http://schemas.openxmlformats.org/drawingml/2006/spreadsheetDrawing">
      <xdr:col>81</xdr:col>
      <xdr:colOff>101600</xdr:colOff>
      <xdr:row>81</xdr:row>
      <xdr:rowOff>153670</xdr:rowOff>
    </xdr:to>
    <xdr:sp macro="" textlink="">
      <xdr:nvSpPr>
        <xdr:cNvPr id="660" name="楕円 659"/>
        <xdr:cNvSpPr/>
      </xdr:nvSpPr>
      <xdr:spPr>
        <a:xfrm>
          <a:off x="1512189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102870</xdr:rowOff>
    </xdr:from>
    <xdr:to xmlns:xdr="http://schemas.openxmlformats.org/drawingml/2006/spreadsheetDrawing">
      <xdr:col>85</xdr:col>
      <xdr:colOff>127000</xdr:colOff>
      <xdr:row>81</xdr:row>
      <xdr:rowOff>149225</xdr:rowOff>
    </xdr:to>
    <xdr:cxnSp macro="">
      <xdr:nvCxnSpPr>
        <xdr:cNvPr id="661" name="直線コネクタ 660"/>
        <xdr:cNvCxnSpPr/>
      </xdr:nvCxnSpPr>
      <xdr:spPr>
        <a:xfrm>
          <a:off x="15172690" y="13482320"/>
          <a:ext cx="82296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4445</xdr:rowOff>
    </xdr:from>
    <xdr:to xmlns:xdr="http://schemas.openxmlformats.org/drawingml/2006/spreadsheetDrawing">
      <xdr:col>76</xdr:col>
      <xdr:colOff>165100</xdr:colOff>
      <xdr:row>81</xdr:row>
      <xdr:rowOff>106045</xdr:rowOff>
    </xdr:to>
    <xdr:sp macro="" textlink="">
      <xdr:nvSpPr>
        <xdr:cNvPr id="662" name="楕円 661"/>
        <xdr:cNvSpPr/>
      </xdr:nvSpPr>
      <xdr:spPr>
        <a:xfrm>
          <a:off x="1425194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55245</xdr:rowOff>
    </xdr:from>
    <xdr:to xmlns:xdr="http://schemas.openxmlformats.org/drawingml/2006/spreadsheetDrawing">
      <xdr:col>81</xdr:col>
      <xdr:colOff>50800</xdr:colOff>
      <xdr:row>81</xdr:row>
      <xdr:rowOff>102870</xdr:rowOff>
    </xdr:to>
    <xdr:cxnSp macro="">
      <xdr:nvCxnSpPr>
        <xdr:cNvPr id="663" name="直線コネクタ 662"/>
        <xdr:cNvCxnSpPr/>
      </xdr:nvCxnSpPr>
      <xdr:spPr>
        <a:xfrm>
          <a:off x="14302740" y="13434695"/>
          <a:ext cx="869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118745</xdr:rowOff>
    </xdr:from>
    <xdr:to xmlns:xdr="http://schemas.openxmlformats.org/drawingml/2006/spreadsheetDrawing">
      <xdr:col>72</xdr:col>
      <xdr:colOff>38100</xdr:colOff>
      <xdr:row>81</xdr:row>
      <xdr:rowOff>48895</xdr:rowOff>
    </xdr:to>
    <xdr:sp macro="" textlink="">
      <xdr:nvSpPr>
        <xdr:cNvPr id="664" name="楕円 663"/>
        <xdr:cNvSpPr/>
      </xdr:nvSpPr>
      <xdr:spPr>
        <a:xfrm>
          <a:off x="13381990" y="133330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165100</xdr:rowOff>
    </xdr:from>
    <xdr:to xmlns:xdr="http://schemas.openxmlformats.org/drawingml/2006/spreadsheetDrawing">
      <xdr:col>76</xdr:col>
      <xdr:colOff>114300</xdr:colOff>
      <xdr:row>81</xdr:row>
      <xdr:rowOff>55245</xdr:rowOff>
    </xdr:to>
    <xdr:cxnSp macro="">
      <xdr:nvCxnSpPr>
        <xdr:cNvPr id="665" name="直線コネクタ 664"/>
        <xdr:cNvCxnSpPr/>
      </xdr:nvCxnSpPr>
      <xdr:spPr>
        <a:xfrm>
          <a:off x="13432790" y="13379450"/>
          <a:ext cx="8699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92075</xdr:rowOff>
    </xdr:from>
    <xdr:to xmlns:xdr="http://schemas.openxmlformats.org/drawingml/2006/spreadsheetDrawing">
      <xdr:col>67</xdr:col>
      <xdr:colOff>101600</xdr:colOff>
      <xdr:row>81</xdr:row>
      <xdr:rowOff>22225</xdr:rowOff>
    </xdr:to>
    <xdr:sp macro="" textlink="">
      <xdr:nvSpPr>
        <xdr:cNvPr id="666" name="楕円 665"/>
        <xdr:cNvSpPr/>
      </xdr:nvSpPr>
      <xdr:spPr>
        <a:xfrm>
          <a:off x="12508230" y="13306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142875</xdr:rowOff>
    </xdr:from>
    <xdr:to xmlns:xdr="http://schemas.openxmlformats.org/drawingml/2006/spreadsheetDrawing">
      <xdr:col>71</xdr:col>
      <xdr:colOff>177800</xdr:colOff>
      <xdr:row>80</xdr:row>
      <xdr:rowOff>165100</xdr:rowOff>
    </xdr:to>
    <xdr:cxnSp macro="">
      <xdr:nvCxnSpPr>
        <xdr:cNvPr id="667" name="直線コネクタ 666"/>
        <xdr:cNvCxnSpPr/>
      </xdr:nvCxnSpPr>
      <xdr:spPr>
        <a:xfrm>
          <a:off x="12559030" y="13357225"/>
          <a:ext cx="8737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110490</xdr:rowOff>
    </xdr:from>
    <xdr:ext cx="405130" cy="259080"/>
    <xdr:sp macro="" textlink="">
      <xdr:nvSpPr>
        <xdr:cNvPr id="668" name="n_1aveValue【児童館】&#10;有形固定資産減価償却率"/>
        <xdr:cNvSpPr txBox="1"/>
      </xdr:nvSpPr>
      <xdr:spPr>
        <a:xfrm>
          <a:off x="14961235" y="13820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95250</xdr:rowOff>
    </xdr:from>
    <xdr:ext cx="404495" cy="258445"/>
    <xdr:sp macro="" textlink="">
      <xdr:nvSpPr>
        <xdr:cNvPr id="669" name="n_2aveValue【児童館】&#10;有形固定資産減価償却率"/>
        <xdr:cNvSpPr txBox="1"/>
      </xdr:nvSpPr>
      <xdr:spPr>
        <a:xfrm>
          <a:off x="14103985" y="138049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36195</xdr:rowOff>
    </xdr:from>
    <xdr:ext cx="404495" cy="259080"/>
    <xdr:sp macro="" textlink="">
      <xdr:nvSpPr>
        <xdr:cNvPr id="670" name="n_3aveValue【児童館】&#10;有形固定資産減価償却率"/>
        <xdr:cNvSpPr txBox="1"/>
      </xdr:nvSpPr>
      <xdr:spPr>
        <a:xfrm>
          <a:off x="13234035" y="13745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158115</xdr:rowOff>
    </xdr:from>
    <xdr:ext cx="404495" cy="258445"/>
    <xdr:sp macro="" textlink="">
      <xdr:nvSpPr>
        <xdr:cNvPr id="671" name="n_4aveValue【児童館】&#10;有形固定資産減価償却率"/>
        <xdr:cNvSpPr txBox="1"/>
      </xdr:nvSpPr>
      <xdr:spPr>
        <a:xfrm>
          <a:off x="12360275" y="13702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165100</xdr:rowOff>
    </xdr:from>
    <xdr:ext cx="405130" cy="259080"/>
    <xdr:sp macro="" textlink="">
      <xdr:nvSpPr>
        <xdr:cNvPr id="672" name="n_1mainValue【児童館】&#10;有形固定資産減価償却率"/>
        <xdr:cNvSpPr txBox="1"/>
      </xdr:nvSpPr>
      <xdr:spPr>
        <a:xfrm>
          <a:off x="14961235" y="13214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122555</xdr:rowOff>
    </xdr:from>
    <xdr:ext cx="404495" cy="258445"/>
    <xdr:sp macro="" textlink="">
      <xdr:nvSpPr>
        <xdr:cNvPr id="673" name="n_2mainValue【児童館】&#10;有形固定資産減価償却率"/>
        <xdr:cNvSpPr txBox="1"/>
      </xdr:nvSpPr>
      <xdr:spPr>
        <a:xfrm>
          <a:off x="14103985" y="131718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65405</xdr:rowOff>
    </xdr:from>
    <xdr:ext cx="404495" cy="258445"/>
    <xdr:sp macro="" textlink="">
      <xdr:nvSpPr>
        <xdr:cNvPr id="674" name="n_3mainValue【児童館】&#10;有形固定資産減価償却率"/>
        <xdr:cNvSpPr txBox="1"/>
      </xdr:nvSpPr>
      <xdr:spPr>
        <a:xfrm>
          <a:off x="13234035" y="131146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38735</xdr:rowOff>
    </xdr:from>
    <xdr:ext cx="404495" cy="259080"/>
    <xdr:sp macro="" textlink="">
      <xdr:nvSpPr>
        <xdr:cNvPr id="675" name="n_4mainValue【児童館】&#10;有形固定資産減価償却率"/>
        <xdr:cNvSpPr txBox="1"/>
      </xdr:nvSpPr>
      <xdr:spPr>
        <a:xfrm>
          <a:off x="12360275" y="130879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76" name="正方形/長方形 675"/>
        <xdr:cNvSpPr/>
      </xdr:nvSpPr>
      <xdr:spPr>
        <a:xfrm>
          <a:off x="17922240" y="11385550"/>
          <a:ext cx="4632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77" name="正方形/長方形 676"/>
        <xdr:cNvSpPr/>
      </xdr:nvSpPr>
      <xdr:spPr>
        <a:xfrm>
          <a:off x="1804924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78" name="正方形/長方形 677"/>
        <xdr:cNvSpPr/>
      </xdr:nvSpPr>
      <xdr:spPr>
        <a:xfrm>
          <a:off x="1804924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79" name="正方形/長方形 678"/>
        <xdr:cNvSpPr/>
      </xdr:nvSpPr>
      <xdr:spPr>
        <a:xfrm>
          <a:off x="1904238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0" name="正方形/長方形 679"/>
        <xdr:cNvSpPr/>
      </xdr:nvSpPr>
      <xdr:spPr>
        <a:xfrm>
          <a:off x="1904238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1" name="正方形/長方形 680"/>
        <xdr:cNvSpPr/>
      </xdr:nvSpPr>
      <xdr:spPr>
        <a:xfrm>
          <a:off x="2016252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2" name="正方形/長方形 681"/>
        <xdr:cNvSpPr/>
      </xdr:nvSpPr>
      <xdr:spPr>
        <a:xfrm>
          <a:off x="2016252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3" name="正方形/長方形 682"/>
        <xdr:cNvSpPr/>
      </xdr:nvSpPr>
      <xdr:spPr>
        <a:xfrm>
          <a:off x="17922240" y="12484100"/>
          <a:ext cx="4632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5425"/>
    <xdr:sp macro="" textlink="">
      <xdr:nvSpPr>
        <xdr:cNvPr id="684" name="テキスト ボックス 683"/>
        <xdr:cNvSpPr txBox="1"/>
      </xdr:nvSpPr>
      <xdr:spPr>
        <a:xfrm>
          <a:off x="17887950" y="122999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5" name="直線コネクタ 684"/>
        <xdr:cNvCxnSpPr/>
      </xdr:nvCxnSpPr>
      <xdr:spPr>
        <a:xfrm>
          <a:off x="17922240" y="14687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165100</xdr:rowOff>
    </xdr:from>
    <xdr:to xmlns:xdr="http://schemas.openxmlformats.org/drawingml/2006/spreadsheetDrawing">
      <xdr:col>120</xdr:col>
      <xdr:colOff>114300</xdr:colOff>
      <xdr:row>86</xdr:row>
      <xdr:rowOff>165100</xdr:rowOff>
    </xdr:to>
    <xdr:cxnSp macro="">
      <xdr:nvCxnSpPr>
        <xdr:cNvPr id="686" name="直線コネクタ 685"/>
        <xdr:cNvCxnSpPr/>
      </xdr:nvCxnSpPr>
      <xdr:spPr>
        <a:xfrm>
          <a:off x="17922240" y="14370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7360" cy="258445"/>
    <xdr:sp macro="" textlink="">
      <xdr:nvSpPr>
        <xdr:cNvPr id="687" name="テキスト ボックス 686"/>
        <xdr:cNvSpPr txBox="1"/>
      </xdr:nvSpPr>
      <xdr:spPr>
        <a:xfrm>
          <a:off x="17466310" y="142316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88" name="直線コネクタ 687"/>
        <xdr:cNvCxnSpPr/>
      </xdr:nvCxnSpPr>
      <xdr:spPr>
        <a:xfrm>
          <a:off x="17922240" y="140531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7360" cy="259080"/>
    <xdr:sp macro="" textlink="">
      <xdr:nvSpPr>
        <xdr:cNvPr id="689" name="テキスト ボックス 688"/>
        <xdr:cNvSpPr txBox="1"/>
      </xdr:nvSpPr>
      <xdr:spPr>
        <a:xfrm>
          <a:off x="17466310" y="139172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90" name="直線コネクタ 689"/>
        <xdr:cNvCxnSpPr/>
      </xdr:nvCxnSpPr>
      <xdr:spPr>
        <a:xfrm>
          <a:off x="17922240" y="137394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7360" cy="258445"/>
    <xdr:sp macro="" textlink="">
      <xdr:nvSpPr>
        <xdr:cNvPr id="691" name="テキスト ボックス 690"/>
        <xdr:cNvSpPr txBox="1"/>
      </xdr:nvSpPr>
      <xdr:spPr>
        <a:xfrm>
          <a:off x="17466310" y="136036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92" name="直線コネクタ 691"/>
        <xdr:cNvCxnSpPr/>
      </xdr:nvCxnSpPr>
      <xdr:spPr>
        <a:xfrm>
          <a:off x="17922240" y="13425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7360" cy="259080"/>
    <xdr:sp macro="" textlink="">
      <xdr:nvSpPr>
        <xdr:cNvPr id="693" name="テキスト ボックス 692"/>
        <xdr:cNvSpPr txBox="1"/>
      </xdr:nvSpPr>
      <xdr:spPr>
        <a:xfrm>
          <a:off x="17466310" y="132899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62865</xdr:rowOff>
    </xdr:from>
    <xdr:to xmlns:xdr="http://schemas.openxmlformats.org/drawingml/2006/spreadsheetDrawing">
      <xdr:col>120</xdr:col>
      <xdr:colOff>114300</xdr:colOff>
      <xdr:row>79</xdr:row>
      <xdr:rowOff>62865</xdr:rowOff>
    </xdr:to>
    <xdr:cxnSp macro="">
      <xdr:nvCxnSpPr>
        <xdr:cNvPr id="694" name="直線コネクタ 693"/>
        <xdr:cNvCxnSpPr/>
      </xdr:nvCxnSpPr>
      <xdr:spPr>
        <a:xfrm>
          <a:off x="17922240" y="131121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7360" cy="258445"/>
    <xdr:sp macro="" textlink="">
      <xdr:nvSpPr>
        <xdr:cNvPr id="695" name="テキスト ボックス 694"/>
        <xdr:cNvSpPr txBox="1"/>
      </xdr:nvSpPr>
      <xdr:spPr>
        <a:xfrm>
          <a:off x="17466310" y="129762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96" name="直線コネクタ 695"/>
        <xdr:cNvCxnSpPr/>
      </xdr:nvCxnSpPr>
      <xdr:spPr>
        <a:xfrm>
          <a:off x="17922240" y="127977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7360" cy="259080"/>
    <xdr:sp macro="" textlink="">
      <xdr:nvSpPr>
        <xdr:cNvPr id="697" name="テキスト ボックス 696"/>
        <xdr:cNvSpPr txBox="1"/>
      </xdr:nvSpPr>
      <xdr:spPr>
        <a:xfrm>
          <a:off x="17466310" y="12661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98" name="直線コネクタ 697"/>
        <xdr:cNvCxnSpPr/>
      </xdr:nvCxnSpPr>
      <xdr:spPr>
        <a:xfrm>
          <a:off x="17922240" y="12484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8445"/>
    <xdr:sp macro="" textlink="">
      <xdr:nvSpPr>
        <xdr:cNvPr id="699" name="テキスト ボックス 698"/>
        <xdr:cNvSpPr txBox="1"/>
      </xdr:nvSpPr>
      <xdr:spPr>
        <a:xfrm>
          <a:off x="17466310" y="12348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0" name="【児童館】&#10;一人当たり面積グラフ枠"/>
        <xdr:cNvSpPr/>
      </xdr:nvSpPr>
      <xdr:spPr>
        <a:xfrm>
          <a:off x="17922240" y="12484100"/>
          <a:ext cx="4632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38100</xdr:rowOff>
    </xdr:from>
    <xdr:to xmlns:xdr="http://schemas.openxmlformats.org/drawingml/2006/spreadsheetDrawing">
      <xdr:col>116</xdr:col>
      <xdr:colOff>62865</xdr:colOff>
      <xdr:row>86</xdr:row>
      <xdr:rowOff>152400</xdr:rowOff>
    </xdr:to>
    <xdr:cxnSp macro="">
      <xdr:nvCxnSpPr>
        <xdr:cNvPr id="701" name="直線コネクタ 700"/>
        <xdr:cNvCxnSpPr/>
      </xdr:nvCxnSpPr>
      <xdr:spPr>
        <a:xfrm flipV="1">
          <a:off x="21718905" y="1292225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156210</xdr:rowOff>
    </xdr:from>
    <xdr:ext cx="469900" cy="258445"/>
    <xdr:sp macro="" textlink="">
      <xdr:nvSpPr>
        <xdr:cNvPr id="702" name="【児童館】&#10;一人当たり面積最小値テキスト"/>
        <xdr:cNvSpPr txBox="1"/>
      </xdr:nvSpPr>
      <xdr:spPr>
        <a:xfrm>
          <a:off x="21757640" y="14361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152400</xdr:rowOff>
    </xdr:from>
    <xdr:to xmlns:xdr="http://schemas.openxmlformats.org/drawingml/2006/spreadsheetDrawing">
      <xdr:col>116</xdr:col>
      <xdr:colOff>152400</xdr:colOff>
      <xdr:row>86</xdr:row>
      <xdr:rowOff>152400</xdr:rowOff>
    </xdr:to>
    <xdr:cxnSp macro="">
      <xdr:nvCxnSpPr>
        <xdr:cNvPr id="703" name="直線コネクタ 702"/>
        <xdr:cNvCxnSpPr/>
      </xdr:nvCxnSpPr>
      <xdr:spPr>
        <a:xfrm>
          <a:off x="21634450" y="143573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156210</xdr:rowOff>
    </xdr:from>
    <xdr:ext cx="469900" cy="258445"/>
    <xdr:sp macro="" textlink="">
      <xdr:nvSpPr>
        <xdr:cNvPr id="704" name="【児童館】&#10;一人当たり面積最大値テキスト"/>
        <xdr:cNvSpPr txBox="1"/>
      </xdr:nvSpPr>
      <xdr:spPr>
        <a:xfrm>
          <a:off x="21757640" y="12710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38100</xdr:rowOff>
    </xdr:from>
    <xdr:to xmlns:xdr="http://schemas.openxmlformats.org/drawingml/2006/spreadsheetDrawing">
      <xdr:col>116</xdr:col>
      <xdr:colOff>152400</xdr:colOff>
      <xdr:row>78</xdr:row>
      <xdr:rowOff>38100</xdr:rowOff>
    </xdr:to>
    <xdr:cxnSp macro="">
      <xdr:nvCxnSpPr>
        <xdr:cNvPr id="705" name="直線コネクタ 704"/>
        <xdr:cNvCxnSpPr/>
      </xdr:nvCxnSpPr>
      <xdr:spPr>
        <a:xfrm>
          <a:off x="21634450" y="129222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59055</xdr:rowOff>
    </xdr:from>
    <xdr:ext cx="469900" cy="258445"/>
    <xdr:sp macro="" textlink="">
      <xdr:nvSpPr>
        <xdr:cNvPr id="706" name="【児童館】&#10;一人当たり面積平均値テキスト"/>
        <xdr:cNvSpPr txBox="1"/>
      </xdr:nvSpPr>
      <xdr:spPr>
        <a:xfrm>
          <a:off x="21757640" y="137687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36195</xdr:rowOff>
    </xdr:from>
    <xdr:to xmlns:xdr="http://schemas.openxmlformats.org/drawingml/2006/spreadsheetDrawing">
      <xdr:col>116</xdr:col>
      <xdr:colOff>114300</xdr:colOff>
      <xdr:row>84</xdr:row>
      <xdr:rowOff>137795</xdr:rowOff>
    </xdr:to>
    <xdr:sp macro="" textlink="">
      <xdr:nvSpPr>
        <xdr:cNvPr id="707" name="フローチャート: 判断 706"/>
        <xdr:cNvSpPr/>
      </xdr:nvSpPr>
      <xdr:spPr>
        <a:xfrm>
          <a:off x="2166874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36195</xdr:rowOff>
    </xdr:from>
    <xdr:to xmlns:xdr="http://schemas.openxmlformats.org/drawingml/2006/spreadsheetDrawing">
      <xdr:col>112</xdr:col>
      <xdr:colOff>38100</xdr:colOff>
      <xdr:row>84</xdr:row>
      <xdr:rowOff>137795</xdr:rowOff>
    </xdr:to>
    <xdr:sp macro="" textlink="">
      <xdr:nvSpPr>
        <xdr:cNvPr id="708" name="フローチャート: 判断 707"/>
        <xdr:cNvSpPr/>
      </xdr:nvSpPr>
      <xdr:spPr>
        <a:xfrm>
          <a:off x="20849590" y="139109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52705</xdr:rowOff>
    </xdr:from>
    <xdr:to xmlns:xdr="http://schemas.openxmlformats.org/drawingml/2006/spreadsheetDrawing">
      <xdr:col>107</xdr:col>
      <xdr:colOff>101600</xdr:colOff>
      <xdr:row>84</xdr:row>
      <xdr:rowOff>154305</xdr:rowOff>
    </xdr:to>
    <xdr:sp macro="" textlink="">
      <xdr:nvSpPr>
        <xdr:cNvPr id="709" name="フローチャート: 判断 708"/>
        <xdr:cNvSpPr/>
      </xdr:nvSpPr>
      <xdr:spPr>
        <a:xfrm>
          <a:off x="19975830" y="1392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69215</xdr:rowOff>
    </xdr:from>
    <xdr:to xmlns:xdr="http://schemas.openxmlformats.org/drawingml/2006/spreadsheetDrawing">
      <xdr:col>102</xdr:col>
      <xdr:colOff>165100</xdr:colOff>
      <xdr:row>84</xdr:row>
      <xdr:rowOff>165100</xdr:rowOff>
    </xdr:to>
    <xdr:sp macro="" textlink="">
      <xdr:nvSpPr>
        <xdr:cNvPr id="710" name="フローチャート: 判断 709"/>
        <xdr:cNvSpPr/>
      </xdr:nvSpPr>
      <xdr:spPr>
        <a:xfrm>
          <a:off x="19105880" y="139439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69215</xdr:rowOff>
    </xdr:from>
    <xdr:to xmlns:xdr="http://schemas.openxmlformats.org/drawingml/2006/spreadsheetDrawing">
      <xdr:col>98</xdr:col>
      <xdr:colOff>38100</xdr:colOff>
      <xdr:row>84</xdr:row>
      <xdr:rowOff>165100</xdr:rowOff>
    </xdr:to>
    <xdr:sp macro="" textlink="">
      <xdr:nvSpPr>
        <xdr:cNvPr id="711" name="フローチャート: 判断 710"/>
        <xdr:cNvSpPr/>
      </xdr:nvSpPr>
      <xdr:spPr>
        <a:xfrm>
          <a:off x="18235930" y="1394396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8445"/>
    <xdr:sp macro="" textlink="">
      <xdr:nvSpPr>
        <xdr:cNvPr id="712" name="テキスト ボックス 711"/>
        <xdr:cNvSpPr txBox="1"/>
      </xdr:nvSpPr>
      <xdr:spPr>
        <a:xfrm>
          <a:off x="2153285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1365" cy="258445"/>
    <xdr:sp macro="" textlink="">
      <xdr:nvSpPr>
        <xdr:cNvPr id="713" name="テキスト ボックス 712"/>
        <xdr:cNvSpPr txBox="1"/>
      </xdr:nvSpPr>
      <xdr:spPr>
        <a:xfrm>
          <a:off x="207137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1365" cy="258445"/>
    <xdr:sp macro="" textlink="">
      <xdr:nvSpPr>
        <xdr:cNvPr id="714" name="テキスト ボックス 713"/>
        <xdr:cNvSpPr txBox="1"/>
      </xdr:nvSpPr>
      <xdr:spPr>
        <a:xfrm>
          <a:off x="1983994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1365" cy="258445"/>
    <xdr:sp macro="" textlink="">
      <xdr:nvSpPr>
        <xdr:cNvPr id="715" name="テキスト ボックス 714"/>
        <xdr:cNvSpPr txBox="1"/>
      </xdr:nvSpPr>
      <xdr:spPr>
        <a:xfrm>
          <a:off x="1896999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1365" cy="258445"/>
    <xdr:sp macro="" textlink="">
      <xdr:nvSpPr>
        <xdr:cNvPr id="716" name="テキスト ボックス 715"/>
        <xdr:cNvSpPr txBox="1"/>
      </xdr:nvSpPr>
      <xdr:spPr>
        <a:xfrm>
          <a:off x="1810004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19685</xdr:rowOff>
    </xdr:from>
    <xdr:to xmlns:xdr="http://schemas.openxmlformats.org/drawingml/2006/spreadsheetDrawing">
      <xdr:col>116</xdr:col>
      <xdr:colOff>114300</xdr:colOff>
      <xdr:row>86</xdr:row>
      <xdr:rowOff>121285</xdr:rowOff>
    </xdr:to>
    <xdr:sp macro="" textlink="">
      <xdr:nvSpPr>
        <xdr:cNvPr id="717" name="楕円 716"/>
        <xdr:cNvSpPr/>
      </xdr:nvSpPr>
      <xdr:spPr>
        <a:xfrm>
          <a:off x="21668740" y="1422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106045</xdr:rowOff>
    </xdr:from>
    <xdr:ext cx="469900" cy="259080"/>
    <xdr:sp macro="" textlink="">
      <xdr:nvSpPr>
        <xdr:cNvPr id="718" name="【児童館】&#10;一人当たり面積該当値テキスト"/>
        <xdr:cNvSpPr txBox="1"/>
      </xdr:nvSpPr>
      <xdr:spPr>
        <a:xfrm>
          <a:off x="21757640" y="14145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19685</xdr:rowOff>
    </xdr:from>
    <xdr:to xmlns:xdr="http://schemas.openxmlformats.org/drawingml/2006/spreadsheetDrawing">
      <xdr:col>112</xdr:col>
      <xdr:colOff>38100</xdr:colOff>
      <xdr:row>86</xdr:row>
      <xdr:rowOff>121285</xdr:rowOff>
    </xdr:to>
    <xdr:sp macro="" textlink="">
      <xdr:nvSpPr>
        <xdr:cNvPr id="719" name="楕円 718"/>
        <xdr:cNvSpPr/>
      </xdr:nvSpPr>
      <xdr:spPr>
        <a:xfrm>
          <a:off x="20849590" y="142246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70485</xdr:rowOff>
    </xdr:from>
    <xdr:to xmlns:xdr="http://schemas.openxmlformats.org/drawingml/2006/spreadsheetDrawing">
      <xdr:col>116</xdr:col>
      <xdr:colOff>63500</xdr:colOff>
      <xdr:row>86</xdr:row>
      <xdr:rowOff>70485</xdr:rowOff>
    </xdr:to>
    <xdr:cxnSp macro="">
      <xdr:nvCxnSpPr>
        <xdr:cNvPr id="720" name="直線コネクタ 719"/>
        <xdr:cNvCxnSpPr/>
      </xdr:nvCxnSpPr>
      <xdr:spPr>
        <a:xfrm>
          <a:off x="20900390" y="1427543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19685</xdr:rowOff>
    </xdr:from>
    <xdr:to xmlns:xdr="http://schemas.openxmlformats.org/drawingml/2006/spreadsheetDrawing">
      <xdr:col>107</xdr:col>
      <xdr:colOff>101600</xdr:colOff>
      <xdr:row>86</xdr:row>
      <xdr:rowOff>121285</xdr:rowOff>
    </xdr:to>
    <xdr:sp macro="" textlink="">
      <xdr:nvSpPr>
        <xdr:cNvPr id="721" name="楕円 720"/>
        <xdr:cNvSpPr/>
      </xdr:nvSpPr>
      <xdr:spPr>
        <a:xfrm>
          <a:off x="19975830" y="1422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70485</xdr:rowOff>
    </xdr:from>
    <xdr:to xmlns:xdr="http://schemas.openxmlformats.org/drawingml/2006/spreadsheetDrawing">
      <xdr:col>111</xdr:col>
      <xdr:colOff>177800</xdr:colOff>
      <xdr:row>86</xdr:row>
      <xdr:rowOff>70485</xdr:rowOff>
    </xdr:to>
    <xdr:cxnSp macro="">
      <xdr:nvCxnSpPr>
        <xdr:cNvPr id="722" name="直線コネクタ 721"/>
        <xdr:cNvCxnSpPr/>
      </xdr:nvCxnSpPr>
      <xdr:spPr>
        <a:xfrm>
          <a:off x="20026630" y="1427543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19685</xdr:rowOff>
    </xdr:from>
    <xdr:to xmlns:xdr="http://schemas.openxmlformats.org/drawingml/2006/spreadsheetDrawing">
      <xdr:col>102</xdr:col>
      <xdr:colOff>165100</xdr:colOff>
      <xdr:row>86</xdr:row>
      <xdr:rowOff>121285</xdr:rowOff>
    </xdr:to>
    <xdr:sp macro="" textlink="">
      <xdr:nvSpPr>
        <xdr:cNvPr id="723" name="楕円 722"/>
        <xdr:cNvSpPr/>
      </xdr:nvSpPr>
      <xdr:spPr>
        <a:xfrm>
          <a:off x="19105880" y="1422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70485</xdr:rowOff>
    </xdr:from>
    <xdr:to xmlns:xdr="http://schemas.openxmlformats.org/drawingml/2006/spreadsheetDrawing">
      <xdr:col>107</xdr:col>
      <xdr:colOff>50800</xdr:colOff>
      <xdr:row>86</xdr:row>
      <xdr:rowOff>70485</xdr:rowOff>
    </xdr:to>
    <xdr:cxnSp macro="">
      <xdr:nvCxnSpPr>
        <xdr:cNvPr id="724" name="直線コネクタ 723"/>
        <xdr:cNvCxnSpPr/>
      </xdr:nvCxnSpPr>
      <xdr:spPr>
        <a:xfrm>
          <a:off x="19156680" y="1427543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19685</xdr:rowOff>
    </xdr:from>
    <xdr:to xmlns:xdr="http://schemas.openxmlformats.org/drawingml/2006/spreadsheetDrawing">
      <xdr:col>98</xdr:col>
      <xdr:colOff>38100</xdr:colOff>
      <xdr:row>86</xdr:row>
      <xdr:rowOff>121285</xdr:rowOff>
    </xdr:to>
    <xdr:sp macro="" textlink="">
      <xdr:nvSpPr>
        <xdr:cNvPr id="725" name="楕円 724"/>
        <xdr:cNvSpPr/>
      </xdr:nvSpPr>
      <xdr:spPr>
        <a:xfrm>
          <a:off x="18235930" y="142246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70485</xdr:rowOff>
    </xdr:from>
    <xdr:to xmlns:xdr="http://schemas.openxmlformats.org/drawingml/2006/spreadsheetDrawing">
      <xdr:col>102</xdr:col>
      <xdr:colOff>114300</xdr:colOff>
      <xdr:row>86</xdr:row>
      <xdr:rowOff>70485</xdr:rowOff>
    </xdr:to>
    <xdr:cxnSp macro="">
      <xdr:nvCxnSpPr>
        <xdr:cNvPr id="726" name="直線コネクタ 725"/>
        <xdr:cNvCxnSpPr/>
      </xdr:nvCxnSpPr>
      <xdr:spPr>
        <a:xfrm>
          <a:off x="18286730" y="1427543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154305</xdr:rowOff>
    </xdr:from>
    <xdr:ext cx="469265" cy="259080"/>
    <xdr:sp macro="" textlink="">
      <xdr:nvSpPr>
        <xdr:cNvPr id="727" name="n_1aveValue【児童館】&#10;一人当たり面積"/>
        <xdr:cNvSpPr txBox="1"/>
      </xdr:nvSpPr>
      <xdr:spPr>
        <a:xfrm>
          <a:off x="20656550" y="13698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165100</xdr:rowOff>
    </xdr:from>
    <xdr:ext cx="469900" cy="259080"/>
    <xdr:sp macro="" textlink="">
      <xdr:nvSpPr>
        <xdr:cNvPr id="728" name="n_2aveValue【児童館】&#10;一人当たり面積"/>
        <xdr:cNvSpPr txBox="1"/>
      </xdr:nvSpPr>
      <xdr:spPr>
        <a:xfrm>
          <a:off x="19795490" y="13709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15875</xdr:rowOff>
    </xdr:from>
    <xdr:ext cx="469900" cy="259080"/>
    <xdr:sp macro="" textlink="">
      <xdr:nvSpPr>
        <xdr:cNvPr id="729" name="n_3aveValue【児童館】&#10;一人当たり面積"/>
        <xdr:cNvSpPr txBox="1"/>
      </xdr:nvSpPr>
      <xdr:spPr>
        <a:xfrm>
          <a:off x="18925540" y="13725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15875</xdr:rowOff>
    </xdr:from>
    <xdr:ext cx="469900" cy="259080"/>
    <xdr:sp macro="" textlink="">
      <xdr:nvSpPr>
        <xdr:cNvPr id="730" name="n_4aveValue【児童館】&#10;一人当たり面積"/>
        <xdr:cNvSpPr txBox="1"/>
      </xdr:nvSpPr>
      <xdr:spPr>
        <a:xfrm>
          <a:off x="18055590" y="13725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112395</xdr:rowOff>
    </xdr:from>
    <xdr:ext cx="469265" cy="259080"/>
    <xdr:sp macro="" textlink="">
      <xdr:nvSpPr>
        <xdr:cNvPr id="731" name="n_1mainValue【児童館】&#10;一人当たり面積"/>
        <xdr:cNvSpPr txBox="1"/>
      </xdr:nvSpPr>
      <xdr:spPr>
        <a:xfrm>
          <a:off x="20656550" y="14317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112395</xdr:rowOff>
    </xdr:from>
    <xdr:ext cx="469900" cy="259080"/>
    <xdr:sp macro="" textlink="">
      <xdr:nvSpPr>
        <xdr:cNvPr id="732" name="n_2mainValue【児童館】&#10;一人当たり面積"/>
        <xdr:cNvSpPr txBox="1"/>
      </xdr:nvSpPr>
      <xdr:spPr>
        <a:xfrm>
          <a:off x="19795490" y="14317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112395</xdr:rowOff>
    </xdr:from>
    <xdr:ext cx="469900" cy="259080"/>
    <xdr:sp macro="" textlink="">
      <xdr:nvSpPr>
        <xdr:cNvPr id="733" name="n_3mainValue【児童館】&#10;一人当たり面積"/>
        <xdr:cNvSpPr txBox="1"/>
      </xdr:nvSpPr>
      <xdr:spPr>
        <a:xfrm>
          <a:off x="18925540" y="14317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112395</xdr:rowOff>
    </xdr:from>
    <xdr:ext cx="469900" cy="259080"/>
    <xdr:sp macro="" textlink="">
      <xdr:nvSpPr>
        <xdr:cNvPr id="734" name="n_4mainValue【児童館】&#10;一人当たり面積"/>
        <xdr:cNvSpPr txBox="1"/>
      </xdr:nvSpPr>
      <xdr:spPr>
        <a:xfrm>
          <a:off x="18055590" y="14317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5" name="正方形/長方形 734"/>
        <xdr:cNvSpPr/>
      </xdr:nvSpPr>
      <xdr:spPr>
        <a:xfrm>
          <a:off x="12198350" y="15049500"/>
          <a:ext cx="4629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6" name="正方形/長方形 735"/>
        <xdr:cNvSpPr/>
      </xdr:nvSpPr>
      <xdr:spPr>
        <a:xfrm>
          <a:off x="1232154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7" name="正方形/長方形 736"/>
        <xdr:cNvSpPr/>
      </xdr:nvSpPr>
      <xdr:spPr>
        <a:xfrm>
          <a:off x="1232154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8" name="正方形/長方形 737"/>
        <xdr:cNvSpPr/>
      </xdr:nvSpPr>
      <xdr:spPr>
        <a:xfrm>
          <a:off x="1331849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9" name="正方形/長方形 738"/>
        <xdr:cNvSpPr/>
      </xdr:nvSpPr>
      <xdr:spPr>
        <a:xfrm>
          <a:off x="1331849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0" name="正方形/長方形 739"/>
        <xdr:cNvSpPr/>
      </xdr:nvSpPr>
      <xdr:spPr>
        <a:xfrm>
          <a:off x="1443863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1" name="正方形/長方形 740"/>
        <xdr:cNvSpPr/>
      </xdr:nvSpPr>
      <xdr:spPr>
        <a:xfrm>
          <a:off x="1443863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2" name="正方形/長方形 741"/>
        <xdr:cNvSpPr/>
      </xdr:nvSpPr>
      <xdr:spPr>
        <a:xfrm>
          <a:off x="12198350" y="16192500"/>
          <a:ext cx="4629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3" name="テキスト ボックス 742"/>
        <xdr:cNvSpPr txBox="1"/>
      </xdr:nvSpPr>
      <xdr:spPr>
        <a:xfrm>
          <a:off x="12160250" y="16002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4" name="直線コネクタ 743"/>
        <xdr:cNvCxnSpPr/>
      </xdr:nvCxnSpPr>
      <xdr:spPr>
        <a:xfrm>
          <a:off x="12198350" y="18478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745" name="テキスト ボックス 744"/>
        <xdr:cNvSpPr txBox="1"/>
      </xdr:nvSpPr>
      <xdr:spPr>
        <a:xfrm>
          <a:off x="11742420"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6" name="直線コネクタ 745"/>
        <xdr:cNvCxnSpPr/>
      </xdr:nvCxnSpPr>
      <xdr:spPr>
        <a:xfrm>
          <a:off x="12198350" y="1809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7360" cy="259080"/>
    <xdr:sp macro="" textlink="">
      <xdr:nvSpPr>
        <xdr:cNvPr id="747" name="テキスト ボックス 746"/>
        <xdr:cNvSpPr txBox="1"/>
      </xdr:nvSpPr>
      <xdr:spPr>
        <a:xfrm>
          <a:off x="11742420" y="17955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48" name="直線コネクタ 747"/>
        <xdr:cNvCxnSpPr/>
      </xdr:nvCxnSpPr>
      <xdr:spPr>
        <a:xfrm>
          <a:off x="12198350" y="1771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2590" cy="258445"/>
    <xdr:sp macro="" textlink="">
      <xdr:nvSpPr>
        <xdr:cNvPr id="749" name="テキスト ボックス 748"/>
        <xdr:cNvSpPr txBox="1"/>
      </xdr:nvSpPr>
      <xdr:spPr>
        <a:xfrm>
          <a:off x="11802745" y="175742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0" name="直線コネクタ 749"/>
        <xdr:cNvCxnSpPr/>
      </xdr:nvCxnSpPr>
      <xdr:spPr>
        <a:xfrm>
          <a:off x="12198350" y="1733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2590" cy="259080"/>
    <xdr:sp macro="" textlink="">
      <xdr:nvSpPr>
        <xdr:cNvPr id="751" name="テキスト ボックス 750"/>
        <xdr:cNvSpPr txBox="1"/>
      </xdr:nvSpPr>
      <xdr:spPr>
        <a:xfrm>
          <a:off x="11802745" y="171932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2" name="直線コネクタ 751"/>
        <xdr:cNvCxnSpPr/>
      </xdr:nvCxnSpPr>
      <xdr:spPr>
        <a:xfrm>
          <a:off x="12198350" y="1695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2590" cy="259080"/>
    <xdr:sp macro="" textlink="">
      <xdr:nvSpPr>
        <xdr:cNvPr id="753" name="テキスト ボックス 752"/>
        <xdr:cNvSpPr txBox="1"/>
      </xdr:nvSpPr>
      <xdr:spPr>
        <a:xfrm>
          <a:off x="11802745" y="168122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4" name="直線コネクタ 753"/>
        <xdr:cNvCxnSpPr/>
      </xdr:nvCxnSpPr>
      <xdr:spPr>
        <a:xfrm>
          <a:off x="12198350" y="1657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2590" cy="258445"/>
    <xdr:sp macro="" textlink="">
      <xdr:nvSpPr>
        <xdr:cNvPr id="755" name="テキスト ボックス 754"/>
        <xdr:cNvSpPr txBox="1"/>
      </xdr:nvSpPr>
      <xdr:spPr>
        <a:xfrm>
          <a:off x="11802745" y="164312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6" name="直線コネクタ 755"/>
        <xdr:cNvCxnSpPr/>
      </xdr:nvCxnSpPr>
      <xdr:spPr>
        <a:xfrm>
          <a:off x="12198350" y="16192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757" name="テキスト ボックス 756"/>
        <xdr:cNvSpPr txBox="1"/>
      </xdr:nvSpPr>
      <xdr:spPr>
        <a:xfrm>
          <a:off x="11866880"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8" name="【公民館】&#10;有形固定資産減価償却率グラフ枠"/>
        <xdr:cNvSpPr/>
      </xdr:nvSpPr>
      <xdr:spPr>
        <a:xfrm>
          <a:off x="12198350" y="16192500"/>
          <a:ext cx="4629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110490</xdr:rowOff>
    </xdr:from>
    <xdr:to xmlns:xdr="http://schemas.openxmlformats.org/drawingml/2006/spreadsheetDrawing">
      <xdr:col>85</xdr:col>
      <xdr:colOff>126365</xdr:colOff>
      <xdr:row>108</xdr:row>
      <xdr:rowOff>11430</xdr:rowOff>
    </xdr:to>
    <xdr:cxnSp macro="">
      <xdr:nvCxnSpPr>
        <xdr:cNvPr id="759" name="直線コネクタ 758"/>
        <xdr:cNvCxnSpPr/>
      </xdr:nvCxnSpPr>
      <xdr:spPr>
        <a:xfrm flipV="1">
          <a:off x="15995015" y="1651254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15240</xdr:rowOff>
    </xdr:from>
    <xdr:ext cx="405130" cy="259080"/>
    <xdr:sp macro="" textlink="">
      <xdr:nvSpPr>
        <xdr:cNvPr id="760" name="【公民館】&#10;有形固定資産減価償却率最小値テキスト"/>
        <xdr:cNvSpPr txBox="1"/>
      </xdr:nvSpPr>
      <xdr:spPr>
        <a:xfrm>
          <a:off x="16033750" y="17960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11430</xdr:rowOff>
    </xdr:from>
    <xdr:to xmlns:xdr="http://schemas.openxmlformats.org/drawingml/2006/spreadsheetDrawing">
      <xdr:col>86</xdr:col>
      <xdr:colOff>25400</xdr:colOff>
      <xdr:row>108</xdr:row>
      <xdr:rowOff>11430</xdr:rowOff>
    </xdr:to>
    <xdr:cxnSp macro="">
      <xdr:nvCxnSpPr>
        <xdr:cNvPr id="761" name="直線コネクタ 760"/>
        <xdr:cNvCxnSpPr/>
      </xdr:nvCxnSpPr>
      <xdr:spPr>
        <a:xfrm>
          <a:off x="15906750" y="179565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57150</xdr:rowOff>
    </xdr:from>
    <xdr:ext cx="405130" cy="259080"/>
    <xdr:sp macro="" textlink="">
      <xdr:nvSpPr>
        <xdr:cNvPr id="762" name="【公民館】&#10;有形固定資産減価償却率最大値テキスト"/>
        <xdr:cNvSpPr txBox="1"/>
      </xdr:nvSpPr>
      <xdr:spPr>
        <a:xfrm>
          <a:off x="16033750" y="16287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110490</xdr:rowOff>
    </xdr:from>
    <xdr:to xmlns:xdr="http://schemas.openxmlformats.org/drawingml/2006/spreadsheetDrawing">
      <xdr:col>86</xdr:col>
      <xdr:colOff>25400</xdr:colOff>
      <xdr:row>99</xdr:row>
      <xdr:rowOff>110490</xdr:rowOff>
    </xdr:to>
    <xdr:cxnSp macro="">
      <xdr:nvCxnSpPr>
        <xdr:cNvPr id="763" name="直線コネクタ 762"/>
        <xdr:cNvCxnSpPr/>
      </xdr:nvCxnSpPr>
      <xdr:spPr>
        <a:xfrm>
          <a:off x="15906750" y="165125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64770</xdr:rowOff>
    </xdr:from>
    <xdr:ext cx="405130" cy="258445"/>
    <xdr:sp macro="" textlink="">
      <xdr:nvSpPr>
        <xdr:cNvPr id="764" name="【公民館】&#10;有形固定資産減価償却率平均値テキスト"/>
        <xdr:cNvSpPr txBox="1"/>
      </xdr:nvSpPr>
      <xdr:spPr>
        <a:xfrm>
          <a:off x="16033750" y="173240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86360</xdr:rowOff>
    </xdr:from>
    <xdr:to xmlns:xdr="http://schemas.openxmlformats.org/drawingml/2006/spreadsheetDrawing">
      <xdr:col>85</xdr:col>
      <xdr:colOff>177800</xdr:colOff>
      <xdr:row>105</xdr:row>
      <xdr:rowOff>16510</xdr:rowOff>
    </xdr:to>
    <xdr:sp macro="" textlink="">
      <xdr:nvSpPr>
        <xdr:cNvPr id="765" name="フローチャート: 判断 764"/>
        <xdr:cNvSpPr/>
      </xdr:nvSpPr>
      <xdr:spPr>
        <a:xfrm>
          <a:off x="15944850" y="1734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65405</xdr:rowOff>
    </xdr:from>
    <xdr:to xmlns:xdr="http://schemas.openxmlformats.org/drawingml/2006/spreadsheetDrawing">
      <xdr:col>81</xdr:col>
      <xdr:colOff>101600</xdr:colOff>
      <xdr:row>104</xdr:row>
      <xdr:rowOff>167005</xdr:rowOff>
    </xdr:to>
    <xdr:sp macro="" textlink="">
      <xdr:nvSpPr>
        <xdr:cNvPr id="766" name="フローチャート: 判断 765"/>
        <xdr:cNvSpPr/>
      </xdr:nvSpPr>
      <xdr:spPr>
        <a:xfrm>
          <a:off x="15121890" y="1732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142240</xdr:rowOff>
    </xdr:to>
    <xdr:sp macro="" textlink="">
      <xdr:nvSpPr>
        <xdr:cNvPr id="767" name="フローチャート: 判断 766"/>
        <xdr:cNvSpPr/>
      </xdr:nvSpPr>
      <xdr:spPr>
        <a:xfrm>
          <a:off x="14251940" y="1729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29210</xdr:rowOff>
    </xdr:from>
    <xdr:to xmlns:xdr="http://schemas.openxmlformats.org/drawingml/2006/spreadsheetDrawing">
      <xdr:col>72</xdr:col>
      <xdr:colOff>38100</xdr:colOff>
      <xdr:row>104</xdr:row>
      <xdr:rowOff>130810</xdr:rowOff>
    </xdr:to>
    <xdr:sp macro="" textlink="">
      <xdr:nvSpPr>
        <xdr:cNvPr id="768" name="フローチャート: 判断 767"/>
        <xdr:cNvSpPr/>
      </xdr:nvSpPr>
      <xdr:spPr>
        <a:xfrm>
          <a:off x="13381990" y="172885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6350</xdr:rowOff>
    </xdr:from>
    <xdr:to xmlns:xdr="http://schemas.openxmlformats.org/drawingml/2006/spreadsheetDrawing">
      <xdr:col>67</xdr:col>
      <xdr:colOff>101600</xdr:colOff>
      <xdr:row>104</xdr:row>
      <xdr:rowOff>107950</xdr:rowOff>
    </xdr:to>
    <xdr:sp macro="" textlink="">
      <xdr:nvSpPr>
        <xdr:cNvPr id="769" name="フローチャート: 判断 768"/>
        <xdr:cNvSpPr/>
      </xdr:nvSpPr>
      <xdr:spPr>
        <a:xfrm>
          <a:off x="12508230" y="1726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0" name="テキスト ボックス 769"/>
        <xdr:cNvSpPr txBox="1"/>
      </xdr:nvSpPr>
      <xdr:spPr>
        <a:xfrm>
          <a:off x="1580896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771" name="テキスト ボックス 770"/>
        <xdr:cNvSpPr txBox="1"/>
      </xdr:nvSpPr>
      <xdr:spPr>
        <a:xfrm>
          <a:off x="149860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1365" cy="259080"/>
    <xdr:sp macro="" textlink="">
      <xdr:nvSpPr>
        <xdr:cNvPr id="772" name="テキスト ボックス 771"/>
        <xdr:cNvSpPr txBox="1"/>
      </xdr:nvSpPr>
      <xdr:spPr>
        <a:xfrm>
          <a:off x="1411605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1365" cy="259080"/>
    <xdr:sp macro="" textlink="">
      <xdr:nvSpPr>
        <xdr:cNvPr id="773" name="テキスト ボックス 772"/>
        <xdr:cNvSpPr txBox="1"/>
      </xdr:nvSpPr>
      <xdr:spPr>
        <a:xfrm>
          <a:off x="132461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774" name="テキスト ボックス 773"/>
        <xdr:cNvSpPr txBox="1"/>
      </xdr:nvSpPr>
      <xdr:spPr>
        <a:xfrm>
          <a:off x="1237234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15875</xdr:rowOff>
    </xdr:from>
    <xdr:to xmlns:xdr="http://schemas.openxmlformats.org/drawingml/2006/spreadsheetDrawing">
      <xdr:col>85</xdr:col>
      <xdr:colOff>177800</xdr:colOff>
      <xdr:row>104</xdr:row>
      <xdr:rowOff>117475</xdr:rowOff>
    </xdr:to>
    <xdr:sp macro="" textlink="">
      <xdr:nvSpPr>
        <xdr:cNvPr id="775" name="楕円 774"/>
        <xdr:cNvSpPr/>
      </xdr:nvSpPr>
      <xdr:spPr>
        <a:xfrm>
          <a:off x="15944850" y="172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38735</xdr:rowOff>
    </xdr:from>
    <xdr:ext cx="405130" cy="259080"/>
    <xdr:sp macro="" textlink="">
      <xdr:nvSpPr>
        <xdr:cNvPr id="776" name="【公民館】&#10;有形固定資産減価償却率該当値テキスト"/>
        <xdr:cNvSpPr txBox="1"/>
      </xdr:nvSpPr>
      <xdr:spPr>
        <a:xfrm>
          <a:off x="16033750" y="17126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158750</xdr:rowOff>
    </xdr:from>
    <xdr:to xmlns:xdr="http://schemas.openxmlformats.org/drawingml/2006/spreadsheetDrawing">
      <xdr:col>81</xdr:col>
      <xdr:colOff>101600</xdr:colOff>
      <xdr:row>104</xdr:row>
      <xdr:rowOff>88900</xdr:rowOff>
    </xdr:to>
    <xdr:sp macro="" textlink="">
      <xdr:nvSpPr>
        <xdr:cNvPr id="777" name="楕円 776"/>
        <xdr:cNvSpPr/>
      </xdr:nvSpPr>
      <xdr:spPr>
        <a:xfrm>
          <a:off x="1512189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38100</xdr:rowOff>
    </xdr:from>
    <xdr:to xmlns:xdr="http://schemas.openxmlformats.org/drawingml/2006/spreadsheetDrawing">
      <xdr:col>85</xdr:col>
      <xdr:colOff>127000</xdr:colOff>
      <xdr:row>104</xdr:row>
      <xdr:rowOff>66675</xdr:rowOff>
    </xdr:to>
    <xdr:cxnSp macro="">
      <xdr:nvCxnSpPr>
        <xdr:cNvPr id="778" name="直線コネクタ 777"/>
        <xdr:cNvCxnSpPr/>
      </xdr:nvCxnSpPr>
      <xdr:spPr>
        <a:xfrm>
          <a:off x="15172690" y="17297400"/>
          <a:ext cx="8229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107315</xdr:rowOff>
    </xdr:from>
    <xdr:to xmlns:xdr="http://schemas.openxmlformats.org/drawingml/2006/spreadsheetDrawing">
      <xdr:col>76</xdr:col>
      <xdr:colOff>165100</xdr:colOff>
      <xdr:row>104</xdr:row>
      <xdr:rowOff>37465</xdr:rowOff>
    </xdr:to>
    <xdr:sp macro="" textlink="">
      <xdr:nvSpPr>
        <xdr:cNvPr id="779" name="楕円 778"/>
        <xdr:cNvSpPr/>
      </xdr:nvSpPr>
      <xdr:spPr>
        <a:xfrm>
          <a:off x="14251940" y="171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158115</xdr:rowOff>
    </xdr:from>
    <xdr:to xmlns:xdr="http://schemas.openxmlformats.org/drawingml/2006/spreadsheetDrawing">
      <xdr:col>81</xdr:col>
      <xdr:colOff>50800</xdr:colOff>
      <xdr:row>104</xdr:row>
      <xdr:rowOff>38100</xdr:rowOff>
    </xdr:to>
    <xdr:cxnSp macro="">
      <xdr:nvCxnSpPr>
        <xdr:cNvPr id="780" name="直線コネクタ 779"/>
        <xdr:cNvCxnSpPr/>
      </xdr:nvCxnSpPr>
      <xdr:spPr>
        <a:xfrm>
          <a:off x="14302740" y="17245965"/>
          <a:ext cx="8699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55880</xdr:rowOff>
    </xdr:from>
    <xdr:to xmlns:xdr="http://schemas.openxmlformats.org/drawingml/2006/spreadsheetDrawing">
      <xdr:col>72</xdr:col>
      <xdr:colOff>38100</xdr:colOff>
      <xdr:row>103</xdr:row>
      <xdr:rowOff>157480</xdr:rowOff>
    </xdr:to>
    <xdr:sp macro="" textlink="">
      <xdr:nvSpPr>
        <xdr:cNvPr id="781" name="楕円 780"/>
        <xdr:cNvSpPr/>
      </xdr:nvSpPr>
      <xdr:spPr>
        <a:xfrm>
          <a:off x="13381990" y="171437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106680</xdr:rowOff>
    </xdr:from>
    <xdr:to xmlns:xdr="http://schemas.openxmlformats.org/drawingml/2006/spreadsheetDrawing">
      <xdr:col>76</xdr:col>
      <xdr:colOff>114300</xdr:colOff>
      <xdr:row>103</xdr:row>
      <xdr:rowOff>158115</xdr:rowOff>
    </xdr:to>
    <xdr:cxnSp macro="">
      <xdr:nvCxnSpPr>
        <xdr:cNvPr id="782" name="直線コネクタ 781"/>
        <xdr:cNvCxnSpPr/>
      </xdr:nvCxnSpPr>
      <xdr:spPr>
        <a:xfrm>
          <a:off x="13432790" y="17194530"/>
          <a:ext cx="8699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71120</xdr:rowOff>
    </xdr:from>
    <xdr:to xmlns:xdr="http://schemas.openxmlformats.org/drawingml/2006/spreadsheetDrawing">
      <xdr:col>67</xdr:col>
      <xdr:colOff>101600</xdr:colOff>
      <xdr:row>103</xdr:row>
      <xdr:rowOff>1270</xdr:rowOff>
    </xdr:to>
    <xdr:sp macro="" textlink="">
      <xdr:nvSpPr>
        <xdr:cNvPr id="783" name="楕円 782"/>
        <xdr:cNvSpPr/>
      </xdr:nvSpPr>
      <xdr:spPr>
        <a:xfrm>
          <a:off x="12508230" y="1698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121920</xdr:rowOff>
    </xdr:from>
    <xdr:to xmlns:xdr="http://schemas.openxmlformats.org/drawingml/2006/spreadsheetDrawing">
      <xdr:col>71</xdr:col>
      <xdr:colOff>177800</xdr:colOff>
      <xdr:row>103</xdr:row>
      <xdr:rowOff>106680</xdr:rowOff>
    </xdr:to>
    <xdr:cxnSp macro="">
      <xdr:nvCxnSpPr>
        <xdr:cNvPr id="784" name="直線コネクタ 783"/>
        <xdr:cNvCxnSpPr/>
      </xdr:nvCxnSpPr>
      <xdr:spPr>
        <a:xfrm>
          <a:off x="12559030" y="17038320"/>
          <a:ext cx="87376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158115</xdr:rowOff>
    </xdr:from>
    <xdr:ext cx="405130" cy="258445"/>
    <xdr:sp macro="" textlink="">
      <xdr:nvSpPr>
        <xdr:cNvPr id="785" name="n_1aveValue【公民館】&#10;有形固定資産減価償却率"/>
        <xdr:cNvSpPr txBox="1"/>
      </xdr:nvSpPr>
      <xdr:spPr>
        <a:xfrm>
          <a:off x="14961235" y="17417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133350</xdr:rowOff>
    </xdr:from>
    <xdr:ext cx="404495" cy="258445"/>
    <xdr:sp macro="" textlink="">
      <xdr:nvSpPr>
        <xdr:cNvPr id="786" name="n_2aveValue【公民館】&#10;有形固定資産減価償却率"/>
        <xdr:cNvSpPr txBox="1"/>
      </xdr:nvSpPr>
      <xdr:spPr>
        <a:xfrm>
          <a:off x="14103985" y="173926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121920</xdr:rowOff>
    </xdr:from>
    <xdr:ext cx="404495" cy="258445"/>
    <xdr:sp macro="" textlink="">
      <xdr:nvSpPr>
        <xdr:cNvPr id="787" name="n_3aveValue【公民館】&#10;有形固定資産減価償却率"/>
        <xdr:cNvSpPr txBox="1"/>
      </xdr:nvSpPr>
      <xdr:spPr>
        <a:xfrm>
          <a:off x="13234035" y="173812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99060</xdr:rowOff>
    </xdr:from>
    <xdr:ext cx="404495" cy="258445"/>
    <xdr:sp macro="" textlink="">
      <xdr:nvSpPr>
        <xdr:cNvPr id="788" name="n_4aveValue【公民館】&#10;有形固定資産減価償却率"/>
        <xdr:cNvSpPr txBox="1"/>
      </xdr:nvSpPr>
      <xdr:spPr>
        <a:xfrm>
          <a:off x="12360275" y="173583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105410</xdr:rowOff>
    </xdr:from>
    <xdr:ext cx="405130" cy="259080"/>
    <xdr:sp macro="" textlink="">
      <xdr:nvSpPr>
        <xdr:cNvPr id="789" name="n_1mainValue【公民館】&#10;有形固定資産減価償却率"/>
        <xdr:cNvSpPr txBox="1"/>
      </xdr:nvSpPr>
      <xdr:spPr>
        <a:xfrm>
          <a:off x="14961235" y="17021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53975</xdr:rowOff>
    </xdr:from>
    <xdr:ext cx="404495" cy="258445"/>
    <xdr:sp macro="" textlink="">
      <xdr:nvSpPr>
        <xdr:cNvPr id="790" name="n_2mainValue【公民館】&#10;有形固定資産減価償却率"/>
        <xdr:cNvSpPr txBox="1"/>
      </xdr:nvSpPr>
      <xdr:spPr>
        <a:xfrm>
          <a:off x="14103985" y="169703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2540</xdr:rowOff>
    </xdr:from>
    <xdr:ext cx="404495" cy="259080"/>
    <xdr:sp macro="" textlink="">
      <xdr:nvSpPr>
        <xdr:cNvPr id="791" name="n_3mainValue【公民館】&#10;有形固定資産減価償却率"/>
        <xdr:cNvSpPr txBox="1"/>
      </xdr:nvSpPr>
      <xdr:spPr>
        <a:xfrm>
          <a:off x="13234035" y="16918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17780</xdr:rowOff>
    </xdr:from>
    <xdr:ext cx="404495" cy="258445"/>
    <xdr:sp macro="" textlink="">
      <xdr:nvSpPr>
        <xdr:cNvPr id="792" name="n_4mainValue【公民館】&#10;有形固定資産減価償却率"/>
        <xdr:cNvSpPr txBox="1"/>
      </xdr:nvSpPr>
      <xdr:spPr>
        <a:xfrm>
          <a:off x="12360275" y="167627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3" name="正方形/長方形 792"/>
        <xdr:cNvSpPr/>
      </xdr:nvSpPr>
      <xdr:spPr>
        <a:xfrm>
          <a:off x="17922240" y="15049500"/>
          <a:ext cx="4632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4" name="正方形/長方形 793"/>
        <xdr:cNvSpPr/>
      </xdr:nvSpPr>
      <xdr:spPr>
        <a:xfrm>
          <a:off x="1804924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5" name="正方形/長方形 794"/>
        <xdr:cNvSpPr/>
      </xdr:nvSpPr>
      <xdr:spPr>
        <a:xfrm>
          <a:off x="1804924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6" name="正方形/長方形 795"/>
        <xdr:cNvSpPr/>
      </xdr:nvSpPr>
      <xdr:spPr>
        <a:xfrm>
          <a:off x="1904238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7" name="正方形/長方形 796"/>
        <xdr:cNvSpPr/>
      </xdr:nvSpPr>
      <xdr:spPr>
        <a:xfrm>
          <a:off x="1904238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8" name="正方形/長方形 797"/>
        <xdr:cNvSpPr/>
      </xdr:nvSpPr>
      <xdr:spPr>
        <a:xfrm>
          <a:off x="2016252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9" name="正方形/長方形 798"/>
        <xdr:cNvSpPr/>
      </xdr:nvSpPr>
      <xdr:spPr>
        <a:xfrm>
          <a:off x="2016252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0" name="正方形/長方形 799"/>
        <xdr:cNvSpPr/>
      </xdr:nvSpPr>
      <xdr:spPr>
        <a:xfrm>
          <a:off x="17922240" y="16192500"/>
          <a:ext cx="4632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1" name="テキスト ボックス 800"/>
        <xdr:cNvSpPr txBox="1"/>
      </xdr:nvSpPr>
      <xdr:spPr>
        <a:xfrm>
          <a:off x="17887950" y="16002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2" name="直線コネクタ 801"/>
        <xdr:cNvCxnSpPr/>
      </xdr:nvCxnSpPr>
      <xdr:spPr>
        <a:xfrm>
          <a:off x="17922240" y="18478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3" name="直線コネクタ 802"/>
        <xdr:cNvCxnSpPr/>
      </xdr:nvCxnSpPr>
      <xdr:spPr>
        <a:xfrm>
          <a:off x="17922240" y="18021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7360" cy="259080"/>
    <xdr:sp macro="" textlink="">
      <xdr:nvSpPr>
        <xdr:cNvPr id="804" name="テキスト ボックス 803"/>
        <xdr:cNvSpPr txBox="1"/>
      </xdr:nvSpPr>
      <xdr:spPr>
        <a:xfrm>
          <a:off x="17466310" y="17879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05" name="直線コネクタ 804"/>
        <xdr:cNvCxnSpPr/>
      </xdr:nvCxnSpPr>
      <xdr:spPr>
        <a:xfrm>
          <a:off x="17922240" y="17564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7360" cy="259080"/>
    <xdr:sp macro="" textlink="">
      <xdr:nvSpPr>
        <xdr:cNvPr id="806" name="テキスト ボックス 805"/>
        <xdr:cNvSpPr txBox="1"/>
      </xdr:nvSpPr>
      <xdr:spPr>
        <a:xfrm>
          <a:off x="17466310" y="17421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07" name="直線コネクタ 806"/>
        <xdr:cNvCxnSpPr/>
      </xdr:nvCxnSpPr>
      <xdr:spPr>
        <a:xfrm>
          <a:off x="17922240" y="17106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7360" cy="259080"/>
    <xdr:sp macro="" textlink="">
      <xdr:nvSpPr>
        <xdr:cNvPr id="808" name="テキスト ボックス 807"/>
        <xdr:cNvSpPr txBox="1"/>
      </xdr:nvSpPr>
      <xdr:spPr>
        <a:xfrm>
          <a:off x="17466310" y="16964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09" name="直線コネクタ 808"/>
        <xdr:cNvCxnSpPr/>
      </xdr:nvCxnSpPr>
      <xdr:spPr>
        <a:xfrm>
          <a:off x="17922240" y="1664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7360" cy="259080"/>
    <xdr:sp macro="" textlink="">
      <xdr:nvSpPr>
        <xdr:cNvPr id="810" name="テキスト ボックス 809"/>
        <xdr:cNvSpPr txBox="1"/>
      </xdr:nvSpPr>
      <xdr:spPr>
        <a:xfrm>
          <a:off x="17466310" y="16507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1" name="直線コネクタ 810"/>
        <xdr:cNvCxnSpPr/>
      </xdr:nvCxnSpPr>
      <xdr:spPr>
        <a:xfrm>
          <a:off x="17922240" y="16192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812" name="テキスト ボックス 811"/>
        <xdr:cNvSpPr txBox="1"/>
      </xdr:nvSpPr>
      <xdr:spPr>
        <a:xfrm>
          <a:off x="17466310" y="1605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3" name="【公民館】&#10;一人当たり面積グラフ枠"/>
        <xdr:cNvSpPr/>
      </xdr:nvSpPr>
      <xdr:spPr>
        <a:xfrm>
          <a:off x="17922240" y="16192500"/>
          <a:ext cx="4632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165100</xdr:rowOff>
    </xdr:from>
    <xdr:to xmlns:xdr="http://schemas.openxmlformats.org/drawingml/2006/spreadsheetDrawing">
      <xdr:col>116</xdr:col>
      <xdr:colOff>62865</xdr:colOff>
      <xdr:row>108</xdr:row>
      <xdr:rowOff>62230</xdr:rowOff>
    </xdr:to>
    <xdr:cxnSp macro="">
      <xdr:nvCxnSpPr>
        <xdr:cNvPr id="814" name="直線コネクタ 813"/>
        <xdr:cNvCxnSpPr/>
      </xdr:nvCxnSpPr>
      <xdr:spPr>
        <a:xfrm flipV="1">
          <a:off x="21718905" y="1656715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66040</xdr:rowOff>
    </xdr:from>
    <xdr:ext cx="469900" cy="258445"/>
    <xdr:sp macro="" textlink="">
      <xdr:nvSpPr>
        <xdr:cNvPr id="815" name="【公民館】&#10;一人当たり面積最小値テキスト"/>
        <xdr:cNvSpPr txBox="1"/>
      </xdr:nvSpPr>
      <xdr:spPr>
        <a:xfrm>
          <a:off x="21757640" y="18011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62230</xdr:rowOff>
    </xdr:from>
    <xdr:to xmlns:xdr="http://schemas.openxmlformats.org/drawingml/2006/spreadsheetDrawing">
      <xdr:col>116</xdr:col>
      <xdr:colOff>152400</xdr:colOff>
      <xdr:row>108</xdr:row>
      <xdr:rowOff>62230</xdr:rowOff>
    </xdr:to>
    <xdr:cxnSp macro="">
      <xdr:nvCxnSpPr>
        <xdr:cNvPr id="816" name="直線コネクタ 815"/>
        <xdr:cNvCxnSpPr/>
      </xdr:nvCxnSpPr>
      <xdr:spPr>
        <a:xfrm>
          <a:off x="21634450" y="180073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111760</xdr:rowOff>
    </xdr:from>
    <xdr:ext cx="469900" cy="258445"/>
    <xdr:sp macro="" textlink="">
      <xdr:nvSpPr>
        <xdr:cNvPr id="817" name="【公民館】&#10;一人当たり面積最大値テキスト"/>
        <xdr:cNvSpPr txBox="1"/>
      </xdr:nvSpPr>
      <xdr:spPr>
        <a:xfrm>
          <a:off x="21757640" y="163423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165100</xdr:rowOff>
    </xdr:from>
    <xdr:to xmlns:xdr="http://schemas.openxmlformats.org/drawingml/2006/spreadsheetDrawing">
      <xdr:col>116</xdr:col>
      <xdr:colOff>152400</xdr:colOff>
      <xdr:row>99</xdr:row>
      <xdr:rowOff>165100</xdr:rowOff>
    </xdr:to>
    <xdr:cxnSp macro="">
      <xdr:nvCxnSpPr>
        <xdr:cNvPr id="818" name="直線コネクタ 817"/>
        <xdr:cNvCxnSpPr/>
      </xdr:nvCxnSpPr>
      <xdr:spPr>
        <a:xfrm>
          <a:off x="21634450" y="165671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36830</xdr:rowOff>
    </xdr:from>
    <xdr:ext cx="469900" cy="259080"/>
    <xdr:sp macro="" textlink="">
      <xdr:nvSpPr>
        <xdr:cNvPr id="819" name="【公民館】&#10;一人当たり面積平均値テキスト"/>
        <xdr:cNvSpPr txBox="1"/>
      </xdr:nvSpPr>
      <xdr:spPr>
        <a:xfrm>
          <a:off x="21757640" y="174675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13970</xdr:rowOff>
    </xdr:from>
    <xdr:to xmlns:xdr="http://schemas.openxmlformats.org/drawingml/2006/spreadsheetDrawing">
      <xdr:col>116</xdr:col>
      <xdr:colOff>114300</xdr:colOff>
      <xdr:row>106</xdr:row>
      <xdr:rowOff>115570</xdr:rowOff>
    </xdr:to>
    <xdr:sp macro="" textlink="">
      <xdr:nvSpPr>
        <xdr:cNvPr id="820" name="フローチャート: 判断 819"/>
        <xdr:cNvSpPr/>
      </xdr:nvSpPr>
      <xdr:spPr>
        <a:xfrm>
          <a:off x="216687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9525</xdr:rowOff>
    </xdr:from>
    <xdr:to xmlns:xdr="http://schemas.openxmlformats.org/drawingml/2006/spreadsheetDrawing">
      <xdr:col>112</xdr:col>
      <xdr:colOff>38100</xdr:colOff>
      <xdr:row>106</xdr:row>
      <xdr:rowOff>111125</xdr:rowOff>
    </xdr:to>
    <xdr:sp macro="" textlink="">
      <xdr:nvSpPr>
        <xdr:cNvPr id="821" name="フローチャート: 判断 820"/>
        <xdr:cNvSpPr/>
      </xdr:nvSpPr>
      <xdr:spPr>
        <a:xfrm>
          <a:off x="20849590" y="176117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9525</xdr:rowOff>
    </xdr:from>
    <xdr:to xmlns:xdr="http://schemas.openxmlformats.org/drawingml/2006/spreadsheetDrawing">
      <xdr:col>107</xdr:col>
      <xdr:colOff>101600</xdr:colOff>
      <xdr:row>106</xdr:row>
      <xdr:rowOff>111125</xdr:rowOff>
    </xdr:to>
    <xdr:sp macro="" textlink="">
      <xdr:nvSpPr>
        <xdr:cNvPr id="822" name="フローチャート: 判断 821"/>
        <xdr:cNvSpPr/>
      </xdr:nvSpPr>
      <xdr:spPr>
        <a:xfrm>
          <a:off x="19975830" y="1761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45720</xdr:rowOff>
    </xdr:from>
    <xdr:to xmlns:xdr="http://schemas.openxmlformats.org/drawingml/2006/spreadsheetDrawing">
      <xdr:col>102</xdr:col>
      <xdr:colOff>165100</xdr:colOff>
      <xdr:row>106</xdr:row>
      <xdr:rowOff>147320</xdr:rowOff>
    </xdr:to>
    <xdr:sp macro="" textlink="">
      <xdr:nvSpPr>
        <xdr:cNvPr id="823" name="フローチャート: 判断 822"/>
        <xdr:cNvSpPr/>
      </xdr:nvSpPr>
      <xdr:spPr>
        <a:xfrm>
          <a:off x="19105880" y="1764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57150</xdr:rowOff>
    </xdr:from>
    <xdr:to xmlns:xdr="http://schemas.openxmlformats.org/drawingml/2006/spreadsheetDrawing">
      <xdr:col>98</xdr:col>
      <xdr:colOff>38100</xdr:colOff>
      <xdr:row>106</xdr:row>
      <xdr:rowOff>158750</xdr:rowOff>
    </xdr:to>
    <xdr:sp macro="" textlink="">
      <xdr:nvSpPr>
        <xdr:cNvPr id="824" name="フローチャート: 判断 823"/>
        <xdr:cNvSpPr/>
      </xdr:nvSpPr>
      <xdr:spPr>
        <a:xfrm>
          <a:off x="18235930" y="176593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5" name="テキスト ボックス 824"/>
        <xdr:cNvSpPr txBox="1"/>
      </xdr:nvSpPr>
      <xdr:spPr>
        <a:xfrm>
          <a:off x="215328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1365" cy="259080"/>
    <xdr:sp macro="" textlink="">
      <xdr:nvSpPr>
        <xdr:cNvPr id="826" name="テキスト ボックス 825"/>
        <xdr:cNvSpPr txBox="1"/>
      </xdr:nvSpPr>
      <xdr:spPr>
        <a:xfrm>
          <a:off x="207137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827" name="テキスト ボックス 826"/>
        <xdr:cNvSpPr txBox="1"/>
      </xdr:nvSpPr>
      <xdr:spPr>
        <a:xfrm>
          <a:off x="1983994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1365" cy="259080"/>
    <xdr:sp macro="" textlink="">
      <xdr:nvSpPr>
        <xdr:cNvPr id="828" name="テキスト ボックス 827"/>
        <xdr:cNvSpPr txBox="1"/>
      </xdr:nvSpPr>
      <xdr:spPr>
        <a:xfrm>
          <a:off x="1896999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1365" cy="259080"/>
    <xdr:sp macro="" textlink="">
      <xdr:nvSpPr>
        <xdr:cNvPr id="829" name="テキスト ボックス 828"/>
        <xdr:cNvSpPr txBox="1"/>
      </xdr:nvSpPr>
      <xdr:spPr>
        <a:xfrm>
          <a:off x="1810004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16510</xdr:rowOff>
    </xdr:from>
    <xdr:to xmlns:xdr="http://schemas.openxmlformats.org/drawingml/2006/spreadsheetDrawing">
      <xdr:col>116</xdr:col>
      <xdr:colOff>114300</xdr:colOff>
      <xdr:row>107</xdr:row>
      <xdr:rowOff>118110</xdr:rowOff>
    </xdr:to>
    <xdr:sp macro="" textlink="">
      <xdr:nvSpPr>
        <xdr:cNvPr id="830" name="楕円 829"/>
        <xdr:cNvSpPr/>
      </xdr:nvSpPr>
      <xdr:spPr>
        <a:xfrm>
          <a:off x="21668740" y="177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166370</xdr:rowOff>
    </xdr:from>
    <xdr:ext cx="469900" cy="258445"/>
    <xdr:sp macro="" textlink="">
      <xdr:nvSpPr>
        <xdr:cNvPr id="831" name="【公民館】&#10;一人当たり面積該当値テキスト"/>
        <xdr:cNvSpPr txBox="1"/>
      </xdr:nvSpPr>
      <xdr:spPr>
        <a:xfrm>
          <a:off x="21757640" y="17768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16510</xdr:rowOff>
    </xdr:from>
    <xdr:to xmlns:xdr="http://schemas.openxmlformats.org/drawingml/2006/spreadsheetDrawing">
      <xdr:col>112</xdr:col>
      <xdr:colOff>38100</xdr:colOff>
      <xdr:row>107</xdr:row>
      <xdr:rowOff>118110</xdr:rowOff>
    </xdr:to>
    <xdr:sp macro="" textlink="">
      <xdr:nvSpPr>
        <xdr:cNvPr id="832" name="楕円 831"/>
        <xdr:cNvSpPr/>
      </xdr:nvSpPr>
      <xdr:spPr>
        <a:xfrm>
          <a:off x="20849590" y="177901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67310</xdr:rowOff>
    </xdr:from>
    <xdr:to xmlns:xdr="http://schemas.openxmlformats.org/drawingml/2006/spreadsheetDrawing">
      <xdr:col>116</xdr:col>
      <xdr:colOff>63500</xdr:colOff>
      <xdr:row>107</xdr:row>
      <xdr:rowOff>67310</xdr:rowOff>
    </xdr:to>
    <xdr:cxnSp macro="">
      <xdr:nvCxnSpPr>
        <xdr:cNvPr id="833" name="直線コネクタ 832"/>
        <xdr:cNvCxnSpPr/>
      </xdr:nvCxnSpPr>
      <xdr:spPr>
        <a:xfrm>
          <a:off x="20900390" y="1784096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18415</xdr:rowOff>
    </xdr:from>
    <xdr:to xmlns:xdr="http://schemas.openxmlformats.org/drawingml/2006/spreadsheetDrawing">
      <xdr:col>107</xdr:col>
      <xdr:colOff>101600</xdr:colOff>
      <xdr:row>107</xdr:row>
      <xdr:rowOff>120650</xdr:rowOff>
    </xdr:to>
    <xdr:sp macro="" textlink="">
      <xdr:nvSpPr>
        <xdr:cNvPr id="834" name="楕円 833"/>
        <xdr:cNvSpPr/>
      </xdr:nvSpPr>
      <xdr:spPr>
        <a:xfrm>
          <a:off x="19975830" y="17792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67310</xdr:rowOff>
    </xdr:from>
    <xdr:to xmlns:xdr="http://schemas.openxmlformats.org/drawingml/2006/spreadsheetDrawing">
      <xdr:col>111</xdr:col>
      <xdr:colOff>177800</xdr:colOff>
      <xdr:row>107</xdr:row>
      <xdr:rowOff>69215</xdr:rowOff>
    </xdr:to>
    <xdr:cxnSp macro="">
      <xdr:nvCxnSpPr>
        <xdr:cNvPr id="835" name="直線コネクタ 834"/>
        <xdr:cNvCxnSpPr/>
      </xdr:nvCxnSpPr>
      <xdr:spPr>
        <a:xfrm flipV="1">
          <a:off x="20026630" y="17840960"/>
          <a:ext cx="8737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18415</xdr:rowOff>
    </xdr:from>
    <xdr:to xmlns:xdr="http://schemas.openxmlformats.org/drawingml/2006/spreadsheetDrawing">
      <xdr:col>102</xdr:col>
      <xdr:colOff>165100</xdr:colOff>
      <xdr:row>107</xdr:row>
      <xdr:rowOff>120650</xdr:rowOff>
    </xdr:to>
    <xdr:sp macro="" textlink="">
      <xdr:nvSpPr>
        <xdr:cNvPr id="836" name="楕円 835"/>
        <xdr:cNvSpPr/>
      </xdr:nvSpPr>
      <xdr:spPr>
        <a:xfrm>
          <a:off x="19105880" y="17792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69215</xdr:rowOff>
    </xdr:from>
    <xdr:to xmlns:xdr="http://schemas.openxmlformats.org/drawingml/2006/spreadsheetDrawing">
      <xdr:col>107</xdr:col>
      <xdr:colOff>50800</xdr:colOff>
      <xdr:row>107</xdr:row>
      <xdr:rowOff>69215</xdr:rowOff>
    </xdr:to>
    <xdr:cxnSp macro="">
      <xdr:nvCxnSpPr>
        <xdr:cNvPr id="837" name="直線コネクタ 836"/>
        <xdr:cNvCxnSpPr/>
      </xdr:nvCxnSpPr>
      <xdr:spPr>
        <a:xfrm>
          <a:off x="19156680" y="1784286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20955</xdr:rowOff>
    </xdr:from>
    <xdr:to xmlns:xdr="http://schemas.openxmlformats.org/drawingml/2006/spreadsheetDrawing">
      <xdr:col>98</xdr:col>
      <xdr:colOff>38100</xdr:colOff>
      <xdr:row>107</xdr:row>
      <xdr:rowOff>122555</xdr:rowOff>
    </xdr:to>
    <xdr:sp macro="" textlink="">
      <xdr:nvSpPr>
        <xdr:cNvPr id="838" name="楕円 837"/>
        <xdr:cNvSpPr/>
      </xdr:nvSpPr>
      <xdr:spPr>
        <a:xfrm>
          <a:off x="18235930" y="177946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69215</xdr:rowOff>
    </xdr:from>
    <xdr:to xmlns:xdr="http://schemas.openxmlformats.org/drawingml/2006/spreadsheetDrawing">
      <xdr:col>102</xdr:col>
      <xdr:colOff>114300</xdr:colOff>
      <xdr:row>107</xdr:row>
      <xdr:rowOff>71755</xdr:rowOff>
    </xdr:to>
    <xdr:cxnSp macro="">
      <xdr:nvCxnSpPr>
        <xdr:cNvPr id="839" name="直線コネクタ 838"/>
        <xdr:cNvCxnSpPr/>
      </xdr:nvCxnSpPr>
      <xdr:spPr>
        <a:xfrm flipV="1">
          <a:off x="18286730" y="17842865"/>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127635</xdr:rowOff>
    </xdr:from>
    <xdr:ext cx="469265" cy="259080"/>
    <xdr:sp macro="" textlink="">
      <xdr:nvSpPr>
        <xdr:cNvPr id="840" name="n_1aveValue【公民館】&#10;一人当たり面積"/>
        <xdr:cNvSpPr txBox="1"/>
      </xdr:nvSpPr>
      <xdr:spPr>
        <a:xfrm>
          <a:off x="20656550" y="17386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127635</xdr:rowOff>
    </xdr:from>
    <xdr:ext cx="469900" cy="259080"/>
    <xdr:sp macro="" textlink="">
      <xdr:nvSpPr>
        <xdr:cNvPr id="841" name="n_2aveValue【公民館】&#10;一人当たり面積"/>
        <xdr:cNvSpPr txBox="1"/>
      </xdr:nvSpPr>
      <xdr:spPr>
        <a:xfrm>
          <a:off x="19795490" y="17386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163830</xdr:rowOff>
    </xdr:from>
    <xdr:ext cx="469900" cy="259080"/>
    <xdr:sp macro="" textlink="">
      <xdr:nvSpPr>
        <xdr:cNvPr id="842" name="n_3aveValue【公民館】&#10;一人当たり面積"/>
        <xdr:cNvSpPr txBox="1"/>
      </xdr:nvSpPr>
      <xdr:spPr>
        <a:xfrm>
          <a:off x="18925540" y="17423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3810</xdr:rowOff>
    </xdr:from>
    <xdr:ext cx="469900" cy="259080"/>
    <xdr:sp macro="" textlink="">
      <xdr:nvSpPr>
        <xdr:cNvPr id="843" name="n_4aveValue【公民館】&#10;一人当たり面積"/>
        <xdr:cNvSpPr txBox="1"/>
      </xdr:nvSpPr>
      <xdr:spPr>
        <a:xfrm>
          <a:off x="18055590" y="17434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109220</xdr:rowOff>
    </xdr:from>
    <xdr:ext cx="469265" cy="258445"/>
    <xdr:sp macro="" textlink="">
      <xdr:nvSpPr>
        <xdr:cNvPr id="844" name="n_1mainValue【公民館】&#10;一人当たり面積"/>
        <xdr:cNvSpPr txBox="1"/>
      </xdr:nvSpPr>
      <xdr:spPr>
        <a:xfrm>
          <a:off x="20656550" y="17882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111125</xdr:rowOff>
    </xdr:from>
    <xdr:ext cx="469900" cy="258445"/>
    <xdr:sp macro="" textlink="">
      <xdr:nvSpPr>
        <xdr:cNvPr id="845" name="n_2mainValue【公民館】&#10;一人当たり面積"/>
        <xdr:cNvSpPr txBox="1"/>
      </xdr:nvSpPr>
      <xdr:spPr>
        <a:xfrm>
          <a:off x="19795490" y="17884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111125</xdr:rowOff>
    </xdr:from>
    <xdr:ext cx="469900" cy="258445"/>
    <xdr:sp macro="" textlink="">
      <xdr:nvSpPr>
        <xdr:cNvPr id="846" name="n_3mainValue【公民館】&#10;一人当たり面積"/>
        <xdr:cNvSpPr txBox="1"/>
      </xdr:nvSpPr>
      <xdr:spPr>
        <a:xfrm>
          <a:off x="18925540" y="17884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113665</xdr:rowOff>
    </xdr:from>
    <xdr:ext cx="469900" cy="258445"/>
    <xdr:sp macro="" textlink="">
      <xdr:nvSpPr>
        <xdr:cNvPr id="847" name="n_4mainValue【公民館】&#10;一人当たり面積"/>
        <xdr:cNvSpPr txBox="1"/>
      </xdr:nvSpPr>
      <xdr:spPr>
        <a:xfrm>
          <a:off x="18055590" y="17887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8" name="正方形/長方形 847"/>
        <xdr:cNvSpPr/>
      </xdr:nvSpPr>
      <xdr:spPr>
        <a:xfrm>
          <a:off x="746760" y="18859500"/>
          <a:ext cx="218084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49" name="正方形/長方形 848"/>
        <xdr:cNvSpPr/>
      </xdr:nvSpPr>
      <xdr:spPr>
        <a:xfrm>
          <a:off x="746760" y="18923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0" name="テキスト ボックス 849"/>
        <xdr:cNvSpPr txBox="1"/>
      </xdr:nvSpPr>
      <xdr:spPr>
        <a:xfrm>
          <a:off x="822960" y="19177000"/>
          <a:ext cx="2164334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公営住宅について、</a:t>
          </a:r>
          <a:r>
            <a:rPr kumimoji="1" lang="ja-JP" altLang="ja-JP" sz="1100" b="0" i="0" baseline="0">
              <a:solidFill>
                <a:schemeClr val="dk1"/>
              </a:solidFill>
              <a:effectLst/>
              <a:latin typeface="+mn-lt"/>
              <a:ea typeface="+mn-ea"/>
              <a:cs typeface="+mn-cs"/>
            </a:rPr>
            <a:t>木造の公営住宅は順次解体を進めており、</a:t>
          </a:r>
          <a:r>
            <a:rPr kumimoji="1" lang="ja-JP" altLang="ja-JP" sz="1100">
              <a:solidFill>
                <a:schemeClr val="dk1"/>
              </a:solidFill>
              <a:effectLst/>
              <a:latin typeface="+mn-lt"/>
              <a:ea typeface="+mn-ea"/>
              <a:cs typeface="+mn-cs"/>
            </a:rPr>
            <a:t>有形固定資産減価償却率は類似団体平均値より低い状況にある。今後も令和２年度に策定された公営住宅の長寿命化計画に沿った計画的な改修を実施していく。</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認定こども園・幼稚園・保育所について、公立の保育園２園は築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年を過ぎ老朽化が進んでおり、有形固定資産減価償却率は類似団体平均値より高い。民営の認定こども園・幼稚園・保育所の数や利用状況を考慮しながら、マネジメントを実施していく。</a:t>
          </a:r>
          <a:endParaRPr lang="ja-JP" altLang="ja-JP" sz="1400">
            <a:effectLst/>
          </a:endParaRPr>
        </a:p>
        <a:p>
          <a:r>
            <a:rPr kumimoji="1" lang="ja-JP" altLang="ja-JP" sz="1100">
              <a:solidFill>
                <a:schemeClr val="dk1"/>
              </a:solidFill>
              <a:effectLst/>
              <a:latin typeface="+mn-lt"/>
              <a:ea typeface="+mn-ea"/>
              <a:cs typeface="+mn-cs"/>
            </a:rPr>
            <a:t>学校施設については令和３年度以降、有形固定資産減価償却率が低下し続けているが、これは令和３年度に小学校１校が新校舎の供用を開始したこと及び小学校１校と中学校１校の統廃合を実施したこと、令和５年度に小学校１校の新校舎が供用を開始したことによる。また、令和６年度に小学校４校の統廃合を</a:t>
          </a:r>
          <a:r>
            <a:rPr kumimoji="1" lang="ja-JP" altLang="en-US" sz="1100">
              <a:solidFill>
                <a:schemeClr val="dk1"/>
              </a:solidFill>
              <a:effectLst/>
              <a:latin typeface="+mn-lt"/>
              <a:ea typeface="+mn-ea"/>
              <a:cs typeface="+mn-cs"/>
            </a:rPr>
            <a:t>予定しており</a:t>
          </a:r>
          <a:r>
            <a:rPr kumimoji="1" lang="ja-JP" altLang="ja-JP" sz="1100">
              <a:solidFill>
                <a:schemeClr val="dk1"/>
              </a:solidFill>
              <a:effectLst/>
              <a:latin typeface="+mn-lt"/>
              <a:ea typeface="+mn-ea"/>
              <a:cs typeface="+mn-cs"/>
            </a:rPr>
            <a:t>、今後さらに有形固定資産減価償却率は低下すること及び一人当たり面積は減少することが予想される。今後も令和２年度に策定された学校施設長寿命化計画に基づき更新や修繕を実施していく。</a:t>
          </a:r>
          <a:endParaRPr lang="ja-JP" altLang="ja-JP" sz="1400">
            <a:effectLst/>
          </a:endParaRPr>
        </a:p>
        <a:p>
          <a:r>
            <a:rPr kumimoji="1" lang="ja-JP" altLang="ja-JP" sz="1100">
              <a:solidFill>
                <a:schemeClr val="dk1"/>
              </a:solidFill>
              <a:effectLst/>
              <a:latin typeface="+mn-lt"/>
              <a:ea typeface="+mn-ea"/>
              <a:cs typeface="+mn-cs"/>
            </a:rPr>
            <a:t>児童館と公民館については比較的新しい施設が多く、有形固定資産減価償却率は類似団体平均値より低い。</a:t>
          </a:r>
          <a:endParaRPr lang="ja-JP" altLang="ja-JP" sz="1400">
            <a:effectLst/>
          </a:endParaRPr>
        </a:p>
        <a:p>
          <a:r>
            <a:rPr kumimoji="1" lang="ja-JP" altLang="ja-JP" sz="1100">
              <a:solidFill>
                <a:schemeClr val="dk1"/>
              </a:solidFill>
              <a:effectLst/>
              <a:latin typeface="+mn-lt"/>
              <a:ea typeface="+mn-ea"/>
              <a:cs typeface="+mn-cs"/>
            </a:rPr>
            <a:t>また、一人当たり面積については全ての施設類型において類似団体平均値を下回っている状況であり、利用状況や地域別の配置状況も考慮し公共施設のマネジメントを実施していく。</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669000" y="190500"/>
          <a:ext cx="38862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688050" y="215900"/>
          <a:ext cx="38417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713450" y="241300"/>
          <a:ext cx="37846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静岡県島田市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80590" y="895350"/>
          <a:ext cx="130683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95,698
93,815
315.70
47,457,280
46,134,280
1,063,330
23,409,856
43,558,317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034530" y="1657350"/>
          <a:ext cx="33604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853420" y="863600"/>
          <a:ext cx="149352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109960" y="927100"/>
          <a:ext cx="13068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109960" y="1181100"/>
          <a:ext cx="130683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935970" y="10096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89945" y="9652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989945" y="1219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03058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03058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87070" y="26987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8445"/>
    <xdr:sp macro="" textlink="">
      <xdr:nvSpPr>
        <xdr:cNvPr id="30" name="テキスト ボックス 29"/>
        <xdr:cNvSpPr txBox="1"/>
      </xdr:nvSpPr>
      <xdr:spPr>
        <a:xfrm>
          <a:off x="687070" y="30035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7070" y="330835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9080"/>
    <xdr:sp macro="" textlink="">
      <xdr:nvSpPr>
        <xdr:cNvPr id="32" name="テキスト ボックス 31"/>
        <xdr:cNvSpPr txBox="1"/>
      </xdr:nvSpPr>
      <xdr:spPr>
        <a:xfrm>
          <a:off x="687070" y="3619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6760" y="4044950"/>
          <a:ext cx="4632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7376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83185</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7376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6690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83185</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86690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8704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83185</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98704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6760" y="5143500"/>
          <a:ext cx="4632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12470" y="49593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6760" y="73469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7360" cy="259080"/>
    <xdr:sp macro="" textlink="">
      <xdr:nvSpPr>
        <xdr:cNvPr id="43" name="テキスト ボックス 42"/>
        <xdr:cNvSpPr txBox="1"/>
      </xdr:nvSpPr>
      <xdr:spPr>
        <a:xfrm>
          <a:off x="290830" y="7211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46760" y="703326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7360" cy="258445"/>
    <xdr:sp macro="" textlink="">
      <xdr:nvSpPr>
        <xdr:cNvPr id="45" name="テキスト ボックス 44"/>
        <xdr:cNvSpPr txBox="1"/>
      </xdr:nvSpPr>
      <xdr:spPr>
        <a:xfrm>
          <a:off x="290830" y="6897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108585</xdr:rowOff>
    </xdr:from>
    <xdr:to xmlns:xdr="http://schemas.openxmlformats.org/drawingml/2006/spreadsheetDrawing">
      <xdr:col>28</xdr:col>
      <xdr:colOff>114300</xdr:colOff>
      <xdr:row>40</xdr:row>
      <xdr:rowOff>108585</xdr:rowOff>
    </xdr:to>
    <xdr:cxnSp macro="">
      <xdr:nvCxnSpPr>
        <xdr:cNvPr id="46" name="直線コネクタ 45"/>
        <xdr:cNvCxnSpPr/>
      </xdr:nvCxnSpPr>
      <xdr:spPr>
        <a:xfrm>
          <a:off x="746760" y="67189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2590" cy="259080"/>
    <xdr:sp macro="" textlink="">
      <xdr:nvSpPr>
        <xdr:cNvPr id="47" name="テキスト ボックス 46"/>
        <xdr:cNvSpPr txBox="1"/>
      </xdr:nvSpPr>
      <xdr:spPr>
        <a:xfrm>
          <a:off x="354965" y="6583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46760" y="64052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154305</xdr:rowOff>
    </xdr:from>
    <xdr:ext cx="402590" cy="259080"/>
    <xdr:sp macro="" textlink="">
      <xdr:nvSpPr>
        <xdr:cNvPr id="49" name="テキスト ボックス 48"/>
        <xdr:cNvSpPr txBox="1"/>
      </xdr:nvSpPr>
      <xdr:spPr>
        <a:xfrm>
          <a:off x="354965" y="62693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46760" y="609155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165100</xdr:rowOff>
    </xdr:from>
    <xdr:ext cx="402590" cy="259080"/>
    <xdr:sp macro="" textlink="">
      <xdr:nvSpPr>
        <xdr:cNvPr id="51" name="テキスト ボックス 50"/>
        <xdr:cNvSpPr txBox="1"/>
      </xdr:nvSpPr>
      <xdr:spPr>
        <a:xfrm>
          <a:off x="354965" y="5949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46760" y="57778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2590" cy="259080"/>
    <xdr:sp macro="" textlink="">
      <xdr:nvSpPr>
        <xdr:cNvPr id="53" name="テキスト ボックス 52"/>
        <xdr:cNvSpPr txBox="1"/>
      </xdr:nvSpPr>
      <xdr:spPr>
        <a:xfrm>
          <a:off x="354965" y="56356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46760" y="54571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9090" cy="258445"/>
    <xdr:sp macro="" textlink="">
      <xdr:nvSpPr>
        <xdr:cNvPr id="55" name="テキスト ボックス 54"/>
        <xdr:cNvSpPr txBox="1"/>
      </xdr:nvSpPr>
      <xdr:spPr>
        <a:xfrm>
          <a:off x="415290" y="532130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46760" y="514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46760" y="5143500"/>
          <a:ext cx="4632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56515</xdr:rowOff>
    </xdr:from>
    <xdr:to xmlns:xdr="http://schemas.openxmlformats.org/drawingml/2006/spreadsheetDrawing">
      <xdr:col>24</xdr:col>
      <xdr:colOff>62865</xdr:colOff>
      <xdr:row>42</xdr:row>
      <xdr:rowOff>27305</xdr:rowOff>
    </xdr:to>
    <xdr:cxnSp macro="">
      <xdr:nvCxnSpPr>
        <xdr:cNvPr id="58" name="直線コネクタ 57"/>
        <xdr:cNvCxnSpPr/>
      </xdr:nvCxnSpPr>
      <xdr:spPr>
        <a:xfrm flipV="1">
          <a:off x="4543425" y="5511165"/>
          <a:ext cx="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31115</xdr:rowOff>
    </xdr:from>
    <xdr:ext cx="405130" cy="258445"/>
    <xdr:sp macro="" textlink="">
      <xdr:nvSpPr>
        <xdr:cNvPr id="59" name="【図書館】&#10;有形固定資産減価償却率最小値テキスト"/>
        <xdr:cNvSpPr txBox="1"/>
      </xdr:nvSpPr>
      <xdr:spPr>
        <a:xfrm>
          <a:off x="4582160" y="69716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27305</xdr:rowOff>
    </xdr:from>
    <xdr:to xmlns:xdr="http://schemas.openxmlformats.org/drawingml/2006/spreadsheetDrawing">
      <xdr:col>24</xdr:col>
      <xdr:colOff>152400</xdr:colOff>
      <xdr:row>42</xdr:row>
      <xdr:rowOff>27305</xdr:rowOff>
    </xdr:to>
    <xdr:cxnSp macro="">
      <xdr:nvCxnSpPr>
        <xdr:cNvPr id="60" name="直線コネクタ 59"/>
        <xdr:cNvCxnSpPr/>
      </xdr:nvCxnSpPr>
      <xdr:spPr>
        <a:xfrm>
          <a:off x="4458970" y="69678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3175</xdr:rowOff>
    </xdr:from>
    <xdr:ext cx="340360" cy="259080"/>
    <xdr:sp macro="" textlink="">
      <xdr:nvSpPr>
        <xdr:cNvPr id="61" name="【図書館】&#10;有形固定資産減価償却率最大値テキスト"/>
        <xdr:cNvSpPr txBox="1"/>
      </xdr:nvSpPr>
      <xdr:spPr>
        <a:xfrm>
          <a:off x="4582160" y="52927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56515</xdr:rowOff>
    </xdr:from>
    <xdr:to xmlns:xdr="http://schemas.openxmlformats.org/drawingml/2006/spreadsheetDrawing">
      <xdr:col>24</xdr:col>
      <xdr:colOff>152400</xdr:colOff>
      <xdr:row>33</xdr:row>
      <xdr:rowOff>56515</xdr:rowOff>
    </xdr:to>
    <xdr:cxnSp macro="">
      <xdr:nvCxnSpPr>
        <xdr:cNvPr id="62" name="直線コネクタ 61"/>
        <xdr:cNvCxnSpPr/>
      </xdr:nvCxnSpPr>
      <xdr:spPr>
        <a:xfrm>
          <a:off x="4458970" y="55111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40005</xdr:rowOff>
    </xdr:from>
    <xdr:ext cx="405130" cy="259080"/>
    <xdr:sp macro="" textlink="">
      <xdr:nvSpPr>
        <xdr:cNvPr id="63" name="【図書館】&#10;有形固定資産減価償却率平均値テキスト"/>
        <xdr:cNvSpPr txBox="1"/>
      </xdr:nvSpPr>
      <xdr:spPr>
        <a:xfrm>
          <a:off x="4582160" y="6155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61595</xdr:rowOff>
    </xdr:from>
    <xdr:to xmlns:xdr="http://schemas.openxmlformats.org/drawingml/2006/spreadsheetDrawing">
      <xdr:col>24</xdr:col>
      <xdr:colOff>114300</xdr:colOff>
      <xdr:row>37</xdr:row>
      <xdr:rowOff>163195</xdr:rowOff>
    </xdr:to>
    <xdr:sp macro="" textlink="">
      <xdr:nvSpPr>
        <xdr:cNvPr id="64" name="フローチャート: 判断 63"/>
        <xdr:cNvSpPr/>
      </xdr:nvSpPr>
      <xdr:spPr>
        <a:xfrm>
          <a:off x="449326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66040</xdr:rowOff>
    </xdr:from>
    <xdr:to xmlns:xdr="http://schemas.openxmlformats.org/drawingml/2006/spreadsheetDrawing">
      <xdr:col>20</xdr:col>
      <xdr:colOff>38100</xdr:colOff>
      <xdr:row>37</xdr:row>
      <xdr:rowOff>165100</xdr:rowOff>
    </xdr:to>
    <xdr:sp macro="" textlink="">
      <xdr:nvSpPr>
        <xdr:cNvPr id="65" name="フローチャート: 判断 64"/>
        <xdr:cNvSpPr/>
      </xdr:nvSpPr>
      <xdr:spPr>
        <a:xfrm>
          <a:off x="3674110" y="618109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38735</xdr:rowOff>
    </xdr:from>
    <xdr:to xmlns:xdr="http://schemas.openxmlformats.org/drawingml/2006/spreadsheetDrawing">
      <xdr:col>15</xdr:col>
      <xdr:colOff>101600</xdr:colOff>
      <xdr:row>37</xdr:row>
      <xdr:rowOff>140335</xdr:rowOff>
    </xdr:to>
    <xdr:sp macro="" textlink="">
      <xdr:nvSpPr>
        <xdr:cNvPr id="66" name="フローチャート: 判断 65"/>
        <xdr:cNvSpPr/>
      </xdr:nvSpPr>
      <xdr:spPr>
        <a:xfrm>
          <a:off x="280035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23495</xdr:rowOff>
    </xdr:from>
    <xdr:to xmlns:xdr="http://schemas.openxmlformats.org/drawingml/2006/spreadsheetDrawing">
      <xdr:col>10</xdr:col>
      <xdr:colOff>165100</xdr:colOff>
      <xdr:row>37</xdr:row>
      <xdr:rowOff>125095</xdr:rowOff>
    </xdr:to>
    <xdr:sp macro="" textlink="">
      <xdr:nvSpPr>
        <xdr:cNvPr id="67" name="フローチャート: 判断 66"/>
        <xdr:cNvSpPr/>
      </xdr:nvSpPr>
      <xdr:spPr>
        <a:xfrm>
          <a:off x="19304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15875</xdr:rowOff>
    </xdr:from>
    <xdr:to xmlns:xdr="http://schemas.openxmlformats.org/drawingml/2006/spreadsheetDrawing">
      <xdr:col>6</xdr:col>
      <xdr:colOff>38100</xdr:colOff>
      <xdr:row>37</xdr:row>
      <xdr:rowOff>117475</xdr:rowOff>
    </xdr:to>
    <xdr:sp macro="" textlink="">
      <xdr:nvSpPr>
        <xdr:cNvPr id="68" name="フローチャート: 判断 67"/>
        <xdr:cNvSpPr/>
      </xdr:nvSpPr>
      <xdr:spPr>
        <a:xfrm>
          <a:off x="1060450" y="6130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35737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1365" cy="259080"/>
    <xdr:sp macro="" textlink="">
      <xdr:nvSpPr>
        <xdr:cNvPr id="70" name="テキスト ボックス 69"/>
        <xdr:cNvSpPr txBox="1"/>
      </xdr:nvSpPr>
      <xdr:spPr>
        <a:xfrm>
          <a:off x="353822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1365" cy="259080"/>
    <xdr:sp macro="" textlink="">
      <xdr:nvSpPr>
        <xdr:cNvPr id="71" name="テキスト ボックス 70"/>
        <xdr:cNvSpPr txBox="1"/>
      </xdr:nvSpPr>
      <xdr:spPr>
        <a:xfrm>
          <a:off x="266446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1365" cy="259080"/>
    <xdr:sp macro="" textlink="">
      <xdr:nvSpPr>
        <xdr:cNvPr id="72" name="テキスト ボックス 71"/>
        <xdr:cNvSpPr txBox="1"/>
      </xdr:nvSpPr>
      <xdr:spPr>
        <a:xfrm>
          <a:off x="179451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1365" cy="259080"/>
    <xdr:sp macro="" textlink="">
      <xdr:nvSpPr>
        <xdr:cNvPr id="73" name="テキスト ボックス 72"/>
        <xdr:cNvSpPr txBox="1"/>
      </xdr:nvSpPr>
      <xdr:spPr>
        <a:xfrm>
          <a:off x="92456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36830</xdr:rowOff>
    </xdr:from>
    <xdr:to xmlns:xdr="http://schemas.openxmlformats.org/drawingml/2006/spreadsheetDrawing">
      <xdr:col>24</xdr:col>
      <xdr:colOff>114300</xdr:colOff>
      <xdr:row>35</xdr:row>
      <xdr:rowOff>138430</xdr:rowOff>
    </xdr:to>
    <xdr:sp macro="" textlink="">
      <xdr:nvSpPr>
        <xdr:cNvPr id="74" name="楕円 73"/>
        <xdr:cNvSpPr/>
      </xdr:nvSpPr>
      <xdr:spPr>
        <a:xfrm>
          <a:off x="449326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34</xdr:row>
      <xdr:rowOff>59690</xdr:rowOff>
    </xdr:from>
    <xdr:ext cx="405130" cy="258445"/>
    <xdr:sp macro="" textlink="">
      <xdr:nvSpPr>
        <xdr:cNvPr id="75" name="【図書館】&#10;有形固定資産減価償却率該当値テキスト"/>
        <xdr:cNvSpPr txBox="1"/>
      </xdr:nvSpPr>
      <xdr:spPr>
        <a:xfrm>
          <a:off x="4582160" y="56794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165100</xdr:rowOff>
    </xdr:from>
    <xdr:to xmlns:xdr="http://schemas.openxmlformats.org/drawingml/2006/spreadsheetDrawing">
      <xdr:col>20</xdr:col>
      <xdr:colOff>38100</xdr:colOff>
      <xdr:row>35</xdr:row>
      <xdr:rowOff>100965</xdr:rowOff>
    </xdr:to>
    <xdr:sp macro="" textlink="">
      <xdr:nvSpPr>
        <xdr:cNvPr id="76" name="楕円 75"/>
        <xdr:cNvSpPr/>
      </xdr:nvSpPr>
      <xdr:spPr>
        <a:xfrm>
          <a:off x="3674110" y="578485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35</xdr:row>
      <xdr:rowOff>50165</xdr:rowOff>
    </xdr:from>
    <xdr:to xmlns:xdr="http://schemas.openxmlformats.org/drawingml/2006/spreadsheetDrawing">
      <xdr:col>24</xdr:col>
      <xdr:colOff>63500</xdr:colOff>
      <xdr:row>35</xdr:row>
      <xdr:rowOff>87630</xdr:rowOff>
    </xdr:to>
    <xdr:cxnSp macro="">
      <xdr:nvCxnSpPr>
        <xdr:cNvPr id="77" name="直線コネクタ 76"/>
        <xdr:cNvCxnSpPr/>
      </xdr:nvCxnSpPr>
      <xdr:spPr>
        <a:xfrm>
          <a:off x="3724910" y="5835015"/>
          <a:ext cx="8191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136525</xdr:rowOff>
    </xdr:from>
    <xdr:to xmlns:xdr="http://schemas.openxmlformats.org/drawingml/2006/spreadsheetDrawing">
      <xdr:col>15</xdr:col>
      <xdr:colOff>101600</xdr:colOff>
      <xdr:row>35</xdr:row>
      <xdr:rowOff>66675</xdr:rowOff>
    </xdr:to>
    <xdr:sp macro="" textlink="">
      <xdr:nvSpPr>
        <xdr:cNvPr id="78" name="楕円 77"/>
        <xdr:cNvSpPr/>
      </xdr:nvSpPr>
      <xdr:spPr>
        <a:xfrm>
          <a:off x="2800350" y="5756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15875</xdr:rowOff>
    </xdr:from>
    <xdr:to xmlns:xdr="http://schemas.openxmlformats.org/drawingml/2006/spreadsheetDrawing">
      <xdr:col>19</xdr:col>
      <xdr:colOff>177800</xdr:colOff>
      <xdr:row>35</xdr:row>
      <xdr:rowOff>50165</xdr:rowOff>
    </xdr:to>
    <xdr:cxnSp macro="">
      <xdr:nvCxnSpPr>
        <xdr:cNvPr id="79" name="直線コネクタ 78"/>
        <xdr:cNvCxnSpPr/>
      </xdr:nvCxnSpPr>
      <xdr:spPr>
        <a:xfrm>
          <a:off x="2851150" y="5800725"/>
          <a:ext cx="8737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102235</xdr:rowOff>
    </xdr:from>
    <xdr:to xmlns:xdr="http://schemas.openxmlformats.org/drawingml/2006/spreadsheetDrawing">
      <xdr:col>10</xdr:col>
      <xdr:colOff>165100</xdr:colOff>
      <xdr:row>35</xdr:row>
      <xdr:rowOff>32385</xdr:rowOff>
    </xdr:to>
    <xdr:sp macro="" textlink="">
      <xdr:nvSpPr>
        <xdr:cNvPr id="80" name="楕円 79"/>
        <xdr:cNvSpPr/>
      </xdr:nvSpPr>
      <xdr:spPr>
        <a:xfrm>
          <a:off x="1930400" y="5721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34</xdr:row>
      <xdr:rowOff>153035</xdr:rowOff>
    </xdr:from>
    <xdr:to xmlns:xdr="http://schemas.openxmlformats.org/drawingml/2006/spreadsheetDrawing">
      <xdr:col>15</xdr:col>
      <xdr:colOff>50800</xdr:colOff>
      <xdr:row>35</xdr:row>
      <xdr:rowOff>15875</xdr:rowOff>
    </xdr:to>
    <xdr:cxnSp macro="">
      <xdr:nvCxnSpPr>
        <xdr:cNvPr id="81" name="直線コネクタ 80"/>
        <xdr:cNvCxnSpPr/>
      </xdr:nvCxnSpPr>
      <xdr:spPr>
        <a:xfrm>
          <a:off x="1981200" y="5772785"/>
          <a:ext cx="8699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34</xdr:row>
      <xdr:rowOff>67945</xdr:rowOff>
    </xdr:from>
    <xdr:to xmlns:xdr="http://schemas.openxmlformats.org/drawingml/2006/spreadsheetDrawing">
      <xdr:col>6</xdr:col>
      <xdr:colOff>38100</xdr:colOff>
      <xdr:row>34</xdr:row>
      <xdr:rowOff>165100</xdr:rowOff>
    </xdr:to>
    <xdr:sp macro="" textlink="">
      <xdr:nvSpPr>
        <xdr:cNvPr id="82" name="楕円 81"/>
        <xdr:cNvSpPr/>
      </xdr:nvSpPr>
      <xdr:spPr>
        <a:xfrm>
          <a:off x="1060450" y="5687695"/>
          <a:ext cx="9779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34</xdr:row>
      <xdr:rowOff>118745</xdr:rowOff>
    </xdr:from>
    <xdr:to xmlns:xdr="http://schemas.openxmlformats.org/drawingml/2006/spreadsheetDrawing">
      <xdr:col>10</xdr:col>
      <xdr:colOff>114300</xdr:colOff>
      <xdr:row>34</xdr:row>
      <xdr:rowOff>153035</xdr:rowOff>
    </xdr:to>
    <xdr:cxnSp macro="">
      <xdr:nvCxnSpPr>
        <xdr:cNvPr id="83" name="直線コネクタ 82"/>
        <xdr:cNvCxnSpPr/>
      </xdr:nvCxnSpPr>
      <xdr:spPr>
        <a:xfrm>
          <a:off x="1111250" y="5738495"/>
          <a:ext cx="8699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158750</xdr:rowOff>
    </xdr:from>
    <xdr:ext cx="405130" cy="258445"/>
    <xdr:sp macro="" textlink="">
      <xdr:nvSpPr>
        <xdr:cNvPr id="84" name="n_1aveValue【図書館】&#10;有形固定資産減価償却率"/>
        <xdr:cNvSpPr txBox="1"/>
      </xdr:nvSpPr>
      <xdr:spPr>
        <a:xfrm>
          <a:off x="3513455" y="62738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131445</xdr:rowOff>
    </xdr:from>
    <xdr:ext cx="404495" cy="258445"/>
    <xdr:sp macro="" textlink="">
      <xdr:nvSpPr>
        <xdr:cNvPr id="85" name="n_2aveValue【図書館】&#10;有形固定資産減価償却率"/>
        <xdr:cNvSpPr txBox="1"/>
      </xdr:nvSpPr>
      <xdr:spPr>
        <a:xfrm>
          <a:off x="2652395" y="62464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116205</xdr:rowOff>
    </xdr:from>
    <xdr:ext cx="404495" cy="258445"/>
    <xdr:sp macro="" textlink="">
      <xdr:nvSpPr>
        <xdr:cNvPr id="86" name="n_3aveValue【図書館】&#10;有形固定資産減価償却率"/>
        <xdr:cNvSpPr txBox="1"/>
      </xdr:nvSpPr>
      <xdr:spPr>
        <a:xfrm>
          <a:off x="1782445" y="62312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108585</xdr:rowOff>
    </xdr:from>
    <xdr:ext cx="404495" cy="259080"/>
    <xdr:sp macro="" textlink="">
      <xdr:nvSpPr>
        <xdr:cNvPr id="87" name="n_4aveValue【図書館】&#10;有形固定資産減価償却率"/>
        <xdr:cNvSpPr txBox="1"/>
      </xdr:nvSpPr>
      <xdr:spPr>
        <a:xfrm>
          <a:off x="912495" y="62236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33</xdr:row>
      <xdr:rowOff>117475</xdr:rowOff>
    </xdr:from>
    <xdr:ext cx="405130" cy="258445"/>
    <xdr:sp macro="" textlink="">
      <xdr:nvSpPr>
        <xdr:cNvPr id="88" name="n_1mainValue【図書館】&#10;有形固定資産減価償却率"/>
        <xdr:cNvSpPr txBox="1"/>
      </xdr:nvSpPr>
      <xdr:spPr>
        <a:xfrm>
          <a:off x="3513455" y="5572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33</xdr:row>
      <xdr:rowOff>83185</xdr:rowOff>
    </xdr:from>
    <xdr:ext cx="404495" cy="258445"/>
    <xdr:sp macro="" textlink="">
      <xdr:nvSpPr>
        <xdr:cNvPr id="89" name="n_2mainValue【図書館】&#10;有形固定資産減価償却率"/>
        <xdr:cNvSpPr txBox="1"/>
      </xdr:nvSpPr>
      <xdr:spPr>
        <a:xfrm>
          <a:off x="2652395" y="5537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33</xdr:row>
      <xdr:rowOff>48895</xdr:rowOff>
    </xdr:from>
    <xdr:ext cx="404495" cy="259080"/>
    <xdr:sp macro="" textlink="">
      <xdr:nvSpPr>
        <xdr:cNvPr id="90" name="n_3mainValue【図書館】&#10;有形固定資産減価償却率"/>
        <xdr:cNvSpPr txBox="1"/>
      </xdr:nvSpPr>
      <xdr:spPr>
        <a:xfrm>
          <a:off x="1782445" y="55035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14605</xdr:rowOff>
    </xdr:from>
    <xdr:ext cx="404495" cy="259080"/>
    <xdr:sp macro="" textlink="">
      <xdr:nvSpPr>
        <xdr:cNvPr id="91" name="n_4mainValue【図書館】&#10;有形固定資産減価償却率"/>
        <xdr:cNvSpPr txBox="1"/>
      </xdr:nvSpPr>
      <xdr:spPr>
        <a:xfrm>
          <a:off x="912495" y="54692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474460" y="4044950"/>
          <a:ext cx="4629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59765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83185</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59765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59460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83185</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59460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71474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83185</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71474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474460" y="5143500"/>
          <a:ext cx="4629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436360" y="4959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474460" y="73469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474460" y="69088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7360" cy="258445"/>
    <xdr:sp macro="" textlink="">
      <xdr:nvSpPr>
        <xdr:cNvPr id="103" name="テキスト ボックス 102"/>
        <xdr:cNvSpPr txBox="1"/>
      </xdr:nvSpPr>
      <xdr:spPr>
        <a:xfrm>
          <a:off x="6014720" y="6772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474460" y="64643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7360" cy="259080"/>
    <xdr:sp macro="" textlink="">
      <xdr:nvSpPr>
        <xdr:cNvPr id="105" name="テキスト ボックス 104"/>
        <xdr:cNvSpPr txBox="1"/>
      </xdr:nvSpPr>
      <xdr:spPr>
        <a:xfrm>
          <a:off x="6014720" y="6328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474460" y="6026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7360" cy="259080"/>
    <xdr:sp macro="" textlink="">
      <xdr:nvSpPr>
        <xdr:cNvPr id="107" name="テキスト ボックス 106"/>
        <xdr:cNvSpPr txBox="1"/>
      </xdr:nvSpPr>
      <xdr:spPr>
        <a:xfrm>
          <a:off x="6014720" y="589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474460" y="558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7360" cy="258445"/>
    <xdr:sp macro="" textlink="">
      <xdr:nvSpPr>
        <xdr:cNvPr id="109" name="テキスト ボックス 108"/>
        <xdr:cNvSpPr txBox="1"/>
      </xdr:nvSpPr>
      <xdr:spPr>
        <a:xfrm>
          <a:off x="6014720" y="54521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474460" y="514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7360" cy="259080"/>
    <xdr:sp macro="" textlink="">
      <xdr:nvSpPr>
        <xdr:cNvPr id="111" name="テキスト ボックス 110"/>
        <xdr:cNvSpPr txBox="1"/>
      </xdr:nvSpPr>
      <xdr:spPr>
        <a:xfrm>
          <a:off x="6014720" y="50076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474460" y="5143500"/>
          <a:ext cx="4629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33</xdr:row>
      <xdr:rowOff>5080</xdr:rowOff>
    </xdr:from>
    <xdr:to xmlns:xdr="http://schemas.openxmlformats.org/drawingml/2006/spreadsheetDrawing">
      <xdr:col>54</xdr:col>
      <xdr:colOff>186690</xdr:colOff>
      <xdr:row>41</xdr:row>
      <xdr:rowOff>60325</xdr:rowOff>
    </xdr:to>
    <xdr:cxnSp macro="">
      <xdr:nvCxnSpPr>
        <xdr:cNvPr id="113" name="直線コネクタ 112"/>
        <xdr:cNvCxnSpPr/>
      </xdr:nvCxnSpPr>
      <xdr:spPr>
        <a:xfrm flipV="1">
          <a:off x="10267950" y="5459730"/>
          <a:ext cx="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64135</xdr:rowOff>
    </xdr:from>
    <xdr:ext cx="469900" cy="258445"/>
    <xdr:sp macro="" textlink="">
      <xdr:nvSpPr>
        <xdr:cNvPr id="114" name="【図書館】&#10;一人当たり面積最小値テキスト"/>
        <xdr:cNvSpPr txBox="1"/>
      </xdr:nvSpPr>
      <xdr:spPr>
        <a:xfrm>
          <a:off x="10306050" y="6839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60325</xdr:rowOff>
    </xdr:from>
    <xdr:to xmlns:xdr="http://schemas.openxmlformats.org/drawingml/2006/spreadsheetDrawing">
      <xdr:col>55</xdr:col>
      <xdr:colOff>88900</xdr:colOff>
      <xdr:row>41</xdr:row>
      <xdr:rowOff>60325</xdr:rowOff>
    </xdr:to>
    <xdr:cxnSp macro="">
      <xdr:nvCxnSpPr>
        <xdr:cNvPr id="115" name="直線コネクタ 114"/>
        <xdr:cNvCxnSpPr/>
      </xdr:nvCxnSpPr>
      <xdr:spPr>
        <a:xfrm>
          <a:off x="10182860" y="68357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123190</xdr:rowOff>
    </xdr:from>
    <xdr:ext cx="469900" cy="258445"/>
    <xdr:sp macro="" textlink="">
      <xdr:nvSpPr>
        <xdr:cNvPr id="116" name="【図書館】&#10;一人当たり面積最大値テキスト"/>
        <xdr:cNvSpPr txBox="1"/>
      </xdr:nvSpPr>
      <xdr:spPr>
        <a:xfrm>
          <a:off x="10306050" y="52476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5080</xdr:rowOff>
    </xdr:from>
    <xdr:to xmlns:xdr="http://schemas.openxmlformats.org/drawingml/2006/spreadsheetDrawing">
      <xdr:col>55</xdr:col>
      <xdr:colOff>88900</xdr:colOff>
      <xdr:row>33</xdr:row>
      <xdr:rowOff>5080</xdr:rowOff>
    </xdr:to>
    <xdr:cxnSp macro="">
      <xdr:nvCxnSpPr>
        <xdr:cNvPr id="117" name="直線コネクタ 116"/>
        <xdr:cNvCxnSpPr/>
      </xdr:nvCxnSpPr>
      <xdr:spPr>
        <a:xfrm>
          <a:off x="10182860" y="54597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153670</xdr:rowOff>
    </xdr:from>
    <xdr:ext cx="469900" cy="258445"/>
    <xdr:sp macro="" textlink="">
      <xdr:nvSpPr>
        <xdr:cNvPr id="118" name="【図書館】&#10;一人当たり面積平均値テキスト"/>
        <xdr:cNvSpPr txBox="1"/>
      </xdr:nvSpPr>
      <xdr:spPr>
        <a:xfrm>
          <a:off x="10306050" y="62687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130810</xdr:rowOff>
    </xdr:from>
    <xdr:to xmlns:xdr="http://schemas.openxmlformats.org/drawingml/2006/spreadsheetDrawing">
      <xdr:col>55</xdr:col>
      <xdr:colOff>50800</xdr:colOff>
      <xdr:row>39</xdr:row>
      <xdr:rowOff>60960</xdr:rowOff>
    </xdr:to>
    <xdr:sp macro="" textlink="">
      <xdr:nvSpPr>
        <xdr:cNvPr id="119" name="フローチャート: 判断 118"/>
        <xdr:cNvSpPr/>
      </xdr:nvSpPr>
      <xdr:spPr>
        <a:xfrm>
          <a:off x="10220960" y="64109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149225</xdr:rowOff>
    </xdr:from>
    <xdr:to xmlns:xdr="http://schemas.openxmlformats.org/drawingml/2006/spreadsheetDrawing">
      <xdr:col>50</xdr:col>
      <xdr:colOff>165100</xdr:colOff>
      <xdr:row>39</xdr:row>
      <xdr:rowOff>78740</xdr:rowOff>
    </xdr:to>
    <xdr:sp macro="" textlink="">
      <xdr:nvSpPr>
        <xdr:cNvPr id="120" name="フローチャート: 判断 119"/>
        <xdr:cNvSpPr/>
      </xdr:nvSpPr>
      <xdr:spPr>
        <a:xfrm>
          <a:off x="9398000" y="64293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158115</xdr:rowOff>
    </xdr:from>
    <xdr:to xmlns:xdr="http://schemas.openxmlformats.org/drawingml/2006/spreadsheetDrawing">
      <xdr:col>46</xdr:col>
      <xdr:colOff>38100</xdr:colOff>
      <xdr:row>39</xdr:row>
      <xdr:rowOff>88265</xdr:rowOff>
    </xdr:to>
    <xdr:sp macro="" textlink="">
      <xdr:nvSpPr>
        <xdr:cNvPr id="121" name="フローチャート: 判断 120"/>
        <xdr:cNvSpPr/>
      </xdr:nvSpPr>
      <xdr:spPr>
        <a:xfrm>
          <a:off x="8528050" y="643826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158115</xdr:rowOff>
    </xdr:from>
    <xdr:to xmlns:xdr="http://schemas.openxmlformats.org/drawingml/2006/spreadsheetDrawing">
      <xdr:col>41</xdr:col>
      <xdr:colOff>101600</xdr:colOff>
      <xdr:row>39</xdr:row>
      <xdr:rowOff>88265</xdr:rowOff>
    </xdr:to>
    <xdr:sp macro="" textlink="">
      <xdr:nvSpPr>
        <xdr:cNvPr id="122" name="フローチャート: 判断 121"/>
        <xdr:cNvSpPr/>
      </xdr:nvSpPr>
      <xdr:spPr>
        <a:xfrm>
          <a:off x="7654290" y="6438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158115</xdr:rowOff>
    </xdr:from>
    <xdr:to xmlns:xdr="http://schemas.openxmlformats.org/drawingml/2006/spreadsheetDrawing">
      <xdr:col>36</xdr:col>
      <xdr:colOff>165100</xdr:colOff>
      <xdr:row>39</xdr:row>
      <xdr:rowOff>88265</xdr:rowOff>
    </xdr:to>
    <xdr:sp macro="" textlink="">
      <xdr:nvSpPr>
        <xdr:cNvPr id="123" name="フローチャート: 判断 122"/>
        <xdr:cNvSpPr/>
      </xdr:nvSpPr>
      <xdr:spPr>
        <a:xfrm>
          <a:off x="6784340" y="6438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08126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1365" cy="259080"/>
    <xdr:sp macro="" textlink="">
      <xdr:nvSpPr>
        <xdr:cNvPr id="125" name="テキスト ボックス 124"/>
        <xdr:cNvSpPr txBox="1"/>
      </xdr:nvSpPr>
      <xdr:spPr>
        <a:xfrm>
          <a:off x="926211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1365" cy="259080"/>
    <xdr:sp macro="" textlink="">
      <xdr:nvSpPr>
        <xdr:cNvPr id="126" name="テキスト ボックス 125"/>
        <xdr:cNvSpPr txBox="1"/>
      </xdr:nvSpPr>
      <xdr:spPr>
        <a:xfrm>
          <a:off x="839216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1365" cy="259080"/>
    <xdr:sp macro="" textlink="">
      <xdr:nvSpPr>
        <xdr:cNvPr id="127" name="テキスト ボックス 126"/>
        <xdr:cNvSpPr txBox="1"/>
      </xdr:nvSpPr>
      <xdr:spPr>
        <a:xfrm>
          <a:off x="75184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1365" cy="259080"/>
    <xdr:sp macro="" textlink="">
      <xdr:nvSpPr>
        <xdr:cNvPr id="128" name="テキスト ボックス 127"/>
        <xdr:cNvSpPr txBox="1"/>
      </xdr:nvSpPr>
      <xdr:spPr>
        <a:xfrm>
          <a:off x="664845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97155</xdr:rowOff>
    </xdr:to>
    <xdr:sp macro="" textlink="">
      <xdr:nvSpPr>
        <xdr:cNvPr id="129" name="楕円 128"/>
        <xdr:cNvSpPr/>
      </xdr:nvSpPr>
      <xdr:spPr>
        <a:xfrm>
          <a:off x="10220960" y="6445250"/>
          <a:ext cx="9779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145415</xdr:rowOff>
    </xdr:from>
    <xdr:ext cx="469900" cy="259080"/>
    <xdr:sp macro="" textlink="">
      <xdr:nvSpPr>
        <xdr:cNvPr id="130" name="【図書館】&#10;一人当たり面積該当値テキスト"/>
        <xdr:cNvSpPr txBox="1"/>
      </xdr:nvSpPr>
      <xdr:spPr>
        <a:xfrm>
          <a:off x="10306050" y="6425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5080</xdr:rowOff>
    </xdr:from>
    <xdr:to xmlns:xdr="http://schemas.openxmlformats.org/drawingml/2006/spreadsheetDrawing">
      <xdr:col>50</xdr:col>
      <xdr:colOff>165100</xdr:colOff>
      <xdr:row>39</xdr:row>
      <xdr:rowOff>106680</xdr:rowOff>
    </xdr:to>
    <xdr:sp macro="" textlink="">
      <xdr:nvSpPr>
        <xdr:cNvPr id="131" name="楕円 130"/>
        <xdr:cNvSpPr/>
      </xdr:nvSpPr>
      <xdr:spPr>
        <a:xfrm>
          <a:off x="93980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46355</xdr:rowOff>
    </xdr:from>
    <xdr:to xmlns:xdr="http://schemas.openxmlformats.org/drawingml/2006/spreadsheetDrawing">
      <xdr:col>55</xdr:col>
      <xdr:colOff>0</xdr:colOff>
      <xdr:row>39</xdr:row>
      <xdr:rowOff>55880</xdr:rowOff>
    </xdr:to>
    <xdr:cxnSp macro="">
      <xdr:nvCxnSpPr>
        <xdr:cNvPr id="132" name="直線コネクタ 131"/>
        <xdr:cNvCxnSpPr/>
      </xdr:nvCxnSpPr>
      <xdr:spPr>
        <a:xfrm flipV="1">
          <a:off x="9448800" y="6491605"/>
          <a:ext cx="8191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5080</xdr:rowOff>
    </xdr:from>
    <xdr:to xmlns:xdr="http://schemas.openxmlformats.org/drawingml/2006/spreadsheetDrawing">
      <xdr:col>46</xdr:col>
      <xdr:colOff>38100</xdr:colOff>
      <xdr:row>39</xdr:row>
      <xdr:rowOff>106680</xdr:rowOff>
    </xdr:to>
    <xdr:sp macro="" textlink="">
      <xdr:nvSpPr>
        <xdr:cNvPr id="133" name="楕円 132"/>
        <xdr:cNvSpPr/>
      </xdr:nvSpPr>
      <xdr:spPr>
        <a:xfrm>
          <a:off x="8528050" y="64503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55880</xdr:rowOff>
    </xdr:from>
    <xdr:to xmlns:xdr="http://schemas.openxmlformats.org/drawingml/2006/spreadsheetDrawing">
      <xdr:col>50</xdr:col>
      <xdr:colOff>114300</xdr:colOff>
      <xdr:row>39</xdr:row>
      <xdr:rowOff>55880</xdr:rowOff>
    </xdr:to>
    <xdr:cxnSp macro="">
      <xdr:nvCxnSpPr>
        <xdr:cNvPr id="134" name="直線コネクタ 133"/>
        <xdr:cNvCxnSpPr/>
      </xdr:nvCxnSpPr>
      <xdr:spPr>
        <a:xfrm>
          <a:off x="8578850" y="650113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5080</xdr:rowOff>
    </xdr:from>
    <xdr:to xmlns:xdr="http://schemas.openxmlformats.org/drawingml/2006/spreadsheetDrawing">
      <xdr:col>41</xdr:col>
      <xdr:colOff>101600</xdr:colOff>
      <xdr:row>39</xdr:row>
      <xdr:rowOff>106680</xdr:rowOff>
    </xdr:to>
    <xdr:sp macro="" textlink="">
      <xdr:nvSpPr>
        <xdr:cNvPr id="135" name="楕円 134"/>
        <xdr:cNvSpPr/>
      </xdr:nvSpPr>
      <xdr:spPr>
        <a:xfrm>
          <a:off x="765429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55880</xdr:rowOff>
    </xdr:from>
    <xdr:to xmlns:xdr="http://schemas.openxmlformats.org/drawingml/2006/spreadsheetDrawing">
      <xdr:col>45</xdr:col>
      <xdr:colOff>177800</xdr:colOff>
      <xdr:row>39</xdr:row>
      <xdr:rowOff>55880</xdr:rowOff>
    </xdr:to>
    <xdr:cxnSp macro="">
      <xdr:nvCxnSpPr>
        <xdr:cNvPr id="136" name="直線コネクタ 135"/>
        <xdr:cNvCxnSpPr/>
      </xdr:nvCxnSpPr>
      <xdr:spPr>
        <a:xfrm>
          <a:off x="7705090" y="650113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5080</xdr:rowOff>
    </xdr:from>
    <xdr:to xmlns:xdr="http://schemas.openxmlformats.org/drawingml/2006/spreadsheetDrawing">
      <xdr:col>36</xdr:col>
      <xdr:colOff>165100</xdr:colOff>
      <xdr:row>39</xdr:row>
      <xdr:rowOff>106680</xdr:rowOff>
    </xdr:to>
    <xdr:sp macro="" textlink="">
      <xdr:nvSpPr>
        <xdr:cNvPr id="137" name="楕円 136"/>
        <xdr:cNvSpPr/>
      </xdr:nvSpPr>
      <xdr:spPr>
        <a:xfrm>
          <a:off x="678434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55880</xdr:rowOff>
    </xdr:from>
    <xdr:to xmlns:xdr="http://schemas.openxmlformats.org/drawingml/2006/spreadsheetDrawing">
      <xdr:col>41</xdr:col>
      <xdr:colOff>50800</xdr:colOff>
      <xdr:row>39</xdr:row>
      <xdr:rowOff>55880</xdr:rowOff>
    </xdr:to>
    <xdr:cxnSp macro="">
      <xdr:nvCxnSpPr>
        <xdr:cNvPr id="138" name="直線コネクタ 137"/>
        <xdr:cNvCxnSpPr/>
      </xdr:nvCxnSpPr>
      <xdr:spPr>
        <a:xfrm>
          <a:off x="6835140" y="650113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37</xdr:row>
      <xdr:rowOff>95250</xdr:rowOff>
    </xdr:from>
    <xdr:ext cx="469265" cy="258445"/>
    <xdr:sp macro="" textlink="">
      <xdr:nvSpPr>
        <xdr:cNvPr id="139" name="n_1aveValue【図書館】&#10;一人当たり面積"/>
        <xdr:cNvSpPr txBox="1"/>
      </xdr:nvSpPr>
      <xdr:spPr>
        <a:xfrm>
          <a:off x="9204960" y="62103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104775</xdr:rowOff>
    </xdr:from>
    <xdr:ext cx="469900" cy="259080"/>
    <xdr:sp macro="" textlink="">
      <xdr:nvSpPr>
        <xdr:cNvPr id="140" name="n_2aveValue【図書館】&#10;一人当たり面積"/>
        <xdr:cNvSpPr txBox="1"/>
      </xdr:nvSpPr>
      <xdr:spPr>
        <a:xfrm>
          <a:off x="8347710" y="6219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104775</xdr:rowOff>
    </xdr:from>
    <xdr:ext cx="469900" cy="259080"/>
    <xdr:sp macro="" textlink="">
      <xdr:nvSpPr>
        <xdr:cNvPr id="141" name="n_3aveValue【図書館】&#10;一人当たり面積"/>
        <xdr:cNvSpPr txBox="1"/>
      </xdr:nvSpPr>
      <xdr:spPr>
        <a:xfrm>
          <a:off x="7473950" y="6219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104775</xdr:rowOff>
    </xdr:from>
    <xdr:ext cx="469900" cy="259080"/>
    <xdr:sp macro="" textlink="">
      <xdr:nvSpPr>
        <xdr:cNvPr id="142" name="n_4aveValue【図書館】&#10;一人当たり面積"/>
        <xdr:cNvSpPr txBox="1"/>
      </xdr:nvSpPr>
      <xdr:spPr>
        <a:xfrm>
          <a:off x="6604000" y="6219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39</xdr:row>
      <xdr:rowOff>97790</xdr:rowOff>
    </xdr:from>
    <xdr:ext cx="469265" cy="258445"/>
    <xdr:sp macro="" textlink="">
      <xdr:nvSpPr>
        <xdr:cNvPr id="143" name="n_1mainValue【図書館】&#10;一人当たり面積"/>
        <xdr:cNvSpPr txBox="1"/>
      </xdr:nvSpPr>
      <xdr:spPr>
        <a:xfrm>
          <a:off x="9204960" y="6543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97790</xdr:rowOff>
    </xdr:from>
    <xdr:ext cx="469900" cy="258445"/>
    <xdr:sp macro="" textlink="">
      <xdr:nvSpPr>
        <xdr:cNvPr id="144" name="n_2mainValue【図書館】&#10;一人当たり面積"/>
        <xdr:cNvSpPr txBox="1"/>
      </xdr:nvSpPr>
      <xdr:spPr>
        <a:xfrm>
          <a:off x="8347710" y="6543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97790</xdr:rowOff>
    </xdr:from>
    <xdr:ext cx="469900" cy="258445"/>
    <xdr:sp macro="" textlink="">
      <xdr:nvSpPr>
        <xdr:cNvPr id="145" name="n_3mainValue【図書館】&#10;一人当たり面積"/>
        <xdr:cNvSpPr txBox="1"/>
      </xdr:nvSpPr>
      <xdr:spPr>
        <a:xfrm>
          <a:off x="7473950" y="6543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97790</xdr:rowOff>
    </xdr:from>
    <xdr:ext cx="469900" cy="258445"/>
    <xdr:sp macro="" textlink="">
      <xdr:nvSpPr>
        <xdr:cNvPr id="146" name="n_4mainValue【図書館】&#10;一人当たり面積"/>
        <xdr:cNvSpPr txBox="1"/>
      </xdr:nvSpPr>
      <xdr:spPr>
        <a:xfrm>
          <a:off x="6604000" y="6543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46760" y="7715250"/>
          <a:ext cx="4632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7376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7376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86690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86690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98704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298704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46760" y="8813800"/>
          <a:ext cx="4632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5" name="テキスト ボックス 154"/>
        <xdr:cNvSpPr txBox="1"/>
      </xdr:nvSpPr>
      <xdr:spPr>
        <a:xfrm>
          <a:off x="712470" y="86296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46760" y="110172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9080"/>
    <xdr:sp macro="" textlink="">
      <xdr:nvSpPr>
        <xdr:cNvPr id="157" name="テキスト ボックス 156"/>
        <xdr:cNvSpPr txBox="1"/>
      </xdr:nvSpPr>
      <xdr:spPr>
        <a:xfrm>
          <a:off x="290830"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46760" y="106489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7360" cy="259080"/>
    <xdr:sp macro="" textlink="">
      <xdr:nvSpPr>
        <xdr:cNvPr id="159" name="テキスト ボックス 158"/>
        <xdr:cNvSpPr txBox="1"/>
      </xdr:nvSpPr>
      <xdr:spPr>
        <a:xfrm>
          <a:off x="290830" y="10513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46760" y="102806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2590" cy="259080"/>
    <xdr:sp macro="" textlink="">
      <xdr:nvSpPr>
        <xdr:cNvPr id="161" name="テキスト ボックス 160"/>
        <xdr:cNvSpPr txBox="1"/>
      </xdr:nvSpPr>
      <xdr:spPr>
        <a:xfrm>
          <a:off x="354965" y="10144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46760" y="9912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2590" cy="258445"/>
    <xdr:sp macro="" textlink="">
      <xdr:nvSpPr>
        <xdr:cNvPr id="163" name="テキスト ボックス 162"/>
        <xdr:cNvSpPr txBox="1"/>
      </xdr:nvSpPr>
      <xdr:spPr>
        <a:xfrm>
          <a:off x="354965" y="97764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46760" y="9550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2590" cy="258445"/>
    <xdr:sp macro="" textlink="">
      <xdr:nvSpPr>
        <xdr:cNvPr id="165" name="テキスト ボックス 164"/>
        <xdr:cNvSpPr txBox="1"/>
      </xdr:nvSpPr>
      <xdr:spPr>
        <a:xfrm>
          <a:off x="354965" y="94145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46760" y="9182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2590" cy="258445"/>
    <xdr:sp macro="" textlink="">
      <xdr:nvSpPr>
        <xdr:cNvPr id="167" name="テキスト ボックス 166"/>
        <xdr:cNvSpPr txBox="1"/>
      </xdr:nvSpPr>
      <xdr:spPr>
        <a:xfrm>
          <a:off x="354965" y="90462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46760" y="8813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9090" cy="258445"/>
    <xdr:sp macro="" textlink="">
      <xdr:nvSpPr>
        <xdr:cNvPr id="169" name="テキスト ボックス 168"/>
        <xdr:cNvSpPr txBox="1"/>
      </xdr:nvSpPr>
      <xdr:spPr>
        <a:xfrm>
          <a:off x="415290" y="867791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46760" y="8813800"/>
          <a:ext cx="4632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78105</xdr:rowOff>
    </xdr:from>
    <xdr:to xmlns:xdr="http://schemas.openxmlformats.org/drawingml/2006/spreadsheetDrawing">
      <xdr:col>24</xdr:col>
      <xdr:colOff>62865</xdr:colOff>
      <xdr:row>64</xdr:row>
      <xdr:rowOff>47625</xdr:rowOff>
    </xdr:to>
    <xdr:cxnSp macro="">
      <xdr:nvCxnSpPr>
        <xdr:cNvPr id="171" name="直線コネクタ 170"/>
        <xdr:cNvCxnSpPr/>
      </xdr:nvCxnSpPr>
      <xdr:spPr>
        <a:xfrm flipV="1">
          <a:off x="4543425" y="9164955"/>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51435</xdr:rowOff>
    </xdr:from>
    <xdr:ext cx="405130" cy="258445"/>
    <xdr:sp macro="" textlink="">
      <xdr:nvSpPr>
        <xdr:cNvPr id="172" name="【体育館・プール】&#10;有形固定資産減価償却率最小値テキスト"/>
        <xdr:cNvSpPr txBox="1"/>
      </xdr:nvSpPr>
      <xdr:spPr>
        <a:xfrm>
          <a:off x="4582160" y="106241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47625</xdr:rowOff>
    </xdr:from>
    <xdr:to xmlns:xdr="http://schemas.openxmlformats.org/drawingml/2006/spreadsheetDrawing">
      <xdr:col>24</xdr:col>
      <xdr:colOff>152400</xdr:colOff>
      <xdr:row>64</xdr:row>
      <xdr:rowOff>47625</xdr:rowOff>
    </xdr:to>
    <xdr:cxnSp macro="">
      <xdr:nvCxnSpPr>
        <xdr:cNvPr id="173" name="直線コネクタ 172"/>
        <xdr:cNvCxnSpPr/>
      </xdr:nvCxnSpPr>
      <xdr:spPr>
        <a:xfrm>
          <a:off x="4458970" y="106203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24765</xdr:rowOff>
    </xdr:from>
    <xdr:ext cx="405130" cy="258445"/>
    <xdr:sp macro="" textlink="">
      <xdr:nvSpPr>
        <xdr:cNvPr id="174" name="【体育館・プール】&#10;有形固定資産減価償却率最大値テキスト"/>
        <xdr:cNvSpPr txBox="1"/>
      </xdr:nvSpPr>
      <xdr:spPr>
        <a:xfrm>
          <a:off x="4582160" y="8946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78105</xdr:rowOff>
    </xdr:from>
    <xdr:to xmlns:xdr="http://schemas.openxmlformats.org/drawingml/2006/spreadsheetDrawing">
      <xdr:col>24</xdr:col>
      <xdr:colOff>152400</xdr:colOff>
      <xdr:row>55</xdr:row>
      <xdr:rowOff>78105</xdr:rowOff>
    </xdr:to>
    <xdr:cxnSp macro="">
      <xdr:nvCxnSpPr>
        <xdr:cNvPr id="175" name="直線コネクタ 174"/>
        <xdr:cNvCxnSpPr/>
      </xdr:nvCxnSpPr>
      <xdr:spPr>
        <a:xfrm>
          <a:off x="4458970" y="91649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47625</xdr:rowOff>
    </xdr:from>
    <xdr:ext cx="405130" cy="259080"/>
    <xdr:sp macro="" textlink="">
      <xdr:nvSpPr>
        <xdr:cNvPr id="176" name="【体育館・プール】&#10;有形固定資産減価償却率平均値テキスト"/>
        <xdr:cNvSpPr txBox="1"/>
      </xdr:nvSpPr>
      <xdr:spPr>
        <a:xfrm>
          <a:off x="4582160" y="99599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69215</xdr:rowOff>
    </xdr:from>
    <xdr:to xmlns:xdr="http://schemas.openxmlformats.org/drawingml/2006/spreadsheetDrawing">
      <xdr:col>24</xdr:col>
      <xdr:colOff>114300</xdr:colOff>
      <xdr:row>60</xdr:row>
      <xdr:rowOff>165100</xdr:rowOff>
    </xdr:to>
    <xdr:sp macro="" textlink="">
      <xdr:nvSpPr>
        <xdr:cNvPr id="177" name="フローチャート: 判断 176"/>
        <xdr:cNvSpPr/>
      </xdr:nvSpPr>
      <xdr:spPr>
        <a:xfrm>
          <a:off x="4493260" y="99815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27305</xdr:rowOff>
    </xdr:from>
    <xdr:to xmlns:xdr="http://schemas.openxmlformats.org/drawingml/2006/spreadsheetDrawing">
      <xdr:col>20</xdr:col>
      <xdr:colOff>38100</xdr:colOff>
      <xdr:row>60</xdr:row>
      <xdr:rowOff>128905</xdr:rowOff>
    </xdr:to>
    <xdr:sp macro="" textlink="">
      <xdr:nvSpPr>
        <xdr:cNvPr id="178" name="フローチャート: 判断 177"/>
        <xdr:cNvSpPr/>
      </xdr:nvSpPr>
      <xdr:spPr>
        <a:xfrm>
          <a:off x="3674110" y="99396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10160</xdr:rowOff>
    </xdr:from>
    <xdr:to xmlns:xdr="http://schemas.openxmlformats.org/drawingml/2006/spreadsheetDrawing">
      <xdr:col>15</xdr:col>
      <xdr:colOff>101600</xdr:colOff>
      <xdr:row>60</xdr:row>
      <xdr:rowOff>111760</xdr:rowOff>
    </xdr:to>
    <xdr:sp macro="" textlink="">
      <xdr:nvSpPr>
        <xdr:cNvPr id="179" name="フローチャート: 判断 178"/>
        <xdr:cNvSpPr/>
      </xdr:nvSpPr>
      <xdr:spPr>
        <a:xfrm>
          <a:off x="280035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164465</xdr:rowOff>
    </xdr:from>
    <xdr:to xmlns:xdr="http://schemas.openxmlformats.org/drawingml/2006/spreadsheetDrawing">
      <xdr:col>10</xdr:col>
      <xdr:colOff>165100</xdr:colOff>
      <xdr:row>60</xdr:row>
      <xdr:rowOff>94615</xdr:rowOff>
    </xdr:to>
    <xdr:sp macro="" textlink="">
      <xdr:nvSpPr>
        <xdr:cNvPr id="180" name="フローチャート: 判断 179"/>
        <xdr:cNvSpPr/>
      </xdr:nvSpPr>
      <xdr:spPr>
        <a:xfrm>
          <a:off x="1930400" y="9911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154940</xdr:rowOff>
    </xdr:from>
    <xdr:to xmlns:xdr="http://schemas.openxmlformats.org/drawingml/2006/spreadsheetDrawing">
      <xdr:col>6</xdr:col>
      <xdr:colOff>38100</xdr:colOff>
      <xdr:row>60</xdr:row>
      <xdr:rowOff>85090</xdr:rowOff>
    </xdr:to>
    <xdr:sp macro="" textlink="">
      <xdr:nvSpPr>
        <xdr:cNvPr id="181" name="フローチャート: 判断 180"/>
        <xdr:cNvSpPr/>
      </xdr:nvSpPr>
      <xdr:spPr>
        <a:xfrm>
          <a:off x="1060450" y="990219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9080"/>
    <xdr:sp macro="" textlink="">
      <xdr:nvSpPr>
        <xdr:cNvPr id="182" name="テキスト ボックス 181"/>
        <xdr:cNvSpPr txBox="1"/>
      </xdr:nvSpPr>
      <xdr:spPr>
        <a:xfrm>
          <a:off x="435737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1365" cy="259080"/>
    <xdr:sp macro="" textlink="">
      <xdr:nvSpPr>
        <xdr:cNvPr id="183" name="テキスト ボックス 182"/>
        <xdr:cNvSpPr txBox="1"/>
      </xdr:nvSpPr>
      <xdr:spPr>
        <a:xfrm>
          <a:off x="353822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9080"/>
    <xdr:sp macro="" textlink="">
      <xdr:nvSpPr>
        <xdr:cNvPr id="184" name="テキスト ボックス 183"/>
        <xdr:cNvSpPr txBox="1"/>
      </xdr:nvSpPr>
      <xdr:spPr>
        <a:xfrm>
          <a:off x="266446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1365" cy="259080"/>
    <xdr:sp macro="" textlink="">
      <xdr:nvSpPr>
        <xdr:cNvPr id="185" name="テキスト ボックス 184"/>
        <xdr:cNvSpPr txBox="1"/>
      </xdr:nvSpPr>
      <xdr:spPr>
        <a:xfrm>
          <a:off x="179451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1365" cy="259080"/>
    <xdr:sp macro="" textlink="">
      <xdr:nvSpPr>
        <xdr:cNvPr id="186" name="テキスト ボックス 185"/>
        <xdr:cNvSpPr txBox="1"/>
      </xdr:nvSpPr>
      <xdr:spPr>
        <a:xfrm>
          <a:off x="92456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33020</xdr:rowOff>
    </xdr:from>
    <xdr:to xmlns:xdr="http://schemas.openxmlformats.org/drawingml/2006/spreadsheetDrawing">
      <xdr:col>24</xdr:col>
      <xdr:colOff>114300</xdr:colOff>
      <xdr:row>59</xdr:row>
      <xdr:rowOff>134620</xdr:rowOff>
    </xdr:to>
    <xdr:sp macro="" textlink="">
      <xdr:nvSpPr>
        <xdr:cNvPr id="187" name="楕円 186"/>
        <xdr:cNvSpPr/>
      </xdr:nvSpPr>
      <xdr:spPr>
        <a:xfrm>
          <a:off x="449326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55880</xdr:rowOff>
    </xdr:from>
    <xdr:ext cx="405130" cy="258445"/>
    <xdr:sp macro="" textlink="">
      <xdr:nvSpPr>
        <xdr:cNvPr id="188" name="【体育館・プール】&#10;有形固定資産減価償却率該当値テキスト"/>
        <xdr:cNvSpPr txBox="1"/>
      </xdr:nvSpPr>
      <xdr:spPr>
        <a:xfrm>
          <a:off x="4582160" y="9638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156845</xdr:rowOff>
    </xdr:from>
    <xdr:to xmlns:xdr="http://schemas.openxmlformats.org/drawingml/2006/spreadsheetDrawing">
      <xdr:col>20</xdr:col>
      <xdr:colOff>38100</xdr:colOff>
      <xdr:row>59</xdr:row>
      <xdr:rowOff>86995</xdr:rowOff>
    </xdr:to>
    <xdr:sp macro="" textlink="">
      <xdr:nvSpPr>
        <xdr:cNvPr id="189" name="楕円 188"/>
        <xdr:cNvSpPr/>
      </xdr:nvSpPr>
      <xdr:spPr>
        <a:xfrm>
          <a:off x="3674110" y="97389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36195</xdr:rowOff>
    </xdr:from>
    <xdr:to xmlns:xdr="http://schemas.openxmlformats.org/drawingml/2006/spreadsheetDrawing">
      <xdr:col>24</xdr:col>
      <xdr:colOff>63500</xdr:colOff>
      <xdr:row>59</xdr:row>
      <xdr:rowOff>83820</xdr:rowOff>
    </xdr:to>
    <xdr:cxnSp macro="">
      <xdr:nvCxnSpPr>
        <xdr:cNvPr id="190" name="直線コネクタ 189"/>
        <xdr:cNvCxnSpPr/>
      </xdr:nvCxnSpPr>
      <xdr:spPr>
        <a:xfrm>
          <a:off x="3724910" y="9783445"/>
          <a:ext cx="8191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101600</xdr:rowOff>
    </xdr:from>
    <xdr:to xmlns:xdr="http://schemas.openxmlformats.org/drawingml/2006/spreadsheetDrawing">
      <xdr:col>15</xdr:col>
      <xdr:colOff>101600</xdr:colOff>
      <xdr:row>59</xdr:row>
      <xdr:rowOff>31750</xdr:rowOff>
    </xdr:to>
    <xdr:sp macro="" textlink="">
      <xdr:nvSpPr>
        <xdr:cNvPr id="191" name="楕円 190"/>
        <xdr:cNvSpPr/>
      </xdr:nvSpPr>
      <xdr:spPr>
        <a:xfrm>
          <a:off x="2800350" y="9683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152400</xdr:rowOff>
    </xdr:from>
    <xdr:to xmlns:xdr="http://schemas.openxmlformats.org/drawingml/2006/spreadsheetDrawing">
      <xdr:col>19</xdr:col>
      <xdr:colOff>177800</xdr:colOff>
      <xdr:row>59</xdr:row>
      <xdr:rowOff>36195</xdr:rowOff>
    </xdr:to>
    <xdr:cxnSp macro="">
      <xdr:nvCxnSpPr>
        <xdr:cNvPr id="192" name="直線コネクタ 191"/>
        <xdr:cNvCxnSpPr/>
      </xdr:nvCxnSpPr>
      <xdr:spPr>
        <a:xfrm>
          <a:off x="2851150" y="9734550"/>
          <a:ext cx="87376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33020</xdr:rowOff>
    </xdr:from>
    <xdr:to xmlns:xdr="http://schemas.openxmlformats.org/drawingml/2006/spreadsheetDrawing">
      <xdr:col>10</xdr:col>
      <xdr:colOff>165100</xdr:colOff>
      <xdr:row>58</xdr:row>
      <xdr:rowOff>134620</xdr:rowOff>
    </xdr:to>
    <xdr:sp macro="" textlink="">
      <xdr:nvSpPr>
        <xdr:cNvPr id="193" name="楕円 192"/>
        <xdr:cNvSpPr/>
      </xdr:nvSpPr>
      <xdr:spPr>
        <a:xfrm>
          <a:off x="19304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83820</xdr:rowOff>
    </xdr:from>
    <xdr:to xmlns:xdr="http://schemas.openxmlformats.org/drawingml/2006/spreadsheetDrawing">
      <xdr:col>15</xdr:col>
      <xdr:colOff>50800</xdr:colOff>
      <xdr:row>58</xdr:row>
      <xdr:rowOff>152400</xdr:rowOff>
    </xdr:to>
    <xdr:cxnSp macro="">
      <xdr:nvCxnSpPr>
        <xdr:cNvPr id="194" name="直線コネクタ 193"/>
        <xdr:cNvCxnSpPr/>
      </xdr:nvCxnSpPr>
      <xdr:spPr>
        <a:xfrm>
          <a:off x="1981200" y="9665970"/>
          <a:ext cx="8699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57</xdr:row>
      <xdr:rowOff>149225</xdr:rowOff>
    </xdr:from>
    <xdr:to xmlns:xdr="http://schemas.openxmlformats.org/drawingml/2006/spreadsheetDrawing">
      <xdr:col>6</xdr:col>
      <xdr:colOff>38100</xdr:colOff>
      <xdr:row>58</xdr:row>
      <xdr:rowOff>79375</xdr:rowOff>
    </xdr:to>
    <xdr:sp macro="" textlink="">
      <xdr:nvSpPr>
        <xdr:cNvPr id="195" name="楕円 194"/>
        <xdr:cNvSpPr/>
      </xdr:nvSpPr>
      <xdr:spPr>
        <a:xfrm>
          <a:off x="1060450" y="956627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28575</xdr:rowOff>
    </xdr:from>
    <xdr:to xmlns:xdr="http://schemas.openxmlformats.org/drawingml/2006/spreadsheetDrawing">
      <xdr:col>10</xdr:col>
      <xdr:colOff>114300</xdr:colOff>
      <xdr:row>58</xdr:row>
      <xdr:rowOff>83820</xdr:rowOff>
    </xdr:to>
    <xdr:cxnSp macro="">
      <xdr:nvCxnSpPr>
        <xdr:cNvPr id="196" name="直線コネクタ 195"/>
        <xdr:cNvCxnSpPr/>
      </xdr:nvCxnSpPr>
      <xdr:spPr>
        <a:xfrm>
          <a:off x="1111250" y="9610725"/>
          <a:ext cx="8699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120015</xdr:rowOff>
    </xdr:from>
    <xdr:ext cx="405130" cy="258445"/>
    <xdr:sp macro="" textlink="">
      <xdr:nvSpPr>
        <xdr:cNvPr id="197" name="n_1aveValue【体育館・プール】&#10;有形固定資産減価償却率"/>
        <xdr:cNvSpPr txBox="1"/>
      </xdr:nvSpPr>
      <xdr:spPr>
        <a:xfrm>
          <a:off x="3513455" y="100323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102870</xdr:rowOff>
    </xdr:from>
    <xdr:ext cx="404495" cy="259080"/>
    <xdr:sp macro="" textlink="">
      <xdr:nvSpPr>
        <xdr:cNvPr id="198" name="n_2aveValue【体育館・プール】&#10;有形固定資産減価償却率"/>
        <xdr:cNvSpPr txBox="1"/>
      </xdr:nvSpPr>
      <xdr:spPr>
        <a:xfrm>
          <a:off x="2652395" y="10015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85725</xdr:rowOff>
    </xdr:from>
    <xdr:ext cx="404495" cy="258445"/>
    <xdr:sp macro="" textlink="">
      <xdr:nvSpPr>
        <xdr:cNvPr id="199" name="n_3aveValue【体育館・プール】&#10;有形固定資産減価償却率"/>
        <xdr:cNvSpPr txBox="1"/>
      </xdr:nvSpPr>
      <xdr:spPr>
        <a:xfrm>
          <a:off x="1782445" y="9998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76200</xdr:rowOff>
    </xdr:from>
    <xdr:ext cx="404495" cy="259080"/>
    <xdr:sp macro="" textlink="">
      <xdr:nvSpPr>
        <xdr:cNvPr id="200" name="n_4aveValue【体育館・プール】&#10;有形固定資産減価償却率"/>
        <xdr:cNvSpPr txBox="1"/>
      </xdr:nvSpPr>
      <xdr:spPr>
        <a:xfrm>
          <a:off x="912495" y="9988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103505</xdr:rowOff>
    </xdr:from>
    <xdr:ext cx="405130" cy="259080"/>
    <xdr:sp macro="" textlink="">
      <xdr:nvSpPr>
        <xdr:cNvPr id="201" name="n_1mainValue【体育館・プール】&#10;有形固定資産減価償却率"/>
        <xdr:cNvSpPr txBox="1"/>
      </xdr:nvSpPr>
      <xdr:spPr>
        <a:xfrm>
          <a:off x="3513455" y="9520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48260</xdr:rowOff>
    </xdr:from>
    <xdr:ext cx="404495" cy="259080"/>
    <xdr:sp macro="" textlink="">
      <xdr:nvSpPr>
        <xdr:cNvPr id="202" name="n_2mainValue【体育館・プール】&#10;有形固定資産減価償却率"/>
        <xdr:cNvSpPr txBox="1"/>
      </xdr:nvSpPr>
      <xdr:spPr>
        <a:xfrm>
          <a:off x="2652395" y="9465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151130</xdr:rowOff>
    </xdr:from>
    <xdr:ext cx="404495" cy="258445"/>
    <xdr:sp macro="" textlink="">
      <xdr:nvSpPr>
        <xdr:cNvPr id="203" name="n_3mainValue【体育館・プール】&#10;有形固定資産減価償却率"/>
        <xdr:cNvSpPr txBox="1"/>
      </xdr:nvSpPr>
      <xdr:spPr>
        <a:xfrm>
          <a:off x="1782445" y="94030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95885</xdr:rowOff>
    </xdr:from>
    <xdr:ext cx="404495" cy="258445"/>
    <xdr:sp macro="" textlink="">
      <xdr:nvSpPr>
        <xdr:cNvPr id="204" name="n_4mainValue【体育館・プール】&#10;有形固定資産減価償却率"/>
        <xdr:cNvSpPr txBox="1"/>
      </xdr:nvSpPr>
      <xdr:spPr>
        <a:xfrm>
          <a:off x="912495" y="9347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474460" y="7715250"/>
          <a:ext cx="4629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59765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59765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59460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59460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71474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71474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474460" y="8813800"/>
          <a:ext cx="4629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436360" y="86296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474460" y="110172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474460" y="106489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7360" cy="259080"/>
    <xdr:sp macro="" textlink="">
      <xdr:nvSpPr>
        <xdr:cNvPr id="216" name="テキスト ボックス 215"/>
        <xdr:cNvSpPr txBox="1"/>
      </xdr:nvSpPr>
      <xdr:spPr>
        <a:xfrm>
          <a:off x="6014720" y="10513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474460" y="102806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7360" cy="259080"/>
    <xdr:sp macro="" textlink="">
      <xdr:nvSpPr>
        <xdr:cNvPr id="218" name="テキスト ボックス 217"/>
        <xdr:cNvSpPr txBox="1"/>
      </xdr:nvSpPr>
      <xdr:spPr>
        <a:xfrm>
          <a:off x="6014720" y="1014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474460" y="9912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7360" cy="258445"/>
    <xdr:sp macro="" textlink="">
      <xdr:nvSpPr>
        <xdr:cNvPr id="220" name="テキスト ボックス 219"/>
        <xdr:cNvSpPr txBox="1"/>
      </xdr:nvSpPr>
      <xdr:spPr>
        <a:xfrm>
          <a:off x="6014720" y="9776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474460" y="9550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7360" cy="258445"/>
    <xdr:sp macro="" textlink="">
      <xdr:nvSpPr>
        <xdr:cNvPr id="222" name="テキスト ボックス 221"/>
        <xdr:cNvSpPr txBox="1"/>
      </xdr:nvSpPr>
      <xdr:spPr>
        <a:xfrm>
          <a:off x="6014720" y="94145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474460" y="91821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7360" cy="258445"/>
    <xdr:sp macro="" textlink="">
      <xdr:nvSpPr>
        <xdr:cNvPr id="224" name="テキスト ボックス 223"/>
        <xdr:cNvSpPr txBox="1"/>
      </xdr:nvSpPr>
      <xdr:spPr>
        <a:xfrm>
          <a:off x="6014720" y="9046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474460" y="88138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7360" cy="258445"/>
    <xdr:sp macro="" textlink="">
      <xdr:nvSpPr>
        <xdr:cNvPr id="226" name="テキスト ボックス 225"/>
        <xdr:cNvSpPr txBox="1"/>
      </xdr:nvSpPr>
      <xdr:spPr>
        <a:xfrm>
          <a:off x="6014720" y="8677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474460" y="8813800"/>
          <a:ext cx="4629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56</xdr:row>
      <xdr:rowOff>24765</xdr:rowOff>
    </xdr:from>
    <xdr:to xmlns:xdr="http://schemas.openxmlformats.org/drawingml/2006/spreadsheetDrawing">
      <xdr:col>54</xdr:col>
      <xdr:colOff>186690</xdr:colOff>
      <xdr:row>64</xdr:row>
      <xdr:rowOff>60960</xdr:rowOff>
    </xdr:to>
    <xdr:cxnSp macro="">
      <xdr:nvCxnSpPr>
        <xdr:cNvPr id="228" name="直線コネクタ 227"/>
        <xdr:cNvCxnSpPr/>
      </xdr:nvCxnSpPr>
      <xdr:spPr>
        <a:xfrm flipV="1">
          <a:off x="10267950" y="9276715"/>
          <a:ext cx="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64770</xdr:rowOff>
    </xdr:from>
    <xdr:ext cx="469900" cy="258445"/>
    <xdr:sp macro="" textlink="">
      <xdr:nvSpPr>
        <xdr:cNvPr id="229" name="【体育館・プール】&#10;一人当たり面積最小値テキスト"/>
        <xdr:cNvSpPr txBox="1"/>
      </xdr:nvSpPr>
      <xdr:spPr>
        <a:xfrm>
          <a:off x="10306050" y="10637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60960</xdr:rowOff>
    </xdr:from>
    <xdr:to xmlns:xdr="http://schemas.openxmlformats.org/drawingml/2006/spreadsheetDrawing">
      <xdr:col>55</xdr:col>
      <xdr:colOff>88900</xdr:colOff>
      <xdr:row>64</xdr:row>
      <xdr:rowOff>60960</xdr:rowOff>
    </xdr:to>
    <xdr:cxnSp macro="">
      <xdr:nvCxnSpPr>
        <xdr:cNvPr id="230" name="直線コネクタ 229"/>
        <xdr:cNvCxnSpPr/>
      </xdr:nvCxnSpPr>
      <xdr:spPr>
        <a:xfrm>
          <a:off x="10182860" y="106337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142875</xdr:rowOff>
    </xdr:from>
    <xdr:ext cx="469900" cy="259080"/>
    <xdr:sp macro="" textlink="">
      <xdr:nvSpPr>
        <xdr:cNvPr id="231" name="【体育館・プール】&#10;一人当たり面積最大値テキスト"/>
        <xdr:cNvSpPr txBox="1"/>
      </xdr:nvSpPr>
      <xdr:spPr>
        <a:xfrm>
          <a:off x="10306050" y="9064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24765</xdr:rowOff>
    </xdr:from>
    <xdr:to xmlns:xdr="http://schemas.openxmlformats.org/drawingml/2006/spreadsheetDrawing">
      <xdr:col>55</xdr:col>
      <xdr:colOff>88900</xdr:colOff>
      <xdr:row>56</xdr:row>
      <xdr:rowOff>24765</xdr:rowOff>
    </xdr:to>
    <xdr:cxnSp macro="">
      <xdr:nvCxnSpPr>
        <xdr:cNvPr id="232" name="直線コネクタ 231"/>
        <xdr:cNvCxnSpPr/>
      </xdr:nvCxnSpPr>
      <xdr:spPr>
        <a:xfrm>
          <a:off x="10182860" y="9276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6350</xdr:rowOff>
    </xdr:from>
    <xdr:ext cx="469900" cy="259080"/>
    <xdr:sp macro="" textlink="">
      <xdr:nvSpPr>
        <xdr:cNvPr id="233" name="【体育館・プール】&#10;一人当たり面積平均値テキスト"/>
        <xdr:cNvSpPr txBox="1"/>
      </xdr:nvSpPr>
      <xdr:spPr>
        <a:xfrm>
          <a:off x="10306050" y="10083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154940</xdr:rowOff>
    </xdr:from>
    <xdr:to xmlns:xdr="http://schemas.openxmlformats.org/drawingml/2006/spreadsheetDrawing">
      <xdr:col>55</xdr:col>
      <xdr:colOff>50800</xdr:colOff>
      <xdr:row>62</xdr:row>
      <xdr:rowOff>85090</xdr:rowOff>
    </xdr:to>
    <xdr:sp macro="" textlink="">
      <xdr:nvSpPr>
        <xdr:cNvPr id="234" name="フローチャート: 判断 233"/>
        <xdr:cNvSpPr/>
      </xdr:nvSpPr>
      <xdr:spPr>
        <a:xfrm>
          <a:off x="10220960" y="1023239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154940</xdr:rowOff>
    </xdr:from>
    <xdr:to xmlns:xdr="http://schemas.openxmlformats.org/drawingml/2006/spreadsheetDrawing">
      <xdr:col>50</xdr:col>
      <xdr:colOff>165100</xdr:colOff>
      <xdr:row>62</xdr:row>
      <xdr:rowOff>85090</xdr:rowOff>
    </xdr:to>
    <xdr:sp macro="" textlink="">
      <xdr:nvSpPr>
        <xdr:cNvPr id="235" name="フローチャート: 判断 234"/>
        <xdr:cNvSpPr/>
      </xdr:nvSpPr>
      <xdr:spPr>
        <a:xfrm>
          <a:off x="9398000" y="10232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151130</xdr:rowOff>
    </xdr:from>
    <xdr:to xmlns:xdr="http://schemas.openxmlformats.org/drawingml/2006/spreadsheetDrawing">
      <xdr:col>46</xdr:col>
      <xdr:colOff>38100</xdr:colOff>
      <xdr:row>62</xdr:row>
      <xdr:rowOff>81280</xdr:rowOff>
    </xdr:to>
    <xdr:sp macro="" textlink="">
      <xdr:nvSpPr>
        <xdr:cNvPr id="236" name="フローチャート: 判断 235"/>
        <xdr:cNvSpPr/>
      </xdr:nvSpPr>
      <xdr:spPr>
        <a:xfrm>
          <a:off x="8528050" y="102285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23495</xdr:rowOff>
    </xdr:from>
    <xdr:to xmlns:xdr="http://schemas.openxmlformats.org/drawingml/2006/spreadsheetDrawing">
      <xdr:col>41</xdr:col>
      <xdr:colOff>101600</xdr:colOff>
      <xdr:row>62</xdr:row>
      <xdr:rowOff>125095</xdr:rowOff>
    </xdr:to>
    <xdr:sp macro="" textlink="">
      <xdr:nvSpPr>
        <xdr:cNvPr id="237" name="フローチャート: 判断 236"/>
        <xdr:cNvSpPr/>
      </xdr:nvSpPr>
      <xdr:spPr>
        <a:xfrm>
          <a:off x="7654290" y="1026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12065</xdr:rowOff>
    </xdr:from>
    <xdr:to xmlns:xdr="http://schemas.openxmlformats.org/drawingml/2006/spreadsheetDrawing">
      <xdr:col>36</xdr:col>
      <xdr:colOff>165100</xdr:colOff>
      <xdr:row>62</xdr:row>
      <xdr:rowOff>113665</xdr:rowOff>
    </xdr:to>
    <xdr:sp macro="" textlink="">
      <xdr:nvSpPr>
        <xdr:cNvPr id="238" name="フローチャート: 判断 237"/>
        <xdr:cNvSpPr/>
      </xdr:nvSpPr>
      <xdr:spPr>
        <a:xfrm>
          <a:off x="6784340" y="102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9080"/>
    <xdr:sp macro="" textlink="">
      <xdr:nvSpPr>
        <xdr:cNvPr id="239" name="テキスト ボックス 238"/>
        <xdr:cNvSpPr txBox="1"/>
      </xdr:nvSpPr>
      <xdr:spPr>
        <a:xfrm>
          <a:off x="1008126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1365" cy="259080"/>
    <xdr:sp macro="" textlink="">
      <xdr:nvSpPr>
        <xdr:cNvPr id="240" name="テキスト ボックス 239"/>
        <xdr:cNvSpPr txBox="1"/>
      </xdr:nvSpPr>
      <xdr:spPr>
        <a:xfrm>
          <a:off x="926211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1365" cy="259080"/>
    <xdr:sp macro="" textlink="">
      <xdr:nvSpPr>
        <xdr:cNvPr id="241" name="テキスト ボックス 240"/>
        <xdr:cNvSpPr txBox="1"/>
      </xdr:nvSpPr>
      <xdr:spPr>
        <a:xfrm>
          <a:off x="839216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9080"/>
    <xdr:sp macro="" textlink="">
      <xdr:nvSpPr>
        <xdr:cNvPr id="242" name="テキスト ボックス 241"/>
        <xdr:cNvSpPr txBox="1"/>
      </xdr:nvSpPr>
      <xdr:spPr>
        <a:xfrm>
          <a:off x="75184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1365" cy="259080"/>
    <xdr:sp macro="" textlink="">
      <xdr:nvSpPr>
        <xdr:cNvPr id="243" name="テキスト ボックス 242"/>
        <xdr:cNvSpPr txBox="1"/>
      </xdr:nvSpPr>
      <xdr:spPr>
        <a:xfrm>
          <a:off x="664845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105410</xdr:rowOff>
    </xdr:from>
    <xdr:to xmlns:xdr="http://schemas.openxmlformats.org/drawingml/2006/spreadsheetDrawing">
      <xdr:col>55</xdr:col>
      <xdr:colOff>50800</xdr:colOff>
      <xdr:row>63</xdr:row>
      <xdr:rowOff>35560</xdr:rowOff>
    </xdr:to>
    <xdr:sp macro="" textlink="">
      <xdr:nvSpPr>
        <xdr:cNvPr id="244" name="楕円 243"/>
        <xdr:cNvSpPr/>
      </xdr:nvSpPr>
      <xdr:spPr>
        <a:xfrm>
          <a:off x="10220960" y="103479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83820</xdr:rowOff>
    </xdr:from>
    <xdr:ext cx="469900" cy="258445"/>
    <xdr:sp macro="" textlink="">
      <xdr:nvSpPr>
        <xdr:cNvPr id="245" name="【体育館・プール】&#10;一人当たり面積該当値テキスト"/>
        <xdr:cNvSpPr txBox="1"/>
      </xdr:nvSpPr>
      <xdr:spPr>
        <a:xfrm>
          <a:off x="10306050" y="103263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107315</xdr:rowOff>
    </xdr:from>
    <xdr:to xmlns:xdr="http://schemas.openxmlformats.org/drawingml/2006/spreadsheetDrawing">
      <xdr:col>50</xdr:col>
      <xdr:colOff>165100</xdr:colOff>
      <xdr:row>63</xdr:row>
      <xdr:rowOff>37465</xdr:rowOff>
    </xdr:to>
    <xdr:sp macro="" textlink="">
      <xdr:nvSpPr>
        <xdr:cNvPr id="246" name="楕円 245"/>
        <xdr:cNvSpPr/>
      </xdr:nvSpPr>
      <xdr:spPr>
        <a:xfrm>
          <a:off x="9398000" y="10349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156210</xdr:rowOff>
    </xdr:from>
    <xdr:to xmlns:xdr="http://schemas.openxmlformats.org/drawingml/2006/spreadsheetDrawing">
      <xdr:col>55</xdr:col>
      <xdr:colOff>0</xdr:colOff>
      <xdr:row>62</xdr:row>
      <xdr:rowOff>158115</xdr:rowOff>
    </xdr:to>
    <xdr:cxnSp macro="">
      <xdr:nvCxnSpPr>
        <xdr:cNvPr id="247" name="直線コネクタ 246"/>
        <xdr:cNvCxnSpPr/>
      </xdr:nvCxnSpPr>
      <xdr:spPr>
        <a:xfrm flipV="1">
          <a:off x="9448800" y="10398760"/>
          <a:ext cx="8191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109220</xdr:rowOff>
    </xdr:from>
    <xdr:to xmlns:xdr="http://schemas.openxmlformats.org/drawingml/2006/spreadsheetDrawing">
      <xdr:col>46</xdr:col>
      <xdr:colOff>38100</xdr:colOff>
      <xdr:row>63</xdr:row>
      <xdr:rowOff>39370</xdr:rowOff>
    </xdr:to>
    <xdr:sp macro="" textlink="">
      <xdr:nvSpPr>
        <xdr:cNvPr id="248" name="楕円 247"/>
        <xdr:cNvSpPr/>
      </xdr:nvSpPr>
      <xdr:spPr>
        <a:xfrm>
          <a:off x="8528050" y="1035177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158115</xdr:rowOff>
    </xdr:from>
    <xdr:to xmlns:xdr="http://schemas.openxmlformats.org/drawingml/2006/spreadsheetDrawing">
      <xdr:col>50</xdr:col>
      <xdr:colOff>114300</xdr:colOff>
      <xdr:row>62</xdr:row>
      <xdr:rowOff>160020</xdr:rowOff>
    </xdr:to>
    <xdr:cxnSp macro="">
      <xdr:nvCxnSpPr>
        <xdr:cNvPr id="249" name="直線コネクタ 248"/>
        <xdr:cNvCxnSpPr/>
      </xdr:nvCxnSpPr>
      <xdr:spPr>
        <a:xfrm flipV="1">
          <a:off x="8578850" y="1040066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111125</xdr:rowOff>
    </xdr:from>
    <xdr:to xmlns:xdr="http://schemas.openxmlformats.org/drawingml/2006/spreadsheetDrawing">
      <xdr:col>41</xdr:col>
      <xdr:colOff>101600</xdr:colOff>
      <xdr:row>63</xdr:row>
      <xdr:rowOff>41275</xdr:rowOff>
    </xdr:to>
    <xdr:sp macro="" textlink="">
      <xdr:nvSpPr>
        <xdr:cNvPr id="250" name="楕円 249"/>
        <xdr:cNvSpPr/>
      </xdr:nvSpPr>
      <xdr:spPr>
        <a:xfrm>
          <a:off x="7654290" y="10353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160020</xdr:rowOff>
    </xdr:from>
    <xdr:to xmlns:xdr="http://schemas.openxmlformats.org/drawingml/2006/spreadsheetDrawing">
      <xdr:col>45</xdr:col>
      <xdr:colOff>177800</xdr:colOff>
      <xdr:row>62</xdr:row>
      <xdr:rowOff>161925</xdr:rowOff>
    </xdr:to>
    <xdr:cxnSp macro="">
      <xdr:nvCxnSpPr>
        <xdr:cNvPr id="251" name="直線コネクタ 250"/>
        <xdr:cNvCxnSpPr/>
      </xdr:nvCxnSpPr>
      <xdr:spPr>
        <a:xfrm flipV="1">
          <a:off x="7705090" y="10402570"/>
          <a:ext cx="8737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113030</xdr:rowOff>
    </xdr:from>
    <xdr:to xmlns:xdr="http://schemas.openxmlformats.org/drawingml/2006/spreadsheetDrawing">
      <xdr:col>36</xdr:col>
      <xdr:colOff>165100</xdr:colOff>
      <xdr:row>63</xdr:row>
      <xdr:rowOff>43180</xdr:rowOff>
    </xdr:to>
    <xdr:sp macro="" textlink="">
      <xdr:nvSpPr>
        <xdr:cNvPr id="252" name="楕円 251"/>
        <xdr:cNvSpPr/>
      </xdr:nvSpPr>
      <xdr:spPr>
        <a:xfrm>
          <a:off x="6784340" y="10355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161925</xdr:rowOff>
    </xdr:from>
    <xdr:to xmlns:xdr="http://schemas.openxmlformats.org/drawingml/2006/spreadsheetDrawing">
      <xdr:col>41</xdr:col>
      <xdr:colOff>50800</xdr:colOff>
      <xdr:row>62</xdr:row>
      <xdr:rowOff>163830</xdr:rowOff>
    </xdr:to>
    <xdr:cxnSp macro="">
      <xdr:nvCxnSpPr>
        <xdr:cNvPr id="253" name="直線コネクタ 252"/>
        <xdr:cNvCxnSpPr/>
      </xdr:nvCxnSpPr>
      <xdr:spPr>
        <a:xfrm flipV="1">
          <a:off x="6835140" y="1040447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101600</xdr:rowOff>
    </xdr:from>
    <xdr:ext cx="469265" cy="259080"/>
    <xdr:sp macro="" textlink="">
      <xdr:nvSpPr>
        <xdr:cNvPr id="254" name="n_1aveValue【体育館・プール】&#10;一人当たり面積"/>
        <xdr:cNvSpPr txBox="1"/>
      </xdr:nvSpPr>
      <xdr:spPr>
        <a:xfrm>
          <a:off x="9204960" y="10013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97790</xdr:rowOff>
    </xdr:from>
    <xdr:ext cx="469900" cy="258445"/>
    <xdr:sp macro="" textlink="">
      <xdr:nvSpPr>
        <xdr:cNvPr id="255" name="n_2aveValue【体育館・プール】&#10;一人当たり面積"/>
        <xdr:cNvSpPr txBox="1"/>
      </xdr:nvSpPr>
      <xdr:spPr>
        <a:xfrm>
          <a:off x="8347710" y="10010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141605</xdr:rowOff>
    </xdr:from>
    <xdr:ext cx="469900" cy="259080"/>
    <xdr:sp macro="" textlink="">
      <xdr:nvSpPr>
        <xdr:cNvPr id="256" name="n_3aveValue【体育館・プール】&#10;一人当たり面積"/>
        <xdr:cNvSpPr txBox="1"/>
      </xdr:nvSpPr>
      <xdr:spPr>
        <a:xfrm>
          <a:off x="7473950" y="10053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130175</xdr:rowOff>
    </xdr:from>
    <xdr:ext cx="469900" cy="258445"/>
    <xdr:sp macro="" textlink="">
      <xdr:nvSpPr>
        <xdr:cNvPr id="257" name="n_4aveValue【体育館・プール】&#10;一人当たり面積"/>
        <xdr:cNvSpPr txBox="1"/>
      </xdr:nvSpPr>
      <xdr:spPr>
        <a:xfrm>
          <a:off x="6604000" y="10042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28575</xdr:rowOff>
    </xdr:from>
    <xdr:ext cx="469265" cy="258445"/>
    <xdr:sp macro="" textlink="">
      <xdr:nvSpPr>
        <xdr:cNvPr id="258" name="n_1mainValue【体育館・プール】&#10;一人当たり面積"/>
        <xdr:cNvSpPr txBox="1"/>
      </xdr:nvSpPr>
      <xdr:spPr>
        <a:xfrm>
          <a:off x="9204960" y="10436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30480</xdr:rowOff>
    </xdr:from>
    <xdr:ext cx="469900" cy="258445"/>
    <xdr:sp macro="" textlink="">
      <xdr:nvSpPr>
        <xdr:cNvPr id="259" name="n_2mainValue【体育館・プール】&#10;一人当たり面積"/>
        <xdr:cNvSpPr txBox="1"/>
      </xdr:nvSpPr>
      <xdr:spPr>
        <a:xfrm>
          <a:off x="8347710" y="104381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32385</xdr:rowOff>
    </xdr:from>
    <xdr:ext cx="469900" cy="258445"/>
    <xdr:sp macro="" textlink="">
      <xdr:nvSpPr>
        <xdr:cNvPr id="260" name="n_3mainValue【体育館・プール】&#10;一人当たり面積"/>
        <xdr:cNvSpPr txBox="1"/>
      </xdr:nvSpPr>
      <xdr:spPr>
        <a:xfrm>
          <a:off x="7473950" y="10440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34290</xdr:rowOff>
    </xdr:from>
    <xdr:ext cx="469900" cy="259080"/>
    <xdr:sp macro="" textlink="">
      <xdr:nvSpPr>
        <xdr:cNvPr id="261" name="n_4mainValue【体育館・プール】&#10;一人当たり面積"/>
        <xdr:cNvSpPr txBox="1"/>
      </xdr:nvSpPr>
      <xdr:spPr>
        <a:xfrm>
          <a:off x="6604000" y="10441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46760" y="11385550"/>
          <a:ext cx="4632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7376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7376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86690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86690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298704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298704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46760" y="12484100"/>
          <a:ext cx="4632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5425"/>
    <xdr:sp macro="" textlink="">
      <xdr:nvSpPr>
        <xdr:cNvPr id="270" name="テキスト ボックス 269"/>
        <xdr:cNvSpPr txBox="1"/>
      </xdr:nvSpPr>
      <xdr:spPr>
        <a:xfrm>
          <a:off x="712470" y="122999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46760" y="14687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59080"/>
    <xdr:sp macro="" textlink="">
      <xdr:nvSpPr>
        <xdr:cNvPr id="272" name="テキスト ボックス 271"/>
        <xdr:cNvSpPr txBox="1"/>
      </xdr:nvSpPr>
      <xdr:spPr>
        <a:xfrm>
          <a:off x="290830" y="14545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3" name="直線コネクタ 272"/>
        <xdr:cNvCxnSpPr/>
      </xdr:nvCxnSpPr>
      <xdr:spPr>
        <a:xfrm>
          <a:off x="746760" y="1424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7360" cy="259080"/>
    <xdr:sp macro="" textlink="">
      <xdr:nvSpPr>
        <xdr:cNvPr id="274" name="テキスト ボックス 273"/>
        <xdr:cNvSpPr txBox="1"/>
      </xdr:nvSpPr>
      <xdr:spPr>
        <a:xfrm>
          <a:off x="290830" y="14107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5" name="直線コネクタ 274"/>
        <xdr:cNvCxnSpPr/>
      </xdr:nvCxnSpPr>
      <xdr:spPr>
        <a:xfrm>
          <a:off x="746760" y="13804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2590" cy="258445"/>
    <xdr:sp macro="" textlink="">
      <xdr:nvSpPr>
        <xdr:cNvPr id="276" name="テキスト ボックス 275"/>
        <xdr:cNvSpPr txBox="1"/>
      </xdr:nvSpPr>
      <xdr:spPr>
        <a:xfrm>
          <a:off x="354965" y="136690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7" name="直線コネクタ 276"/>
        <xdr:cNvCxnSpPr/>
      </xdr:nvCxnSpPr>
      <xdr:spPr>
        <a:xfrm>
          <a:off x="746760" y="133667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2590" cy="259080"/>
    <xdr:sp macro="" textlink="">
      <xdr:nvSpPr>
        <xdr:cNvPr id="278" name="テキスト ボックス 277"/>
        <xdr:cNvSpPr txBox="1"/>
      </xdr:nvSpPr>
      <xdr:spPr>
        <a:xfrm>
          <a:off x="354965" y="13224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9" name="直線コネクタ 278"/>
        <xdr:cNvCxnSpPr/>
      </xdr:nvCxnSpPr>
      <xdr:spPr>
        <a:xfrm>
          <a:off x="746760" y="129222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2590" cy="259080"/>
    <xdr:sp macro="" textlink="">
      <xdr:nvSpPr>
        <xdr:cNvPr id="280" name="テキスト ボックス 279"/>
        <xdr:cNvSpPr txBox="1"/>
      </xdr:nvSpPr>
      <xdr:spPr>
        <a:xfrm>
          <a:off x="354965" y="127863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46760" y="12484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2590" cy="258445"/>
    <xdr:sp macro="" textlink="">
      <xdr:nvSpPr>
        <xdr:cNvPr id="282" name="テキスト ボックス 281"/>
        <xdr:cNvSpPr txBox="1"/>
      </xdr:nvSpPr>
      <xdr:spPr>
        <a:xfrm>
          <a:off x="354965" y="123482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福祉施設】&#10;有形固定資産減価償却率グラフ枠"/>
        <xdr:cNvSpPr/>
      </xdr:nvSpPr>
      <xdr:spPr>
        <a:xfrm>
          <a:off x="746760" y="12484100"/>
          <a:ext cx="4632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109220</xdr:rowOff>
    </xdr:from>
    <xdr:to xmlns:xdr="http://schemas.openxmlformats.org/drawingml/2006/spreadsheetDrawing">
      <xdr:col>24</xdr:col>
      <xdr:colOff>62865</xdr:colOff>
      <xdr:row>86</xdr:row>
      <xdr:rowOff>33655</xdr:rowOff>
    </xdr:to>
    <xdr:cxnSp macro="">
      <xdr:nvCxnSpPr>
        <xdr:cNvPr id="284" name="直線コネクタ 283"/>
        <xdr:cNvCxnSpPr/>
      </xdr:nvCxnSpPr>
      <xdr:spPr>
        <a:xfrm flipV="1">
          <a:off x="4543425" y="12828270"/>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37465</xdr:rowOff>
    </xdr:from>
    <xdr:ext cx="405130" cy="259080"/>
    <xdr:sp macro="" textlink="">
      <xdr:nvSpPr>
        <xdr:cNvPr id="285" name="【福祉施設】&#10;有形固定資産減価償却率最小値テキスト"/>
        <xdr:cNvSpPr txBox="1"/>
      </xdr:nvSpPr>
      <xdr:spPr>
        <a:xfrm>
          <a:off x="4582160" y="14242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33655</xdr:rowOff>
    </xdr:from>
    <xdr:to xmlns:xdr="http://schemas.openxmlformats.org/drawingml/2006/spreadsheetDrawing">
      <xdr:col>24</xdr:col>
      <xdr:colOff>152400</xdr:colOff>
      <xdr:row>86</xdr:row>
      <xdr:rowOff>33655</xdr:rowOff>
    </xdr:to>
    <xdr:cxnSp macro="">
      <xdr:nvCxnSpPr>
        <xdr:cNvPr id="286" name="直線コネクタ 285"/>
        <xdr:cNvCxnSpPr/>
      </xdr:nvCxnSpPr>
      <xdr:spPr>
        <a:xfrm>
          <a:off x="4458970" y="142386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55880</xdr:rowOff>
    </xdr:from>
    <xdr:ext cx="405130" cy="258445"/>
    <xdr:sp macro="" textlink="">
      <xdr:nvSpPr>
        <xdr:cNvPr id="287" name="【福祉施設】&#10;有形固定資産減価償却率最大値テキスト"/>
        <xdr:cNvSpPr txBox="1"/>
      </xdr:nvSpPr>
      <xdr:spPr>
        <a:xfrm>
          <a:off x="4582160" y="126098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109220</xdr:rowOff>
    </xdr:from>
    <xdr:to xmlns:xdr="http://schemas.openxmlformats.org/drawingml/2006/spreadsheetDrawing">
      <xdr:col>24</xdr:col>
      <xdr:colOff>152400</xdr:colOff>
      <xdr:row>77</xdr:row>
      <xdr:rowOff>109220</xdr:rowOff>
    </xdr:to>
    <xdr:cxnSp macro="">
      <xdr:nvCxnSpPr>
        <xdr:cNvPr id="288" name="直線コネクタ 287"/>
        <xdr:cNvCxnSpPr/>
      </xdr:nvCxnSpPr>
      <xdr:spPr>
        <a:xfrm>
          <a:off x="4458970" y="128282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41910</xdr:rowOff>
    </xdr:from>
    <xdr:ext cx="405130" cy="259080"/>
    <xdr:sp macro="" textlink="">
      <xdr:nvSpPr>
        <xdr:cNvPr id="289" name="【福祉施設】&#10;有形固定資産減価償却率平均値テキスト"/>
        <xdr:cNvSpPr txBox="1"/>
      </xdr:nvSpPr>
      <xdr:spPr>
        <a:xfrm>
          <a:off x="4582160" y="13256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19050</xdr:rowOff>
    </xdr:from>
    <xdr:to xmlns:xdr="http://schemas.openxmlformats.org/drawingml/2006/spreadsheetDrawing">
      <xdr:col>24</xdr:col>
      <xdr:colOff>114300</xdr:colOff>
      <xdr:row>81</xdr:row>
      <xdr:rowOff>120650</xdr:rowOff>
    </xdr:to>
    <xdr:sp macro="" textlink="">
      <xdr:nvSpPr>
        <xdr:cNvPr id="290" name="フローチャート: 判断 289"/>
        <xdr:cNvSpPr/>
      </xdr:nvSpPr>
      <xdr:spPr>
        <a:xfrm>
          <a:off x="449326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10160</xdr:rowOff>
    </xdr:from>
    <xdr:to xmlns:xdr="http://schemas.openxmlformats.org/drawingml/2006/spreadsheetDrawing">
      <xdr:col>20</xdr:col>
      <xdr:colOff>38100</xdr:colOff>
      <xdr:row>81</xdr:row>
      <xdr:rowOff>111760</xdr:rowOff>
    </xdr:to>
    <xdr:sp macro="" textlink="">
      <xdr:nvSpPr>
        <xdr:cNvPr id="291" name="フローチャート: 判断 290"/>
        <xdr:cNvSpPr/>
      </xdr:nvSpPr>
      <xdr:spPr>
        <a:xfrm>
          <a:off x="3674110" y="133896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161290</xdr:rowOff>
    </xdr:from>
    <xdr:to xmlns:xdr="http://schemas.openxmlformats.org/drawingml/2006/spreadsheetDrawing">
      <xdr:col>15</xdr:col>
      <xdr:colOff>101600</xdr:colOff>
      <xdr:row>81</xdr:row>
      <xdr:rowOff>91440</xdr:rowOff>
    </xdr:to>
    <xdr:sp macro="" textlink="">
      <xdr:nvSpPr>
        <xdr:cNvPr id="292" name="フローチャート: 判断 291"/>
        <xdr:cNvSpPr/>
      </xdr:nvSpPr>
      <xdr:spPr>
        <a:xfrm>
          <a:off x="2800350" y="133756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131445</xdr:rowOff>
    </xdr:from>
    <xdr:to xmlns:xdr="http://schemas.openxmlformats.org/drawingml/2006/spreadsheetDrawing">
      <xdr:col>10</xdr:col>
      <xdr:colOff>165100</xdr:colOff>
      <xdr:row>81</xdr:row>
      <xdr:rowOff>61595</xdr:rowOff>
    </xdr:to>
    <xdr:sp macro="" textlink="">
      <xdr:nvSpPr>
        <xdr:cNvPr id="293" name="フローチャート: 判断 292"/>
        <xdr:cNvSpPr/>
      </xdr:nvSpPr>
      <xdr:spPr>
        <a:xfrm>
          <a:off x="1930400" y="13345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55880</xdr:rowOff>
    </xdr:from>
    <xdr:to xmlns:xdr="http://schemas.openxmlformats.org/drawingml/2006/spreadsheetDrawing">
      <xdr:col>6</xdr:col>
      <xdr:colOff>38100</xdr:colOff>
      <xdr:row>80</xdr:row>
      <xdr:rowOff>157480</xdr:rowOff>
    </xdr:to>
    <xdr:sp macro="" textlink="">
      <xdr:nvSpPr>
        <xdr:cNvPr id="294" name="フローチャート: 判断 293"/>
        <xdr:cNvSpPr/>
      </xdr:nvSpPr>
      <xdr:spPr>
        <a:xfrm>
          <a:off x="1060450" y="132702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8445"/>
    <xdr:sp macro="" textlink="">
      <xdr:nvSpPr>
        <xdr:cNvPr id="295" name="テキスト ボックス 294"/>
        <xdr:cNvSpPr txBox="1"/>
      </xdr:nvSpPr>
      <xdr:spPr>
        <a:xfrm>
          <a:off x="435737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1365" cy="258445"/>
    <xdr:sp macro="" textlink="">
      <xdr:nvSpPr>
        <xdr:cNvPr id="296" name="テキスト ボックス 295"/>
        <xdr:cNvSpPr txBox="1"/>
      </xdr:nvSpPr>
      <xdr:spPr>
        <a:xfrm>
          <a:off x="353822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1365" cy="258445"/>
    <xdr:sp macro="" textlink="">
      <xdr:nvSpPr>
        <xdr:cNvPr id="297" name="テキスト ボックス 296"/>
        <xdr:cNvSpPr txBox="1"/>
      </xdr:nvSpPr>
      <xdr:spPr>
        <a:xfrm>
          <a:off x="266446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1365" cy="258445"/>
    <xdr:sp macro="" textlink="">
      <xdr:nvSpPr>
        <xdr:cNvPr id="298" name="テキスト ボックス 297"/>
        <xdr:cNvSpPr txBox="1"/>
      </xdr:nvSpPr>
      <xdr:spPr>
        <a:xfrm>
          <a:off x="179451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1365" cy="258445"/>
    <xdr:sp macro="" textlink="">
      <xdr:nvSpPr>
        <xdr:cNvPr id="299" name="テキスト ボックス 298"/>
        <xdr:cNvSpPr txBox="1"/>
      </xdr:nvSpPr>
      <xdr:spPr>
        <a:xfrm>
          <a:off x="92456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37465</xdr:rowOff>
    </xdr:from>
    <xdr:to xmlns:xdr="http://schemas.openxmlformats.org/drawingml/2006/spreadsheetDrawing">
      <xdr:col>24</xdr:col>
      <xdr:colOff>114300</xdr:colOff>
      <xdr:row>82</xdr:row>
      <xdr:rowOff>139065</xdr:rowOff>
    </xdr:to>
    <xdr:sp macro="" textlink="">
      <xdr:nvSpPr>
        <xdr:cNvPr id="300" name="楕円 299"/>
        <xdr:cNvSpPr/>
      </xdr:nvSpPr>
      <xdr:spPr>
        <a:xfrm>
          <a:off x="4493260" y="135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15875</xdr:rowOff>
    </xdr:from>
    <xdr:ext cx="405130" cy="259080"/>
    <xdr:sp macro="" textlink="">
      <xdr:nvSpPr>
        <xdr:cNvPr id="301" name="【福祉施設】&#10;有形固定資産減価償却率該当値テキスト"/>
        <xdr:cNvSpPr txBox="1"/>
      </xdr:nvSpPr>
      <xdr:spPr>
        <a:xfrm>
          <a:off x="4582160" y="13560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156210</xdr:rowOff>
    </xdr:from>
    <xdr:to xmlns:xdr="http://schemas.openxmlformats.org/drawingml/2006/spreadsheetDrawing">
      <xdr:col>20</xdr:col>
      <xdr:colOff>38100</xdr:colOff>
      <xdr:row>82</xdr:row>
      <xdr:rowOff>86360</xdr:rowOff>
    </xdr:to>
    <xdr:sp macro="" textlink="">
      <xdr:nvSpPr>
        <xdr:cNvPr id="302" name="楕円 301"/>
        <xdr:cNvSpPr/>
      </xdr:nvSpPr>
      <xdr:spPr>
        <a:xfrm>
          <a:off x="3674110" y="135356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35560</xdr:rowOff>
    </xdr:from>
    <xdr:to xmlns:xdr="http://schemas.openxmlformats.org/drawingml/2006/spreadsheetDrawing">
      <xdr:col>24</xdr:col>
      <xdr:colOff>63500</xdr:colOff>
      <xdr:row>82</xdr:row>
      <xdr:rowOff>88265</xdr:rowOff>
    </xdr:to>
    <xdr:cxnSp macro="">
      <xdr:nvCxnSpPr>
        <xdr:cNvPr id="303" name="直線コネクタ 302"/>
        <xdr:cNvCxnSpPr/>
      </xdr:nvCxnSpPr>
      <xdr:spPr>
        <a:xfrm>
          <a:off x="3724910" y="13580110"/>
          <a:ext cx="8191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116205</xdr:rowOff>
    </xdr:from>
    <xdr:to xmlns:xdr="http://schemas.openxmlformats.org/drawingml/2006/spreadsheetDrawing">
      <xdr:col>15</xdr:col>
      <xdr:colOff>101600</xdr:colOff>
      <xdr:row>83</xdr:row>
      <xdr:rowOff>45720</xdr:rowOff>
    </xdr:to>
    <xdr:sp macro="" textlink="">
      <xdr:nvSpPr>
        <xdr:cNvPr id="304" name="楕円 303"/>
        <xdr:cNvSpPr/>
      </xdr:nvSpPr>
      <xdr:spPr>
        <a:xfrm>
          <a:off x="2800350" y="1366075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35560</xdr:rowOff>
    </xdr:from>
    <xdr:to xmlns:xdr="http://schemas.openxmlformats.org/drawingml/2006/spreadsheetDrawing">
      <xdr:col>19</xdr:col>
      <xdr:colOff>177800</xdr:colOff>
      <xdr:row>82</xdr:row>
      <xdr:rowOff>165100</xdr:rowOff>
    </xdr:to>
    <xdr:cxnSp macro="">
      <xdr:nvCxnSpPr>
        <xdr:cNvPr id="305" name="直線コネクタ 304"/>
        <xdr:cNvCxnSpPr/>
      </xdr:nvCxnSpPr>
      <xdr:spPr>
        <a:xfrm flipV="1">
          <a:off x="2851150" y="13580110"/>
          <a:ext cx="87376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12700</xdr:rowOff>
    </xdr:from>
    <xdr:to xmlns:xdr="http://schemas.openxmlformats.org/drawingml/2006/spreadsheetDrawing">
      <xdr:col>10</xdr:col>
      <xdr:colOff>165100</xdr:colOff>
      <xdr:row>81</xdr:row>
      <xdr:rowOff>114300</xdr:rowOff>
    </xdr:to>
    <xdr:sp macro="" textlink="">
      <xdr:nvSpPr>
        <xdr:cNvPr id="306" name="楕円 305"/>
        <xdr:cNvSpPr/>
      </xdr:nvSpPr>
      <xdr:spPr>
        <a:xfrm>
          <a:off x="19304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63500</xdr:rowOff>
    </xdr:from>
    <xdr:to xmlns:xdr="http://schemas.openxmlformats.org/drawingml/2006/spreadsheetDrawing">
      <xdr:col>15</xdr:col>
      <xdr:colOff>50800</xdr:colOff>
      <xdr:row>82</xdr:row>
      <xdr:rowOff>165100</xdr:rowOff>
    </xdr:to>
    <xdr:cxnSp macro="">
      <xdr:nvCxnSpPr>
        <xdr:cNvPr id="307" name="直線コネクタ 306"/>
        <xdr:cNvCxnSpPr/>
      </xdr:nvCxnSpPr>
      <xdr:spPr>
        <a:xfrm>
          <a:off x="1981200" y="13442950"/>
          <a:ext cx="86995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140335</xdr:rowOff>
    </xdr:from>
    <xdr:to xmlns:xdr="http://schemas.openxmlformats.org/drawingml/2006/spreadsheetDrawing">
      <xdr:col>6</xdr:col>
      <xdr:colOff>38100</xdr:colOff>
      <xdr:row>81</xdr:row>
      <xdr:rowOff>70485</xdr:rowOff>
    </xdr:to>
    <xdr:sp macro="" textlink="">
      <xdr:nvSpPr>
        <xdr:cNvPr id="308" name="楕円 307"/>
        <xdr:cNvSpPr/>
      </xdr:nvSpPr>
      <xdr:spPr>
        <a:xfrm>
          <a:off x="1060450" y="133546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19685</xdr:rowOff>
    </xdr:from>
    <xdr:to xmlns:xdr="http://schemas.openxmlformats.org/drawingml/2006/spreadsheetDrawing">
      <xdr:col>10</xdr:col>
      <xdr:colOff>114300</xdr:colOff>
      <xdr:row>81</xdr:row>
      <xdr:rowOff>63500</xdr:rowOff>
    </xdr:to>
    <xdr:cxnSp macro="">
      <xdr:nvCxnSpPr>
        <xdr:cNvPr id="309" name="直線コネクタ 308"/>
        <xdr:cNvCxnSpPr/>
      </xdr:nvCxnSpPr>
      <xdr:spPr>
        <a:xfrm>
          <a:off x="1111250" y="13399135"/>
          <a:ext cx="8699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128270</xdr:rowOff>
    </xdr:from>
    <xdr:ext cx="405130" cy="258445"/>
    <xdr:sp macro="" textlink="">
      <xdr:nvSpPr>
        <xdr:cNvPr id="310" name="n_1aveValue【福祉施設】&#10;有形固定資産減価償却率"/>
        <xdr:cNvSpPr txBox="1"/>
      </xdr:nvSpPr>
      <xdr:spPr>
        <a:xfrm>
          <a:off x="3513455" y="131775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107950</xdr:rowOff>
    </xdr:from>
    <xdr:ext cx="404495" cy="259080"/>
    <xdr:sp macro="" textlink="">
      <xdr:nvSpPr>
        <xdr:cNvPr id="311" name="n_2aveValue【福祉施設】&#10;有形固定資産減価償却率"/>
        <xdr:cNvSpPr txBox="1"/>
      </xdr:nvSpPr>
      <xdr:spPr>
        <a:xfrm>
          <a:off x="2652395" y="13157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78105</xdr:rowOff>
    </xdr:from>
    <xdr:ext cx="404495" cy="259080"/>
    <xdr:sp macro="" textlink="">
      <xdr:nvSpPr>
        <xdr:cNvPr id="312" name="n_3aveValue【福祉施設】&#10;有形固定資産減価償却率"/>
        <xdr:cNvSpPr txBox="1"/>
      </xdr:nvSpPr>
      <xdr:spPr>
        <a:xfrm>
          <a:off x="1782445" y="13127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2540</xdr:rowOff>
    </xdr:from>
    <xdr:ext cx="404495" cy="259080"/>
    <xdr:sp macro="" textlink="">
      <xdr:nvSpPr>
        <xdr:cNvPr id="313" name="n_4aveValue【福祉施設】&#10;有形固定資産減価償却率"/>
        <xdr:cNvSpPr txBox="1"/>
      </xdr:nvSpPr>
      <xdr:spPr>
        <a:xfrm>
          <a:off x="912495" y="13051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77470</xdr:rowOff>
    </xdr:from>
    <xdr:ext cx="405130" cy="259080"/>
    <xdr:sp macro="" textlink="">
      <xdr:nvSpPr>
        <xdr:cNvPr id="314" name="n_1mainValue【福祉施設】&#10;有形固定資産減価償却率"/>
        <xdr:cNvSpPr txBox="1"/>
      </xdr:nvSpPr>
      <xdr:spPr>
        <a:xfrm>
          <a:off x="3513455" y="13622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36830</xdr:rowOff>
    </xdr:from>
    <xdr:ext cx="404495" cy="259080"/>
    <xdr:sp macro="" textlink="">
      <xdr:nvSpPr>
        <xdr:cNvPr id="315" name="n_2mainValue【福祉施設】&#10;有形固定資産減価償却率"/>
        <xdr:cNvSpPr txBox="1"/>
      </xdr:nvSpPr>
      <xdr:spPr>
        <a:xfrm>
          <a:off x="2652395" y="13746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105410</xdr:rowOff>
    </xdr:from>
    <xdr:ext cx="404495" cy="259080"/>
    <xdr:sp macro="" textlink="">
      <xdr:nvSpPr>
        <xdr:cNvPr id="316" name="n_3mainValue【福祉施設】&#10;有形固定資産減価償却率"/>
        <xdr:cNvSpPr txBox="1"/>
      </xdr:nvSpPr>
      <xdr:spPr>
        <a:xfrm>
          <a:off x="1782445" y="134848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61595</xdr:rowOff>
    </xdr:from>
    <xdr:ext cx="404495" cy="258445"/>
    <xdr:sp macro="" textlink="">
      <xdr:nvSpPr>
        <xdr:cNvPr id="317" name="n_4mainValue【福祉施設】&#10;有形固定資産減価償却率"/>
        <xdr:cNvSpPr txBox="1"/>
      </xdr:nvSpPr>
      <xdr:spPr>
        <a:xfrm>
          <a:off x="912495" y="13441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474460" y="11385550"/>
          <a:ext cx="4629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59765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59765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59460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59460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71474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71474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474460" y="12484100"/>
          <a:ext cx="4629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5425"/>
    <xdr:sp macro="" textlink="">
      <xdr:nvSpPr>
        <xdr:cNvPr id="326" name="テキスト ボックス 325"/>
        <xdr:cNvSpPr txBox="1"/>
      </xdr:nvSpPr>
      <xdr:spPr>
        <a:xfrm>
          <a:off x="6436360" y="122999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474460" y="14687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8" name="直線コネクタ 327"/>
        <xdr:cNvCxnSpPr/>
      </xdr:nvCxnSpPr>
      <xdr:spPr>
        <a:xfrm>
          <a:off x="6474460" y="143192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7360" cy="259080"/>
    <xdr:sp macro="" textlink="">
      <xdr:nvSpPr>
        <xdr:cNvPr id="329" name="テキスト ボックス 328"/>
        <xdr:cNvSpPr txBox="1"/>
      </xdr:nvSpPr>
      <xdr:spPr>
        <a:xfrm>
          <a:off x="6014720" y="1418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0" name="直線コネクタ 329"/>
        <xdr:cNvCxnSpPr/>
      </xdr:nvCxnSpPr>
      <xdr:spPr>
        <a:xfrm>
          <a:off x="6474460" y="139509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7360" cy="259080"/>
    <xdr:sp macro="" textlink="">
      <xdr:nvSpPr>
        <xdr:cNvPr id="331" name="テキスト ボックス 330"/>
        <xdr:cNvSpPr txBox="1"/>
      </xdr:nvSpPr>
      <xdr:spPr>
        <a:xfrm>
          <a:off x="6014720" y="13815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2" name="直線コネクタ 331"/>
        <xdr:cNvCxnSpPr/>
      </xdr:nvCxnSpPr>
      <xdr:spPr>
        <a:xfrm>
          <a:off x="6474460" y="135826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7360" cy="259080"/>
    <xdr:sp macro="" textlink="">
      <xdr:nvSpPr>
        <xdr:cNvPr id="333" name="テキスト ボックス 332"/>
        <xdr:cNvSpPr txBox="1"/>
      </xdr:nvSpPr>
      <xdr:spPr>
        <a:xfrm>
          <a:off x="6014720" y="1344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4" name="直線コネクタ 333"/>
        <xdr:cNvCxnSpPr/>
      </xdr:nvCxnSpPr>
      <xdr:spPr>
        <a:xfrm>
          <a:off x="6474460" y="13214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7360" cy="258445"/>
    <xdr:sp macro="" textlink="">
      <xdr:nvSpPr>
        <xdr:cNvPr id="335" name="テキスト ボックス 334"/>
        <xdr:cNvSpPr txBox="1"/>
      </xdr:nvSpPr>
      <xdr:spPr>
        <a:xfrm>
          <a:off x="6014720" y="13078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6" name="直線コネクタ 335"/>
        <xdr:cNvCxnSpPr/>
      </xdr:nvCxnSpPr>
      <xdr:spPr>
        <a:xfrm>
          <a:off x="6474460" y="12852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7360" cy="258445"/>
    <xdr:sp macro="" textlink="">
      <xdr:nvSpPr>
        <xdr:cNvPr id="337" name="テキスト ボックス 336"/>
        <xdr:cNvSpPr txBox="1"/>
      </xdr:nvSpPr>
      <xdr:spPr>
        <a:xfrm>
          <a:off x="6014720" y="127165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474460" y="124841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7360" cy="258445"/>
    <xdr:sp macro="" textlink="">
      <xdr:nvSpPr>
        <xdr:cNvPr id="339" name="テキスト ボックス 338"/>
        <xdr:cNvSpPr txBox="1"/>
      </xdr:nvSpPr>
      <xdr:spPr>
        <a:xfrm>
          <a:off x="6014720" y="12348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474460" y="12484100"/>
          <a:ext cx="4629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79</xdr:row>
      <xdr:rowOff>15240</xdr:rowOff>
    </xdr:from>
    <xdr:to xmlns:xdr="http://schemas.openxmlformats.org/drawingml/2006/spreadsheetDrawing">
      <xdr:col>54</xdr:col>
      <xdr:colOff>186690</xdr:colOff>
      <xdr:row>86</xdr:row>
      <xdr:rowOff>102870</xdr:rowOff>
    </xdr:to>
    <xdr:cxnSp macro="">
      <xdr:nvCxnSpPr>
        <xdr:cNvPr id="341" name="直線コネクタ 340"/>
        <xdr:cNvCxnSpPr/>
      </xdr:nvCxnSpPr>
      <xdr:spPr>
        <a:xfrm flipV="1">
          <a:off x="10267950" y="1306449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106680</xdr:rowOff>
    </xdr:from>
    <xdr:ext cx="469900" cy="259080"/>
    <xdr:sp macro="" textlink="">
      <xdr:nvSpPr>
        <xdr:cNvPr id="342" name="【福祉施設】&#10;一人当たり面積最小値テキスト"/>
        <xdr:cNvSpPr txBox="1"/>
      </xdr:nvSpPr>
      <xdr:spPr>
        <a:xfrm>
          <a:off x="10306050" y="14311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102870</xdr:rowOff>
    </xdr:from>
    <xdr:to xmlns:xdr="http://schemas.openxmlformats.org/drawingml/2006/spreadsheetDrawing">
      <xdr:col>55</xdr:col>
      <xdr:colOff>88900</xdr:colOff>
      <xdr:row>86</xdr:row>
      <xdr:rowOff>102870</xdr:rowOff>
    </xdr:to>
    <xdr:cxnSp macro="">
      <xdr:nvCxnSpPr>
        <xdr:cNvPr id="343" name="直線コネクタ 342"/>
        <xdr:cNvCxnSpPr/>
      </xdr:nvCxnSpPr>
      <xdr:spPr>
        <a:xfrm>
          <a:off x="10182860" y="143078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133350</xdr:rowOff>
    </xdr:from>
    <xdr:ext cx="469900" cy="259080"/>
    <xdr:sp macro="" textlink="">
      <xdr:nvSpPr>
        <xdr:cNvPr id="344" name="【福祉施設】&#10;一人当たり面積最大値テキスト"/>
        <xdr:cNvSpPr txBox="1"/>
      </xdr:nvSpPr>
      <xdr:spPr>
        <a:xfrm>
          <a:off x="10306050" y="12852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15240</xdr:rowOff>
    </xdr:from>
    <xdr:to xmlns:xdr="http://schemas.openxmlformats.org/drawingml/2006/spreadsheetDrawing">
      <xdr:col>55</xdr:col>
      <xdr:colOff>88900</xdr:colOff>
      <xdr:row>79</xdr:row>
      <xdr:rowOff>15240</xdr:rowOff>
    </xdr:to>
    <xdr:cxnSp macro="">
      <xdr:nvCxnSpPr>
        <xdr:cNvPr id="345" name="直線コネクタ 344"/>
        <xdr:cNvCxnSpPr/>
      </xdr:nvCxnSpPr>
      <xdr:spPr>
        <a:xfrm>
          <a:off x="10182860" y="130644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109220</xdr:rowOff>
    </xdr:from>
    <xdr:ext cx="469900" cy="259080"/>
    <xdr:sp macro="" textlink="">
      <xdr:nvSpPr>
        <xdr:cNvPr id="346" name="【福祉施設】&#10;一人当たり面積平均値テキスト"/>
        <xdr:cNvSpPr txBox="1"/>
      </xdr:nvSpPr>
      <xdr:spPr>
        <a:xfrm>
          <a:off x="10306050" y="13818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86360</xdr:rowOff>
    </xdr:from>
    <xdr:to xmlns:xdr="http://schemas.openxmlformats.org/drawingml/2006/spreadsheetDrawing">
      <xdr:col>55</xdr:col>
      <xdr:colOff>50800</xdr:colOff>
      <xdr:row>85</xdr:row>
      <xdr:rowOff>17145</xdr:rowOff>
    </xdr:to>
    <xdr:sp macro="" textlink="">
      <xdr:nvSpPr>
        <xdr:cNvPr id="347" name="フローチャート: 判断 346"/>
        <xdr:cNvSpPr/>
      </xdr:nvSpPr>
      <xdr:spPr>
        <a:xfrm>
          <a:off x="10220960" y="1396111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93980</xdr:rowOff>
    </xdr:from>
    <xdr:to xmlns:xdr="http://schemas.openxmlformats.org/drawingml/2006/spreadsheetDrawing">
      <xdr:col>50</xdr:col>
      <xdr:colOff>165100</xdr:colOff>
      <xdr:row>85</xdr:row>
      <xdr:rowOff>24130</xdr:rowOff>
    </xdr:to>
    <xdr:sp macro="" textlink="">
      <xdr:nvSpPr>
        <xdr:cNvPr id="348" name="フローチャート: 判断 347"/>
        <xdr:cNvSpPr/>
      </xdr:nvSpPr>
      <xdr:spPr>
        <a:xfrm>
          <a:off x="9398000" y="13968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90170</xdr:rowOff>
    </xdr:from>
    <xdr:to xmlns:xdr="http://schemas.openxmlformats.org/drawingml/2006/spreadsheetDrawing">
      <xdr:col>46</xdr:col>
      <xdr:colOff>38100</xdr:colOff>
      <xdr:row>85</xdr:row>
      <xdr:rowOff>20320</xdr:rowOff>
    </xdr:to>
    <xdr:sp macro="" textlink="">
      <xdr:nvSpPr>
        <xdr:cNvPr id="349" name="フローチャート: 判断 348"/>
        <xdr:cNvSpPr/>
      </xdr:nvSpPr>
      <xdr:spPr>
        <a:xfrm>
          <a:off x="8528050" y="139649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109220</xdr:rowOff>
    </xdr:from>
    <xdr:to xmlns:xdr="http://schemas.openxmlformats.org/drawingml/2006/spreadsheetDrawing">
      <xdr:col>41</xdr:col>
      <xdr:colOff>101600</xdr:colOff>
      <xdr:row>85</xdr:row>
      <xdr:rowOff>39370</xdr:rowOff>
    </xdr:to>
    <xdr:sp macro="" textlink="">
      <xdr:nvSpPr>
        <xdr:cNvPr id="350" name="フローチャート: 判断 349"/>
        <xdr:cNvSpPr/>
      </xdr:nvSpPr>
      <xdr:spPr>
        <a:xfrm>
          <a:off x="7654290" y="13983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74930</xdr:rowOff>
    </xdr:from>
    <xdr:to xmlns:xdr="http://schemas.openxmlformats.org/drawingml/2006/spreadsheetDrawing">
      <xdr:col>36</xdr:col>
      <xdr:colOff>165100</xdr:colOff>
      <xdr:row>85</xdr:row>
      <xdr:rowOff>5080</xdr:rowOff>
    </xdr:to>
    <xdr:sp macro="" textlink="">
      <xdr:nvSpPr>
        <xdr:cNvPr id="351" name="フローチャート: 判断 350"/>
        <xdr:cNvSpPr/>
      </xdr:nvSpPr>
      <xdr:spPr>
        <a:xfrm>
          <a:off x="6784340" y="13949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8445"/>
    <xdr:sp macro="" textlink="">
      <xdr:nvSpPr>
        <xdr:cNvPr id="352" name="テキスト ボックス 351"/>
        <xdr:cNvSpPr txBox="1"/>
      </xdr:nvSpPr>
      <xdr:spPr>
        <a:xfrm>
          <a:off x="1008126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1365" cy="258445"/>
    <xdr:sp macro="" textlink="">
      <xdr:nvSpPr>
        <xdr:cNvPr id="353" name="テキスト ボックス 352"/>
        <xdr:cNvSpPr txBox="1"/>
      </xdr:nvSpPr>
      <xdr:spPr>
        <a:xfrm>
          <a:off x="926211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1365" cy="258445"/>
    <xdr:sp macro="" textlink="">
      <xdr:nvSpPr>
        <xdr:cNvPr id="354" name="テキスト ボックス 353"/>
        <xdr:cNvSpPr txBox="1"/>
      </xdr:nvSpPr>
      <xdr:spPr>
        <a:xfrm>
          <a:off x="839216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1365" cy="258445"/>
    <xdr:sp macro="" textlink="">
      <xdr:nvSpPr>
        <xdr:cNvPr id="355" name="テキスト ボックス 354"/>
        <xdr:cNvSpPr txBox="1"/>
      </xdr:nvSpPr>
      <xdr:spPr>
        <a:xfrm>
          <a:off x="75184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1365" cy="258445"/>
    <xdr:sp macro="" textlink="">
      <xdr:nvSpPr>
        <xdr:cNvPr id="356" name="テキスト ボックス 355"/>
        <xdr:cNvSpPr txBox="1"/>
      </xdr:nvSpPr>
      <xdr:spPr>
        <a:xfrm>
          <a:off x="664845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25400</xdr:rowOff>
    </xdr:from>
    <xdr:to xmlns:xdr="http://schemas.openxmlformats.org/drawingml/2006/spreadsheetDrawing">
      <xdr:col>55</xdr:col>
      <xdr:colOff>50800</xdr:colOff>
      <xdr:row>85</xdr:row>
      <xdr:rowOff>127000</xdr:rowOff>
    </xdr:to>
    <xdr:sp macro="" textlink="">
      <xdr:nvSpPr>
        <xdr:cNvPr id="357" name="楕円 356"/>
        <xdr:cNvSpPr/>
      </xdr:nvSpPr>
      <xdr:spPr>
        <a:xfrm>
          <a:off x="10220960" y="140652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3810</xdr:rowOff>
    </xdr:from>
    <xdr:ext cx="469900" cy="259080"/>
    <xdr:sp macro="" textlink="">
      <xdr:nvSpPr>
        <xdr:cNvPr id="358" name="【福祉施設】&#10;一人当たり面積該当値テキスト"/>
        <xdr:cNvSpPr txBox="1"/>
      </xdr:nvSpPr>
      <xdr:spPr>
        <a:xfrm>
          <a:off x="10306050" y="14043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29210</xdr:rowOff>
    </xdr:from>
    <xdr:to xmlns:xdr="http://schemas.openxmlformats.org/drawingml/2006/spreadsheetDrawing">
      <xdr:col>50</xdr:col>
      <xdr:colOff>165100</xdr:colOff>
      <xdr:row>85</xdr:row>
      <xdr:rowOff>130810</xdr:rowOff>
    </xdr:to>
    <xdr:sp macro="" textlink="">
      <xdr:nvSpPr>
        <xdr:cNvPr id="359" name="楕円 358"/>
        <xdr:cNvSpPr/>
      </xdr:nvSpPr>
      <xdr:spPr>
        <a:xfrm>
          <a:off x="9398000" y="140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76200</xdr:rowOff>
    </xdr:from>
    <xdr:to xmlns:xdr="http://schemas.openxmlformats.org/drawingml/2006/spreadsheetDrawing">
      <xdr:col>55</xdr:col>
      <xdr:colOff>0</xdr:colOff>
      <xdr:row>85</xdr:row>
      <xdr:rowOff>80010</xdr:rowOff>
    </xdr:to>
    <xdr:cxnSp macro="">
      <xdr:nvCxnSpPr>
        <xdr:cNvPr id="360" name="直線コネクタ 359"/>
        <xdr:cNvCxnSpPr/>
      </xdr:nvCxnSpPr>
      <xdr:spPr>
        <a:xfrm flipV="1">
          <a:off x="9448800" y="14116050"/>
          <a:ext cx="8191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29210</xdr:rowOff>
    </xdr:from>
    <xdr:to xmlns:xdr="http://schemas.openxmlformats.org/drawingml/2006/spreadsheetDrawing">
      <xdr:col>46</xdr:col>
      <xdr:colOff>38100</xdr:colOff>
      <xdr:row>85</xdr:row>
      <xdr:rowOff>130810</xdr:rowOff>
    </xdr:to>
    <xdr:sp macro="" textlink="">
      <xdr:nvSpPr>
        <xdr:cNvPr id="361" name="楕円 360"/>
        <xdr:cNvSpPr/>
      </xdr:nvSpPr>
      <xdr:spPr>
        <a:xfrm>
          <a:off x="8528050" y="140690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80010</xdr:rowOff>
    </xdr:from>
    <xdr:to xmlns:xdr="http://schemas.openxmlformats.org/drawingml/2006/spreadsheetDrawing">
      <xdr:col>50</xdr:col>
      <xdr:colOff>114300</xdr:colOff>
      <xdr:row>85</xdr:row>
      <xdr:rowOff>80010</xdr:rowOff>
    </xdr:to>
    <xdr:cxnSp macro="">
      <xdr:nvCxnSpPr>
        <xdr:cNvPr id="362" name="直線コネクタ 361"/>
        <xdr:cNvCxnSpPr/>
      </xdr:nvCxnSpPr>
      <xdr:spPr>
        <a:xfrm>
          <a:off x="8578850" y="1411986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29210</xdr:rowOff>
    </xdr:from>
    <xdr:to xmlns:xdr="http://schemas.openxmlformats.org/drawingml/2006/spreadsheetDrawing">
      <xdr:col>41</xdr:col>
      <xdr:colOff>101600</xdr:colOff>
      <xdr:row>85</xdr:row>
      <xdr:rowOff>130810</xdr:rowOff>
    </xdr:to>
    <xdr:sp macro="" textlink="">
      <xdr:nvSpPr>
        <xdr:cNvPr id="363" name="楕円 362"/>
        <xdr:cNvSpPr/>
      </xdr:nvSpPr>
      <xdr:spPr>
        <a:xfrm>
          <a:off x="7654290" y="140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80010</xdr:rowOff>
    </xdr:from>
    <xdr:to xmlns:xdr="http://schemas.openxmlformats.org/drawingml/2006/spreadsheetDrawing">
      <xdr:col>45</xdr:col>
      <xdr:colOff>177800</xdr:colOff>
      <xdr:row>85</xdr:row>
      <xdr:rowOff>80010</xdr:rowOff>
    </xdr:to>
    <xdr:cxnSp macro="">
      <xdr:nvCxnSpPr>
        <xdr:cNvPr id="364" name="直線コネクタ 363"/>
        <xdr:cNvCxnSpPr/>
      </xdr:nvCxnSpPr>
      <xdr:spPr>
        <a:xfrm>
          <a:off x="7705090" y="1411986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33020</xdr:rowOff>
    </xdr:from>
    <xdr:to xmlns:xdr="http://schemas.openxmlformats.org/drawingml/2006/spreadsheetDrawing">
      <xdr:col>36</xdr:col>
      <xdr:colOff>165100</xdr:colOff>
      <xdr:row>85</xdr:row>
      <xdr:rowOff>134620</xdr:rowOff>
    </xdr:to>
    <xdr:sp macro="" textlink="">
      <xdr:nvSpPr>
        <xdr:cNvPr id="365" name="楕円 364"/>
        <xdr:cNvSpPr/>
      </xdr:nvSpPr>
      <xdr:spPr>
        <a:xfrm>
          <a:off x="678434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80010</xdr:rowOff>
    </xdr:from>
    <xdr:to xmlns:xdr="http://schemas.openxmlformats.org/drawingml/2006/spreadsheetDrawing">
      <xdr:col>41</xdr:col>
      <xdr:colOff>50800</xdr:colOff>
      <xdr:row>85</xdr:row>
      <xdr:rowOff>83820</xdr:rowOff>
    </xdr:to>
    <xdr:cxnSp macro="">
      <xdr:nvCxnSpPr>
        <xdr:cNvPr id="366" name="直線コネクタ 365"/>
        <xdr:cNvCxnSpPr/>
      </xdr:nvCxnSpPr>
      <xdr:spPr>
        <a:xfrm flipV="1">
          <a:off x="6835140" y="14119860"/>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40640</xdr:rowOff>
    </xdr:from>
    <xdr:ext cx="469265" cy="259080"/>
    <xdr:sp macro="" textlink="">
      <xdr:nvSpPr>
        <xdr:cNvPr id="367" name="n_1aveValue【福祉施設】&#10;一人当たり面積"/>
        <xdr:cNvSpPr txBox="1"/>
      </xdr:nvSpPr>
      <xdr:spPr>
        <a:xfrm>
          <a:off x="9204960" y="13750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36830</xdr:rowOff>
    </xdr:from>
    <xdr:ext cx="469900" cy="259080"/>
    <xdr:sp macro="" textlink="">
      <xdr:nvSpPr>
        <xdr:cNvPr id="368" name="n_2aveValue【福祉施設】&#10;一人当たり面積"/>
        <xdr:cNvSpPr txBox="1"/>
      </xdr:nvSpPr>
      <xdr:spPr>
        <a:xfrm>
          <a:off x="8347710" y="13746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55880</xdr:rowOff>
    </xdr:from>
    <xdr:ext cx="469900" cy="258445"/>
    <xdr:sp macro="" textlink="">
      <xdr:nvSpPr>
        <xdr:cNvPr id="369" name="n_3aveValue【福祉施設】&#10;一人当たり面積"/>
        <xdr:cNvSpPr txBox="1"/>
      </xdr:nvSpPr>
      <xdr:spPr>
        <a:xfrm>
          <a:off x="7473950" y="137655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21590</xdr:rowOff>
    </xdr:from>
    <xdr:ext cx="469900" cy="258445"/>
    <xdr:sp macro="" textlink="">
      <xdr:nvSpPr>
        <xdr:cNvPr id="370" name="n_4aveValue【福祉施設】&#10;一人当たり面積"/>
        <xdr:cNvSpPr txBox="1"/>
      </xdr:nvSpPr>
      <xdr:spPr>
        <a:xfrm>
          <a:off x="6604000" y="137312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121920</xdr:rowOff>
    </xdr:from>
    <xdr:ext cx="469265" cy="258445"/>
    <xdr:sp macro="" textlink="">
      <xdr:nvSpPr>
        <xdr:cNvPr id="371" name="n_1mainValue【福祉施設】&#10;一人当たり面積"/>
        <xdr:cNvSpPr txBox="1"/>
      </xdr:nvSpPr>
      <xdr:spPr>
        <a:xfrm>
          <a:off x="9204960" y="14161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121920</xdr:rowOff>
    </xdr:from>
    <xdr:ext cx="469900" cy="258445"/>
    <xdr:sp macro="" textlink="">
      <xdr:nvSpPr>
        <xdr:cNvPr id="372" name="n_2mainValue【福祉施設】&#10;一人当たり面積"/>
        <xdr:cNvSpPr txBox="1"/>
      </xdr:nvSpPr>
      <xdr:spPr>
        <a:xfrm>
          <a:off x="8347710" y="14161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121920</xdr:rowOff>
    </xdr:from>
    <xdr:ext cx="469900" cy="258445"/>
    <xdr:sp macro="" textlink="">
      <xdr:nvSpPr>
        <xdr:cNvPr id="373" name="n_3mainValue【福祉施設】&#10;一人当たり面積"/>
        <xdr:cNvSpPr txBox="1"/>
      </xdr:nvSpPr>
      <xdr:spPr>
        <a:xfrm>
          <a:off x="7473950" y="14161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125730</xdr:rowOff>
    </xdr:from>
    <xdr:ext cx="469900" cy="258445"/>
    <xdr:sp macro="" textlink="">
      <xdr:nvSpPr>
        <xdr:cNvPr id="374" name="n_4mainValue【福祉施設】&#10;一人当たり面積"/>
        <xdr:cNvSpPr txBox="1"/>
      </xdr:nvSpPr>
      <xdr:spPr>
        <a:xfrm>
          <a:off x="6604000" y="14165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46760" y="15049500"/>
          <a:ext cx="4632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7376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7376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86690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86690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298704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298704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46760" y="16192500"/>
          <a:ext cx="4632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3" name="テキスト ボックス 382"/>
        <xdr:cNvSpPr txBox="1"/>
      </xdr:nvSpPr>
      <xdr:spPr>
        <a:xfrm>
          <a:off x="712470" y="16002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46760" y="18478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85" name="テキスト ボックス 384"/>
        <xdr:cNvSpPr txBox="1"/>
      </xdr:nvSpPr>
      <xdr:spPr>
        <a:xfrm>
          <a:off x="290830"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6" name="直線コネクタ 385"/>
        <xdr:cNvCxnSpPr/>
      </xdr:nvCxnSpPr>
      <xdr:spPr>
        <a:xfrm>
          <a:off x="746760" y="1809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7360" cy="259080"/>
    <xdr:sp macro="" textlink="">
      <xdr:nvSpPr>
        <xdr:cNvPr id="387" name="テキスト ボックス 386"/>
        <xdr:cNvSpPr txBox="1"/>
      </xdr:nvSpPr>
      <xdr:spPr>
        <a:xfrm>
          <a:off x="290830" y="17955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8" name="直線コネクタ 387"/>
        <xdr:cNvCxnSpPr/>
      </xdr:nvCxnSpPr>
      <xdr:spPr>
        <a:xfrm>
          <a:off x="746760" y="1771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2590" cy="258445"/>
    <xdr:sp macro="" textlink="">
      <xdr:nvSpPr>
        <xdr:cNvPr id="389" name="テキスト ボックス 388"/>
        <xdr:cNvSpPr txBox="1"/>
      </xdr:nvSpPr>
      <xdr:spPr>
        <a:xfrm>
          <a:off x="354965" y="175742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0" name="直線コネクタ 389"/>
        <xdr:cNvCxnSpPr/>
      </xdr:nvCxnSpPr>
      <xdr:spPr>
        <a:xfrm>
          <a:off x="746760" y="1733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2590" cy="259080"/>
    <xdr:sp macro="" textlink="">
      <xdr:nvSpPr>
        <xdr:cNvPr id="391" name="テキスト ボックス 390"/>
        <xdr:cNvSpPr txBox="1"/>
      </xdr:nvSpPr>
      <xdr:spPr>
        <a:xfrm>
          <a:off x="354965" y="171932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2" name="直線コネクタ 391"/>
        <xdr:cNvCxnSpPr/>
      </xdr:nvCxnSpPr>
      <xdr:spPr>
        <a:xfrm>
          <a:off x="746760" y="1695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2590" cy="259080"/>
    <xdr:sp macro="" textlink="">
      <xdr:nvSpPr>
        <xdr:cNvPr id="393" name="テキスト ボックス 392"/>
        <xdr:cNvSpPr txBox="1"/>
      </xdr:nvSpPr>
      <xdr:spPr>
        <a:xfrm>
          <a:off x="354965" y="168122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4" name="直線コネクタ 393"/>
        <xdr:cNvCxnSpPr/>
      </xdr:nvCxnSpPr>
      <xdr:spPr>
        <a:xfrm>
          <a:off x="746760" y="1657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2590" cy="258445"/>
    <xdr:sp macro="" textlink="">
      <xdr:nvSpPr>
        <xdr:cNvPr id="395" name="テキスト ボックス 394"/>
        <xdr:cNvSpPr txBox="1"/>
      </xdr:nvSpPr>
      <xdr:spPr>
        <a:xfrm>
          <a:off x="354965" y="164312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6" name="直線コネクタ 395"/>
        <xdr:cNvCxnSpPr/>
      </xdr:nvCxnSpPr>
      <xdr:spPr>
        <a:xfrm>
          <a:off x="746760" y="16192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9090" cy="259080"/>
    <xdr:sp macro="" textlink="">
      <xdr:nvSpPr>
        <xdr:cNvPr id="397" name="テキスト ボックス 396"/>
        <xdr:cNvSpPr txBox="1"/>
      </xdr:nvSpPr>
      <xdr:spPr>
        <a:xfrm>
          <a:off x="415290"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8" name="【市民会館】&#10;有形固定資産減価償却率グラフ枠"/>
        <xdr:cNvSpPr/>
      </xdr:nvSpPr>
      <xdr:spPr>
        <a:xfrm>
          <a:off x="746760" y="16192500"/>
          <a:ext cx="4632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106680</xdr:rowOff>
    </xdr:from>
    <xdr:to xmlns:xdr="http://schemas.openxmlformats.org/drawingml/2006/spreadsheetDrawing">
      <xdr:col>24</xdr:col>
      <xdr:colOff>62865</xdr:colOff>
      <xdr:row>108</xdr:row>
      <xdr:rowOff>144780</xdr:rowOff>
    </xdr:to>
    <xdr:cxnSp macro="">
      <xdr:nvCxnSpPr>
        <xdr:cNvPr id="399" name="直線コネクタ 398"/>
        <xdr:cNvCxnSpPr/>
      </xdr:nvCxnSpPr>
      <xdr:spPr>
        <a:xfrm flipV="1">
          <a:off x="4543425" y="1650873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148590</xdr:rowOff>
    </xdr:from>
    <xdr:ext cx="405130" cy="259080"/>
    <xdr:sp macro="" textlink="">
      <xdr:nvSpPr>
        <xdr:cNvPr id="400" name="【市民会館】&#10;有形固定資産減価償却率最小値テキスト"/>
        <xdr:cNvSpPr txBox="1"/>
      </xdr:nvSpPr>
      <xdr:spPr>
        <a:xfrm>
          <a:off x="4582160" y="18093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144780</xdr:rowOff>
    </xdr:from>
    <xdr:to xmlns:xdr="http://schemas.openxmlformats.org/drawingml/2006/spreadsheetDrawing">
      <xdr:col>24</xdr:col>
      <xdr:colOff>152400</xdr:colOff>
      <xdr:row>108</xdr:row>
      <xdr:rowOff>144780</xdr:rowOff>
    </xdr:to>
    <xdr:cxnSp macro="">
      <xdr:nvCxnSpPr>
        <xdr:cNvPr id="401" name="直線コネクタ 400"/>
        <xdr:cNvCxnSpPr/>
      </xdr:nvCxnSpPr>
      <xdr:spPr>
        <a:xfrm>
          <a:off x="4458970" y="180898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53340</xdr:rowOff>
    </xdr:from>
    <xdr:ext cx="405130" cy="258445"/>
    <xdr:sp macro="" textlink="">
      <xdr:nvSpPr>
        <xdr:cNvPr id="402" name="【市民会館】&#10;有形固定資産減価償却率最大値テキスト"/>
        <xdr:cNvSpPr txBox="1"/>
      </xdr:nvSpPr>
      <xdr:spPr>
        <a:xfrm>
          <a:off x="4582160" y="162839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106680</xdr:rowOff>
    </xdr:from>
    <xdr:to xmlns:xdr="http://schemas.openxmlformats.org/drawingml/2006/spreadsheetDrawing">
      <xdr:col>24</xdr:col>
      <xdr:colOff>152400</xdr:colOff>
      <xdr:row>99</xdr:row>
      <xdr:rowOff>106680</xdr:rowOff>
    </xdr:to>
    <xdr:cxnSp macro="">
      <xdr:nvCxnSpPr>
        <xdr:cNvPr id="403" name="直線コネクタ 402"/>
        <xdr:cNvCxnSpPr/>
      </xdr:nvCxnSpPr>
      <xdr:spPr>
        <a:xfrm>
          <a:off x="4458970" y="165087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151130</xdr:rowOff>
    </xdr:from>
    <xdr:ext cx="405130" cy="259080"/>
    <xdr:sp macro="" textlink="">
      <xdr:nvSpPr>
        <xdr:cNvPr id="404" name="【市民会館】&#10;有形固定資産減価償却率平均値テキスト"/>
        <xdr:cNvSpPr txBox="1"/>
      </xdr:nvSpPr>
      <xdr:spPr>
        <a:xfrm>
          <a:off x="4582160" y="17067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128270</xdr:rowOff>
    </xdr:from>
    <xdr:to xmlns:xdr="http://schemas.openxmlformats.org/drawingml/2006/spreadsheetDrawing">
      <xdr:col>24</xdr:col>
      <xdr:colOff>114300</xdr:colOff>
      <xdr:row>104</xdr:row>
      <xdr:rowOff>58420</xdr:rowOff>
    </xdr:to>
    <xdr:sp macro="" textlink="">
      <xdr:nvSpPr>
        <xdr:cNvPr id="405" name="フローチャート: 判断 404"/>
        <xdr:cNvSpPr/>
      </xdr:nvSpPr>
      <xdr:spPr>
        <a:xfrm>
          <a:off x="449326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111125</xdr:rowOff>
    </xdr:from>
    <xdr:to xmlns:xdr="http://schemas.openxmlformats.org/drawingml/2006/spreadsheetDrawing">
      <xdr:col>20</xdr:col>
      <xdr:colOff>38100</xdr:colOff>
      <xdr:row>104</xdr:row>
      <xdr:rowOff>41275</xdr:rowOff>
    </xdr:to>
    <xdr:sp macro="" textlink="">
      <xdr:nvSpPr>
        <xdr:cNvPr id="406" name="フローチャート: 判断 405"/>
        <xdr:cNvSpPr/>
      </xdr:nvSpPr>
      <xdr:spPr>
        <a:xfrm>
          <a:off x="3674110" y="171989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88265</xdr:rowOff>
    </xdr:from>
    <xdr:to xmlns:xdr="http://schemas.openxmlformats.org/drawingml/2006/spreadsheetDrawing">
      <xdr:col>15</xdr:col>
      <xdr:colOff>101600</xdr:colOff>
      <xdr:row>104</xdr:row>
      <xdr:rowOff>18415</xdr:rowOff>
    </xdr:to>
    <xdr:sp macro="" textlink="">
      <xdr:nvSpPr>
        <xdr:cNvPr id="407" name="フローチャート: 判断 406"/>
        <xdr:cNvSpPr/>
      </xdr:nvSpPr>
      <xdr:spPr>
        <a:xfrm>
          <a:off x="2800350" y="171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52070</xdr:rowOff>
    </xdr:from>
    <xdr:to xmlns:xdr="http://schemas.openxmlformats.org/drawingml/2006/spreadsheetDrawing">
      <xdr:col>10</xdr:col>
      <xdr:colOff>165100</xdr:colOff>
      <xdr:row>103</xdr:row>
      <xdr:rowOff>153670</xdr:rowOff>
    </xdr:to>
    <xdr:sp macro="" textlink="">
      <xdr:nvSpPr>
        <xdr:cNvPr id="408" name="フローチャート: 判断 407"/>
        <xdr:cNvSpPr/>
      </xdr:nvSpPr>
      <xdr:spPr>
        <a:xfrm>
          <a:off x="1930400" y="171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33020</xdr:rowOff>
    </xdr:from>
    <xdr:to xmlns:xdr="http://schemas.openxmlformats.org/drawingml/2006/spreadsheetDrawing">
      <xdr:col>6</xdr:col>
      <xdr:colOff>38100</xdr:colOff>
      <xdr:row>103</xdr:row>
      <xdr:rowOff>134620</xdr:rowOff>
    </xdr:to>
    <xdr:sp macro="" textlink="">
      <xdr:nvSpPr>
        <xdr:cNvPr id="409" name="フローチャート: 判断 408"/>
        <xdr:cNvSpPr/>
      </xdr:nvSpPr>
      <xdr:spPr>
        <a:xfrm>
          <a:off x="1060450" y="171208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0" name="テキスト ボックス 409"/>
        <xdr:cNvSpPr txBox="1"/>
      </xdr:nvSpPr>
      <xdr:spPr>
        <a:xfrm>
          <a:off x="435737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1365" cy="259080"/>
    <xdr:sp macro="" textlink="">
      <xdr:nvSpPr>
        <xdr:cNvPr id="411" name="テキスト ボックス 410"/>
        <xdr:cNvSpPr txBox="1"/>
      </xdr:nvSpPr>
      <xdr:spPr>
        <a:xfrm>
          <a:off x="353822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412" name="テキスト ボックス 411"/>
        <xdr:cNvSpPr txBox="1"/>
      </xdr:nvSpPr>
      <xdr:spPr>
        <a:xfrm>
          <a:off x="266446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1365" cy="259080"/>
    <xdr:sp macro="" textlink="">
      <xdr:nvSpPr>
        <xdr:cNvPr id="413" name="テキスト ボックス 412"/>
        <xdr:cNvSpPr txBox="1"/>
      </xdr:nvSpPr>
      <xdr:spPr>
        <a:xfrm>
          <a:off x="179451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1365" cy="259080"/>
    <xdr:sp macro="" textlink="">
      <xdr:nvSpPr>
        <xdr:cNvPr id="414" name="テキスト ボックス 413"/>
        <xdr:cNvSpPr txBox="1"/>
      </xdr:nvSpPr>
      <xdr:spPr>
        <a:xfrm>
          <a:off x="92456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67310</xdr:rowOff>
    </xdr:from>
    <xdr:to xmlns:xdr="http://schemas.openxmlformats.org/drawingml/2006/spreadsheetDrawing">
      <xdr:col>24</xdr:col>
      <xdr:colOff>114300</xdr:colOff>
      <xdr:row>106</xdr:row>
      <xdr:rowOff>168910</xdr:rowOff>
    </xdr:to>
    <xdr:sp macro="" textlink="">
      <xdr:nvSpPr>
        <xdr:cNvPr id="415" name="楕円 414"/>
        <xdr:cNvSpPr/>
      </xdr:nvSpPr>
      <xdr:spPr>
        <a:xfrm>
          <a:off x="4493260" y="1766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45720</xdr:rowOff>
    </xdr:from>
    <xdr:ext cx="405130" cy="259080"/>
    <xdr:sp macro="" textlink="">
      <xdr:nvSpPr>
        <xdr:cNvPr id="416" name="【市民会館】&#10;有形固定資産減価償却率該当値テキスト"/>
        <xdr:cNvSpPr txBox="1"/>
      </xdr:nvSpPr>
      <xdr:spPr>
        <a:xfrm>
          <a:off x="4582160" y="17647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53975</xdr:rowOff>
    </xdr:from>
    <xdr:to xmlns:xdr="http://schemas.openxmlformats.org/drawingml/2006/spreadsheetDrawing">
      <xdr:col>20</xdr:col>
      <xdr:colOff>38100</xdr:colOff>
      <xdr:row>106</xdr:row>
      <xdr:rowOff>155575</xdr:rowOff>
    </xdr:to>
    <xdr:sp macro="" textlink="">
      <xdr:nvSpPr>
        <xdr:cNvPr id="417" name="楕円 416"/>
        <xdr:cNvSpPr/>
      </xdr:nvSpPr>
      <xdr:spPr>
        <a:xfrm>
          <a:off x="3674110" y="176561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104775</xdr:rowOff>
    </xdr:from>
    <xdr:to xmlns:xdr="http://schemas.openxmlformats.org/drawingml/2006/spreadsheetDrawing">
      <xdr:col>24</xdr:col>
      <xdr:colOff>63500</xdr:colOff>
      <xdr:row>106</xdr:row>
      <xdr:rowOff>118110</xdr:rowOff>
    </xdr:to>
    <xdr:cxnSp macro="">
      <xdr:nvCxnSpPr>
        <xdr:cNvPr id="418" name="直線コネクタ 417"/>
        <xdr:cNvCxnSpPr/>
      </xdr:nvCxnSpPr>
      <xdr:spPr>
        <a:xfrm>
          <a:off x="3724910" y="17706975"/>
          <a:ext cx="8191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19685</xdr:rowOff>
    </xdr:from>
    <xdr:to xmlns:xdr="http://schemas.openxmlformats.org/drawingml/2006/spreadsheetDrawing">
      <xdr:col>15</xdr:col>
      <xdr:colOff>101600</xdr:colOff>
      <xdr:row>106</xdr:row>
      <xdr:rowOff>121285</xdr:rowOff>
    </xdr:to>
    <xdr:sp macro="" textlink="">
      <xdr:nvSpPr>
        <xdr:cNvPr id="419" name="楕円 418"/>
        <xdr:cNvSpPr/>
      </xdr:nvSpPr>
      <xdr:spPr>
        <a:xfrm>
          <a:off x="2800350" y="176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70485</xdr:rowOff>
    </xdr:from>
    <xdr:to xmlns:xdr="http://schemas.openxmlformats.org/drawingml/2006/spreadsheetDrawing">
      <xdr:col>19</xdr:col>
      <xdr:colOff>177800</xdr:colOff>
      <xdr:row>106</xdr:row>
      <xdr:rowOff>104775</xdr:rowOff>
    </xdr:to>
    <xdr:cxnSp macro="">
      <xdr:nvCxnSpPr>
        <xdr:cNvPr id="420" name="直線コネクタ 419"/>
        <xdr:cNvCxnSpPr/>
      </xdr:nvCxnSpPr>
      <xdr:spPr>
        <a:xfrm>
          <a:off x="2851150" y="17672685"/>
          <a:ext cx="8737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154940</xdr:rowOff>
    </xdr:from>
    <xdr:to xmlns:xdr="http://schemas.openxmlformats.org/drawingml/2006/spreadsheetDrawing">
      <xdr:col>10</xdr:col>
      <xdr:colOff>165100</xdr:colOff>
      <xdr:row>106</xdr:row>
      <xdr:rowOff>85090</xdr:rowOff>
    </xdr:to>
    <xdr:sp macro="" textlink="">
      <xdr:nvSpPr>
        <xdr:cNvPr id="421" name="楕円 420"/>
        <xdr:cNvSpPr/>
      </xdr:nvSpPr>
      <xdr:spPr>
        <a:xfrm>
          <a:off x="1930400" y="175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34290</xdr:rowOff>
    </xdr:from>
    <xdr:to xmlns:xdr="http://schemas.openxmlformats.org/drawingml/2006/spreadsheetDrawing">
      <xdr:col>15</xdr:col>
      <xdr:colOff>50800</xdr:colOff>
      <xdr:row>106</xdr:row>
      <xdr:rowOff>70485</xdr:rowOff>
    </xdr:to>
    <xdr:cxnSp macro="">
      <xdr:nvCxnSpPr>
        <xdr:cNvPr id="422" name="直線コネクタ 421"/>
        <xdr:cNvCxnSpPr/>
      </xdr:nvCxnSpPr>
      <xdr:spPr>
        <a:xfrm>
          <a:off x="1981200" y="17636490"/>
          <a:ext cx="8699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166370</xdr:rowOff>
    </xdr:from>
    <xdr:to xmlns:xdr="http://schemas.openxmlformats.org/drawingml/2006/spreadsheetDrawing">
      <xdr:col>6</xdr:col>
      <xdr:colOff>38100</xdr:colOff>
      <xdr:row>106</xdr:row>
      <xdr:rowOff>96520</xdr:rowOff>
    </xdr:to>
    <xdr:sp macro="" textlink="">
      <xdr:nvSpPr>
        <xdr:cNvPr id="423" name="楕円 422"/>
        <xdr:cNvSpPr/>
      </xdr:nvSpPr>
      <xdr:spPr>
        <a:xfrm>
          <a:off x="1060450" y="175971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34290</xdr:rowOff>
    </xdr:from>
    <xdr:to xmlns:xdr="http://schemas.openxmlformats.org/drawingml/2006/spreadsheetDrawing">
      <xdr:col>10</xdr:col>
      <xdr:colOff>114300</xdr:colOff>
      <xdr:row>106</xdr:row>
      <xdr:rowOff>45720</xdr:rowOff>
    </xdr:to>
    <xdr:cxnSp macro="">
      <xdr:nvCxnSpPr>
        <xdr:cNvPr id="424" name="直線コネクタ 423"/>
        <xdr:cNvCxnSpPr/>
      </xdr:nvCxnSpPr>
      <xdr:spPr>
        <a:xfrm flipV="1">
          <a:off x="1111250" y="1763649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57785</xdr:rowOff>
    </xdr:from>
    <xdr:ext cx="405130" cy="259080"/>
    <xdr:sp macro="" textlink="">
      <xdr:nvSpPr>
        <xdr:cNvPr id="425" name="n_1aveValue【市民会館】&#10;有形固定資産減価償却率"/>
        <xdr:cNvSpPr txBox="1"/>
      </xdr:nvSpPr>
      <xdr:spPr>
        <a:xfrm>
          <a:off x="3513455" y="16974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34925</xdr:rowOff>
    </xdr:from>
    <xdr:ext cx="404495" cy="259080"/>
    <xdr:sp macro="" textlink="">
      <xdr:nvSpPr>
        <xdr:cNvPr id="426" name="n_2aveValue【市民会館】&#10;有形固定資産減価償却率"/>
        <xdr:cNvSpPr txBox="1"/>
      </xdr:nvSpPr>
      <xdr:spPr>
        <a:xfrm>
          <a:off x="2652395" y="16951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170180</xdr:rowOff>
    </xdr:from>
    <xdr:ext cx="404495" cy="259080"/>
    <xdr:sp macro="" textlink="">
      <xdr:nvSpPr>
        <xdr:cNvPr id="427" name="n_3aveValue【市民会館】&#10;有形固定資産減価償却率"/>
        <xdr:cNvSpPr txBox="1"/>
      </xdr:nvSpPr>
      <xdr:spPr>
        <a:xfrm>
          <a:off x="1782445" y="16915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151130</xdr:rowOff>
    </xdr:from>
    <xdr:ext cx="404495" cy="259080"/>
    <xdr:sp macro="" textlink="">
      <xdr:nvSpPr>
        <xdr:cNvPr id="428" name="n_4aveValue【市民会館】&#10;有形固定資産減価償却率"/>
        <xdr:cNvSpPr txBox="1"/>
      </xdr:nvSpPr>
      <xdr:spPr>
        <a:xfrm>
          <a:off x="912495" y="16896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146685</xdr:rowOff>
    </xdr:from>
    <xdr:ext cx="405130" cy="258445"/>
    <xdr:sp macro="" textlink="">
      <xdr:nvSpPr>
        <xdr:cNvPr id="429" name="n_1mainValue【市民会館】&#10;有形固定資産減価償却率"/>
        <xdr:cNvSpPr txBox="1"/>
      </xdr:nvSpPr>
      <xdr:spPr>
        <a:xfrm>
          <a:off x="3513455" y="177488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112395</xdr:rowOff>
    </xdr:from>
    <xdr:ext cx="404495" cy="258445"/>
    <xdr:sp macro="" textlink="">
      <xdr:nvSpPr>
        <xdr:cNvPr id="430" name="n_2mainValue【市民会館】&#10;有形固定資産減価償却率"/>
        <xdr:cNvSpPr txBox="1"/>
      </xdr:nvSpPr>
      <xdr:spPr>
        <a:xfrm>
          <a:off x="2652395" y="177145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76200</xdr:rowOff>
    </xdr:from>
    <xdr:ext cx="404495" cy="258445"/>
    <xdr:sp macro="" textlink="">
      <xdr:nvSpPr>
        <xdr:cNvPr id="431" name="n_3mainValue【市民会館】&#10;有形固定資産減価償却率"/>
        <xdr:cNvSpPr txBox="1"/>
      </xdr:nvSpPr>
      <xdr:spPr>
        <a:xfrm>
          <a:off x="1782445" y="17678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87630</xdr:rowOff>
    </xdr:from>
    <xdr:ext cx="404495" cy="258445"/>
    <xdr:sp macro="" textlink="">
      <xdr:nvSpPr>
        <xdr:cNvPr id="432" name="n_4mainValue【市民会館】&#10;有形固定資産減価償却率"/>
        <xdr:cNvSpPr txBox="1"/>
      </xdr:nvSpPr>
      <xdr:spPr>
        <a:xfrm>
          <a:off x="912495" y="17689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3" name="正方形/長方形 432"/>
        <xdr:cNvSpPr/>
      </xdr:nvSpPr>
      <xdr:spPr>
        <a:xfrm>
          <a:off x="6474460" y="15049500"/>
          <a:ext cx="4629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4" name="正方形/長方形 433"/>
        <xdr:cNvSpPr/>
      </xdr:nvSpPr>
      <xdr:spPr>
        <a:xfrm>
          <a:off x="659765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5" name="正方形/長方形 434"/>
        <xdr:cNvSpPr/>
      </xdr:nvSpPr>
      <xdr:spPr>
        <a:xfrm>
          <a:off x="659765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6" name="正方形/長方形 435"/>
        <xdr:cNvSpPr/>
      </xdr:nvSpPr>
      <xdr:spPr>
        <a:xfrm>
          <a:off x="759460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7" name="正方形/長方形 436"/>
        <xdr:cNvSpPr/>
      </xdr:nvSpPr>
      <xdr:spPr>
        <a:xfrm>
          <a:off x="759460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8" name="正方形/長方形 437"/>
        <xdr:cNvSpPr/>
      </xdr:nvSpPr>
      <xdr:spPr>
        <a:xfrm>
          <a:off x="871474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9" name="正方形/長方形 438"/>
        <xdr:cNvSpPr/>
      </xdr:nvSpPr>
      <xdr:spPr>
        <a:xfrm>
          <a:off x="871474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0" name="正方形/長方形 439"/>
        <xdr:cNvSpPr/>
      </xdr:nvSpPr>
      <xdr:spPr>
        <a:xfrm>
          <a:off x="6474460" y="16192500"/>
          <a:ext cx="4629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1" name="テキスト ボックス 440"/>
        <xdr:cNvSpPr txBox="1"/>
      </xdr:nvSpPr>
      <xdr:spPr>
        <a:xfrm>
          <a:off x="6436360" y="16002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2" name="直線コネクタ 441"/>
        <xdr:cNvCxnSpPr/>
      </xdr:nvCxnSpPr>
      <xdr:spPr>
        <a:xfrm>
          <a:off x="6474460" y="18478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3" name="直線コネクタ 442"/>
        <xdr:cNvCxnSpPr/>
      </xdr:nvCxnSpPr>
      <xdr:spPr>
        <a:xfrm>
          <a:off x="6474460" y="1809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7360" cy="259080"/>
    <xdr:sp macro="" textlink="">
      <xdr:nvSpPr>
        <xdr:cNvPr id="444" name="テキスト ボックス 443"/>
        <xdr:cNvSpPr txBox="1"/>
      </xdr:nvSpPr>
      <xdr:spPr>
        <a:xfrm>
          <a:off x="6014720" y="17955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5" name="直線コネクタ 444"/>
        <xdr:cNvCxnSpPr/>
      </xdr:nvCxnSpPr>
      <xdr:spPr>
        <a:xfrm>
          <a:off x="6474460" y="1771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7360" cy="258445"/>
    <xdr:sp macro="" textlink="">
      <xdr:nvSpPr>
        <xdr:cNvPr id="446" name="テキスト ボックス 445"/>
        <xdr:cNvSpPr txBox="1"/>
      </xdr:nvSpPr>
      <xdr:spPr>
        <a:xfrm>
          <a:off x="6014720" y="175742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7" name="直線コネクタ 446"/>
        <xdr:cNvCxnSpPr/>
      </xdr:nvCxnSpPr>
      <xdr:spPr>
        <a:xfrm>
          <a:off x="6474460" y="1733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7360" cy="259080"/>
    <xdr:sp macro="" textlink="">
      <xdr:nvSpPr>
        <xdr:cNvPr id="448" name="テキスト ボックス 447"/>
        <xdr:cNvSpPr txBox="1"/>
      </xdr:nvSpPr>
      <xdr:spPr>
        <a:xfrm>
          <a:off x="6014720" y="1719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49" name="直線コネクタ 448"/>
        <xdr:cNvCxnSpPr/>
      </xdr:nvCxnSpPr>
      <xdr:spPr>
        <a:xfrm>
          <a:off x="6474460" y="1695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7360" cy="259080"/>
    <xdr:sp macro="" textlink="">
      <xdr:nvSpPr>
        <xdr:cNvPr id="450" name="テキスト ボックス 449"/>
        <xdr:cNvSpPr txBox="1"/>
      </xdr:nvSpPr>
      <xdr:spPr>
        <a:xfrm>
          <a:off x="6014720" y="16812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1" name="直線コネクタ 450"/>
        <xdr:cNvCxnSpPr/>
      </xdr:nvCxnSpPr>
      <xdr:spPr>
        <a:xfrm>
          <a:off x="6474460" y="1657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7360" cy="258445"/>
    <xdr:sp macro="" textlink="">
      <xdr:nvSpPr>
        <xdr:cNvPr id="452" name="テキスト ボックス 451"/>
        <xdr:cNvSpPr txBox="1"/>
      </xdr:nvSpPr>
      <xdr:spPr>
        <a:xfrm>
          <a:off x="6014720" y="164312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3" name="直線コネクタ 452"/>
        <xdr:cNvCxnSpPr/>
      </xdr:nvCxnSpPr>
      <xdr:spPr>
        <a:xfrm>
          <a:off x="6474460" y="16192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7360" cy="259080"/>
    <xdr:sp macro="" textlink="">
      <xdr:nvSpPr>
        <xdr:cNvPr id="454" name="テキスト ボックス 453"/>
        <xdr:cNvSpPr txBox="1"/>
      </xdr:nvSpPr>
      <xdr:spPr>
        <a:xfrm>
          <a:off x="6014720" y="1605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5" name="【市民会館】&#10;一人当たり面積グラフ枠"/>
        <xdr:cNvSpPr/>
      </xdr:nvSpPr>
      <xdr:spPr>
        <a:xfrm>
          <a:off x="6474460" y="16192500"/>
          <a:ext cx="4629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100</xdr:row>
      <xdr:rowOff>7620</xdr:rowOff>
    </xdr:from>
    <xdr:to xmlns:xdr="http://schemas.openxmlformats.org/drawingml/2006/spreadsheetDrawing">
      <xdr:col>54</xdr:col>
      <xdr:colOff>186690</xdr:colOff>
      <xdr:row>108</xdr:row>
      <xdr:rowOff>38100</xdr:rowOff>
    </xdr:to>
    <xdr:cxnSp macro="">
      <xdr:nvCxnSpPr>
        <xdr:cNvPr id="456" name="直線コネクタ 455"/>
        <xdr:cNvCxnSpPr/>
      </xdr:nvCxnSpPr>
      <xdr:spPr>
        <a:xfrm flipV="1">
          <a:off x="10267950" y="1658112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41910</xdr:rowOff>
    </xdr:from>
    <xdr:ext cx="469900" cy="258445"/>
    <xdr:sp macro="" textlink="">
      <xdr:nvSpPr>
        <xdr:cNvPr id="457" name="【市民会館】&#10;一人当たり面積最小値テキスト"/>
        <xdr:cNvSpPr txBox="1"/>
      </xdr:nvSpPr>
      <xdr:spPr>
        <a:xfrm>
          <a:off x="10306050" y="17987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38100</xdr:rowOff>
    </xdr:from>
    <xdr:to xmlns:xdr="http://schemas.openxmlformats.org/drawingml/2006/spreadsheetDrawing">
      <xdr:col>55</xdr:col>
      <xdr:colOff>88900</xdr:colOff>
      <xdr:row>108</xdr:row>
      <xdr:rowOff>38100</xdr:rowOff>
    </xdr:to>
    <xdr:cxnSp macro="">
      <xdr:nvCxnSpPr>
        <xdr:cNvPr id="458" name="直線コネクタ 457"/>
        <xdr:cNvCxnSpPr/>
      </xdr:nvCxnSpPr>
      <xdr:spPr>
        <a:xfrm>
          <a:off x="10182860" y="179832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125730</xdr:rowOff>
    </xdr:from>
    <xdr:ext cx="469900" cy="259080"/>
    <xdr:sp macro="" textlink="">
      <xdr:nvSpPr>
        <xdr:cNvPr id="459" name="【市民会館】&#10;一人当たり面積最大値テキスト"/>
        <xdr:cNvSpPr txBox="1"/>
      </xdr:nvSpPr>
      <xdr:spPr>
        <a:xfrm>
          <a:off x="10306050" y="16356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7620</xdr:rowOff>
    </xdr:from>
    <xdr:to xmlns:xdr="http://schemas.openxmlformats.org/drawingml/2006/spreadsheetDrawing">
      <xdr:col>55</xdr:col>
      <xdr:colOff>88900</xdr:colOff>
      <xdr:row>100</xdr:row>
      <xdr:rowOff>7620</xdr:rowOff>
    </xdr:to>
    <xdr:cxnSp macro="">
      <xdr:nvCxnSpPr>
        <xdr:cNvPr id="460" name="直線コネクタ 459"/>
        <xdr:cNvCxnSpPr/>
      </xdr:nvCxnSpPr>
      <xdr:spPr>
        <a:xfrm>
          <a:off x="10182860" y="165811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34290</xdr:rowOff>
    </xdr:from>
    <xdr:ext cx="469900" cy="259080"/>
    <xdr:sp macro="" textlink="">
      <xdr:nvSpPr>
        <xdr:cNvPr id="461" name="【市民会館】&#10;一人当たり面積平均値テキスト"/>
        <xdr:cNvSpPr txBox="1"/>
      </xdr:nvSpPr>
      <xdr:spPr>
        <a:xfrm>
          <a:off x="10306050" y="17465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55880</xdr:rowOff>
    </xdr:from>
    <xdr:to xmlns:xdr="http://schemas.openxmlformats.org/drawingml/2006/spreadsheetDrawing">
      <xdr:col>55</xdr:col>
      <xdr:colOff>50800</xdr:colOff>
      <xdr:row>105</xdr:row>
      <xdr:rowOff>157480</xdr:rowOff>
    </xdr:to>
    <xdr:sp macro="" textlink="">
      <xdr:nvSpPr>
        <xdr:cNvPr id="462" name="フローチャート: 判断 461"/>
        <xdr:cNvSpPr/>
      </xdr:nvSpPr>
      <xdr:spPr>
        <a:xfrm>
          <a:off x="10220960" y="174866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52070</xdr:rowOff>
    </xdr:from>
    <xdr:to xmlns:xdr="http://schemas.openxmlformats.org/drawingml/2006/spreadsheetDrawing">
      <xdr:col>50</xdr:col>
      <xdr:colOff>165100</xdr:colOff>
      <xdr:row>105</xdr:row>
      <xdr:rowOff>153670</xdr:rowOff>
    </xdr:to>
    <xdr:sp macro="" textlink="">
      <xdr:nvSpPr>
        <xdr:cNvPr id="463" name="フローチャート: 判断 462"/>
        <xdr:cNvSpPr/>
      </xdr:nvSpPr>
      <xdr:spPr>
        <a:xfrm>
          <a:off x="939800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59690</xdr:rowOff>
    </xdr:from>
    <xdr:to xmlns:xdr="http://schemas.openxmlformats.org/drawingml/2006/spreadsheetDrawing">
      <xdr:col>46</xdr:col>
      <xdr:colOff>38100</xdr:colOff>
      <xdr:row>105</xdr:row>
      <xdr:rowOff>161290</xdr:rowOff>
    </xdr:to>
    <xdr:sp macro="" textlink="">
      <xdr:nvSpPr>
        <xdr:cNvPr id="464" name="フローチャート: 判断 463"/>
        <xdr:cNvSpPr/>
      </xdr:nvSpPr>
      <xdr:spPr>
        <a:xfrm>
          <a:off x="8528050" y="174904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86360</xdr:rowOff>
    </xdr:from>
    <xdr:to xmlns:xdr="http://schemas.openxmlformats.org/drawingml/2006/spreadsheetDrawing">
      <xdr:col>41</xdr:col>
      <xdr:colOff>101600</xdr:colOff>
      <xdr:row>106</xdr:row>
      <xdr:rowOff>16510</xdr:rowOff>
    </xdr:to>
    <xdr:sp macro="" textlink="">
      <xdr:nvSpPr>
        <xdr:cNvPr id="465" name="フローチャート: 判断 464"/>
        <xdr:cNvSpPr/>
      </xdr:nvSpPr>
      <xdr:spPr>
        <a:xfrm>
          <a:off x="7654290" y="1751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82550</xdr:rowOff>
    </xdr:from>
    <xdr:to xmlns:xdr="http://schemas.openxmlformats.org/drawingml/2006/spreadsheetDrawing">
      <xdr:col>36</xdr:col>
      <xdr:colOff>165100</xdr:colOff>
      <xdr:row>106</xdr:row>
      <xdr:rowOff>12700</xdr:rowOff>
    </xdr:to>
    <xdr:sp macro="" textlink="">
      <xdr:nvSpPr>
        <xdr:cNvPr id="466" name="フローチャート: 判断 465"/>
        <xdr:cNvSpPr/>
      </xdr:nvSpPr>
      <xdr:spPr>
        <a:xfrm>
          <a:off x="678434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7" name="テキスト ボックス 466"/>
        <xdr:cNvSpPr txBox="1"/>
      </xdr:nvSpPr>
      <xdr:spPr>
        <a:xfrm>
          <a:off x="1008126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1365" cy="259080"/>
    <xdr:sp macro="" textlink="">
      <xdr:nvSpPr>
        <xdr:cNvPr id="468" name="テキスト ボックス 467"/>
        <xdr:cNvSpPr txBox="1"/>
      </xdr:nvSpPr>
      <xdr:spPr>
        <a:xfrm>
          <a:off x="926211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1365" cy="259080"/>
    <xdr:sp macro="" textlink="">
      <xdr:nvSpPr>
        <xdr:cNvPr id="469" name="テキスト ボックス 468"/>
        <xdr:cNvSpPr txBox="1"/>
      </xdr:nvSpPr>
      <xdr:spPr>
        <a:xfrm>
          <a:off x="839216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470" name="テキスト ボックス 469"/>
        <xdr:cNvSpPr txBox="1"/>
      </xdr:nvSpPr>
      <xdr:spPr>
        <a:xfrm>
          <a:off x="75184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1365" cy="259080"/>
    <xdr:sp macro="" textlink="">
      <xdr:nvSpPr>
        <xdr:cNvPr id="471" name="テキスト ボックス 470"/>
        <xdr:cNvSpPr txBox="1"/>
      </xdr:nvSpPr>
      <xdr:spPr>
        <a:xfrm>
          <a:off x="664845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109220</xdr:rowOff>
    </xdr:from>
    <xdr:to xmlns:xdr="http://schemas.openxmlformats.org/drawingml/2006/spreadsheetDrawing">
      <xdr:col>55</xdr:col>
      <xdr:colOff>50800</xdr:colOff>
      <xdr:row>105</xdr:row>
      <xdr:rowOff>39370</xdr:rowOff>
    </xdr:to>
    <xdr:sp macro="" textlink="">
      <xdr:nvSpPr>
        <xdr:cNvPr id="472" name="楕円 471"/>
        <xdr:cNvSpPr/>
      </xdr:nvSpPr>
      <xdr:spPr>
        <a:xfrm>
          <a:off x="10220960" y="173685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103</xdr:row>
      <xdr:rowOff>132080</xdr:rowOff>
    </xdr:from>
    <xdr:ext cx="469900" cy="258445"/>
    <xdr:sp macro="" textlink="">
      <xdr:nvSpPr>
        <xdr:cNvPr id="473" name="【市民会館】&#10;一人当たり面積該当値テキスト"/>
        <xdr:cNvSpPr txBox="1"/>
      </xdr:nvSpPr>
      <xdr:spPr>
        <a:xfrm>
          <a:off x="10306050" y="17219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104</xdr:row>
      <xdr:rowOff>113030</xdr:rowOff>
    </xdr:from>
    <xdr:to xmlns:xdr="http://schemas.openxmlformats.org/drawingml/2006/spreadsheetDrawing">
      <xdr:col>50</xdr:col>
      <xdr:colOff>165100</xdr:colOff>
      <xdr:row>105</xdr:row>
      <xdr:rowOff>43180</xdr:rowOff>
    </xdr:to>
    <xdr:sp macro="" textlink="">
      <xdr:nvSpPr>
        <xdr:cNvPr id="474" name="楕円 473"/>
        <xdr:cNvSpPr/>
      </xdr:nvSpPr>
      <xdr:spPr>
        <a:xfrm>
          <a:off x="93980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104</xdr:row>
      <xdr:rowOff>160020</xdr:rowOff>
    </xdr:from>
    <xdr:to xmlns:xdr="http://schemas.openxmlformats.org/drawingml/2006/spreadsheetDrawing">
      <xdr:col>55</xdr:col>
      <xdr:colOff>0</xdr:colOff>
      <xdr:row>104</xdr:row>
      <xdr:rowOff>163830</xdr:rowOff>
    </xdr:to>
    <xdr:cxnSp macro="">
      <xdr:nvCxnSpPr>
        <xdr:cNvPr id="475" name="直線コネクタ 474"/>
        <xdr:cNvCxnSpPr/>
      </xdr:nvCxnSpPr>
      <xdr:spPr>
        <a:xfrm flipV="1">
          <a:off x="9448800" y="17419320"/>
          <a:ext cx="8191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104</xdr:row>
      <xdr:rowOff>116840</xdr:rowOff>
    </xdr:from>
    <xdr:to xmlns:xdr="http://schemas.openxmlformats.org/drawingml/2006/spreadsheetDrawing">
      <xdr:col>46</xdr:col>
      <xdr:colOff>38100</xdr:colOff>
      <xdr:row>105</xdr:row>
      <xdr:rowOff>46990</xdr:rowOff>
    </xdr:to>
    <xdr:sp macro="" textlink="">
      <xdr:nvSpPr>
        <xdr:cNvPr id="476" name="楕円 475"/>
        <xdr:cNvSpPr/>
      </xdr:nvSpPr>
      <xdr:spPr>
        <a:xfrm>
          <a:off x="8528050" y="173761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104</xdr:row>
      <xdr:rowOff>163830</xdr:rowOff>
    </xdr:from>
    <xdr:to xmlns:xdr="http://schemas.openxmlformats.org/drawingml/2006/spreadsheetDrawing">
      <xdr:col>50</xdr:col>
      <xdr:colOff>114300</xdr:colOff>
      <xdr:row>104</xdr:row>
      <xdr:rowOff>167640</xdr:rowOff>
    </xdr:to>
    <xdr:cxnSp macro="">
      <xdr:nvCxnSpPr>
        <xdr:cNvPr id="477" name="直線コネクタ 476"/>
        <xdr:cNvCxnSpPr/>
      </xdr:nvCxnSpPr>
      <xdr:spPr>
        <a:xfrm flipV="1">
          <a:off x="8578850" y="17423130"/>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104</xdr:row>
      <xdr:rowOff>120650</xdr:rowOff>
    </xdr:from>
    <xdr:to xmlns:xdr="http://schemas.openxmlformats.org/drawingml/2006/spreadsheetDrawing">
      <xdr:col>41</xdr:col>
      <xdr:colOff>101600</xdr:colOff>
      <xdr:row>105</xdr:row>
      <xdr:rowOff>50800</xdr:rowOff>
    </xdr:to>
    <xdr:sp macro="" textlink="">
      <xdr:nvSpPr>
        <xdr:cNvPr id="478" name="楕円 477"/>
        <xdr:cNvSpPr/>
      </xdr:nvSpPr>
      <xdr:spPr>
        <a:xfrm>
          <a:off x="765429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104</xdr:row>
      <xdr:rowOff>167640</xdr:rowOff>
    </xdr:from>
    <xdr:to xmlns:xdr="http://schemas.openxmlformats.org/drawingml/2006/spreadsheetDrawing">
      <xdr:col>45</xdr:col>
      <xdr:colOff>177800</xdr:colOff>
      <xdr:row>105</xdr:row>
      <xdr:rowOff>0</xdr:rowOff>
    </xdr:to>
    <xdr:cxnSp macro="">
      <xdr:nvCxnSpPr>
        <xdr:cNvPr id="479" name="直線コネクタ 478"/>
        <xdr:cNvCxnSpPr/>
      </xdr:nvCxnSpPr>
      <xdr:spPr>
        <a:xfrm flipV="1">
          <a:off x="7705090" y="17426940"/>
          <a:ext cx="873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104</xdr:row>
      <xdr:rowOff>124460</xdr:rowOff>
    </xdr:from>
    <xdr:to xmlns:xdr="http://schemas.openxmlformats.org/drawingml/2006/spreadsheetDrawing">
      <xdr:col>36</xdr:col>
      <xdr:colOff>165100</xdr:colOff>
      <xdr:row>105</xdr:row>
      <xdr:rowOff>54610</xdr:rowOff>
    </xdr:to>
    <xdr:sp macro="" textlink="">
      <xdr:nvSpPr>
        <xdr:cNvPr id="480" name="楕円 479"/>
        <xdr:cNvSpPr/>
      </xdr:nvSpPr>
      <xdr:spPr>
        <a:xfrm>
          <a:off x="6784340" y="1738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105</xdr:row>
      <xdr:rowOff>0</xdr:rowOff>
    </xdr:from>
    <xdr:to xmlns:xdr="http://schemas.openxmlformats.org/drawingml/2006/spreadsheetDrawing">
      <xdr:col>41</xdr:col>
      <xdr:colOff>50800</xdr:colOff>
      <xdr:row>105</xdr:row>
      <xdr:rowOff>3810</xdr:rowOff>
    </xdr:to>
    <xdr:cxnSp macro="">
      <xdr:nvCxnSpPr>
        <xdr:cNvPr id="481" name="直線コネクタ 480"/>
        <xdr:cNvCxnSpPr/>
      </xdr:nvCxnSpPr>
      <xdr:spPr>
        <a:xfrm flipV="1">
          <a:off x="6835140" y="17430750"/>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144780</xdr:rowOff>
    </xdr:from>
    <xdr:ext cx="469265" cy="258445"/>
    <xdr:sp macro="" textlink="">
      <xdr:nvSpPr>
        <xdr:cNvPr id="482" name="n_1aveValue【市民会館】&#10;一人当たり面積"/>
        <xdr:cNvSpPr txBox="1"/>
      </xdr:nvSpPr>
      <xdr:spPr>
        <a:xfrm>
          <a:off x="9204960" y="175755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152400</xdr:rowOff>
    </xdr:from>
    <xdr:ext cx="469900" cy="259080"/>
    <xdr:sp macro="" textlink="">
      <xdr:nvSpPr>
        <xdr:cNvPr id="483" name="n_2aveValue【市民会館】&#10;一人当たり面積"/>
        <xdr:cNvSpPr txBox="1"/>
      </xdr:nvSpPr>
      <xdr:spPr>
        <a:xfrm>
          <a:off x="8347710" y="17583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7620</xdr:rowOff>
    </xdr:from>
    <xdr:ext cx="469900" cy="258445"/>
    <xdr:sp macro="" textlink="">
      <xdr:nvSpPr>
        <xdr:cNvPr id="484" name="n_3aveValue【市民会館】&#10;一人当たり面積"/>
        <xdr:cNvSpPr txBox="1"/>
      </xdr:nvSpPr>
      <xdr:spPr>
        <a:xfrm>
          <a:off x="7473950" y="176098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3810</xdr:rowOff>
    </xdr:from>
    <xdr:ext cx="469900" cy="259080"/>
    <xdr:sp macro="" textlink="">
      <xdr:nvSpPr>
        <xdr:cNvPr id="485" name="n_4aveValue【市民会館】&#10;一人当たり面積"/>
        <xdr:cNvSpPr txBox="1"/>
      </xdr:nvSpPr>
      <xdr:spPr>
        <a:xfrm>
          <a:off x="6604000" y="17606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103</xdr:row>
      <xdr:rowOff>59690</xdr:rowOff>
    </xdr:from>
    <xdr:ext cx="469265" cy="259080"/>
    <xdr:sp macro="" textlink="">
      <xdr:nvSpPr>
        <xdr:cNvPr id="486" name="n_1mainValue【市民会館】&#10;一人当たり面積"/>
        <xdr:cNvSpPr txBox="1"/>
      </xdr:nvSpPr>
      <xdr:spPr>
        <a:xfrm>
          <a:off x="9204960" y="17147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63500</xdr:rowOff>
    </xdr:from>
    <xdr:ext cx="469900" cy="258445"/>
    <xdr:sp macro="" textlink="">
      <xdr:nvSpPr>
        <xdr:cNvPr id="487" name="n_2mainValue【市民会館】&#10;一人当たり面積"/>
        <xdr:cNvSpPr txBox="1"/>
      </xdr:nvSpPr>
      <xdr:spPr>
        <a:xfrm>
          <a:off x="8347710" y="17151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103</xdr:row>
      <xdr:rowOff>67310</xdr:rowOff>
    </xdr:from>
    <xdr:ext cx="469900" cy="259080"/>
    <xdr:sp macro="" textlink="">
      <xdr:nvSpPr>
        <xdr:cNvPr id="488" name="n_3mainValue【市民会館】&#10;一人当たり面積"/>
        <xdr:cNvSpPr txBox="1"/>
      </xdr:nvSpPr>
      <xdr:spPr>
        <a:xfrm>
          <a:off x="7473950" y="1715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103</xdr:row>
      <xdr:rowOff>71120</xdr:rowOff>
    </xdr:from>
    <xdr:ext cx="469900" cy="259080"/>
    <xdr:sp macro="" textlink="">
      <xdr:nvSpPr>
        <xdr:cNvPr id="489" name="n_4mainValue【市民会館】&#10;一人当たり面積"/>
        <xdr:cNvSpPr txBox="1"/>
      </xdr:nvSpPr>
      <xdr:spPr>
        <a:xfrm>
          <a:off x="6604000" y="1715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0" name="正方形/長方形 489"/>
        <xdr:cNvSpPr/>
      </xdr:nvSpPr>
      <xdr:spPr>
        <a:xfrm>
          <a:off x="12198350" y="4044950"/>
          <a:ext cx="4629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1" name="正方形/長方形 490"/>
        <xdr:cNvSpPr/>
      </xdr:nvSpPr>
      <xdr:spPr>
        <a:xfrm>
          <a:off x="1232154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83185</xdr:rowOff>
    </xdr:from>
    <xdr:to xmlns:xdr="http://schemas.openxmlformats.org/drawingml/2006/spreadsheetDrawing">
      <xdr:col>74</xdr:col>
      <xdr:colOff>0</xdr:colOff>
      <xdr:row>30</xdr:row>
      <xdr:rowOff>165100</xdr:rowOff>
    </xdr:to>
    <xdr:sp macro="" textlink="">
      <xdr:nvSpPr>
        <xdr:cNvPr id="492" name="正方形/長方形 491"/>
        <xdr:cNvSpPr/>
      </xdr:nvSpPr>
      <xdr:spPr>
        <a:xfrm>
          <a:off x="1232154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3" name="正方形/長方形 492"/>
        <xdr:cNvSpPr/>
      </xdr:nvSpPr>
      <xdr:spPr>
        <a:xfrm>
          <a:off x="1331849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83185</xdr:rowOff>
    </xdr:from>
    <xdr:to xmlns:xdr="http://schemas.openxmlformats.org/drawingml/2006/spreadsheetDrawing">
      <xdr:col>79</xdr:col>
      <xdr:colOff>63500</xdr:colOff>
      <xdr:row>30</xdr:row>
      <xdr:rowOff>165100</xdr:rowOff>
    </xdr:to>
    <xdr:sp macro="" textlink="">
      <xdr:nvSpPr>
        <xdr:cNvPr id="494" name="正方形/長方形 493"/>
        <xdr:cNvSpPr/>
      </xdr:nvSpPr>
      <xdr:spPr>
        <a:xfrm>
          <a:off x="1331849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5" name="正方形/長方形 494"/>
        <xdr:cNvSpPr/>
      </xdr:nvSpPr>
      <xdr:spPr>
        <a:xfrm>
          <a:off x="1443863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83185</xdr:rowOff>
    </xdr:from>
    <xdr:to xmlns:xdr="http://schemas.openxmlformats.org/drawingml/2006/spreadsheetDrawing">
      <xdr:col>85</xdr:col>
      <xdr:colOff>63500</xdr:colOff>
      <xdr:row>30</xdr:row>
      <xdr:rowOff>165100</xdr:rowOff>
    </xdr:to>
    <xdr:sp macro="" textlink="">
      <xdr:nvSpPr>
        <xdr:cNvPr id="496" name="正方形/長方形 495"/>
        <xdr:cNvSpPr/>
      </xdr:nvSpPr>
      <xdr:spPr>
        <a:xfrm>
          <a:off x="1443863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7" name="正方形/長方形 496"/>
        <xdr:cNvSpPr/>
      </xdr:nvSpPr>
      <xdr:spPr>
        <a:xfrm>
          <a:off x="12198350" y="5143500"/>
          <a:ext cx="4629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98" name="テキスト ボックス 497"/>
        <xdr:cNvSpPr txBox="1"/>
      </xdr:nvSpPr>
      <xdr:spPr>
        <a:xfrm>
          <a:off x="12160250" y="49593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9" name="直線コネクタ 498"/>
        <xdr:cNvCxnSpPr/>
      </xdr:nvCxnSpPr>
      <xdr:spPr>
        <a:xfrm>
          <a:off x="12198350" y="73469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7360" cy="259080"/>
    <xdr:sp macro="" textlink="">
      <xdr:nvSpPr>
        <xdr:cNvPr id="500" name="テキスト ボックス 499"/>
        <xdr:cNvSpPr txBox="1"/>
      </xdr:nvSpPr>
      <xdr:spPr>
        <a:xfrm>
          <a:off x="11742420" y="7211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1" name="直線コネクタ 500"/>
        <xdr:cNvCxnSpPr/>
      </xdr:nvCxnSpPr>
      <xdr:spPr>
        <a:xfrm>
          <a:off x="12198350" y="703326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7360" cy="258445"/>
    <xdr:sp macro="" textlink="">
      <xdr:nvSpPr>
        <xdr:cNvPr id="502" name="テキスト ボックス 501"/>
        <xdr:cNvSpPr txBox="1"/>
      </xdr:nvSpPr>
      <xdr:spPr>
        <a:xfrm>
          <a:off x="11742420" y="6897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108585</xdr:rowOff>
    </xdr:from>
    <xdr:to xmlns:xdr="http://schemas.openxmlformats.org/drawingml/2006/spreadsheetDrawing">
      <xdr:col>89</xdr:col>
      <xdr:colOff>177800</xdr:colOff>
      <xdr:row>40</xdr:row>
      <xdr:rowOff>108585</xdr:rowOff>
    </xdr:to>
    <xdr:cxnSp macro="">
      <xdr:nvCxnSpPr>
        <xdr:cNvPr id="503" name="直線コネクタ 502"/>
        <xdr:cNvCxnSpPr/>
      </xdr:nvCxnSpPr>
      <xdr:spPr>
        <a:xfrm>
          <a:off x="12198350" y="67189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2590" cy="259080"/>
    <xdr:sp macro="" textlink="">
      <xdr:nvSpPr>
        <xdr:cNvPr id="504" name="テキスト ボックス 503"/>
        <xdr:cNvSpPr txBox="1"/>
      </xdr:nvSpPr>
      <xdr:spPr>
        <a:xfrm>
          <a:off x="11802745" y="6583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5" name="直線コネクタ 504"/>
        <xdr:cNvCxnSpPr/>
      </xdr:nvCxnSpPr>
      <xdr:spPr>
        <a:xfrm>
          <a:off x="12198350" y="64052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154305</xdr:rowOff>
    </xdr:from>
    <xdr:ext cx="402590" cy="259080"/>
    <xdr:sp macro="" textlink="">
      <xdr:nvSpPr>
        <xdr:cNvPr id="506" name="テキスト ボックス 505"/>
        <xdr:cNvSpPr txBox="1"/>
      </xdr:nvSpPr>
      <xdr:spPr>
        <a:xfrm>
          <a:off x="11802745" y="62693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7" name="直線コネクタ 506"/>
        <xdr:cNvCxnSpPr/>
      </xdr:nvCxnSpPr>
      <xdr:spPr>
        <a:xfrm>
          <a:off x="12198350" y="609155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165100</xdr:rowOff>
    </xdr:from>
    <xdr:ext cx="402590" cy="259080"/>
    <xdr:sp macro="" textlink="">
      <xdr:nvSpPr>
        <xdr:cNvPr id="508" name="テキスト ボックス 507"/>
        <xdr:cNvSpPr txBox="1"/>
      </xdr:nvSpPr>
      <xdr:spPr>
        <a:xfrm>
          <a:off x="11802745" y="5949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9" name="直線コネクタ 508"/>
        <xdr:cNvCxnSpPr/>
      </xdr:nvCxnSpPr>
      <xdr:spPr>
        <a:xfrm>
          <a:off x="12198350" y="57778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2590" cy="259080"/>
    <xdr:sp macro="" textlink="">
      <xdr:nvSpPr>
        <xdr:cNvPr id="510" name="テキスト ボックス 509"/>
        <xdr:cNvSpPr txBox="1"/>
      </xdr:nvSpPr>
      <xdr:spPr>
        <a:xfrm>
          <a:off x="11802745" y="56356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1" name="直線コネクタ 510"/>
        <xdr:cNvCxnSpPr/>
      </xdr:nvCxnSpPr>
      <xdr:spPr>
        <a:xfrm>
          <a:off x="12198350" y="54571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9090" cy="258445"/>
    <xdr:sp macro="" textlink="">
      <xdr:nvSpPr>
        <xdr:cNvPr id="512" name="テキスト ボックス 511"/>
        <xdr:cNvSpPr txBox="1"/>
      </xdr:nvSpPr>
      <xdr:spPr>
        <a:xfrm>
          <a:off x="11866880" y="532130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3" name="直線コネクタ 512"/>
        <xdr:cNvCxnSpPr/>
      </xdr:nvCxnSpPr>
      <xdr:spPr>
        <a:xfrm>
          <a:off x="12198350" y="514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4" name="【一般廃棄物処理施設】&#10;有形固定資産減価償却率グラフ枠"/>
        <xdr:cNvSpPr/>
      </xdr:nvSpPr>
      <xdr:spPr>
        <a:xfrm>
          <a:off x="12198350" y="5143500"/>
          <a:ext cx="4629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50165</xdr:rowOff>
    </xdr:from>
    <xdr:to xmlns:xdr="http://schemas.openxmlformats.org/drawingml/2006/spreadsheetDrawing">
      <xdr:col>85</xdr:col>
      <xdr:colOff>126365</xdr:colOff>
      <xdr:row>41</xdr:row>
      <xdr:rowOff>141605</xdr:rowOff>
    </xdr:to>
    <xdr:cxnSp macro="">
      <xdr:nvCxnSpPr>
        <xdr:cNvPr id="515" name="直線コネクタ 514"/>
        <xdr:cNvCxnSpPr/>
      </xdr:nvCxnSpPr>
      <xdr:spPr>
        <a:xfrm flipV="1">
          <a:off x="15995015" y="5669915"/>
          <a:ext cx="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145415</xdr:rowOff>
    </xdr:from>
    <xdr:ext cx="405130" cy="259080"/>
    <xdr:sp macro="" textlink="">
      <xdr:nvSpPr>
        <xdr:cNvPr id="516" name="【一般廃棄物処理施設】&#10;有形固定資産減価償却率最小値テキスト"/>
        <xdr:cNvSpPr txBox="1"/>
      </xdr:nvSpPr>
      <xdr:spPr>
        <a:xfrm>
          <a:off x="16033750" y="6920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141605</xdr:rowOff>
    </xdr:from>
    <xdr:to xmlns:xdr="http://schemas.openxmlformats.org/drawingml/2006/spreadsheetDrawing">
      <xdr:col>86</xdr:col>
      <xdr:colOff>25400</xdr:colOff>
      <xdr:row>41</xdr:row>
      <xdr:rowOff>141605</xdr:rowOff>
    </xdr:to>
    <xdr:cxnSp macro="">
      <xdr:nvCxnSpPr>
        <xdr:cNvPr id="517" name="直線コネクタ 516"/>
        <xdr:cNvCxnSpPr/>
      </xdr:nvCxnSpPr>
      <xdr:spPr>
        <a:xfrm>
          <a:off x="15906750" y="69170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165100</xdr:rowOff>
    </xdr:from>
    <xdr:ext cx="405130" cy="259080"/>
    <xdr:sp macro="" textlink="">
      <xdr:nvSpPr>
        <xdr:cNvPr id="518" name="【一般廃棄物処理施設】&#10;有形固定資産減価償却率最大値テキスト"/>
        <xdr:cNvSpPr txBox="1"/>
      </xdr:nvSpPr>
      <xdr:spPr>
        <a:xfrm>
          <a:off x="16033750" y="545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50165</xdr:rowOff>
    </xdr:from>
    <xdr:to xmlns:xdr="http://schemas.openxmlformats.org/drawingml/2006/spreadsheetDrawing">
      <xdr:col>86</xdr:col>
      <xdr:colOff>25400</xdr:colOff>
      <xdr:row>34</xdr:row>
      <xdr:rowOff>50165</xdr:rowOff>
    </xdr:to>
    <xdr:cxnSp macro="">
      <xdr:nvCxnSpPr>
        <xdr:cNvPr id="519" name="直線コネクタ 518"/>
        <xdr:cNvCxnSpPr/>
      </xdr:nvCxnSpPr>
      <xdr:spPr>
        <a:xfrm>
          <a:off x="15906750" y="56699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125095</xdr:rowOff>
    </xdr:from>
    <xdr:ext cx="405130" cy="258445"/>
    <xdr:sp macro="" textlink="">
      <xdr:nvSpPr>
        <xdr:cNvPr id="520" name="【一般廃棄物処理施設】&#10;有形固定資産減価償却率平均値テキスト"/>
        <xdr:cNvSpPr txBox="1"/>
      </xdr:nvSpPr>
      <xdr:spPr>
        <a:xfrm>
          <a:off x="16033750" y="62401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102235</xdr:rowOff>
    </xdr:from>
    <xdr:to xmlns:xdr="http://schemas.openxmlformats.org/drawingml/2006/spreadsheetDrawing">
      <xdr:col>85</xdr:col>
      <xdr:colOff>177800</xdr:colOff>
      <xdr:row>39</xdr:row>
      <xdr:rowOff>32385</xdr:rowOff>
    </xdr:to>
    <xdr:sp macro="" textlink="">
      <xdr:nvSpPr>
        <xdr:cNvPr id="521" name="フローチャート: 判断 520"/>
        <xdr:cNvSpPr/>
      </xdr:nvSpPr>
      <xdr:spPr>
        <a:xfrm>
          <a:off x="15944850" y="6382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76200</xdr:rowOff>
    </xdr:from>
    <xdr:to xmlns:xdr="http://schemas.openxmlformats.org/drawingml/2006/spreadsheetDrawing">
      <xdr:col>81</xdr:col>
      <xdr:colOff>101600</xdr:colOff>
      <xdr:row>39</xdr:row>
      <xdr:rowOff>6350</xdr:rowOff>
    </xdr:to>
    <xdr:sp macro="" textlink="">
      <xdr:nvSpPr>
        <xdr:cNvPr id="522" name="フローチャート: 判断 521"/>
        <xdr:cNvSpPr/>
      </xdr:nvSpPr>
      <xdr:spPr>
        <a:xfrm>
          <a:off x="15121890" y="6356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113665</xdr:rowOff>
    </xdr:from>
    <xdr:to xmlns:xdr="http://schemas.openxmlformats.org/drawingml/2006/spreadsheetDrawing">
      <xdr:col>76</xdr:col>
      <xdr:colOff>165100</xdr:colOff>
      <xdr:row>39</xdr:row>
      <xdr:rowOff>43815</xdr:rowOff>
    </xdr:to>
    <xdr:sp macro="" textlink="">
      <xdr:nvSpPr>
        <xdr:cNvPr id="523" name="フローチャート: 判断 522"/>
        <xdr:cNvSpPr/>
      </xdr:nvSpPr>
      <xdr:spPr>
        <a:xfrm>
          <a:off x="14251940" y="6393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116840</xdr:rowOff>
    </xdr:from>
    <xdr:to xmlns:xdr="http://schemas.openxmlformats.org/drawingml/2006/spreadsheetDrawing">
      <xdr:col>72</xdr:col>
      <xdr:colOff>38100</xdr:colOff>
      <xdr:row>39</xdr:row>
      <xdr:rowOff>46990</xdr:rowOff>
    </xdr:to>
    <xdr:sp macro="" textlink="">
      <xdr:nvSpPr>
        <xdr:cNvPr id="524" name="フローチャート: 判断 523"/>
        <xdr:cNvSpPr/>
      </xdr:nvSpPr>
      <xdr:spPr>
        <a:xfrm>
          <a:off x="13381990" y="639699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39</xdr:row>
      <xdr:rowOff>27305</xdr:rowOff>
    </xdr:from>
    <xdr:to xmlns:xdr="http://schemas.openxmlformats.org/drawingml/2006/spreadsheetDrawing">
      <xdr:col>67</xdr:col>
      <xdr:colOff>101600</xdr:colOff>
      <xdr:row>39</xdr:row>
      <xdr:rowOff>128905</xdr:rowOff>
    </xdr:to>
    <xdr:sp macro="" textlink="">
      <xdr:nvSpPr>
        <xdr:cNvPr id="525" name="フローチャート: 判断 524"/>
        <xdr:cNvSpPr/>
      </xdr:nvSpPr>
      <xdr:spPr>
        <a:xfrm>
          <a:off x="1250823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6" name="テキスト ボックス 525"/>
        <xdr:cNvSpPr txBox="1"/>
      </xdr:nvSpPr>
      <xdr:spPr>
        <a:xfrm>
          <a:off x="1580896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1365" cy="259080"/>
    <xdr:sp macro="" textlink="">
      <xdr:nvSpPr>
        <xdr:cNvPr id="527" name="テキスト ボックス 526"/>
        <xdr:cNvSpPr txBox="1"/>
      </xdr:nvSpPr>
      <xdr:spPr>
        <a:xfrm>
          <a:off x="149860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1365" cy="259080"/>
    <xdr:sp macro="" textlink="">
      <xdr:nvSpPr>
        <xdr:cNvPr id="528" name="テキスト ボックス 527"/>
        <xdr:cNvSpPr txBox="1"/>
      </xdr:nvSpPr>
      <xdr:spPr>
        <a:xfrm>
          <a:off x="1411605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1365" cy="259080"/>
    <xdr:sp macro="" textlink="">
      <xdr:nvSpPr>
        <xdr:cNvPr id="529" name="テキスト ボックス 528"/>
        <xdr:cNvSpPr txBox="1"/>
      </xdr:nvSpPr>
      <xdr:spPr>
        <a:xfrm>
          <a:off x="132461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1365" cy="259080"/>
    <xdr:sp macro="" textlink="">
      <xdr:nvSpPr>
        <xdr:cNvPr id="530" name="テキスト ボックス 529"/>
        <xdr:cNvSpPr txBox="1"/>
      </xdr:nvSpPr>
      <xdr:spPr>
        <a:xfrm>
          <a:off x="1237234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153035</xdr:rowOff>
    </xdr:from>
    <xdr:to xmlns:xdr="http://schemas.openxmlformats.org/drawingml/2006/spreadsheetDrawing">
      <xdr:col>85</xdr:col>
      <xdr:colOff>177800</xdr:colOff>
      <xdr:row>41</xdr:row>
      <xdr:rowOff>83185</xdr:rowOff>
    </xdr:to>
    <xdr:sp macro="" textlink="">
      <xdr:nvSpPr>
        <xdr:cNvPr id="531" name="楕円 530"/>
        <xdr:cNvSpPr/>
      </xdr:nvSpPr>
      <xdr:spPr>
        <a:xfrm>
          <a:off x="15944850" y="6763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67945</xdr:rowOff>
    </xdr:from>
    <xdr:ext cx="405130" cy="259080"/>
    <xdr:sp macro="" textlink="">
      <xdr:nvSpPr>
        <xdr:cNvPr id="532" name="【一般廃棄物処理施設】&#10;有形固定資産減価償却率該当値テキスト"/>
        <xdr:cNvSpPr txBox="1"/>
      </xdr:nvSpPr>
      <xdr:spPr>
        <a:xfrm>
          <a:off x="16033750" y="6678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133350</xdr:rowOff>
    </xdr:from>
    <xdr:to xmlns:xdr="http://schemas.openxmlformats.org/drawingml/2006/spreadsheetDrawing">
      <xdr:col>81</xdr:col>
      <xdr:colOff>101600</xdr:colOff>
      <xdr:row>41</xdr:row>
      <xdr:rowOff>63500</xdr:rowOff>
    </xdr:to>
    <xdr:sp macro="" textlink="">
      <xdr:nvSpPr>
        <xdr:cNvPr id="533" name="楕円 532"/>
        <xdr:cNvSpPr/>
      </xdr:nvSpPr>
      <xdr:spPr>
        <a:xfrm>
          <a:off x="15121890" y="6743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12700</xdr:rowOff>
    </xdr:from>
    <xdr:to xmlns:xdr="http://schemas.openxmlformats.org/drawingml/2006/spreadsheetDrawing">
      <xdr:col>85</xdr:col>
      <xdr:colOff>127000</xdr:colOff>
      <xdr:row>41</xdr:row>
      <xdr:rowOff>32385</xdr:rowOff>
    </xdr:to>
    <xdr:cxnSp macro="">
      <xdr:nvCxnSpPr>
        <xdr:cNvPr id="534" name="直線コネクタ 533"/>
        <xdr:cNvCxnSpPr/>
      </xdr:nvCxnSpPr>
      <xdr:spPr>
        <a:xfrm>
          <a:off x="15172690" y="6788150"/>
          <a:ext cx="8229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67945</xdr:rowOff>
    </xdr:from>
    <xdr:to xmlns:xdr="http://schemas.openxmlformats.org/drawingml/2006/spreadsheetDrawing">
      <xdr:col>76</xdr:col>
      <xdr:colOff>165100</xdr:colOff>
      <xdr:row>40</xdr:row>
      <xdr:rowOff>165100</xdr:rowOff>
    </xdr:to>
    <xdr:sp macro="" textlink="">
      <xdr:nvSpPr>
        <xdr:cNvPr id="535" name="楕円 534"/>
        <xdr:cNvSpPr/>
      </xdr:nvSpPr>
      <xdr:spPr>
        <a:xfrm>
          <a:off x="14251940" y="66782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118745</xdr:rowOff>
    </xdr:from>
    <xdr:to xmlns:xdr="http://schemas.openxmlformats.org/drawingml/2006/spreadsheetDrawing">
      <xdr:col>81</xdr:col>
      <xdr:colOff>50800</xdr:colOff>
      <xdr:row>41</xdr:row>
      <xdr:rowOff>12700</xdr:rowOff>
    </xdr:to>
    <xdr:cxnSp macro="">
      <xdr:nvCxnSpPr>
        <xdr:cNvPr id="536" name="直線コネクタ 535"/>
        <xdr:cNvCxnSpPr/>
      </xdr:nvCxnSpPr>
      <xdr:spPr>
        <a:xfrm>
          <a:off x="14302740" y="6729095"/>
          <a:ext cx="8699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30480</xdr:rowOff>
    </xdr:from>
    <xdr:to xmlns:xdr="http://schemas.openxmlformats.org/drawingml/2006/spreadsheetDrawing">
      <xdr:col>72</xdr:col>
      <xdr:colOff>38100</xdr:colOff>
      <xdr:row>40</xdr:row>
      <xdr:rowOff>132080</xdr:rowOff>
    </xdr:to>
    <xdr:sp macro="" textlink="">
      <xdr:nvSpPr>
        <xdr:cNvPr id="537" name="楕円 536"/>
        <xdr:cNvSpPr/>
      </xdr:nvSpPr>
      <xdr:spPr>
        <a:xfrm>
          <a:off x="13381990" y="66408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81280</xdr:rowOff>
    </xdr:from>
    <xdr:to xmlns:xdr="http://schemas.openxmlformats.org/drawingml/2006/spreadsheetDrawing">
      <xdr:col>76</xdr:col>
      <xdr:colOff>114300</xdr:colOff>
      <xdr:row>40</xdr:row>
      <xdr:rowOff>118745</xdr:rowOff>
    </xdr:to>
    <xdr:cxnSp macro="">
      <xdr:nvCxnSpPr>
        <xdr:cNvPr id="538" name="直線コネクタ 537"/>
        <xdr:cNvCxnSpPr/>
      </xdr:nvCxnSpPr>
      <xdr:spPr>
        <a:xfrm>
          <a:off x="13432790" y="6691630"/>
          <a:ext cx="8699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131445</xdr:rowOff>
    </xdr:from>
    <xdr:to xmlns:xdr="http://schemas.openxmlformats.org/drawingml/2006/spreadsheetDrawing">
      <xdr:col>67</xdr:col>
      <xdr:colOff>101600</xdr:colOff>
      <xdr:row>41</xdr:row>
      <xdr:rowOff>61595</xdr:rowOff>
    </xdr:to>
    <xdr:sp macro="" textlink="">
      <xdr:nvSpPr>
        <xdr:cNvPr id="539" name="楕円 538"/>
        <xdr:cNvSpPr/>
      </xdr:nvSpPr>
      <xdr:spPr>
        <a:xfrm>
          <a:off x="12508230" y="6741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81280</xdr:rowOff>
    </xdr:from>
    <xdr:to xmlns:xdr="http://schemas.openxmlformats.org/drawingml/2006/spreadsheetDrawing">
      <xdr:col>71</xdr:col>
      <xdr:colOff>177800</xdr:colOff>
      <xdr:row>41</xdr:row>
      <xdr:rowOff>10795</xdr:rowOff>
    </xdr:to>
    <xdr:cxnSp macro="">
      <xdr:nvCxnSpPr>
        <xdr:cNvPr id="540" name="直線コネクタ 539"/>
        <xdr:cNvCxnSpPr/>
      </xdr:nvCxnSpPr>
      <xdr:spPr>
        <a:xfrm flipV="1">
          <a:off x="12559030" y="6691630"/>
          <a:ext cx="87376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22860</xdr:rowOff>
    </xdr:from>
    <xdr:ext cx="405130" cy="258445"/>
    <xdr:sp macro="" textlink="">
      <xdr:nvSpPr>
        <xdr:cNvPr id="541" name="n_1aveValue【一般廃棄物処理施設】&#10;有形固定資産減価償却率"/>
        <xdr:cNvSpPr txBox="1"/>
      </xdr:nvSpPr>
      <xdr:spPr>
        <a:xfrm>
          <a:off x="14961235" y="61379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60325</xdr:rowOff>
    </xdr:from>
    <xdr:ext cx="404495" cy="258445"/>
    <xdr:sp macro="" textlink="">
      <xdr:nvSpPr>
        <xdr:cNvPr id="542" name="n_2aveValue【一般廃棄物処理施設】&#10;有形固定資産減価償却率"/>
        <xdr:cNvSpPr txBox="1"/>
      </xdr:nvSpPr>
      <xdr:spPr>
        <a:xfrm>
          <a:off x="14103985" y="61753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63500</xdr:rowOff>
    </xdr:from>
    <xdr:ext cx="404495" cy="258445"/>
    <xdr:sp macro="" textlink="">
      <xdr:nvSpPr>
        <xdr:cNvPr id="543" name="n_3aveValue【一般廃棄物処理施設】&#10;有形固定資産減価償却率"/>
        <xdr:cNvSpPr txBox="1"/>
      </xdr:nvSpPr>
      <xdr:spPr>
        <a:xfrm>
          <a:off x="13234035" y="61785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145415</xdr:rowOff>
    </xdr:from>
    <xdr:ext cx="404495" cy="259080"/>
    <xdr:sp macro="" textlink="">
      <xdr:nvSpPr>
        <xdr:cNvPr id="544" name="n_4aveValue【一般廃棄物処理施設】&#10;有形固定資産減価償却率"/>
        <xdr:cNvSpPr txBox="1"/>
      </xdr:nvSpPr>
      <xdr:spPr>
        <a:xfrm>
          <a:off x="12360275" y="62604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54610</xdr:rowOff>
    </xdr:from>
    <xdr:ext cx="405130" cy="258445"/>
    <xdr:sp macro="" textlink="">
      <xdr:nvSpPr>
        <xdr:cNvPr id="545" name="n_1mainValue【一般廃棄物処理施設】&#10;有形固定資産減価償却率"/>
        <xdr:cNvSpPr txBox="1"/>
      </xdr:nvSpPr>
      <xdr:spPr>
        <a:xfrm>
          <a:off x="14961235" y="6830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160655</xdr:rowOff>
    </xdr:from>
    <xdr:ext cx="404495" cy="258445"/>
    <xdr:sp macro="" textlink="">
      <xdr:nvSpPr>
        <xdr:cNvPr id="546" name="n_2mainValue【一般廃棄物処理施設】&#10;有形固定資産減価償却率"/>
        <xdr:cNvSpPr txBox="1"/>
      </xdr:nvSpPr>
      <xdr:spPr>
        <a:xfrm>
          <a:off x="14103985" y="67710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123190</xdr:rowOff>
    </xdr:from>
    <xdr:ext cx="404495" cy="258445"/>
    <xdr:sp macro="" textlink="">
      <xdr:nvSpPr>
        <xdr:cNvPr id="547" name="n_3mainValue【一般廃棄物処理施設】&#10;有形固定資産減価償却率"/>
        <xdr:cNvSpPr txBox="1"/>
      </xdr:nvSpPr>
      <xdr:spPr>
        <a:xfrm>
          <a:off x="13234035" y="67335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52705</xdr:rowOff>
    </xdr:from>
    <xdr:ext cx="404495" cy="258445"/>
    <xdr:sp macro="" textlink="">
      <xdr:nvSpPr>
        <xdr:cNvPr id="548" name="n_4mainValue【一般廃棄物処理施設】&#10;有形固定資産減価償却率"/>
        <xdr:cNvSpPr txBox="1"/>
      </xdr:nvSpPr>
      <xdr:spPr>
        <a:xfrm>
          <a:off x="12360275" y="68281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9" name="正方形/長方形 548"/>
        <xdr:cNvSpPr/>
      </xdr:nvSpPr>
      <xdr:spPr>
        <a:xfrm>
          <a:off x="17922240" y="4044950"/>
          <a:ext cx="4632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0" name="正方形/長方形 549"/>
        <xdr:cNvSpPr/>
      </xdr:nvSpPr>
      <xdr:spPr>
        <a:xfrm>
          <a:off x="1804924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83185</xdr:rowOff>
    </xdr:from>
    <xdr:to xmlns:xdr="http://schemas.openxmlformats.org/drawingml/2006/spreadsheetDrawing">
      <xdr:col>104</xdr:col>
      <xdr:colOff>127000</xdr:colOff>
      <xdr:row>30</xdr:row>
      <xdr:rowOff>165100</xdr:rowOff>
    </xdr:to>
    <xdr:sp macro="" textlink="">
      <xdr:nvSpPr>
        <xdr:cNvPr id="551" name="正方形/長方形 550"/>
        <xdr:cNvSpPr/>
      </xdr:nvSpPr>
      <xdr:spPr>
        <a:xfrm>
          <a:off x="1804924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2" name="正方形/長方形 551"/>
        <xdr:cNvSpPr/>
      </xdr:nvSpPr>
      <xdr:spPr>
        <a:xfrm>
          <a:off x="1904238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83185</xdr:rowOff>
    </xdr:from>
    <xdr:to xmlns:xdr="http://schemas.openxmlformats.org/drawingml/2006/spreadsheetDrawing">
      <xdr:col>110</xdr:col>
      <xdr:colOff>0</xdr:colOff>
      <xdr:row>30</xdr:row>
      <xdr:rowOff>165100</xdr:rowOff>
    </xdr:to>
    <xdr:sp macro="" textlink="">
      <xdr:nvSpPr>
        <xdr:cNvPr id="553" name="正方形/長方形 552"/>
        <xdr:cNvSpPr/>
      </xdr:nvSpPr>
      <xdr:spPr>
        <a:xfrm>
          <a:off x="1904238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4" name="正方形/長方形 553"/>
        <xdr:cNvSpPr/>
      </xdr:nvSpPr>
      <xdr:spPr>
        <a:xfrm>
          <a:off x="20162520" y="46799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83185</xdr:rowOff>
    </xdr:from>
    <xdr:to xmlns:xdr="http://schemas.openxmlformats.org/drawingml/2006/spreadsheetDrawing">
      <xdr:col>116</xdr:col>
      <xdr:colOff>0</xdr:colOff>
      <xdr:row>30</xdr:row>
      <xdr:rowOff>165100</xdr:rowOff>
    </xdr:to>
    <xdr:sp macro="" textlink="">
      <xdr:nvSpPr>
        <xdr:cNvPr id="555" name="正方形/長方形 554"/>
        <xdr:cNvSpPr/>
      </xdr:nvSpPr>
      <xdr:spPr>
        <a:xfrm>
          <a:off x="20162520" y="4877435"/>
          <a:ext cx="1493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6" name="正方形/長方形 555"/>
        <xdr:cNvSpPr/>
      </xdr:nvSpPr>
      <xdr:spPr>
        <a:xfrm>
          <a:off x="17922240" y="5143500"/>
          <a:ext cx="4632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57" name="テキスト ボックス 556"/>
        <xdr:cNvSpPr txBox="1"/>
      </xdr:nvSpPr>
      <xdr:spPr>
        <a:xfrm>
          <a:off x="17887950" y="4959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8" name="直線コネクタ 557"/>
        <xdr:cNvCxnSpPr/>
      </xdr:nvCxnSpPr>
      <xdr:spPr>
        <a:xfrm>
          <a:off x="17922240" y="73469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9" name="直線コネクタ 558"/>
        <xdr:cNvCxnSpPr/>
      </xdr:nvCxnSpPr>
      <xdr:spPr>
        <a:xfrm>
          <a:off x="17922240" y="69786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8920" cy="259080"/>
    <xdr:sp macro="" textlink="">
      <xdr:nvSpPr>
        <xdr:cNvPr id="560" name="テキスト ボックス 559"/>
        <xdr:cNvSpPr txBox="1"/>
      </xdr:nvSpPr>
      <xdr:spPr>
        <a:xfrm>
          <a:off x="17680940" y="6842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1" name="直線コネクタ 560"/>
        <xdr:cNvCxnSpPr/>
      </xdr:nvCxnSpPr>
      <xdr:spPr>
        <a:xfrm>
          <a:off x="17922240" y="6610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5630" cy="258445"/>
    <xdr:sp macro="" textlink="">
      <xdr:nvSpPr>
        <xdr:cNvPr id="562" name="テキスト ボックス 561"/>
        <xdr:cNvSpPr txBox="1"/>
      </xdr:nvSpPr>
      <xdr:spPr>
        <a:xfrm>
          <a:off x="17341850" y="64744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3" name="直線コネクタ 562"/>
        <xdr:cNvCxnSpPr/>
      </xdr:nvCxnSpPr>
      <xdr:spPr>
        <a:xfrm>
          <a:off x="17922240" y="6248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5630" cy="258445"/>
    <xdr:sp macro="" textlink="">
      <xdr:nvSpPr>
        <xdr:cNvPr id="564" name="テキスト ボックス 563"/>
        <xdr:cNvSpPr txBox="1"/>
      </xdr:nvSpPr>
      <xdr:spPr>
        <a:xfrm>
          <a:off x="17341850" y="6112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5" name="直線コネクタ 564"/>
        <xdr:cNvCxnSpPr/>
      </xdr:nvCxnSpPr>
      <xdr:spPr>
        <a:xfrm>
          <a:off x="17922240" y="5880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5630" cy="258445"/>
    <xdr:sp macro="" textlink="">
      <xdr:nvSpPr>
        <xdr:cNvPr id="566" name="テキスト ボックス 565"/>
        <xdr:cNvSpPr txBox="1"/>
      </xdr:nvSpPr>
      <xdr:spPr>
        <a:xfrm>
          <a:off x="17341850" y="57442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7" name="直線コネクタ 566"/>
        <xdr:cNvCxnSpPr/>
      </xdr:nvCxnSpPr>
      <xdr:spPr>
        <a:xfrm>
          <a:off x="17922240" y="5511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5630" cy="258445"/>
    <xdr:sp macro="" textlink="">
      <xdr:nvSpPr>
        <xdr:cNvPr id="568" name="テキスト ボックス 567"/>
        <xdr:cNvSpPr txBox="1"/>
      </xdr:nvSpPr>
      <xdr:spPr>
        <a:xfrm>
          <a:off x="17341850" y="53759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9" name="直線コネクタ 568"/>
        <xdr:cNvCxnSpPr/>
      </xdr:nvCxnSpPr>
      <xdr:spPr>
        <a:xfrm>
          <a:off x="17922240" y="514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5630" cy="259080"/>
    <xdr:sp macro="" textlink="">
      <xdr:nvSpPr>
        <xdr:cNvPr id="570" name="テキスト ボックス 569"/>
        <xdr:cNvSpPr txBox="1"/>
      </xdr:nvSpPr>
      <xdr:spPr>
        <a:xfrm>
          <a:off x="17341850" y="5007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1" name="【一般廃棄物処理施設】&#10;一人当たり有形固定資産（償却資産）額グラフ枠"/>
        <xdr:cNvSpPr/>
      </xdr:nvSpPr>
      <xdr:spPr>
        <a:xfrm>
          <a:off x="17922240" y="5143500"/>
          <a:ext cx="4632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103505</xdr:rowOff>
    </xdr:from>
    <xdr:to xmlns:xdr="http://schemas.openxmlformats.org/drawingml/2006/spreadsheetDrawing">
      <xdr:col>116</xdr:col>
      <xdr:colOff>62865</xdr:colOff>
      <xdr:row>42</xdr:row>
      <xdr:rowOff>36195</xdr:rowOff>
    </xdr:to>
    <xdr:cxnSp macro="">
      <xdr:nvCxnSpPr>
        <xdr:cNvPr id="572" name="直線コネクタ 571"/>
        <xdr:cNvCxnSpPr/>
      </xdr:nvCxnSpPr>
      <xdr:spPr>
        <a:xfrm flipV="1">
          <a:off x="21718905" y="5723255"/>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40005</xdr:rowOff>
    </xdr:from>
    <xdr:ext cx="378460" cy="259080"/>
    <xdr:sp macro="" textlink="">
      <xdr:nvSpPr>
        <xdr:cNvPr id="573" name="【一般廃棄物処理施設】&#10;一人当たり有形固定資産（償却資産）額最小値テキスト"/>
        <xdr:cNvSpPr txBox="1"/>
      </xdr:nvSpPr>
      <xdr:spPr>
        <a:xfrm>
          <a:off x="21757640" y="6980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36195</xdr:rowOff>
    </xdr:from>
    <xdr:to xmlns:xdr="http://schemas.openxmlformats.org/drawingml/2006/spreadsheetDrawing">
      <xdr:col>116</xdr:col>
      <xdr:colOff>152400</xdr:colOff>
      <xdr:row>42</xdr:row>
      <xdr:rowOff>36195</xdr:rowOff>
    </xdr:to>
    <xdr:cxnSp macro="">
      <xdr:nvCxnSpPr>
        <xdr:cNvPr id="574" name="直線コネクタ 573"/>
        <xdr:cNvCxnSpPr/>
      </xdr:nvCxnSpPr>
      <xdr:spPr>
        <a:xfrm>
          <a:off x="21634450" y="69767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50165</xdr:rowOff>
    </xdr:from>
    <xdr:ext cx="598805" cy="258445"/>
    <xdr:sp macro="" textlink="">
      <xdr:nvSpPr>
        <xdr:cNvPr id="575" name="【一般廃棄物処理施設】&#10;一人当たり有形固定資産（償却資産）額最大値テキスト"/>
        <xdr:cNvSpPr txBox="1"/>
      </xdr:nvSpPr>
      <xdr:spPr>
        <a:xfrm>
          <a:off x="21757640" y="55048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103505</xdr:rowOff>
    </xdr:from>
    <xdr:to xmlns:xdr="http://schemas.openxmlformats.org/drawingml/2006/spreadsheetDrawing">
      <xdr:col>116</xdr:col>
      <xdr:colOff>152400</xdr:colOff>
      <xdr:row>34</xdr:row>
      <xdr:rowOff>103505</xdr:rowOff>
    </xdr:to>
    <xdr:cxnSp macro="">
      <xdr:nvCxnSpPr>
        <xdr:cNvPr id="576" name="直線コネクタ 575"/>
        <xdr:cNvCxnSpPr/>
      </xdr:nvCxnSpPr>
      <xdr:spPr>
        <a:xfrm>
          <a:off x="21634450" y="57232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123825</xdr:rowOff>
    </xdr:from>
    <xdr:ext cx="534670" cy="258445"/>
    <xdr:sp macro="" textlink="">
      <xdr:nvSpPr>
        <xdr:cNvPr id="577" name="【一般廃棄物処理施設】&#10;一人当たり有形固定資産（償却資産）額平均値テキスト"/>
        <xdr:cNvSpPr txBox="1"/>
      </xdr:nvSpPr>
      <xdr:spPr>
        <a:xfrm>
          <a:off x="21757640" y="65690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145415</xdr:rowOff>
    </xdr:from>
    <xdr:to xmlns:xdr="http://schemas.openxmlformats.org/drawingml/2006/spreadsheetDrawing">
      <xdr:col>116</xdr:col>
      <xdr:colOff>114300</xdr:colOff>
      <xdr:row>40</xdr:row>
      <xdr:rowOff>75565</xdr:rowOff>
    </xdr:to>
    <xdr:sp macro="" textlink="">
      <xdr:nvSpPr>
        <xdr:cNvPr id="578" name="フローチャート: 判断 577"/>
        <xdr:cNvSpPr/>
      </xdr:nvSpPr>
      <xdr:spPr>
        <a:xfrm>
          <a:off x="21668740" y="6590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145415</xdr:rowOff>
    </xdr:from>
    <xdr:to xmlns:xdr="http://schemas.openxmlformats.org/drawingml/2006/spreadsheetDrawing">
      <xdr:col>112</xdr:col>
      <xdr:colOff>38100</xdr:colOff>
      <xdr:row>40</xdr:row>
      <xdr:rowOff>75565</xdr:rowOff>
    </xdr:to>
    <xdr:sp macro="" textlink="">
      <xdr:nvSpPr>
        <xdr:cNvPr id="579" name="フローチャート: 判断 578"/>
        <xdr:cNvSpPr/>
      </xdr:nvSpPr>
      <xdr:spPr>
        <a:xfrm>
          <a:off x="20849590" y="659066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2540</xdr:rowOff>
    </xdr:from>
    <xdr:to xmlns:xdr="http://schemas.openxmlformats.org/drawingml/2006/spreadsheetDrawing">
      <xdr:col>107</xdr:col>
      <xdr:colOff>101600</xdr:colOff>
      <xdr:row>40</xdr:row>
      <xdr:rowOff>104140</xdr:rowOff>
    </xdr:to>
    <xdr:sp macro="" textlink="">
      <xdr:nvSpPr>
        <xdr:cNvPr id="580" name="フローチャート: 判断 579"/>
        <xdr:cNvSpPr/>
      </xdr:nvSpPr>
      <xdr:spPr>
        <a:xfrm>
          <a:off x="1997583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153035</xdr:rowOff>
    </xdr:from>
    <xdr:to xmlns:xdr="http://schemas.openxmlformats.org/drawingml/2006/spreadsheetDrawing">
      <xdr:col>102</xdr:col>
      <xdr:colOff>165100</xdr:colOff>
      <xdr:row>40</xdr:row>
      <xdr:rowOff>83185</xdr:rowOff>
    </xdr:to>
    <xdr:sp macro="" textlink="">
      <xdr:nvSpPr>
        <xdr:cNvPr id="581" name="フローチャート: 判断 580"/>
        <xdr:cNvSpPr/>
      </xdr:nvSpPr>
      <xdr:spPr>
        <a:xfrm>
          <a:off x="19105880" y="6598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151765</xdr:rowOff>
    </xdr:from>
    <xdr:to xmlns:xdr="http://schemas.openxmlformats.org/drawingml/2006/spreadsheetDrawing">
      <xdr:col>98</xdr:col>
      <xdr:colOff>38100</xdr:colOff>
      <xdr:row>40</xdr:row>
      <xdr:rowOff>81915</xdr:rowOff>
    </xdr:to>
    <xdr:sp macro="" textlink="">
      <xdr:nvSpPr>
        <xdr:cNvPr id="582" name="フローチャート: 判断 581"/>
        <xdr:cNvSpPr/>
      </xdr:nvSpPr>
      <xdr:spPr>
        <a:xfrm>
          <a:off x="18235930" y="659701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3" name="テキスト ボックス 582"/>
        <xdr:cNvSpPr txBox="1"/>
      </xdr:nvSpPr>
      <xdr:spPr>
        <a:xfrm>
          <a:off x="215328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1365" cy="259080"/>
    <xdr:sp macro="" textlink="">
      <xdr:nvSpPr>
        <xdr:cNvPr id="584" name="テキスト ボックス 583"/>
        <xdr:cNvSpPr txBox="1"/>
      </xdr:nvSpPr>
      <xdr:spPr>
        <a:xfrm>
          <a:off x="207137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1365" cy="259080"/>
    <xdr:sp macro="" textlink="">
      <xdr:nvSpPr>
        <xdr:cNvPr id="585" name="テキスト ボックス 584"/>
        <xdr:cNvSpPr txBox="1"/>
      </xdr:nvSpPr>
      <xdr:spPr>
        <a:xfrm>
          <a:off x="1983994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1365" cy="259080"/>
    <xdr:sp macro="" textlink="">
      <xdr:nvSpPr>
        <xdr:cNvPr id="586" name="テキスト ボックス 585"/>
        <xdr:cNvSpPr txBox="1"/>
      </xdr:nvSpPr>
      <xdr:spPr>
        <a:xfrm>
          <a:off x="1896999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1365" cy="259080"/>
    <xdr:sp macro="" textlink="">
      <xdr:nvSpPr>
        <xdr:cNvPr id="587" name="テキスト ボックス 586"/>
        <xdr:cNvSpPr txBox="1"/>
      </xdr:nvSpPr>
      <xdr:spPr>
        <a:xfrm>
          <a:off x="1810004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161925</xdr:rowOff>
    </xdr:from>
    <xdr:to xmlns:xdr="http://schemas.openxmlformats.org/drawingml/2006/spreadsheetDrawing">
      <xdr:col>116</xdr:col>
      <xdr:colOff>114300</xdr:colOff>
      <xdr:row>37</xdr:row>
      <xdr:rowOff>92075</xdr:rowOff>
    </xdr:to>
    <xdr:sp macro="" textlink="">
      <xdr:nvSpPr>
        <xdr:cNvPr id="588" name="楕円 587"/>
        <xdr:cNvSpPr/>
      </xdr:nvSpPr>
      <xdr:spPr>
        <a:xfrm>
          <a:off x="21668740" y="6111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13335</xdr:rowOff>
    </xdr:from>
    <xdr:ext cx="598805" cy="259080"/>
    <xdr:sp macro="" textlink="">
      <xdr:nvSpPr>
        <xdr:cNvPr id="589" name="【一般廃棄物処理施設】&#10;一人当たり有形固定資産（償却資産）額該当値テキスト"/>
        <xdr:cNvSpPr txBox="1"/>
      </xdr:nvSpPr>
      <xdr:spPr>
        <a:xfrm>
          <a:off x="21757640" y="5963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165100</xdr:rowOff>
    </xdr:from>
    <xdr:to xmlns:xdr="http://schemas.openxmlformats.org/drawingml/2006/spreadsheetDrawing">
      <xdr:col>112</xdr:col>
      <xdr:colOff>38100</xdr:colOff>
      <xdr:row>37</xdr:row>
      <xdr:rowOff>100965</xdr:rowOff>
    </xdr:to>
    <xdr:sp macro="" textlink="">
      <xdr:nvSpPr>
        <xdr:cNvPr id="590" name="楕円 589"/>
        <xdr:cNvSpPr/>
      </xdr:nvSpPr>
      <xdr:spPr>
        <a:xfrm>
          <a:off x="20849590" y="611505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41275</xdr:rowOff>
    </xdr:from>
    <xdr:to xmlns:xdr="http://schemas.openxmlformats.org/drawingml/2006/spreadsheetDrawing">
      <xdr:col>116</xdr:col>
      <xdr:colOff>63500</xdr:colOff>
      <xdr:row>37</xdr:row>
      <xdr:rowOff>50165</xdr:rowOff>
    </xdr:to>
    <xdr:cxnSp macro="">
      <xdr:nvCxnSpPr>
        <xdr:cNvPr id="591" name="直線コネクタ 590"/>
        <xdr:cNvCxnSpPr/>
      </xdr:nvCxnSpPr>
      <xdr:spPr>
        <a:xfrm flipV="1">
          <a:off x="20900390" y="6156325"/>
          <a:ext cx="8191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98425</xdr:rowOff>
    </xdr:from>
    <xdr:to xmlns:xdr="http://schemas.openxmlformats.org/drawingml/2006/spreadsheetDrawing">
      <xdr:col>107</xdr:col>
      <xdr:colOff>101600</xdr:colOff>
      <xdr:row>38</xdr:row>
      <xdr:rowOff>28575</xdr:rowOff>
    </xdr:to>
    <xdr:sp macro="" textlink="">
      <xdr:nvSpPr>
        <xdr:cNvPr id="592" name="楕円 591"/>
        <xdr:cNvSpPr/>
      </xdr:nvSpPr>
      <xdr:spPr>
        <a:xfrm>
          <a:off x="19975830" y="6213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50165</xdr:rowOff>
    </xdr:from>
    <xdr:to xmlns:xdr="http://schemas.openxmlformats.org/drawingml/2006/spreadsheetDrawing">
      <xdr:col>111</xdr:col>
      <xdr:colOff>177800</xdr:colOff>
      <xdr:row>37</xdr:row>
      <xdr:rowOff>149225</xdr:rowOff>
    </xdr:to>
    <xdr:cxnSp macro="">
      <xdr:nvCxnSpPr>
        <xdr:cNvPr id="593" name="直線コネクタ 592"/>
        <xdr:cNvCxnSpPr/>
      </xdr:nvCxnSpPr>
      <xdr:spPr>
        <a:xfrm flipV="1">
          <a:off x="20026630" y="6165215"/>
          <a:ext cx="87376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10795</xdr:rowOff>
    </xdr:from>
    <xdr:to xmlns:xdr="http://schemas.openxmlformats.org/drawingml/2006/spreadsheetDrawing">
      <xdr:col>102</xdr:col>
      <xdr:colOff>165100</xdr:colOff>
      <xdr:row>37</xdr:row>
      <xdr:rowOff>112395</xdr:rowOff>
    </xdr:to>
    <xdr:sp macro="" textlink="">
      <xdr:nvSpPr>
        <xdr:cNvPr id="594" name="楕円 593"/>
        <xdr:cNvSpPr/>
      </xdr:nvSpPr>
      <xdr:spPr>
        <a:xfrm>
          <a:off x="19105880" y="61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61595</xdr:rowOff>
    </xdr:from>
    <xdr:to xmlns:xdr="http://schemas.openxmlformats.org/drawingml/2006/spreadsheetDrawing">
      <xdr:col>107</xdr:col>
      <xdr:colOff>50800</xdr:colOff>
      <xdr:row>37</xdr:row>
      <xdr:rowOff>149225</xdr:rowOff>
    </xdr:to>
    <xdr:cxnSp macro="">
      <xdr:nvCxnSpPr>
        <xdr:cNvPr id="595" name="直線コネクタ 594"/>
        <xdr:cNvCxnSpPr/>
      </xdr:nvCxnSpPr>
      <xdr:spPr>
        <a:xfrm>
          <a:off x="19156680" y="6176645"/>
          <a:ext cx="8699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54610</xdr:rowOff>
    </xdr:from>
    <xdr:to xmlns:xdr="http://schemas.openxmlformats.org/drawingml/2006/spreadsheetDrawing">
      <xdr:col>98</xdr:col>
      <xdr:colOff>38100</xdr:colOff>
      <xdr:row>37</xdr:row>
      <xdr:rowOff>156210</xdr:rowOff>
    </xdr:to>
    <xdr:sp macro="" textlink="">
      <xdr:nvSpPr>
        <xdr:cNvPr id="596" name="楕円 595"/>
        <xdr:cNvSpPr/>
      </xdr:nvSpPr>
      <xdr:spPr>
        <a:xfrm>
          <a:off x="18235930" y="61696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61595</xdr:rowOff>
    </xdr:from>
    <xdr:to xmlns:xdr="http://schemas.openxmlformats.org/drawingml/2006/spreadsheetDrawing">
      <xdr:col>102</xdr:col>
      <xdr:colOff>114300</xdr:colOff>
      <xdr:row>37</xdr:row>
      <xdr:rowOff>105410</xdr:rowOff>
    </xdr:to>
    <xdr:cxnSp macro="">
      <xdr:nvCxnSpPr>
        <xdr:cNvPr id="597" name="直線コネクタ 596"/>
        <xdr:cNvCxnSpPr/>
      </xdr:nvCxnSpPr>
      <xdr:spPr>
        <a:xfrm flipV="1">
          <a:off x="18286730" y="6176645"/>
          <a:ext cx="8699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40</xdr:row>
      <xdr:rowOff>66675</xdr:rowOff>
    </xdr:from>
    <xdr:ext cx="534670" cy="259080"/>
    <xdr:sp macro="" textlink="">
      <xdr:nvSpPr>
        <xdr:cNvPr id="598" name="n_1aveValue【一般廃棄物処理施設】&#10;一人当たり有形固定資産（償却資産）額"/>
        <xdr:cNvSpPr txBox="1"/>
      </xdr:nvSpPr>
      <xdr:spPr>
        <a:xfrm>
          <a:off x="20624165" y="6677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95250</xdr:rowOff>
    </xdr:from>
    <xdr:ext cx="534035" cy="258445"/>
    <xdr:sp macro="" textlink="">
      <xdr:nvSpPr>
        <xdr:cNvPr id="599" name="n_2aveValue【一般廃棄物処理施設】&#10;一人当たり有形固定資産（償却資産）額"/>
        <xdr:cNvSpPr txBox="1"/>
      </xdr:nvSpPr>
      <xdr:spPr>
        <a:xfrm>
          <a:off x="19766915" y="6705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74295</xdr:rowOff>
    </xdr:from>
    <xdr:ext cx="534035" cy="259080"/>
    <xdr:sp macro="" textlink="">
      <xdr:nvSpPr>
        <xdr:cNvPr id="600" name="n_3aveValue【一般廃棄物処理施設】&#10;一人当たり有形固定資産（償却資産）額"/>
        <xdr:cNvSpPr txBox="1"/>
      </xdr:nvSpPr>
      <xdr:spPr>
        <a:xfrm>
          <a:off x="18893155" y="6684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73025</xdr:rowOff>
    </xdr:from>
    <xdr:ext cx="534035" cy="259080"/>
    <xdr:sp macro="" textlink="">
      <xdr:nvSpPr>
        <xdr:cNvPr id="601" name="n_4aveValue【一般廃棄物処理施設】&#10;一人当たり有形固定資産（償却資産）額"/>
        <xdr:cNvSpPr txBox="1"/>
      </xdr:nvSpPr>
      <xdr:spPr>
        <a:xfrm>
          <a:off x="18023205" y="6683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35</xdr:row>
      <xdr:rowOff>117475</xdr:rowOff>
    </xdr:from>
    <xdr:ext cx="598170" cy="258445"/>
    <xdr:sp macro="" textlink="">
      <xdr:nvSpPr>
        <xdr:cNvPr id="602" name="n_1mainValue【一般廃棄物処理施設】&#10;一人当たり有形固定資産（償却資産）額"/>
        <xdr:cNvSpPr txBox="1"/>
      </xdr:nvSpPr>
      <xdr:spPr>
        <a:xfrm>
          <a:off x="20591780" y="5902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221,792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45085</xdr:rowOff>
    </xdr:from>
    <xdr:ext cx="598805" cy="259080"/>
    <xdr:sp macro="" textlink="">
      <xdr:nvSpPr>
        <xdr:cNvPr id="603" name="n_2mainValue【一般廃棄物処理施設】&#10;一人当たり有形固定資産（償却資産）額"/>
        <xdr:cNvSpPr txBox="1"/>
      </xdr:nvSpPr>
      <xdr:spPr>
        <a:xfrm>
          <a:off x="19734530" y="59950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195,835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35</xdr:row>
      <xdr:rowOff>129540</xdr:rowOff>
    </xdr:from>
    <xdr:ext cx="598805" cy="258445"/>
    <xdr:sp macro="" textlink="">
      <xdr:nvSpPr>
        <xdr:cNvPr id="604" name="n_3mainValue【一般廃棄物処理施設】&#10;一人当たり有形固定資産（償却資産）額"/>
        <xdr:cNvSpPr txBox="1"/>
      </xdr:nvSpPr>
      <xdr:spPr>
        <a:xfrm>
          <a:off x="18860770" y="5914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36</xdr:row>
      <xdr:rowOff>1270</xdr:rowOff>
    </xdr:from>
    <xdr:ext cx="598805" cy="259080"/>
    <xdr:sp macro="" textlink="">
      <xdr:nvSpPr>
        <xdr:cNvPr id="605" name="n_4mainValue【一般廃棄物処理施設】&#10;一人当たり有形固定資産（償却資産）額"/>
        <xdr:cNvSpPr txBox="1"/>
      </xdr:nvSpPr>
      <xdr:spPr>
        <a:xfrm>
          <a:off x="17990820" y="5951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6" name="正方形/長方形 605"/>
        <xdr:cNvSpPr/>
      </xdr:nvSpPr>
      <xdr:spPr>
        <a:xfrm>
          <a:off x="12198350" y="7715250"/>
          <a:ext cx="4629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7" name="正方形/長方形 606"/>
        <xdr:cNvSpPr/>
      </xdr:nvSpPr>
      <xdr:spPr>
        <a:xfrm>
          <a:off x="1232154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8" name="正方形/長方形 607"/>
        <xdr:cNvSpPr/>
      </xdr:nvSpPr>
      <xdr:spPr>
        <a:xfrm>
          <a:off x="1232154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9" name="正方形/長方形 608"/>
        <xdr:cNvSpPr/>
      </xdr:nvSpPr>
      <xdr:spPr>
        <a:xfrm>
          <a:off x="1331849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0" name="正方形/長方形 609"/>
        <xdr:cNvSpPr/>
      </xdr:nvSpPr>
      <xdr:spPr>
        <a:xfrm>
          <a:off x="1331849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1" name="正方形/長方形 610"/>
        <xdr:cNvSpPr/>
      </xdr:nvSpPr>
      <xdr:spPr>
        <a:xfrm>
          <a:off x="1443863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2" name="正方形/長方形 611"/>
        <xdr:cNvSpPr/>
      </xdr:nvSpPr>
      <xdr:spPr>
        <a:xfrm>
          <a:off x="1443863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正方形/長方形 612"/>
        <xdr:cNvSpPr/>
      </xdr:nvSpPr>
      <xdr:spPr>
        <a:xfrm>
          <a:off x="12198350" y="8813800"/>
          <a:ext cx="4629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14" name="テキスト ボックス 613"/>
        <xdr:cNvSpPr txBox="1"/>
      </xdr:nvSpPr>
      <xdr:spPr>
        <a:xfrm>
          <a:off x="12160250" y="86296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5" name="直線コネクタ 614"/>
        <xdr:cNvCxnSpPr/>
      </xdr:nvCxnSpPr>
      <xdr:spPr>
        <a:xfrm>
          <a:off x="12198350" y="110172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7360" cy="259080"/>
    <xdr:sp macro="" textlink="">
      <xdr:nvSpPr>
        <xdr:cNvPr id="616" name="テキスト ボックス 615"/>
        <xdr:cNvSpPr txBox="1"/>
      </xdr:nvSpPr>
      <xdr:spPr>
        <a:xfrm>
          <a:off x="11742420"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7" name="直線コネクタ 616"/>
        <xdr:cNvCxnSpPr/>
      </xdr:nvCxnSpPr>
      <xdr:spPr>
        <a:xfrm>
          <a:off x="12198350" y="1070356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7360" cy="258445"/>
    <xdr:sp macro="" textlink="">
      <xdr:nvSpPr>
        <xdr:cNvPr id="618" name="テキスト ボックス 617"/>
        <xdr:cNvSpPr txBox="1"/>
      </xdr:nvSpPr>
      <xdr:spPr>
        <a:xfrm>
          <a:off x="11742420" y="105676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19" name="直線コネクタ 618"/>
        <xdr:cNvCxnSpPr/>
      </xdr:nvCxnSpPr>
      <xdr:spPr>
        <a:xfrm>
          <a:off x="12198350" y="10389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2590" cy="259080"/>
    <xdr:sp macro="" textlink="">
      <xdr:nvSpPr>
        <xdr:cNvPr id="620" name="テキスト ボックス 619"/>
        <xdr:cNvSpPr txBox="1"/>
      </xdr:nvSpPr>
      <xdr:spPr>
        <a:xfrm>
          <a:off x="11802745" y="102469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1" name="直線コネクタ 620"/>
        <xdr:cNvCxnSpPr/>
      </xdr:nvCxnSpPr>
      <xdr:spPr>
        <a:xfrm>
          <a:off x="12198350" y="100755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2590" cy="258445"/>
    <xdr:sp macro="" textlink="">
      <xdr:nvSpPr>
        <xdr:cNvPr id="622" name="テキスト ボックス 621"/>
        <xdr:cNvSpPr txBox="1"/>
      </xdr:nvSpPr>
      <xdr:spPr>
        <a:xfrm>
          <a:off x="11802745" y="99333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3" name="直線コネクタ 622"/>
        <xdr:cNvCxnSpPr/>
      </xdr:nvCxnSpPr>
      <xdr:spPr>
        <a:xfrm>
          <a:off x="12198350" y="97555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2590" cy="259080"/>
    <xdr:sp macro="" textlink="">
      <xdr:nvSpPr>
        <xdr:cNvPr id="624" name="テキスト ボックス 623"/>
        <xdr:cNvSpPr txBox="1"/>
      </xdr:nvSpPr>
      <xdr:spPr>
        <a:xfrm>
          <a:off x="11802745" y="9619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5" name="直線コネクタ 624"/>
        <xdr:cNvCxnSpPr/>
      </xdr:nvCxnSpPr>
      <xdr:spPr>
        <a:xfrm>
          <a:off x="12198350" y="94418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2590" cy="258445"/>
    <xdr:sp macro="" textlink="">
      <xdr:nvSpPr>
        <xdr:cNvPr id="626" name="テキスト ボックス 625"/>
        <xdr:cNvSpPr txBox="1"/>
      </xdr:nvSpPr>
      <xdr:spPr>
        <a:xfrm>
          <a:off x="11802745" y="93059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7" name="直線コネクタ 626"/>
        <xdr:cNvCxnSpPr/>
      </xdr:nvCxnSpPr>
      <xdr:spPr>
        <a:xfrm>
          <a:off x="12198350" y="91274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9090" cy="259080"/>
    <xdr:sp macro="" textlink="">
      <xdr:nvSpPr>
        <xdr:cNvPr id="628" name="テキスト ボックス 627"/>
        <xdr:cNvSpPr txBox="1"/>
      </xdr:nvSpPr>
      <xdr:spPr>
        <a:xfrm>
          <a:off x="11866880" y="899160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9" name="直線コネクタ 628"/>
        <xdr:cNvCxnSpPr/>
      </xdr:nvCxnSpPr>
      <xdr:spPr>
        <a:xfrm>
          <a:off x="12198350" y="8813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0" name="【保健センター・保健所】&#10;有形固定資産減価償却率グラフ枠"/>
        <xdr:cNvSpPr/>
      </xdr:nvSpPr>
      <xdr:spPr>
        <a:xfrm>
          <a:off x="12198350" y="8813800"/>
          <a:ext cx="4629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111125</xdr:rowOff>
    </xdr:from>
    <xdr:to xmlns:xdr="http://schemas.openxmlformats.org/drawingml/2006/spreadsheetDrawing">
      <xdr:col>85</xdr:col>
      <xdr:colOff>126365</xdr:colOff>
      <xdr:row>64</xdr:row>
      <xdr:rowOff>130810</xdr:rowOff>
    </xdr:to>
    <xdr:cxnSp macro="">
      <xdr:nvCxnSpPr>
        <xdr:cNvPr id="631" name="直線コネクタ 630"/>
        <xdr:cNvCxnSpPr/>
      </xdr:nvCxnSpPr>
      <xdr:spPr>
        <a:xfrm flipV="1">
          <a:off x="15995015" y="9197975"/>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9080"/>
    <xdr:sp macro="" textlink="">
      <xdr:nvSpPr>
        <xdr:cNvPr id="632" name="【保健センター・保健所】&#10;有形固定資産減価償却率最小値テキスト"/>
        <xdr:cNvSpPr txBox="1"/>
      </xdr:nvSpPr>
      <xdr:spPr>
        <a:xfrm>
          <a:off x="16033750" y="1070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633" name="直線コネクタ 632"/>
        <xdr:cNvCxnSpPr/>
      </xdr:nvCxnSpPr>
      <xdr:spPr>
        <a:xfrm>
          <a:off x="15906750" y="107035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57785</xdr:rowOff>
    </xdr:from>
    <xdr:ext cx="340360" cy="258445"/>
    <xdr:sp macro="" textlink="">
      <xdr:nvSpPr>
        <xdr:cNvPr id="634" name="【保健センター・保健所】&#10;有形固定資産減価償却率最大値テキスト"/>
        <xdr:cNvSpPr txBox="1"/>
      </xdr:nvSpPr>
      <xdr:spPr>
        <a:xfrm>
          <a:off x="16033750" y="897953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111125</xdr:rowOff>
    </xdr:from>
    <xdr:to xmlns:xdr="http://schemas.openxmlformats.org/drawingml/2006/spreadsheetDrawing">
      <xdr:col>86</xdr:col>
      <xdr:colOff>25400</xdr:colOff>
      <xdr:row>55</xdr:row>
      <xdr:rowOff>111125</xdr:rowOff>
    </xdr:to>
    <xdr:cxnSp macro="">
      <xdr:nvCxnSpPr>
        <xdr:cNvPr id="635" name="直線コネクタ 634"/>
        <xdr:cNvCxnSpPr/>
      </xdr:nvCxnSpPr>
      <xdr:spPr>
        <a:xfrm>
          <a:off x="15906750" y="91979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5715</xdr:rowOff>
    </xdr:from>
    <xdr:ext cx="405130" cy="259080"/>
    <xdr:sp macro="" textlink="">
      <xdr:nvSpPr>
        <xdr:cNvPr id="636" name="【保健センター・保健所】&#10;有形固定資産減価償却率平均値テキスト"/>
        <xdr:cNvSpPr txBox="1"/>
      </xdr:nvSpPr>
      <xdr:spPr>
        <a:xfrm>
          <a:off x="16033750" y="99180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27305</xdr:rowOff>
    </xdr:from>
    <xdr:to xmlns:xdr="http://schemas.openxmlformats.org/drawingml/2006/spreadsheetDrawing">
      <xdr:col>85</xdr:col>
      <xdr:colOff>177800</xdr:colOff>
      <xdr:row>60</xdr:row>
      <xdr:rowOff>128905</xdr:rowOff>
    </xdr:to>
    <xdr:sp macro="" textlink="">
      <xdr:nvSpPr>
        <xdr:cNvPr id="637" name="フローチャート: 判断 636"/>
        <xdr:cNvSpPr/>
      </xdr:nvSpPr>
      <xdr:spPr>
        <a:xfrm>
          <a:off x="15944850" y="993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26035</xdr:rowOff>
    </xdr:from>
    <xdr:to xmlns:xdr="http://schemas.openxmlformats.org/drawingml/2006/spreadsheetDrawing">
      <xdr:col>81</xdr:col>
      <xdr:colOff>101600</xdr:colOff>
      <xdr:row>60</xdr:row>
      <xdr:rowOff>127635</xdr:rowOff>
    </xdr:to>
    <xdr:sp macro="" textlink="">
      <xdr:nvSpPr>
        <xdr:cNvPr id="638" name="フローチャート: 判断 637"/>
        <xdr:cNvSpPr/>
      </xdr:nvSpPr>
      <xdr:spPr>
        <a:xfrm>
          <a:off x="15121890" y="993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3175</xdr:rowOff>
    </xdr:from>
    <xdr:to xmlns:xdr="http://schemas.openxmlformats.org/drawingml/2006/spreadsheetDrawing">
      <xdr:col>76</xdr:col>
      <xdr:colOff>165100</xdr:colOff>
      <xdr:row>60</xdr:row>
      <xdr:rowOff>104775</xdr:rowOff>
    </xdr:to>
    <xdr:sp macro="" textlink="">
      <xdr:nvSpPr>
        <xdr:cNvPr id="639" name="フローチャート: 判断 638"/>
        <xdr:cNvSpPr/>
      </xdr:nvSpPr>
      <xdr:spPr>
        <a:xfrm>
          <a:off x="14251940" y="991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1270</xdr:rowOff>
    </xdr:from>
    <xdr:to xmlns:xdr="http://schemas.openxmlformats.org/drawingml/2006/spreadsheetDrawing">
      <xdr:col>72</xdr:col>
      <xdr:colOff>38100</xdr:colOff>
      <xdr:row>60</xdr:row>
      <xdr:rowOff>102870</xdr:rowOff>
    </xdr:to>
    <xdr:sp macro="" textlink="">
      <xdr:nvSpPr>
        <xdr:cNvPr id="640" name="フローチャート: 判断 639"/>
        <xdr:cNvSpPr/>
      </xdr:nvSpPr>
      <xdr:spPr>
        <a:xfrm>
          <a:off x="13381990" y="9913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149225</xdr:rowOff>
    </xdr:from>
    <xdr:to xmlns:xdr="http://schemas.openxmlformats.org/drawingml/2006/spreadsheetDrawing">
      <xdr:col>67</xdr:col>
      <xdr:colOff>101600</xdr:colOff>
      <xdr:row>60</xdr:row>
      <xdr:rowOff>78740</xdr:rowOff>
    </xdr:to>
    <xdr:sp macro="" textlink="">
      <xdr:nvSpPr>
        <xdr:cNvPr id="641" name="フローチャート: 判断 640"/>
        <xdr:cNvSpPr/>
      </xdr:nvSpPr>
      <xdr:spPr>
        <a:xfrm>
          <a:off x="12508230" y="98964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9080"/>
    <xdr:sp macro="" textlink="">
      <xdr:nvSpPr>
        <xdr:cNvPr id="642" name="テキスト ボックス 641"/>
        <xdr:cNvSpPr txBox="1"/>
      </xdr:nvSpPr>
      <xdr:spPr>
        <a:xfrm>
          <a:off x="1580896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1365" cy="259080"/>
    <xdr:sp macro="" textlink="">
      <xdr:nvSpPr>
        <xdr:cNvPr id="643" name="テキスト ボックス 642"/>
        <xdr:cNvSpPr txBox="1"/>
      </xdr:nvSpPr>
      <xdr:spPr>
        <a:xfrm>
          <a:off x="149860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1365" cy="259080"/>
    <xdr:sp macro="" textlink="">
      <xdr:nvSpPr>
        <xdr:cNvPr id="644" name="テキスト ボックス 643"/>
        <xdr:cNvSpPr txBox="1"/>
      </xdr:nvSpPr>
      <xdr:spPr>
        <a:xfrm>
          <a:off x="1411605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1365" cy="259080"/>
    <xdr:sp macro="" textlink="">
      <xdr:nvSpPr>
        <xdr:cNvPr id="645" name="テキスト ボックス 644"/>
        <xdr:cNvSpPr txBox="1"/>
      </xdr:nvSpPr>
      <xdr:spPr>
        <a:xfrm>
          <a:off x="132461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1365" cy="259080"/>
    <xdr:sp macro="" textlink="">
      <xdr:nvSpPr>
        <xdr:cNvPr id="646" name="テキスト ボックス 645"/>
        <xdr:cNvSpPr txBox="1"/>
      </xdr:nvSpPr>
      <xdr:spPr>
        <a:xfrm>
          <a:off x="1237234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160020</xdr:rowOff>
    </xdr:from>
    <xdr:to xmlns:xdr="http://schemas.openxmlformats.org/drawingml/2006/spreadsheetDrawing">
      <xdr:col>85</xdr:col>
      <xdr:colOff>177800</xdr:colOff>
      <xdr:row>60</xdr:row>
      <xdr:rowOff>90170</xdr:rowOff>
    </xdr:to>
    <xdr:sp macro="" textlink="">
      <xdr:nvSpPr>
        <xdr:cNvPr id="647" name="楕円 646"/>
        <xdr:cNvSpPr/>
      </xdr:nvSpPr>
      <xdr:spPr>
        <a:xfrm>
          <a:off x="15944850" y="9907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11430</xdr:rowOff>
    </xdr:from>
    <xdr:ext cx="405130" cy="259080"/>
    <xdr:sp macro="" textlink="">
      <xdr:nvSpPr>
        <xdr:cNvPr id="648" name="【保健センター・保健所】&#10;有形固定資産減価償却率該当値テキスト"/>
        <xdr:cNvSpPr txBox="1"/>
      </xdr:nvSpPr>
      <xdr:spPr>
        <a:xfrm>
          <a:off x="16033750" y="9758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137160</xdr:rowOff>
    </xdr:from>
    <xdr:to xmlns:xdr="http://schemas.openxmlformats.org/drawingml/2006/spreadsheetDrawing">
      <xdr:col>81</xdr:col>
      <xdr:colOff>101600</xdr:colOff>
      <xdr:row>60</xdr:row>
      <xdr:rowOff>67310</xdr:rowOff>
    </xdr:to>
    <xdr:sp macro="" textlink="">
      <xdr:nvSpPr>
        <xdr:cNvPr id="649" name="楕円 648"/>
        <xdr:cNvSpPr/>
      </xdr:nvSpPr>
      <xdr:spPr>
        <a:xfrm>
          <a:off x="15121890" y="9884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17145</xdr:rowOff>
    </xdr:from>
    <xdr:to xmlns:xdr="http://schemas.openxmlformats.org/drawingml/2006/spreadsheetDrawing">
      <xdr:col>85</xdr:col>
      <xdr:colOff>127000</xdr:colOff>
      <xdr:row>60</xdr:row>
      <xdr:rowOff>39370</xdr:rowOff>
    </xdr:to>
    <xdr:cxnSp macro="">
      <xdr:nvCxnSpPr>
        <xdr:cNvPr id="650" name="直線コネクタ 649"/>
        <xdr:cNvCxnSpPr/>
      </xdr:nvCxnSpPr>
      <xdr:spPr>
        <a:xfrm>
          <a:off x="15172690" y="9929495"/>
          <a:ext cx="8229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102870</xdr:rowOff>
    </xdr:from>
    <xdr:to xmlns:xdr="http://schemas.openxmlformats.org/drawingml/2006/spreadsheetDrawing">
      <xdr:col>76</xdr:col>
      <xdr:colOff>165100</xdr:colOff>
      <xdr:row>60</xdr:row>
      <xdr:rowOff>33020</xdr:rowOff>
    </xdr:to>
    <xdr:sp macro="" textlink="">
      <xdr:nvSpPr>
        <xdr:cNvPr id="651" name="楕円 650"/>
        <xdr:cNvSpPr/>
      </xdr:nvSpPr>
      <xdr:spPr>
        <a:xfrm>
          <a:off x="14251940" y="9850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153670</xdr:rowOff>
    </xdr:from>
    <xdr:to xmlns:xdr="http://schemas.openxmlformats.org/drawingml/2006/spreadsheetDrawing">
      <xdr:col>81</xdr:col>
      <xdr:colOff>50800</xdr:colOff>
      <xdr:row>60</xdr:row>
      <xdr:rowOff>17145</xdr:rowOff>
    </xdr:to>
    <xdr:cxnSp macro="">
      <xdr:nvCxnSpPr>
        <xdr:cNvPr id="652" name="直線コネクタ 651"/>
        <xdr:cNvCxnSpPr/>
      </xdr:nvCxnSpPr>
      <xdr:spPr>
        <a:xfrm>
          <a:off x="14302740" y="9900920"/>
          <a:ext cx="8699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69850</xdr:rowOff>
    </xdr:from>
    <xdr:to xmlns:xdr="http://schemas.openxmlformats.org/drawingml/2006/spreadsheetDrawing">
      <xdr:col>72</xdr:col>
      <xdr:colOff>38100</xdr:colOff>
      <xdr:row>60</xdr:row>
      <xdr:rowOff>0</xdr:rowOff>
    </xdr:to>
    <xdr:sp macro="" textlink="">
      <xdr:nvSpPr>
        <xdr:cNvPr id="653" name="楕円 652"/>
        <xdr:cNvSpPr/>
      </xdr:nvSpPr>
      <xdr:spPr>
        <a:xfrm>
          <a:off x="13381990" y="98171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120650</xdr:rowOff>
    </xdr:from>
    <xdr:to xmlns:xdr="http://schemas.openxmlformats.org/drawingml/2006/spreadsheetDrawing">
      <xdr:col>76</xdr:col>
      <xdr:colOff>114300</xdr:colOff>
      <xdr:row>59</xdr:row>
      <xdr:rowOff>153670</xdr:rowOff>
    </xdr:to>
    <xdr:cxnSp macro="">
      <xdr:nvCxnSpPr>
        <xdr:cNvPr id="654" name="直線コネクタ 653"/>
        <xdr:cNvCxnSpPr/>
      </xdr:nvCxnSpPr>
      <xdr:spPr>
        <a:xfrm>
          <a:off x="13432790" y="9867900"/>
          <a:ext cx="8699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61595</xdr:rowOff>
    </xdr:from>
    <xdr:to xmlns:xdr="http://schemas.openxmlformats.org/drawingml/2006/spreadsheetDrawing">
      <xdr:col>67</xdr:col>
      <xdr:colOff>101600</xdr:colOff>
      <xdr:row>59</xdr:row>
      <xdr:rowOff>163195</xdr:rowOff>
    </xdr:to>
    <xdr:sp macro="" textlink="">
      <xdr:nvSpPr>
        <xdr:cNvPr id="655" name="楕円 654"/>
        <xdr:cNvSpPr/>
      </xdr:nvSpPr>
      <xdr:spPr>
        <a:xfrm>
          <a:off x="1250823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112395</xdr:rowOff>
    </xdr:from>
    <xdr:to xmlns:xdr="http://schemas.openxmlformats.org/drawingml/2006/spreadsheetDrawing">
      <xdr:col>71</xdr:col>
      <xdr:colOff>177800</xdr:colOff>
      <xdr:row>59</xdr:row>
      <xdr:rowOff>120650</xdr:rowOff>
    </xdr:to>
    <xdr:cxnSp macro="">
      <xdr:nvCxnSpPr>
        <xdr:cNvPr id="656" name="直線コネクタ 655"/>
        <xdr:cNvCxnSpPr/>
      </xdr:nvCxnSpPr>
      <xdr:spPr>
        <a:xfrm>
          <a:off x="12559030" y="9859645"/>
          <a:ext cx="87376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118745</xdr:rowOff>
    </xdr:from>
    <xdr:ext cx="405130" cy="258445"/>
    <xdr:sp macro="" textlink="">
      <xdr:nvSpPr>
        <xdr:cNvPr id="657" name="n_1aveValue【保健センター・保健所】&#10;有形固定資産減価償却率"/>
        <xdr:cNvSpPr txBox="1"/>
      </xdr:nvSpPr>
      <xdr:spPr>
        <a:xfrm>
          <a:off x="14961235" y="10031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95885</xdr:rowOff>
    </xdr:from>
    <xdr:ext cx="404495" cy="258445"/>
    <xdr:sp macro="" textlink="">
      <xdr:nvSpPr>
        <xdr:cNvPr id="658" name="n_2aveValue【保健センター・保健所】&#10;有形固定資産減価償却率"/>
        <xdr:cNvSpPr txBox="1"/>
      </xdr:nvSpPr>
      <xdr:spPr>
        <a:xfrm>
          <a:off x="14103985" y="100082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93980</xdr:rowOff>
    </xdr:from>
    <xdr:ext cx="404495" cy="258445"/>
    <xdr:sp macro="" textlink="">
      <xdr:nvSpPr>
        <xdr:cNvPr id="659" name="n_3aveValue【保健センター・保健所】&#10;有形固定資産減価償却率"/>
        <xdr:cNvSpPr txBox="1"/>
      </xdr:nvSpPr>
      <xdr:spPr>
        <a:xfrm>
          <a:off x="13234035" y="10006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69850</xdr:rowOff>
    </xdr:from>
    <xdr:ext cx="404495" cy="259080"/>
    <xdr:sp macro="" textlink="">
      <xdr:nvSpPr>
        <xdr:cNvPr id="660" name="n_4aveValue【保健センター・保健所】&#10;有形固定資産減価償却率"/>
        <xdr:cNvSpPr txBox="1"/>
      </xdr:nvSpPr>
      <xdr:spPr>
        <a:xfrm>
          <a:off x="12360275" y="9982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83820</xdr:rowOff>
    </xdr:from>
    <xdr:ext cx="405130" cy="258445"/>
    <xdr:sp macro="" textlink="">
      <xdr:nvSpPr>
        <xdr:cNvPr id="661" name="n_1mainValue【保健センター・保健所】&#10;有形固定資産減価償却率"/>
        <xdr:cNvSpPr txBox="1"/>
      </xdr:nvSpPr>
      <xdr:spPr>
        <a:xfrm>
          <a:off x="14961235" y="96659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50165</xdr:rowOff>
    </xdr:from>
    <xdr:ext cx="404495" cy="258445"/>
    <xdr:sp macro="" textlink="">
      <xdr:nvSpPr>
        <xdr:cNvPr id="662" name="n_2mainValue【保健センター・保健所】&#10;有形固定資産減価償却率"/>
        <xdr:cNvSpPr txBox="1"/>
      </xdr:nvSpPr>
      <xdr:spPr>
        <a:xfrm>
          <a:off x="14103985" y="96323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17145</xdr:rowOff>
    </xdr:from>
    <xdr:ext cx="404495" cy="258445"/>
    <xdr:sp macro="" textlink="">
      <xdr:nvSpPr>
        <xdr:cNvPr id="663" name="n_3mainValue【保健センター・保健所】&#10;有形固定資産減価償却率"/>
        <xdr:cNvSpPr txBox="1"/>
      </xdr:nvSpPr>
      <xdr:spPr>
        <a:xfrm>
          <a:off x="13234035" y="95992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8255</xdr:rowOff>
    </xdr:from>
    <xdr:ext cx="404495" cy="259080"/>
    <xdr:sp macro="" textlink="">
      <xdr:nvSpPr>
        <xdr:cNvPr id="664" name="n_4mainValue【保健センター・保健所】&#10;有形固定資産減価償却率"/>
        <xdr:cNvSpPr txBox="1"/>
      </xdr:nvSpPr>
      <xdr:spPr>
        <a:xfrm>
          <a:off x="12360275" y="95904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5" name="正方形/長方形 664"/>
        <xdr:cNvSpPr/>
      </xdr:nvSpPr>
      <xdr:spPr>
        <a:xfrm>
          <a:off x="17922240" y="7715250"/>
          <a:ext cx="4632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6" name="正方形/長方形 665"/>
        <xdr:cNvSpPr/>
      </xdr:nvSpPr>
      <xdr:spPr>
        <a:xfrm>
          <a:off x="1804924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7" name="正方形/長方形 666"/>
        <xdr:cNvSpPr/>
      </xdr:nvSpPr>
      <xdr:spPr>
        <a:xfrm>
          <a:off x="1804924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8" name="正方形/長方形 667"/>
        <xdr:cNvSpPr/>
      </xdr:nvSpPr>
      <xdr:spPr>
        <a:xfrm>
          <a:off x="1904238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9" name="正方形/長方形 668"/>
        <xdr:cNvSpPr/>
      </xdr:nvSpPr>
      <xdr:spPr>
        <a:xfrm>
          <a:off x="1904238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0" name="正方形/長方形 669"/>
        <xdr:cNvSpPr/>
      </xdr:nvSpPr>
      <xdr:spPr>
        <a:xfrm>
          <a:off x="20162520" y="83502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1" name="正方形/長方形 670"/>
        <xdr:cNvSpPr/>
      </xdr:nvSpPr>
      <xdr:spPr>
        <a:xfrm>
          <a:off x="20162520" y="85471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2" name="正方形/長方形 671"/>
        <xdr:cNvSpPr/>
      </xdr:nvSpPr>
      <xdr:spPr>
        <a:xfrm>
          <a:off x="17922240" y="8813800"/>
          <a:ext cx="4632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73" name="テキスト ボックス 672"/>
        <xdr:cNvSpPr txBox="1"/>
      </xdr:nvSpPr>
      <xdr:spPr>
        <a:xfrm>
          <a:off x="17887950" y="86296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4" name="直線コネクタ 673"/>
        <xdr:cNvCxnSpPr/>
      </xdr:nvCxnSpPr>
      <xdr:spPr>
        <a:xfrm>
          <a:off x="17922240" y="110172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5" name="直線コネクタ 674"/>
        <xdr:cNvCxnSpPr/>
      </xdr:nvCxnSpPr>
      <xdr:spPr>
        <a:xfrm>
          <a:off x="17922240" y="1070356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7360" cy="258445"/>
    <xdr:sp macro="" textlink="">
      <xdr:nvSpPr>
        <xdr:cNvPr id="676" name="テキスト ボックス 675"/>
        <xdr:cNvSpPr txBox="1"/>
      </xdr:nvSpPr>
      <xdr:spPr>
        <a:xfrm>
          <a:off x="17466310" y="105676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77" name="直線コネクタ 676"/>
        <xdr:cNvCxnSpPr/>
      </xdr:nvCxnSpPr>
      <xdr:spPr>
        <a:xfrm>
          <a:off x="17922240" y="10389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7360" cy="259080"/>
    <xdr:sp macro="" textlink="">
      <xdr:nvSpPr>
        <xdr:cNvPr id="678" name="テキスト ボックス 677"/>
        <xdr:cNvSpPr txBox="1"/>
      </xdr:nvSpPr>
      <xdr:spPr>
        <a:xfrm>
          <a:off x="17466310" y="102469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79" name="直線コネクタ 678"/>
        <xdr:cNvCxnSpPr/>
      </xdr:nvCxnSpPr>
      <xdr:spPr>
        <a:xfrm>
          <a:off x="17922240" y="100755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7360" cy="258445"/>
    <xdr:sp macro="" textlink="">
      <xdr:nvSpPr>
        <xdr:cNvPr id="680" name="テキスト ボックス 679"/>
        <xdr:cNvSpPr txBox="1"/>
      </xdr:nvSpPr>
      <xdr:spPr>
        <a:xfrm>
          <a:off x="17466310" y="99333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1" name="直線コネクタ 680"/>
        <xdr:cNvCxnSpPr/>
      </xdr:nvCxnSpPr>
      <xdr:spPr>
        <a:xfrm>
          <a:off x="17922240" y="97555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7360" cy="259080"/>
    <xdr:sp macro="" textlink="">
      <xdr:nvSpPr>
        <xdr:cNvPr id="682" name="テキスト ボックス 681"/>
        <xdr:cNvSpPr txBox="1"/>
      </xdr:nvSpPr>
      <xdr:spPr>
        <a:xfrm>
          <a:off x="17466310" y="96196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3" name="直線コネクタ 682"/>
        <xdr:cNvCxnSpPr/>
      </xdr:nvCxnSpPr>
      <xdr:spPr>
        <a:xfrm>
          <a:off x="17922240" y="94418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7360" cy="258445"/>
    <xdr:sp macro="" textlink="">
      <xdr:nvSpPr>
        <xdr:cNvPr id="684" name="テキスト ボックス 683"/>
        <xdr:cNvSpPr txBox="1"/>
      </xdr:nvSpPr>
      <xdr:spPr>
        <a:xfrm>
          <a:off x="17466310" y="93059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5" name="直線コネクタ 684"/>
        <xdr:cNvCxnSpPr/>
      </xdr:nvCxnSpPr>
      <xdr:spPr>
        <a:xfrm>
          <a:off x="17922240" y="91274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7360" cy="259080"/>
    <xdr:sp macro="" textlink="">
      <xdr:nvSpPr>
        <xdr:cNvPr id="686" name="テキスト ボックス 685"/>
        <xdr:cNvSpPr txBox="1"/>
      </xdr:nvSpPr>
      <xdr:spPr>
        <a:xfrm>
          <a:off x="17466310" y="89916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7" name="直線コネクタ 686"/>
        <xdr:cNvCxnSpPr/>
      </xdr:nvCxnSpPr>
      <xdr:spPr>
        <a:xfrm>
          <a:off x="17922240" y="8813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8445"/>
    <xdr:sp macro="" textlink="">
      <xdr:nvSpPr>
        <xdr:cNvPr id="688" name="テキスト ボックス 687"/>
        <xdr:cNvSpPr txBox="1"/>
      </xdr:nvSpPr>
      <xdr:spPr>
        <a:xfrm>
          <a:off x="17466310" y="8677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9" name="【保健センター・保健所】&#10;一人当たり面積グラフ枠"/>
        <xdr:cNvSpPr/>
      </xdr:nvSpPr>
      <xdr:spPr>
        <a:xfrm>
          <a:off x="17922240" y="8813800"/>
          <a:ext cx="4632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0</xdr:rowOff>
    </xdr:from>
    <xdr:to xmlns:xdr="http://schemas.openxmlformats.org/drawingml/2006/spreadsheetDrawing">
      <xdr:col>116</xdr:col>
      <xdr:colOff>62865</xdr:colOff>
      <xdr:row>64</xdr:row>
      <xdr:rowOff>108585</xdr:rowOff>
    </xdr:to>
    <xdr:cxnSp macro="">
      <xdr:nvCxnSpPr>
        <xdr:cNvPr id="690" name="直線コネクタ 689"/>
        <xdr:cNvCxnSpPr/>
      </xdr:nvCxnSpPr>
      <xdr:spPr>
        <a:xfrm flipV="1">
          <a:off x="21718905" y="9251950"/>
          <a:ext cx="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112395</xdr:rowOff>
    </xdr:from>
    <xdr:ext cx="469900" cy="259080"/>
    <xdr:sp macro="" textlink="">
      <xdr:nvSpPr>
        <xdr:cNvPr id="691" name="【保健センター・保健所】&#10;一人当たり面積最小値テキスト"/>
        <xdr:cNvSpPr txBox="1"/>
      </xdr:nvSpPr>
      <xdr:spPr>
        <a:xfrm>
          <a:off x="21757640" y="1068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108585</xdr:rowOff>
    </xdr:from>
    <xdr:to xmlns:xdr="http://schemas.openxmlformats.org/drawingml/2006/spreadsheetDrawing">
      <xdr:col>116</xdr:col>
      <xdr:colOff>152400</xdr:colOff>
      <xdr:row>64</xdr:row>
      <xdr:rowOff>108585</xdr:rowOff>
    </xdr:to>
    <xdr:cxnSp macro="">
      <xdr:nvCxnSpPr>
        <xdr:cNvPr id="692" name="直線コネクタ 691"/>
        <xdr:cNvCxnSpPr/>
      </xdr:nvCxnSpPr>
      <xdr:spPr>
        <a:xfrm>
          <a:off x="21634450" y="106813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118110</xdr:rowOff>
    </xdr:from>
    <xdr:ext cx="469900" cy="258445"/>
    <xdr:sp macro="" textlink="">
      <xdr:nvSpPr>
        <xdr:cNvPr id="693" name="【保健センター・保健所】&#10;一人当たり面積最大値テキスト"/>
        <xdr:cNvSpPr txBox="1"/>
      </xdr:nvSpPr>
      <xdr:spPr>
        <a:xfrm>
          <a:off x="21757640" y="9039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0</xdr:rowOff>
    </xdr:from>
    <xdr:to xmlns:xdr="http://schemas.openxmlformats.org/drawingml/2006/spreadsheetDrawing">
      <xdr:col>116</xdr:col>
      <xdr:colOff>152400</xdr:colOff>
      <xdr:row>56</xdr:row>
      <xdr:rowOff>0</xdr:rowOff>
    </xdr:to>
    <xdr:cxnSp macro="">
      <xdr:nvCxnSpPr>
        <xdr:cNvPr id="694" name="直線コネクタ 693"/>
        <xdr:cNvCxnSpPr/>
      </xdr:nvCxnSpPr>
      <xdr:spPr>
        <a:xfrm>
          <a:off x="21634450" y="9251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149225</xdr:rowOff>
    </xdr:from>
    <xdr:ext cx="469900" cy="258445"/>
    <xdr:sp macro="" textlink="">
      <xdr:nvSpPr>
        <xdr:cNvPr id="695" name="【保健センター・保健所】&#10;一人当たり面積平均値テキスト"/>
        <xdr:cNvSpPr txBox="1"/>
      </xdr:nvSpPr>
      <xdr:spPr>
        <a:xfrm>
          <a:off x="21757640" y="100615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126365</xdr:rowOff>
    </xdr:from>
    <xdr:to xmlns:xdr="http://schemas.openxmlformats.org/drawingml/2006/spreadsheetDrawing">
      <xdr:col>116</xdr:col>
      <xdr:colOff>114300</xdr:colOff>
      <xdr:row>62</xdr:row>
      <xdr:rowOff>56515</xdr:rowOff>
    </xdr:to>
    <xdr:sp macro="" textlink="">
      <xdr:nvSpPr>
        <xdr:cNvPr id="696" name="フローチャート: 判断 695"/>
        <xdr:cNvSpPr/>
      </xdr:nvSpPr>
      <xdr:spPr>
        <a:xfrm>
          <a:off x="21668740" y="10203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147955</xdr:rowOff>
    </xdr:from>
    <xdr:to xmlns:xdr="http://schemas.openxmlformats.org/drawingml/2006/spreadsheetDrawing">
      <xdr:col>112</xdr:col>
      <xdr:colOff>38100</xdr:colOff>
      <xdr:row>62</xdr:row>
      <xdr:rowOff>78105</xdr:rowOff>
    </xdr:to>
    <xdr:sp macro="" textlink="">
      <xdr:nvSpPr>
        <xdr:cNvPr id="697" name="フローチャート: 判断 696"/>
        <xdr:cNvSpPr/>
      </xdr:nvSpPr>
      <xdr:spPr>
        <a:xfrm>
          <a:off x="20849590" y="102254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147955</xdr:rowOff>
    </xdr:from>
    <xdr:to xmlns:xdr="http://schemas.openxmlformats.org/drawingml/2006/spreadsheetDrawing">
      <xdr:col>107</xdr:col>
      <xdr:colOff>101600</xdr:colOff>
      <xdr:row>62</xdr:row>
      <xdr:rowOff>78105</xdr:rowOff>
    </xdr:to>
    <xdr:sp macro="" textlink="">
      <xdr:nvSpPr>
        <xdr:cNvPr id="698" name="フローチャート: 判断 697"/>
        <xdr:cNvSpPr/>
      </xdr:nvSpPr>
      <xdr:spPr>
        <a:xfrm>
          <a:off x="19975830" y="10225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137160</xdr:rowOff>
    </xdr:from>
    <xdr:to xmlns:xdr="http://schemas.openxmlformats.org/drawingml/2006/spreadsheetDrawing">
      <xdr:col>102</xdr:col>
      <xdr:colOff>165100</xdr:colOff>
      <xdr:row>62</xdr:row>
      <xdr:rowOff>67310</xdr:rowOff>
    </xdr:to>
    <xdr:sp macro="" textlink="">
      <xdr:nvSpPr>
        <xdr:cNvPr id="699" name="フローチャート: 判断 698"/>
        <xdr:cNvSpPr/>
      </xdr:nvSpPr>
      <xdr:spPr>
        <a:xfrm>
          <a:off x="19105880" y="10214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137160</xdr:rowOff>
    </xdr:from>
    <xdr:to xmlns:xdr="http://schemas.openxmlformats.org/drawingml/2006/spreadsheetDrawing">
      <xdr:col>98</xdr:col>
      <xdr:colOff>38100</xdr:colOff>
      <xdr:row>62</xdr:row>
      <xdr:rowOff>67310</xdr:rowOff>
    </xdr:to>
    <xdr:sp macro="" textlink="">
      <xdr:nvSpPr>
        <xdr:cNvPr id="700" name="フローチャート: 判断 699"/>
        <xdr:cNvSpPr/>
      </xdr:nvSpPr>
      <xdr:spPr>
        <a:xfrm>
          <a:off x="18235930" y="102146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9080"/>
    <xdr:sp macro="" textlink="">
      <xdr:nvSpPr>
        <xdr:cNvPr id="701" name="テキスト ボックス 700"/>
        <xdr:cNvSpPr txBox="1"/>
      </xdr:nvSpPr>
      <xdr:spPr>
        <a:xfrm>
          <a:off x="2153285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1365" cy="259080"/>
    <xdr:sp macro="" textlink="">
      <xdr:nvSpPr>
        <xdr:cNvPr id="702" name="テキスト ボックス 701"/>
        <xdr:cNvSpPr txBox="1"/>
      </xdr:nvSpPr>
      <xdr:spPr>
        <a:xfrm>
          <a:off x="207137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1365" cy="259080"/>
    <xdr:sp macro="" textlink="">
      <xdr:nvSpPr>
        <xdr:cNvPr id="703" name="テキスト ボックス 702"/>
        <xdr:cNvSpPr txBox="1"/>
      </xdr:nvSpPr>
      <xdr:spPr>
        <a:xfrm>
          <a:off x="1983994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1365" cy="259080"/>
    <xdr:sp macro="" textlink="">
      <xdr:nvSpPr>
        <xdr:cNvPr id="704" name="テキスト ボックス 703"/>
        <xdr:cNvSpPr txBox="1"/>
      </xdr:nvSpPr>
      <xdr:spPr>
        <a:xfrm>
          <a:off x="1896999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1365" cy="259080"/>
    <xdr:sp macro="" textlink="">
      <xdr:nvSpPr>
        <xdr:cNvPr id="705" name="テキスト ボックス 704"/>
        <xdr:cNvSpPr txBox="1"/>
      </xdr:nvSpPr>
      <xdr:spPr>
        <a:xfrm>
          <a:off x="1810004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165100</xdr:rowOff>
    </xdr:from>
    <xdr:to xmlns:xdr="http://schemas.openxmlformats.org/drawingml/2006/spreadsheetDrawing">
      <xdr:col>116</xdr:col>
      <xdr:colOff>114300</xdr:colOff>
      <xdr:row>62</xdr:row>
      <xdr:rowOff>99695</xdr:rowOff>
    </xdr:to>
    <xdr:sp macro="" textlink="">
      <xdr:nvSpPr>
        <xdr:cNvPr id="706" name="楕円 705"/>
        <xdr:cNvSpPr/>
      </xdr:nvSpPr>
      <xdr:spPr>
        <a:xfrm>
          <a:off x="21668740" y="102425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147955</xdr:rowOff>
    </xdr:from>
    <xdr:ext cx="469900" cy="259080"/>
    <xdr:sp macro="" textlink="">
      <xdr:nvSpPr>
        <xdr:cNvPr id="707" name="【保健センター・保健所】&#10;一人当たり面積該当値テキスト"/>
        <xdr:cNvSpPr txBox="1"/>
      </xdr:nvSpPr>
      <xdr:spPr>
        <a:xfrm>
          <a:off x="21757640" y="10225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8890</xdr:rowOff>
    </xdr:from>
    <xdr:to xmlns:xdr="http://schemas.openxmlformats.org/drawingml/2006/spreadsheetDrawing">
      <xdr:col>112</xdr:col>
      <xdr:colOff>38100</xdr:colOff>
      <xdr:row>62</xdr:row>
      <xdr:rowOff>110490</xdr:rowOff>
    </xdr:to>
    <xdr:sp macro="" textlink="">
      <xdr:nvSpPr>
        <xdr:cNvPr id="708" name="楕円 707"/>
        <xdr:cNvSpPr/>
      </xdr:nvSpPr>
      <xdr:spPr>
        <a:xfrm>
          <a:off x="20849590" y="102514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48895</xdr:rowOff>
    </xdr:from>
    <xdr:to xmlns:xdr="http://schemas.openxmlformats.org/drawingml/2006/spreadsheetDrawing">
      <xdr:col>116</xdr:col>
      <xdr:colOff>63500</xdr:colOff>
      <xdr:row>62</xdr:row>
      <xdr:rowOff>59690</xdr:rowOff>
    </xdr:to>
    <xdr:cxnSp macro="">
      <xdr:nvCxnSpPr>
        <xdr:cNvPr id="709" name="直線コネクタ 708"/>
        <xdr:cNvCxnSpPr/>
      </xdr:nvCxnSpPr>
      <xdr:spPr>
        <a:xfrm flipV="1">
          <a:off x="20900390" y="10291445"/>
          <a:ext cx="8191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8890</xdr:rowOff>
    </xdr:from>
    <xdr:to xmlns:xdr="http://schemas.openxmlformats.org/drawingml/2006/spreadsheetDrawing">
      <xdr:col>107</xdr:col>
      <xdr:colOff>101600</xdr:colOff>
      <xdr:row>62</xdr:row>
      <xdr:rowOff>110490</xdr:rowOff>
    </xdr:to>
    <xdr:sp macro="" textlink="">
      <xdr:nvSpPr>
        <xdr:cNvPr id="710" name="楕円 709"/>
        <xdr:cNvSpPr/>
      </xdr:nvSpPr>
      <xdr:spPr>
        <a:xfrm>
          <a:off x="1997583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59690</xdr:rowOff>
    </xdr:from>
    <xdr:to xmlns:xdr="http://schemas.openxmlformats.org/drawingml/2006/spreadsheetDrawing">
      <xdr:col>111</xdr:col>
      <xdr:colOff>177800</xdr:colOff>
      <xdr:row>62</xdr:row>
      <xdr:rowOff>59690</xdr:rowOff>
    </xdr:to>
    <xdr:cxnSp macro="">
      <xdr:nvCxnSpPr>
        <xdr:cNvPr id="711" name="直線コネクタ 710"/>
        <xdr:cNvCxnSpPr/>
      </xdr:nvCxnSpPr>
      <xdr:spPr>
        <a:xfrm>
          <a:off x="20026630" y="1030224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8890</xdr:rowOff>
    </xdr:from>
    <xdr:to xmlns:xdr="http://schemas.openxmlformats.org/drawingml/2006/spreadsheetDrawing">
      <xdr:col>102</xdr:col>
      <xdr:colOff>165100</xdr:colOff>
      <xdr:row>62</xdr:row>
      <xdr:rowOff>110490</xdr:rowOff>
    </xdr:to>
    <xdr:sp macro="" textlink="">
      <xdr:nvSpPr>
        <xdr:cNvPr id="712" name="楕円 711"/>
        <xdr:cNvSpPr/>
      </xdr:nvSpPr>
      <xdr:spPr>
        <a:xfrm>
          <a:off x="1910588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59690</xdr:rowOff>
    </xdr:from>
    <xdr:to xmlns:xdr="http://schemas.openxmlformats.org/drawingml/2006/spreadsheetDrawing">
      <xdr:col>107</xdr:col>
      <xdr:colOff>50800</xdr:colOff>
      <xdr:row>62</xdr:row>
      <xdr:rowOff>59690</xdr:rowOff>
    </xdr:to>
    <xdr:cxnSp macro="">
      <xdr:nvCxnSpPr>
        <xdr:cNvPr id="713" name="直線コネクタ 712"/>
        <xdr:cNvCxnSpPr/>
      </xdr:nvCxnSpPr>
      <xdr:spPr>
        <a:xfrm>
          <a:off x="19156680" y="1030224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8890</xdr:rowOff>
    </xdr:from>
    <xdr:to xmlns:xdr="http://schemas.openxmlformats.org/drawingml/2006/spreadsheetDrawing">
      <xdr:col>98</xdr:col>
      <xdr:colOff>38100</xdr:colOff>
      <xdr:row>62</xdr:row>
      <xdr:rowOff>110490</xdr:rowOff>
    </xdr:to>
    <xdr:sp macro="" textlink="">
      <xdr:nvSpPr>
        <xdr:cNvPr id="714" name="楕円 713"/>
        <xdr:cNvSpPr/>
      </xdr:nvSpPr>
      <xdr:spPr>
        <a:xfrm>
          <a:off x="18235930" y="102514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59690</xdr:rowOff>
    </xdr:from>
    <xdr:to xmlns:xdr="http://schemas.openxmlformats.org/drawingml/2006/spreadsheetDrawing">
      <xdr:col>102</xdr:col>
      <xdr:colOff>114300</xdr:colOff>
      <xdr:row>62</xdr:row>
      <xdr:rowOff>59690</xdr:rowOff>
    </xdr:to>
    <xdr:cxnSp macro="">
      <xdr:nvCxnSpPr>
        <xdr:cNvPr id="715" name="直線コネクタ 714"/>
        <xdr:cNvCxnSpPr/>
      </xdr:nvCxnSpPr>
      <xdr:spPr>
        <a:xfrm>
          <a:off x="18286730" y="1030224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94615</xdr:rowOff>
    </xdr:from>
    <xdr:ext cx="469265" cy="258445"/>
    <xdr:sp macro="" textlink="">
      <xdr:nvSpPr>
        <xdr:cNvPr id="716" name="n_1aveValue【保健センター・保健所】&#10;一人当たり面積"/>
        <xdr:cNvSpPr txBox="1"/>
      </xdr:nvSpPr>
      <xdr:spPr>
        <a:xfrm>
          <a:off x="20656550" y="10006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94615</xdr:rowOff>
    </xdr:from>
    <xdr:ext cx="469900" cy="258445"/>
    <xdr:sp macro="" textlink="">
      <xdr:nvSpPr>
        <xdr:cNvPr id="717" name="n_2aveValue【保健センター・保健所】&#10;一人当たり面積"/>
        <xdr:cNvSpPr txBox="1"/>
      </xdr:nvSpPr>
      <xdr:spPr>
        <a:xfrm>
          <a:off x="19795490" y="10006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83820</xdr:rowOff>
    </xdr:from>
    <xdr:ext cx="469900" cy="258445"/>
    <xdr:sp macro="" textlink="">
      <xdr:nvSpPr>
        <xdr:cNvPr id="718" name="n_3aveValue【保健センター・保健所】&#10;一人当たり面積"/>
        <xdr:cNvSpPr txBox="1"/>
      </xdr:nvSpPr>
      <xdr:spPr>
        <a:xfrm>
          <a:off x="18925540" y="99961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83820</xdr:rowOff>
    </xdr:from>
    <xdr:ext cx="469900" cy="258445"/>
    <xdr:sp macro="" textlink="">
      <xdr:nvSpPr>
        <xdr:cNvPr id="719" name="n_4aveValue【保健センター・保健所】&#10;一人当たり面積"/>
        <xdr:cNvSpPr txBox="1"/>
      </xdr:nvSpPr>
      <xdr:spPr>
        <a:xfrm>
          <a:off x="18055590" y="99961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101600</xdr:rowOff>
    </xdr:from>
    <xdr:ext cx="469265" cy="259080"/>
    <xdr:sp macro="" textlink="">
      <xdr:nvSpPr>
        <xdr:cNvPr id="720" name="n_1mainValue【保健センター・保健所】&#10;一人当たり面積"/>
        <xdr:cNvSpPr txBox="1"/>
      </xdr:nvSpPr>
      <xdr:spPr>
        <a:xfrm>
          <a:off x="20656550" y="10344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101600</xdr:rowOff>
    </xdr:from>
    <xdr:ext cx="469900" cy="259080"/>
    <xdr:sp macro="" textlink="">
      <xdr:nvSpPr>
        <xdr:cNvPr id="721" name="n_2mainValue【保健センター・保健所】&#10;一人当たり面積"/>
        <xdr:cNvSpPr txBox="1"/>
      </xdr:nvSpPr>
      <xdr:spPr>
        <a:xfrm>
          <a:off x="19795490" y="10344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101600</xdr:rowOff>
    </xdr:from>
    <xdr:ext cx="469900" cy="259080"/>
    <xdr:sp macro="" textlink="">
      <xdr:nvSpPr>
        <xdr:cNvPr id="722" name="n_3mainValue【保健センター・保健所】&#10;一人当たり面積"/>
        <xdr:cNvSpPr txBox="1"/>
      </xdr:nvSpPr>
      <xdr:spPr>
        <a:xfrm>
          <a:off x="18925540" y="10344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101600</xdr:rowOff>
    </xdr:from>
    <xdr:ext cx="469900" cy="259080"/>
    <xdr:sp macro="" textlink="">
      <xdr:nvSpPr>
        <xdr:cNvPr id="723" name="n_4mainValue【保健センター・保健所】&#10;一人当たり面積"/>
        <xdr:cNvSpPr txBox="1"/>
      </xdr:nvSpPr>
      <xdr:spPr>
        <a:xfrm>
          <a:off x="18055590" y="10344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4" name="正方形/長方形 723"/>
        <xdr:cNvSpPr/>
      </xdr:nvSpPr>
      <xdr:spPr>
        <a:xfrm>
          <a:off x="12198350" y="11385550"/>
          <a:ext cx="4629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5" name="正方形/長方形 724"/>
        <xdr:cNvSpPr/>
      </xdr:nvSpPr>
      <xdr:spPr>
        <a:xfrm>
          <a:off x="1232154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6" name="正方形/長方形 725"/>
        <xdr:cNvSpPr/>
      </xdr:nvSpPr>
      <xdr:spPr>
        <a:xfrm>
          <a:off x="1232154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7" name="正方形/長方形 726"/>
        <xdr:cNvSpPr/>
      </xdr:nvSpPr>
      <xdr:spPr>
        <a:xfrm>
          <a:off x="1331849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8" name="正方形/長方形 727"/>
        <xdr:cNvSpPr/>
      </xdr:nvSpPr>
      <xdr:spPr>
        <a:xfrm>
          <a:off x="1331849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9" name="正方形/長方形 728"/>
        <xdr:cNvSpPr/>
      </xdr:nvSpPr>
      <xdr:spPr>
        <a:xfrm>
          <a:off x="1443863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0" name="正方形/長方形 729"/>
        <xdr:cNvSpPr/>
      </xdr:nvSpPr>
      <xdr:spPr>
        <a:xfrm>
          <a:off x="1443863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1" name="正方形/長方形 730"/>
        <xdr:cNvSpPr/>
      </xdr:nvSpPr>
      <xdr:spPr>
        <a:xfrm>
          <a:off x="12198350" y="12484100"/>
          <a:ext cx="4629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5425"/>
    <xdr:sp macro="" textlink="">
      <xdr:nvSpPr>
        <xdr:cNvPr id="732" name="テキスト ボックス 731"/>
        <xdr:cNvSpPr txBox="1"/>
      </xdr:nvSpPr>
      <xdr:spPr>
        <a:xfrm>
          <a:off x="12160250" y="122999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3" name="直線コネクタ 732"/>
        <xdr:cNvCxnSpPr/>
      </xdr:nvCxnSpPr>
      <xdr:spPr>
        <a:xfrm>
          <a:off x="12198350" y="14687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59080"/>
    <xdr:sp macro="" textlink="">
      <xdr:nvSpPr>
        <xdr:cNvPr id="734" name="テキスト ボックス 733"/>
        <xdr:cNvSpPr txBox="1"/>
      </xdr:nvSpPr>
      <xdr:spPr>
        <a:xfrm>
          <a:off x="11742420" y="14545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5" name="直線コネクタ 734"/>
        <xdr:cNvCxnSpPr/>
      </xdr:nvCxnSpPr>
      <xdr:spPr>
        <a:xfrm>
          <a:off x="12198350" y="143192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7360" cy="259080"/>
    <xdr:sp macro="" textlink="">
      <xdr:nvSpPr>
        <xdr:cNvPr id="736" name="テキスト ボックス 735"/>
        <xdr:cNvSpPr txBox="1"/>
      </xdr:nvSpPr>
      <xdr:spPr>
        <a:xfrm>
          <a:off x="11742420" y="1418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7" name="直線コネクタ 736"/>
        <xdr:cNvCxnSpPr/>
      </xdr:nvCxnSpPr>
      <xdr:spPr>
        <a:xfrm>
          <a:off x="12198350" y="139509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2590" cy="259080"/>
    <xdr:sp macro="" textlink="">
      <xdr:nvSpPr>
        <xdr:cNvPr id="738" name="テキスト ボックス 737"/>
        <xdr:cNvSpPr txBox="1"/>
      </xdr:nvSpPr>
      <xdr:spPr>
        <a:xfrm>
          <a:off x="11802745" y="13815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9" name="直線コネクタ 738"/>
        <xdr:cNvCxnSpPr/>
      </xdr:nvCxnSpPr>
      <xdr:spPr>
        <a:xfrm>
          <a:off x="12198350" y="135826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2590" cy="259080"/>
    <xdr:sp macro="" textlink="">
      <xdr:nvSpPr>
        <xdr:cNvPr id="740" name="テキスト ボックス 739"/>
        <xdr:cNvSpPr txBox="1"/>
      </xdr:nvSpPr>
      <xdr:spPr>
        <a:xfrm>
          <a:off x="11802745" y="13446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1" name="直線コネクタ 740"/>
        <xdr:cNvCxnSpPr/>
      </xdr:nvCxnSpPr>
      <xdr:spPr>
        <a:xfrm>
          <a:off x="12198350" y="13214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2590" cy="258445"/>
    <xdr:sp macro="" textlink="">
      <xdr:nvSpPr>
        <xdr:cNvPr id="742" name="テキスト ボックス 741"/>
        <xdr:cNvSpPr txBox="1"/>
      </xdr:nvSpPr>
      <xdr:spPr>
        <a:xfrm>
          <a:off x="11802745" y="130784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3" name="直線コネクタ 742"/>
        <xdr:cNvCxnSpPr/>
      </xdr:nvCxnSpPr>
      <xdr:spPr>
        <a:xfrm>
          <a:off x="12198350" y="12852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2590" cy="258445"/>
    <xdr:sp macro="" textlink="">
      <xdr:nvSpPr>
        <xdr:cNvPr id="744" name="テキスト ボックス 743"/>
        <xdr:cNvSpPr txBox="1"/>
      </xdr:nvSpPr>
      <xdr:spPr>
        <a:xfrm>
          <a:off x="11802745" y="127165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5" name="直線コネクタ 744"/>
        <xdr:cNvCxnSpPr/>
      </xdr:nvCxnSpPr>
      <xdr:spPr>
        <a:xfrm>
          <a:off x="12198350" y="12484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9090" cy="258445"/>
    <xdr:sp macro="" textlink="">
      <xdr:nvSpPr>
        <xdr:cNvPr id="746" name="テキスト ボックス 745"/>
        <xdr:cNvSpPr txBox="1"/>
      </xdr:nvSpPr>
      <xdr:spPr>
        <a:xfrm>
          <a:off x="11866880" y="1234821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7" name="【消防施設】&#10;有形固定資産減価償却率グラフ枠"/>
        <xdr:cNvSpPr/>
      </xdr:nvSpPr>
      <xdr:spPr>
        <a:xfrm>
          <a:off x="12198350" y="12484100"/>
          <a:ext cx="4629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59055</xdr:rowOff>
    </xdr:from>
    <xdr:to xmlns:xdr="http://schemas.openxmlformats.org/drawingml/2006/spreadsheetDrawing">
      <xdr:col>85</xdr:col>
      <xdr:colOff>126365</xdr:colOff>
      <xdr:row>86</xdr:row>
      <xdr:rowOff>83820</xdr:rowOff>
    </xdr:to>
    <xdr:cxnSp macro="">
      <xdr:nvCxnSpPr>
        <xdr:cNvPr id="748" name="直線コネクタ 747"/>
        <xdr:cNvCxnSpPr/>
      </xdr:nvCxnSpPr>
      <xdr:spPr>
        <a:xfrm flipV="1">
          <a:off x="15995015" y="12943205"/>
          <a:ext cx="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87630</xdr:rowOff>
    </xdr:from>
    <xdr:ext cx="405130" cy="258445"/>
    <xdr:sp macro="" textlink="">
      <xdr:nvSpPr>
        <xdr:cNvPr id="749" name="【消防施設】&#10;有形固定資産減価償却率最小値テキスト"/>
        <xdr:cNvSpPr txBox="1"/>
      </xdr:nvSpPr>
      <xdr:spPr>
        <a:xfrm>
          <a:off x="16033750" y="142925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83820</xdr:rowOff>
    </xdr:from>
    <xdr:to xmlns:xdr="http://schemas.openxmlformats.org/drawingml/2006/spreadsheetDrawing">
      <xdr:col>86</xdr:col>
      <xdr:colOff>25400</xdr:colOff>
      <xdr:row>86</xdr:row>
      <xdr:rowOff>83820</xdr:rowOff>
    </xdr:to>
    <xdr:cxnSp macro="">
      <xdr:nvCxnSpPr>
        <xdr:cNvPr id="750" name="直線コネクタ 749"/>
        <xdr:cNvCxnSpPr/>
      </xdr:nvCxnSpPr>
      <xdr:spPr>
        <a:xfrm>
          <a:off x="15906750" y="142887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5715</xdr:rowOff>
    </xdr:from>
    <xdr:ext cx="405130" cy="259080"/>
    <xdr:sp macro="" textlink="">
      <xdr:nvSpPr>
        <xdr:cNvPr id="751" name="【消防施設】&#10;有形固定資産減価償却率最大値テキスト"/>
        <xdr:cNvSpPr txBox="1"/>
      </xdr:nvSpPr>
      <xdr:spPr>
        <a:xfrm>
          <a:off x="16033750" y="12724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59055</xdr:rowOff>
    </xdr:from>
    <xdr:to xmlns:xdr="http://schemas.openxmlformats.org/drawingml/2006/spreadsheetDrawing">
      <xdr:col>86</xdr:col>
      <xdr:colOff>25400</xdr:colOff>
      <xdr:row>78</xdr:row>
      <xdr:rowOff>59055</xdr:rowOff>
    </xdr:to>
    <xdr:cxnSp macro="">
      <xdr:nvCxnSpPr>
        <xdr:cNvPr id="752" name="直線コネクタ 751"/>
        <xdr:cNvCxnSpPr/>
      </xdr:nvCxnSpPr>
      <xdr:spPr>
        <a:xfrm>
          <a:off x="15906750" y="129432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95885</xdr:rowOff>
    </xdr:from>
    <xdr:ext cx="405130" cy="258445"/>
    <xdr:sp macro="" textlink="">
      <xdr:nvSpPr>
        <xdr:cNvPr id="753" name="【消防施設】&#10;有形固定資産減価償却率平均値テキスト"/>
        <xdr:cNvSpPr txBox="1"/>
      </xdr:nvSpPr>
      <xdr:spPr>
        <a:xfrm>
          <a:off x="16033750" y="134753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73025</xdr:rowOff>
    </xdr:from>
    <xdr:to xmlns:xdr="http://schemas.openxmlformats.org/drawingml/2006/spreadsheetDrawing">
      <xdr:col>85</xdr:col>
      <xdr:colOff>177800</xdr:colOff>
      <xdr:row>83</xdr:row>
      <xdr:rowOff>3175</xdr:rowOff>
    </xdr:to>
    <xdr:sp macro="" textlink="">
      <xdr:nvSpPr>
        <xdr:cNvPr id="754" name="フローチャート: 判断 753"/>
        <xdr:cNvSpPr/>
      </xdr:nvSpPr>
      <xdr:spPr>
        <a:xfrm>
          <a:off x="15944850" y="13617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53975</xdr:rowOff>
    </xdr:from>
    <xdr:to xmlns:xdr="http://schemas.openxmlformats.org/drawingml/2006/spreadsheetDrawing">
      <xdr:col>81</xdr:col>
      <xdr:colOff>101600</xdr:colOff>
      <xdr:row>82</xdr:row>
      <xdr:rowOff>155575</xdr:rowOff>
    </xdr:to>
    <xdr:sp macro="" textlink="">
      <xdr:nvSpPr>
        <xdr:cNvPr id="755" name="フローチャート: 判断 754"/>
        <xdr:cNvSpPr/>
      </xdr:nvSpPr>
      <xdr:spPr>
        <a:xfrm>
          <a:off x="15121890" y="1359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19685</xdr:rowOff>
    </xdr:from>
    <xdr:to xmlns:xdr="http://schemas.openxmlformats.org/drawingml/2006/spreadsheetDrawing">
      <xdr:col>76</xdr:col>
      <xdr:colOff>165100</xdr:colOff>
      <xdr:row>82</xdr:row>
      <xdr:rowOff>121285</xdr:rowOff>
    </xdr:to>
    <xdr:sp macro="" textlink="">
      <xdr:nvSpPr>
        <xdr:cNvPr id="756" name="フローチャート: 判断 755"/>
        <xdr:cNvSpPr/>
      </xdr:nvSpPr>
      <xdr:spPr>
        <a:xfrm>
          <a:off x="14251940" y="1356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4445</xdr:rowOff>
    </xdr:from>
    <xdr:to xmlns:xdr="http://schemas.openxmlformats.org/drawingml/2006/spreadsheetDrawing">
      <xdr:col>72</xdr:col>
      <xdr:colOff>38100</xdr:colOff>
      <xdr:row>82</xdr:row>
      <xdr:rowOff>106045</xdr:rowOff>
    </xdr:to>
    <xdr:sp macro="" textlink="">
      <xdr:nvSpPr>
        <xdr:cNvPr id="757" name="フローチャート: 判断 756"/>
        <xdr:cNvSpPr/>
      </xdr:nvSpPr>
      <xdr:spPr>
        <a:xfrm>
          <a:off x="13381990" y="135489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160655</xdr:rowOff>
    </xdr:from>
    <xdr:to xmlns:xdr="http://schemas.openxmlformats.org/drawingml/2006/spreadsheetDrawing">
      <xdr:col>67</xdr:col>
      <xdr:colOff>101600</xdr:colOff>
      <xdr:row>82</xdr:row>
      <xdr:rowOff>90805</xdr:rowOff>
    </xdr:to>
    <xdr:sp macro="" textlink="">
      <xdr:nvSpPr>
        <xdr:cNvPr id="758" name="フローチャート: 判断 757"/>
        <xdr:cNvSpPr/>
      </xdr:nvSpPr>
      <xdr:spPr>
        <a:xfrm>
          <a:off x="12508230" y="13540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8445"/>
    <xdr:sp macro="" textlink="">
      <xdr:nvSpPr>
        <xdr:cNvPr id="759" name="テキスト ボックス 758"/>
        <xdr:cNvSpPr txBox="1"/>
      </xdr:nvSpPr>
      <xdr:spPr>
        <a:xfrm>
          <a:off x="1580896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1365" cy="258445"/>
    <xdr:sp macro="" textlink="">
      <xdr:nvSpPr>
        <xdr:cNvPr id="760" name="テキスト ボックス 759"/>
        <xdr:cNvSpPr txBox="1"/>
      </xdr:nvSpPr>
      <xdr:spPr>
        <a:xfrm>
          <a:off x="149860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1365" cy="258445"/>
    <xdr:sp macro="" textlink="">
      <xdr:nvSpPr>
        <xdr:cNvPr id="761" name="テキスト ボックス 760"/>
        <xdr:cNvSpPr txBox="1"/>
      </xdr:nvSpPr>
      <xdr:spPr>
        <a:xfrm>
          <a:off x="1411605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1365" cy="258445"/>
    <xdr:sp macro="" textlink="">
      <xdr:nvSpPr>
        <xdr:cNvPr id="762" name="テキスト ボックス 761"/>
        <xdr:cNvSpPr txBox="1"/>
      </xdr:nvSpPr>
      <xdr:spPr>
        <a:xfrm>
          <a:off x="132461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1365" cy="258445"/>
    <xdr:sp macro="" textlink="">
      <xdr:nvSpPr>
        <xdr:cNvPr id="763" name="テキスト ボックス 762"/>
        <xdr:cNvSpPr txBox="1"/>
      </xdr:nvSpPr>
      <xdr:spPr>
        <a:xfrm>
          <a:off x="1237234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31115</xdr:rowOff>
    </xdr:from>
    <xdr:to xmlns:xdr="http://schemas.openxmlformats.org/drawingml/2006/spreadsheetDrawing">
      <xdr:col>85</xdr:col>
      <xdr:colOff>177800</xdr:colOff>
      <xdr:row>83</xdr:row>
      <xdr:rowOff>132715</xdr:rowOff>
    </xdr:to>
    <xdr:sp macro="" textlink="">
      <xdr:nvSpPr>
        <xdr:cNvPr id="764" name="楕円 763"/>
        <xdr:cNvSpPr/>
      </xdr:nvSpPr>
      <xdr:spPr>
        <a:xfrm>
          <a:off x="15944850" y="1374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9525</xdr:rowOff>
    </xdr:from>
    <xdr:ext cx="405130" cy="259080"/>
    <xdr:sp macro="" textlink="">
      <xdr:nvSpPr>
        <xdr:cNvPr id="765" name="【消防施設】&#10;有形固定資産減価償却率該当値テキスト"/>
        <xdr:cNvSpPr txBox="1"/>
      </xdr:nvSpPr>
      <xdr:spPr>
        <a:xfrm>
          <a:off x="16033750" y="13719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6350</xdr:rowOff>
    </xdr:from>
    <xdr:to xmlns:xdr="http://schemas.openxmlformats.org/drawingml/2006/spreadsheetDrawing">
      <xdr:col>81</xdr:col>
      <xdr:colOff>101600</xdr:colOff>
      <xdr:row>83</xdr:row>
      <xdr:rowOff>107950</xdr:rowOff>
    </xdr:to>
    <xdr:sp macro="" textlink="">
      <xdr:nvSpPr>
        <xdr:cNvPr id="766" name="楕円 765"/>
        <xdr:cNvSpPr/>
      </xdr:nvSpPr>
      <xdr:spPr>
        <a:xfrm>
          <a:off x="1512189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57150</xdr:rowOff>
    </xdr:from>
    <xdr:to xmlns:xdr="http://schemas.openxmlformats.org/drawingml/2006/spreadsheetDrawing">
      <xdr:col>85</xdr:col>
      <xdr:colOff>127000</xdr:colOff>
      <xdr:row>83</xdr:row>
      <xdr:rowOff>81915</xdr:rowOff>
    </xdr:to>
    <xdr:cxnSp macro="">
      <xdr:nvCxnSpPr>
        <xdr:cNvPr id="767" name="直線コネクタ 766"/>
        <xdr:cNvCxnSpPr/>
      </xdr:nvCxnSpPr>
      <xdr:spPr>
        <a:xfrm>
          <a:off x="15172690" y="13766800"/>
          <a:ext cx="82296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147320</xdr:rowOff>
    </xdr:from>
    <xdr:to xmlns:xdr="http://schemas.openxmlformats.org/drawingml/2006/spreadsheetDrawing">
      <xdr:col>76</xdr:col>
      <xdr:colOff>165100</xdr:colOff>
      <xdr:row>83</xdr:row>
      <xdr:rowOff>77470</xdr:rowOff>
    </xdr:to>
    <xdr:sp macro="" textlink="">
      <xdr:nvSpPr>
        <xdr:cNvPr id="768" name="楕円 767"/>
        <xdr:cNvSpPr/>
      </xdr:nvSpPr>
      <xdr:spPr>
        <a:xfrm>
          <a:off x="14251940" y="13691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26670</xdr:rowOff>
    </xdr:from>
    <xdr:to xmlns:xdr="http://schemas.openxmlformats.org/drawingml/2006/spreadsheetDrawing">
      <xdr:col>81</xdr:col>
      <xdr:colOff>50800</xdr:colOff>
      <xdr:row>83</xdr:row>
      <xdr:rowOff>57150</xdr:rowOff>
    </xdr:to>
    <xdr:cxnSp macro="">
      <xdr:nvCxnSpPr>
        <xdr:cNvPr id="769" name="直線コネクタ 768"/>
        <xdr:cNvCxnSpPr/>
      </xdr:nvCxnSpPr>
      <xdr:spPr>
        <a:xfrm>
          <a:off x="14302740" y="13736320"/>
          <a:ext cx="8699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114935</xdr:rowOff>
    </xdr:from>
    <xdr:to xmlns:xdr="http://schemas.openxmlformats.org/drawingml/2006/spreadsheetDrawing">
      <xdr:col>72</xdr:col>
      <xdr:colOff>38100</xdr:colOff>
      <xdr:row>83</xdr:row>
      <xdr:rowOff>45085</xdr:rowOff>
    </xdr:to>
    <xdr:sp macro="" textlink="">
      <xdr:nvSpPr>
        <xdr:cNvPr id="770" name="楕円 769"/>
        <xdr:cNvSpPr/>
      </xdr:nvSpPr>
      <xdr:spPr>
        <a:xfrm>
          <a:off x="13381990" y="136594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165100</xdr:rowOff>
    </xdr:from>
    <xdr:to xmlns:xdr="http://schemas.openxmlformats.org/drawingml/2006/spreadsheetDrawing">
      <xdr:col>76</xdr:col>
      <xdr:colOff>114300</xdr:colOff>
      <xdr:row>83</xdr:row>
      <xdr:rowOff>26670</xdr:rowOff>
    </xdr:to>
    <xdr:cxnSp macro="">
      <xdr:nvCxnSpPr>
        <xdr:cNvPr id="771" name="直線コネクタ 770"/>
        <xdr:cNvCxnSpPr/>
      </xdr:nvCxnSpPr>
      <xdr:spPr>
        <a:xfrm>
          <a:off x="13432790" y="13709650"/>
          <a:ext cx="8699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71120</xdr:rowOff>
    </xdr:from>
    <xdr:to xmlns:xdr="http://schemas.openxmlformats.org/drawingml/2006/spreadsheetDrawing">
      <xdr:col>67</xdr:col>
      <xdr:colOff>101600</xdr:colOff>
      <xdr:row>83</xdr:row>
      <xdr:rowOff>1270</xdr:rowOff>
    </xdr:to>
    <xdr:sp macro="" textlink="">
      <xdr:nvSpPr>
        <xdr:cNvPr id="772" name="楕円 771"/>
        <xdr:cNvSpPr/>
      </xdr:nvSpPr>
      <xdr:spPr>
        <a:xfrm>
          <a:off x="12508230" y="13615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121920</xdr:rowOff>
    </xdr:from>
    <xdr:to xmlns:xdr="http://schemas.openxmlformats.org/drawingml/2006/spreadsheetDrawing">
      <xdr:col>71</xdr:col>
      <xdr:colOff>177800</xdr:colOff>
      <xdr:row>82</xdr:row>
      <xdr:rowOff>165100</xdr:rowOff>
    </xdr:to>
    <xdr:cxnSp macro="">
      <xdr:nvCxnSpPr>
        <xdr:cNvPr id="773" name="直線コネクタ 772"/>
        <xdr:cNvCxnSpPr/>
      </xdr:nvCxnSpPr>
      <xdr:spPr>
        <a:xfrm>
          <a:off x="12559030" y="13666470"/>
          <a:ext cx="87376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635</xdr:rowOff>
    </xdr:from>
    <xdr:ext cx="405130" cy="259080"/>
    <xdr:sp macro="" textlink="">
      <xdr:nvSpPr>
        <xdr:cNvPr id="774" name="n_1aveValue【消防施設】&#10;有形固定資産減価償却率"/>
        <xdr:cNvSpPr txBox="1"/>
      </xdr:nvSpPr>
      <xdr:spPr>
        <a:xfrm>
          <a:off x="14961235" y="13380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137795</xdr:rowOff>
    </xdr:from>
    <xdr:ext cx="404495" cy="259080"/>
    <xdr:sp macro="" textlink="">
      <xdr:nvSpPr>
        <xdr:cNvPr id="775" name="n_2aveValue【消防施設】&#10;有形固定資産減価償却率"/>
        <xdr:cNvSpPr txBox="1"/>
      </xdr:nvSpPr>
      <xdr:spPr>
        <a:xfrm>
          <a:off x="14103985" y="133521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122555</xdr:rowOff>
    </xdr:from>
    <xdr:ext cx="404495" cy="258445"/>
    <xdr:sp macro="" textlink="">
      <xdr:nvSpPr>
        <xdr:cNvPr id="776" name="n_3aveValue【消防施設】&#10;有形固定資産減価償却率"/>
        <xdr:cNvSpPr txBox="1"/>
      </xdr:nvSpPr>
      <xdr:spPr>
        <a:xfrm>
          <a:off x="13234035" y="133369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107315</xdr:rowOff>
    </xdr:from>
    <xdr:ext cx="404495" cy="259080"/>
    <xdr:sp macro="" textlink="">
      <xdr:nvSpPr>
        <xdr:cNvPr id="777" name="n_4aveValue【消防施設】&#10;有形固定資産減価償却率"/>
        <xdr:cNvSpPr txBox="1"/>
      </xdr:nvSpPr>
      <xdr:spPr>
        <a:xfrm>
          <a:off x="12360275" y="13321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99060</xdr:rowOff>
    </xdr:from>
    <xdr:ext cx="405130" cy="259080"/>
    <xdr:sp macro="" textlink="">
      <xdr:nvSpPr>
        <xdr:cNvPr id="778" name="n_1mainValue【消防施設】&#10;有形固定資産減価償却率"/>
        <xdr:cNvSpPr txBox="1"/>
      </xdr:nvSpPr>
      <xdr:spPr>
        <a:xfrm>
          <a:off x="14961235" y="13808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68580</xdr:rowOff>
    </xdr:from>
    <xdr:ext cx="404495" cy="259080"/>
    <xdr:sp macro="" textlink="">
      <xdr:nvSpPr>
        <xdr:cNvPr id="779" name="n_2mainValue【消防施設】&#10;有形固定資産減価償却率"/>
        <xdr:cNvSpPr txBox="1"/>
      </xdr:nvSpPr>
      <xdr:spPr>
        <a:xfrm>
          <a:off x="14103985" y="13778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36195</xdr:rowOff>
    </xdr:from>
    <xdr:ext cx="404495" cy="259080"/>
    <xdr:sp macro="" textlink="">
      <xdr:nvSpPr>
        <xdr:cNvPr id="780" name="n_3mainValue【消防施設】&#10;有形固定資産減価償却率"/>
        <xdr:cNvSpPr txBox="1"/>
      </xdr:nvSpPr>
      <xdr:spPr>
        <a:xfrm>
          <a:off x="13234035" y="13745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163830</xdr:rowOff>
    </xdr:from>
    <xdr:ext cx="404495" cy="258445"/>
    <xdr:sp macro="" textlink="">
      <xdr:nvSpPr>
        <xdr:cNvPr id="781" name="n_4mainValue【消防施設】&#10;有形固定資産減価償却率"/>
        <xdr:cNvSpPr txBox="1"/>
      </xdr:nvSpPr>
      <xdr:spPr>
        <a:xfrm>
          <a:off x="12360275" y="13708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2" name="正方形/長方形 781"/>
        <xdr:cNvSpPr/>
      </xdr:nvSpPr>
      <xdr:spPr>
        <a:xfrm>
          <a:off x="17922240" y="11385550"/>
          <a:ext cx="4632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3" name="正方形/長方形 782"/>
        <xdr:cNvSpPr/>
      </xdr:nvSpPr>
      <xdr:spPr>
        <a:xfrm>
          <a:off x="1804924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4" name="正方形/長方形 783"/>
        <xdr:cNvSpPr/>
      </xdr:nvSpPr>
      <xdr:spPr>
        <a:xfrm>
          <a:off x="1804924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5" name="正方形/長方形 784"/>
        <xdr:cNvSpPr/>
      </xdr:nvSpPr>
      <xdr:spPr>
        <a:xfrm>
          <a:off x="1904238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6" name="正方形/長方形 785"/>
        <xdr:cNvSpPr/>
      </xdr:nvSpPr>
      <xdr:spPr>
        <a:xfrm>
          <a:off x="1904238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7" name="正方形/長方形 786"/>
        <xdr:cNvSpPr/>
      </xdr:nvSpPr>
      <xdr:spPr>
        <a:xfrm>
          <a:off x="20162520" y="120205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8" name="正方形/長方形 787"/>
        <xdr:cNvSpPr/>
      </xdr:nvSpPr>
      <xdr:spPr>
        <a:xfrm>
          <a:off x="20162520" y="1221740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9" name="正方形/長方形 788"/>
        <xdr:cNvSpPr/>
      </xdr:nvSpPr>
      <xdr:spPr>
        <a:xfrm>
          <a:off x="17922240" y="12484100"/>
          <a:ext cx="4632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5425"/>
    <xdr:sp macro="" textlink="">
      <xdr:nvSpPr>
        <xdr:cNvPr id="790" name="テキスト ボックス 789"/>
        <xdr:cNvSpPr txBox="1"/>
      </xdr:nvSpPr>
      <xdr:spPr>
        <a:xfrm>
          <a:off x="17887950" y="122999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1" name="直線コネクタ 790"/>
        <xdr:cNvCxnSpPr/>
      </xdr:nvCxnSpPr>
      <xdr:spPr>
        <a:xfrm>
          <a:off x="17922240" y="14687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792" name="直線コネクタ 791"/>
        <xdr:cNvCxnSpPr/>
      </xdr:nvCxnSpPr>
      <xdr:spPr>
        <a:xfrm>
          <a:off x="17922240" y="14135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7360" cy="258445"/>
    <xdr:sp macro="" textlink="">
      <xdr:nvSpPr>
        <xdr:cNvPr id="793" name="テキスト ボックス 792"/>
        <xdr:cNvSpPr txBox="1"/>
      </xdr:nvSpPr>
      <xdr:spPr>
        <a:xfrm>
          <a:off x="17466310" y="13999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4" name="直線コネクタ 793"/>
        <xdr:cNvCxnSpPr/>
      </xdr:nvCxnSpPr>
      <xdr:spPr>
        <a:xfrm>
          <a:off x="17922240" y="135826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7360" cy="259080"/>
    <xdr:sp macro="" textlink="">
      <xdr:nvSpPr>
        <xdr:cNvPr id="795" name="テキスト ボックス 794"/>
        <xdr:cNvSpPr txBox="1"/>
      </xdr:nvSpPr>
      <xdr:spPr>
        <a:xfrm>
          <a:off x="17466310" y="1344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796" name="直線コネクタ 795"/>
        <xdr:cNvCxnSpPr/>
      </xdr:nvCxnSpPr>
      <xdr:spPr>
        <a:xfrm>
          <a:off x="17922240" y="1303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7360" cy="259080"/>
    <xdr:sp macro="" textlink="">
      <xdr:nvSpPr>
        <xdr:cNvPr id="797" name="テキスト ボックス 796"/>
        <xdr:cNvSpPr txBox="1"/>
      </xdr:nvSpPr>
      <xdr:spPr>
        <a:xfrm>
          <a:off x="17466310" y="12894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8" name="直線コネクタ 797"/>
        <xdr:cNvCxnSpPr/>
      </xdr:nvCxnSpPr>
      <xdr:spPr>
        <a:xfrm>
          <a:off x="17922240" y="12484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8445"/>
    <xdr:sp macro="" textlink="">
      <xdr:nvSpPr>
        <xdr:cNvPr id="799" name="テキスト ボックス 798"/>
        <xdr:cNvSpPr txBox="1"/>
      </xdr:nvSpPr>
      <xdr:spPr>
        <a:xfrm>
          <a:off x="17466310" y="12348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0" name="【消防施設】&#10;一人当たり面積グラフ枠"/>
        <xdr:cNvSpPr/>
      </xdr:nvSpPr>
      <xdr:spPr>
        <a:xfrm>
          <a:off x="17922240" y="12484100"/>
          <a:ext cx="4632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9525</xdr:rowOff>
    </xdr:from>
    <xdr:to xmlns:xdr="http://schemas.openxmlformats.org/drawingml/2006/spreadsheetDrawing">
      <xdr:col>116</xdr:col>
      <xdr:colOff>62865</xdr:colOff>
      <xdr:row>85</xdr:row>
      <xdr:rowOff>55245</xdr:rowOff>
    </xdr:to>
    <xdr:cxnSp macro="">
      <xdr:nvCxnSpPr>
        <xdr:cNvPr id="801" name="直線コネクタ 800"/>
        <xdr:cNvCxnSpPr/>
      </xdr:nvCxnSpPr>
      <xdr:spPr>
        <a:xfrm flipV="1">
          <a:off x="21718905" y="12893675"/>
          <a:ext cx="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59055</xdr:rowOff>
    </xdr:from>
    <xdr:ext cx="469900" cy="258445"/>
    <xdr:sp macro="" textlink="">
      <xdr:nvSpPr>
        <xdr:cNvPr id="802" name="【消防施設】&#10;一人当たり面積最小値テキスト"/>
        <xdr:cNvSpPr txBox="1"/>
      </xdr:nvSpPr>
      <xdr:spPr>
        <a:xfrm>
          <a:off x="21757640" y="14098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55245</xdr:rowOff>
    </xdr:from>
    <xdr:to xmlns:xdr="http://schemas.openxmlformats.org/drawingml/2006/spreadsheetDrawing">
      <xdr:col>116</xdr:col>
      <xdr:colOff>152400</xdr:colOff>
      <xdr:row>85</xdr:row>
      <xdr:rowOff>55245</xdr:rowOff>
    </xdr:to>
    <xdr:cxnSp macro="">
      <xdr:nvCxnSpPr>
        <xdr:cNvPr id="803" name="直線コネクタ 802"/>
        <xdr:cNvCxnSpPr/>
      </xdr:nvCxnSpPr>
      <xdr:spPr>
        <a:xfrm>
          <a:off x="21634450" y="140950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127635</xdr:rowOff>
    </xdr:from>
    <xdr:ext cx="469900" cy="258445"/>
    <xdr:sp macro="" textlink="">
      <xdr:nvSpPr>
        <xdr:cNvPr id="804" name="【消防施設】&#10;一人当たり面積最大値テキスト"/>
        <xdr:cNvSpPr txBox="1"/>
      </xdr:nvSpPr>
      <xdr:spPr>
        <a:xfrm>
          <a:off x="21757640" y="12681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9525</xdr:rowOff>
    </xdr:from>
    <xdr:to xmlns:xdr="http://schemas.openxmlformats.org/drawingml/2006/spreadsheetDrawing">
      <xdr:col>116</xdr:col>
      <xdr:colOff>152400</xdr:colOff>
      <xdr:row>78</xdr:row>
      <xdr:rowOff>9525</xdr:rowOff>
    </xdr:to>
    <xdr:cxnSp macro="">
      <xdr:nvCxnSpPr>
        <xdr:cNvPr id="805" name="直線コネクタ 804"/>
        <xdr:cNvCxnSpPr/>
      </xdr:nvCxnSpPr>
      <xdr:spPr>
        <a:xfrm>
          <a:off x="21634450" y="128936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51435</xdr:rowOff>
    </xdr:from>
    <xdr:ext cx="469900" cy="258445"/>
    <xdr:sp macro="" textlink="">
      <xdr:nvSpPr>
        <xdr:cNvPr id="806" name="【消防施設】&#10;一人当たり面積平均値テキスト"/>
        <xdr:cNvSpPr txBox="1"/>
      </xdr:nvSpPr>
      <xdr:spPr>
        <a:xfrm>
          <a:off x="21757640" y="135959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73025</xdr:rowOff>
    </xdr:from>
    <xdr:to xmlns:xdr="http://schemas.openxmlformats.org/drawingml/2006/spreadsheetDrawing">
      <xdr:col>116</xdr:col>
      <xdr:colOff>114300</xdr:colOff>
      <xdr:row>83</xdr:row>
      <xdr:rowOff>3175</xdr:rowOff>
    </xdr:to>
    <xdr:sp macro="" textlink="">
      <xdr:nvSpPr>
        <xdr:cNvPr id="807" name="フローチャート: 判断 806"/>
        <xdr:cNvSpPr/>
      </xdr:nvSpPr>
      <xdr:spPr>
        <a:xfrm>
          <a:off x="21668740" y="13617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55880</xdr:rowOff>
    </xdr:from>
    <xdr:to xmlns:xdr="http://schemas.openxmlformats.org/drawingml/2006/spreadsheetDrawing">
      <xdr:col>112</xdr:col>
      <xdr:colOff>38100</xdr:colOff>
      <xdr:row>82</xdr:row>
      <xdr:rowOff>157480</xdr:rowOff>
    </xdr:to>
    <xdr:sp macro="" textlink="">
      <xdr:nvSpPr>
        <xdr:cNvPr id="808" name="フローチャート: 判断 807"/>
        <xdr:cNvSpPr/>
      </xdr:nvSpPr>
      <xdr:spPr>
        <a:xfrm>
          <a:off x="20849590" y="136004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38735</xdr:rowOff>
    </xdr:from>
    <xdr:to xmlns:xdr="http://schemas.openxmlformats.org/drawingml/2006/spreadsheetDrawing">
      <xdr:col>107</xdr:col>
      <xdr:colOff>101600</xdr:colOff>
      <xdr:row>82</xdr:row>
      <xdr:rowOff>140335</xdr:rowOff>
    </xdr:to>
    <xdr:sp macro="" textlink="">
      <xdr:nvSpPr>
        <xdr:cNvPr id="809" name="フローチャート: 判断 808"/>
        <xdr:cNvSpPr/>
      </xdr:nvSpPr>
      <xdr:spPr>
        <a:xfrm>
          <a:off x="19975830" y="1358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82</xdr:row>
      <xdr:rowOff>90170</xdr:rowOff>
    </xdr:from>
    <xdr:to xmlns:xdr="http://schemas.openxmlformats.org/drawingml/2006/spreadsheetDrawing">
      <xdr:col>102</xdr:col>
      <xdr:colOff>165100</xdr:colOff>
      <xdr:row>83</xdr:row>
      <xdr:rowOff>20320</xdr:rowOff>
    </xdr:to>
    <xdr:sp macro="" textlink="">
      <xdr:nvSpPr>
        <xdr:cNvPr id="810" name="フローチャート: 判断 809"/>
        <xdr:cNvSpPr/>
      </xdr:nvSpPr>
      <xdr:spPr>
        <a:xfrm>
          <a:off x="19105880" y="13634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82</xdr:row>
      <xdr:rowOff>44450</xdr:rowOff>
    </xdr:from>
    <xdr:to xmlns:xdr="http://schemas.openxmlformats.org/drawingml/2006/spreadsheetDrawing">
      <xdr:col>98</xdr:col>
      <xdr:colOff>38100</xdr:colOff>
      <xdr:row>82</xdr:row>
      <xdr:rowOff>146050</xdr:rowOff>
    </xdr:to>
    <xdr:sp macro="" textlink="">
      <xdr:nvSpPr>
        <xdr:cNvPr id="811" name="フローチャート: 判断 810"/>
        <xdr:cNvSpPr/>
      </xdr:nvSpPr>
      <xdr:spPr>
        <a:xfrm>
          <a:off x="18235930" y="135890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8445"/>
    <xdr:sp macro="" textlink="">
      <xdr:nvSpPr>
        <xdr:cNvPr id="812" name="テキスト ボックス 811"/>
        <xdr:cNvSpPr txBox="1"/>
      </xdr:nvSpPr>
      <xdr:spPr>
        <a:xfrm>
          <a:off x="2153285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1365" cy="258445"/>
    <xdr:sp macro="" textlink="">
      <xdr:nvSpPr>
        <xdr:cNvPr id="813" name="テキスト ボックス 812"/>
        <xdr:cNvSpPr txBox="1"/>
      </xdr:nvSpPr>
      <xdr:spPr>
        <a:xfrm>
          <a:off x="207137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1365" cy="258445"/>
    <xdr:sp macro="" textlink="">
      <xdr:nvSpPr>
        <xdr:cNvPr id="814" name="テキスト ボックス 813"/>
        <xdr:cNvSpPr txBox="1"/>
      </xdr:nvSpPr>
      <xdr:spPr>
        <a:xfrm>
          <a:off x="1983994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1365" cy="258445"/>
    <xdr:sp macro="" textlink="">
      <xdr:nvSpPr>
        <xdr:cNvPr id="815" name="テキスト ボックス 814"/>
        <xdr:cNvSpPr txBox="1"/>
      </xdr:nvSpPr>
      <xdr:spPr>
        <a:xfrm>
          <a:off x="1896999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1365" cy="258445"/>
    <xdr:sp macro="" textlink="">
      <xdr:nvSpPr>
        <xdr:cNvPr id="816" name="テキスト ボックス 815"/>
        <xdr:cNvSpPr txBox="1"/>
      </xdr:nvSpPr>
      <xdr:spPr>
        <a:xfrm>
          <a:off x="1810004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81</xdr:row>
      <xdr:rowOff>153035</xdr:rowOff>
    </xdr:from>
    <xdr:to xmlns:xdr="http://schemas.openxmlformats.org/drawingml/2006/spreadsheetDrawing">
      <xdr:col>116</xdr:col>
      <xdr:colOff>114300</xdr:colOff>
      <xdr:row>82</xdr:row>
      <xdr:rowOff>83185</xdr:rowOff>
    </xdr:to>
    <xdr:sp macro="" textlink="">
      <xdr:nvSpPr>
        <xdr:cNvPr id="817" name="楕円 816"/>
        <xdr:cNvSpPr/>
      </xdr:nvSpPr>
      <xdr:spPr>
        <a:xfrm>
          <a:off x="21668740" y="13532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4445</xdr:rowOff>
    </xdr:from>
    <xdr:ext cx="469900" cy="259080"/>
    <xdr:sp macro="" textlink="">
      <xdr:nvSpPr>
        <xdr:cNvPr id="818" name="【消防施設】&#10;一人当たり面積該当値テキスト"/>
        <xdr:cNvSpPr txBox="1"/>
      </xdr:nvSpPr>
      <xdr:spPr>
        <a:xfrm>
          <a:off x="21757640" y="13383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81</xdr:row>
      <xdr:rowOff>153035</xdr:rowOff>
    </xdr:from>
    <xdr:to xmlns:xdr="http://schemas.openxmlformats.org/drawingml/2006/spreadsheetDrawing">
      <xdr:col>112</xdr:col>
      <xdr:colOff>38100</xdr:colOff>
      <xdr:row>82</xdr:row>
      <xdr:rowOff>83185</xdr:rowOff>
    </xdr:to>
    <xdr:sp macro="" textlink="">
      <xdr:nvSpPr>
        <xdr:cNvPr id="819" name="楕円 818"/>
        <xdr:cNvSpPr/>
      </xdr:nvSpPr>
      <xdr:spPr>
        <a:xfrm>
          <a:off x="20849590" y="135324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32385</xdr:rowOff>
    </xdr:from>
    <xdr:to xmlns:xdr="http://schemas.openxmlformats.org/drawingml/2006/spreadsheetDrawing">
      <xdr:col>116</xdr:col>
      <xdr:colOff>63500</xdr:colOff>
      <xdr:row>82</xdr:row>
      <xdr:rowOff>32385</xdr:rowOff>
    </xdr:to>
    <xdr:cxnSp macro="">
      <xdr:nvCxnSpPr>
        <xdr:cNvPr id="820" name="直線コネクタ 819"/>
        <xdr:cNvCxnSpPr/>
      </xdr:nvCxnSpPr>
      <xdr:spPr>
        <a:xfrm>
          <a:off x="20900390" y="1357693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81</xdr:row>
      <xdr:rowOff>158750</xdr:rowOff>
    </xdr:from>
    <xdr:to xmlns:xdr="http://schemas.openxmlformats.org/drawingml/2006/spreadsheetDrawing">
      <xdr:col>107</xdr:col>
      <xdr:colOff>101600</xdr:colOff>
      <xdr:row>82</xdr:row>
      <xdr:rowOff>88900</xdr:rowOff>
    </xdr:to>
    <xdr:sp macro="" textlink="">
      <xdr:nvSpPr>
        <xdr:cNvPr id="821" name="楕円 820"/>
        <xdr:cNvSpPr/>
      </xdr:nvSpPr>
      <xdr:spPr>
        <a:xfrm>
          <a:off x="1997583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32385</xdr:rowOff>
    </xdr:from>
    <xdr:to xmlns:xdr="http://schemas.openxmlformats.org/drawingml/2006/spreadsheetDrawing">
      <xdr:col>111</xdr:col>
      <xdr:colOff>177800</xdr:colOff>
      <xdr:row>82</xdr:row>
      <xdr:rowOff>38100</xdr:rowOff>
    </xdr:to>
    <xdr:cxnSp macro="">
      <xdr:nvCxnSpPr>
        <xdr:cNvPr id="822" name="直線コネクタ 821"/>
        <xdr:cNvCxnSpPr/>
      </xdr:nvCxnSpPr>
      <xdr:spPr>
        <a:xfrm flipV="1">
          <a:off x="20026630" y="13576935"/>
          <a:ext cx="8737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81</xdr:row>
      <xdr:rowOff>164465</xdr:rowOff>
    </xdr:from>
    <xdr:to xmlns:xdr="http://schemas.openxmlformats.org/drawingml/2006/spreadsheetDrawing">
      <xdr:col>102</xdr:col>
      <xdr:colOff>165100</xdr:colOff>
      <xdr:row>82</xdr:row>
      <xdr:rowOff>94615</xdr:rowOff>
    </xdr:to>
    <xdr:sp macro="" textlink="">
      <xdr:nvSpPr>
        <xdr:cNvPr id="823" name="楕円 822"/>
        <xdr:cNvSpPr/>
      </xdr:nvSpPr>
      <xdr:spPr>
        <a:xfrm>
          <a:off x="19105880" y="135439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38100</xdr:rowOff>
    </xdr:from>
    <xdr:to xmlns:xdr="http://schemas.openxmlformats.org/drawingml/2006/spreadsheetDrawing">
      <xdr:col>107</xdr:col>
      <xdr:colOff>50800</xdr:colOff>
      <xdr:row>82</xdr:row>
      <xdr:rowOff>43815</xdr:rowOff>
    </xdr:to>
    <xdr:cxnSp macro="">
      <xdr:nvCxnSpPr>
        <xdr:cNvPr id="824" name="直線コネクタ 823"/>
        <xdr:cNvCxnSpPr/>
      </xdr:nvCxnSpPr>
      <xdr:spPr>
        <a:xfrm flipV="1">
          <a:off x="19156680" y="13582650"/>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81</xdr:row>
      <xdr:rowOff>164465</xdr:rowOff>
    </xdr:from>
    <xdr:to xmlns:xdr="http://schemas.openxmlformats.org/drawingml/2006/spreadsheetDrawing">
      <xdr:col>98</xdr:col>
      <xdr:colOff>38100</xdr:colOff>
      <xdr:row>82</xdr:row>
      <xdr:rowOff>94615</xdr:rowOff>
    </xdr:to>
    <xdr:sp macro="" textlink="">
      <xdr:nvSpPr>
        <xdr:cNvPr id="825" name="楕円 824"/>
        <xdr:cNvSpPr/>
      </xdr:nvSpPr>
      <xdr:spPr>
        <a:xfrm>
          <a:off x="18235930" y="135439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82</xdr:row>
      <xdr:rowOff>43815</xdr:rowOff>
    </xdr:from>
    <xdr:to xmlns:xdr="http://schemas.openxmlformats.org/drawingml/2006/spreadsheetDrawing">
      <xdr:col>102</xdr:col>
      <xdr:colOff>114300</xdr:colOff>
      <xdr:row>82</xdr:row>
      <xdr:rowOff>43815</xdr:rowOff>
    </xdr:to>
    <xdr:cxnSp macro="">
      <xdr:nvCxnSpPr>
        <xdr:cNvPr id="826" name="直線コネクタ 825"/>
        <xdr:cNvCxnSpPr/>
      </xdr:nvCxnSpPr>
      <xdr:spPr>
        <a:xfrm>
          <a:off x="18286730" y="1358836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149225</xdr:rowOff>
    </xdr:from>
    <xdr:ext cx="469265" cy="258445"/>
    <xdr:sp macro="" textlink="">
      <xdr:nvSpPr>
        <xdr:cNvPr id="827" name="n_1aveValue【消防施設】&#10;一人当たり面積"/>
        <xdr:cNvSpPr txBox="1"/>
      </xdr:nvSpPr>
      <xdr:spPr>
        <a:xfrm>
          <a:off x="20656550" y="13693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131445</xdr:rowOff>
    </xdr:from>
    <xdr:ext cx="469900" cy="258445"/>
    <xdr:sp macro="" textlink="">
      <xdr:nvSpPr>
        <xdr:cNvPr id="828" name="n_2aveValue【消防施設】&#10;一人当たり面積"/>
        <xdr:cNvSpPr txBox="1"/>
      </xdr:nvSpPr>
      <xdr:spPr>
        <a:xfrm>
          <a:off x="19795490" y="13675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11430</xdr:rowOff>
    </xdr:from>
    <xdr:ext cx="469900" cy="259080"/>
    <xdr:sp macro="" textlink="">
      <xdr:nvSpPr>
        <xdr:cNvPr id="829" name="n_3aveValue【消防施設】&#10;一人当たり面積"/>
        <xdr:cNvSpPr txBox="1"/>
      </xdr:nvSpPr>
      <xdr:spPr>
        <a:xfrm>
          <a:off x="18925540" y="13721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137160</xdr:rowOff>
    </xdr:from>
    <xdr:ext cx="469900" cy="259080"/>
    <xdr:sp macro="" textlink="">
      <xdr:nvSpPr>
        <xdr:cNvPr id="830" name="n_4aveValue【消防施設】&#10;一人当たり面積"/>
        <xdr:cNvSpPr txBox="1"/>
      </xdr:nvSpPr>
      <xdr:spPr>
        <a:xfrm>
          <a:off x="18055590" y="13681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80</xdr:row>
      <xdr:rowOff>99695</xdr:rowOff>
    </xdr:from>
    <xdr:ext cx="469265" cy="259080"/>
    <xdr:sp macro="" textlink="">
      <xdr:nvSpPr>
        <xdr:cNvPr id="831" name="n_1mainValue【消防施設】&#10;一人当たり面積"/>
        <xdr:cNvSpPr txBox="1"/>
      </xdr:nvSpPr>
      <xdr:spPr>
        <a:xfrm>
          <a:off x="20656550" y="133140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105410</xdr:rowOff>
    </xdr:from>
    <xdr:ext cx="469900" cy="259080"/>
    <xdr:sp macro="" textlink="">
      <xdr:nvSpPr>
        <xdr:cNvPr id="832" name="n_2mainValue【消防施設】&#10;一人当たり面積"/>
        <xdr:cNvSpPr txBox="1"/>
      </xdr:nvSpPr>
      <xdr:spPr>
        <a:xfrm>
          <a:off x="19795490" y="13319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111125</xdr:rowOff>
    </xdr:from>
    <xdr:ext cx="469900" cy="259080"/>
    <xdr:sp macro="" textlink="">
      <xdr:nvSpPr>
        <xdr:cNvPr id="833" name="n_3mainValue【消防施設】&#10;一人当たり面積"/>
        <xdr:cNvSpPr txBox="1"/>
      </xdr:nvSpPr>
      <xdr:spPr>
        <a:xfrm>
          <a:off x="18925540" y="13325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111125</xdr:rowOff>
    </xdr:from>
    <xdr:ext cx="469900" cy="259080"/>
    <xdr:sp macro="" textlink="">
      <xdr:nvSpPr>
        <xdr:cNvPr id="834" name="n_4mainValue【消防施設】&#10;一人当たり面積"/>
        <xdr:cNvSpPr txBox="1"/>
      </xdr:nvSpPr>
      <xdr:spPr>
        <a:xfrm>
          <a:off x="18055590" y="13325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5" name="正方形/長方形 834"/>
        <xdr:cNvSpPr/>
      </xdr:nvSpPr>
      <xdr:spPr>
        <a:xfrm>
          <a:off x="12198350" y="15049500"/>
          <a:ext cx="4629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6" name="正方形/長方形 835"/>
        <xdr:cNvSpPr/>
      </xdr:nvSpPr>
      <xdr:spPr>
        <a:xfrm>
          <a:off x="1232154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7" name="正方形/長方形 836"/>
        <xdr:cNvSpPr/>
      </xdr:nvSpPr>
      <xdr:spPr>
        <a:xfrm>
          <a:off x="1232154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8" name="正方形/長方形 837"/>
        <xdr:cNvSpPr/>
      </xdr:nvSpPr>
      <xdr:spPr>
        <a:xfrm>
          <a:off x="1331849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9" name="正方形/長方形 838"/>
        <xdr:cNvSpPr/>
      </xdr:nvSpPr>
      <xdr:spPr>
        <a:xfrm>
          <a:off x="1331849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0" name="正方形/長方形 839"/>
        <xdr:cNvSpPr/>
      </xdr:nvSpPr>
      <xdr:spPr>
        <a:xfrm>
          <a:off x="1443863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1" name="正方形/長方形 840"/>
        <xdr:cNvSpPr/>
      </xdr:nvSpPr>
      <xdr:spPr>
        <a:xfrm>
          <a:off x="1443863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2" name="正方形/長方形 841"/>
        <xdr:cNvSpPr/>
      </xdr:nvSpPr>
      <xdr:spPr>
        <a:xfrm>
          <a:off x="12198350" y="16192500"/>
          <a:ext cx="4629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43" name="テキスト ボックス 842"/>
        <xdr:cNvSpPr txBox="1"/>
      </xdr:nvSpPr>
      <xdr:spPr>
        <a:xfrm>
          <a:off x="12160250" y="16002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4" name="直線コネクタ 843"/>
        <xdr:cNvCxnSpPr/>
      </xdr:nvCxnSpPr>
      <xdr:spPr>
        <a:xfrm>
          <a:off x="12198350" y="18478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845" name="テキスト ボックス 844"/>
        <xdr:cNvSpPr txBox="1"/>
      </xdr:nvSpPr>
      <xdr:spPr>
        <a:xfrm>
          <a:off x="11742420"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46" name="直線コネクタ 845"/>
        <xdr:cNvCxnSpPr/>
      </xdr:nvCxnSpPr>
      <xdr:spPr>
        <a:xfrm>
          <a:off x="12198350" y="18152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7360" cy="258445"/>
    <xdr:sp macro="" textlink="">
      <xdr:nvSpPr>
        <xdr:cNvPr id="847" name="テキスト ボックス 846"/>
        <xdr:cNvSpPr txBox="1"/>
      </xdr:nvSpPr>
      <xdr:spPr>
        <a:xfrm>
          <a:off x="11742420" y="180098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48" name="直線コネクタ 847"/>
        <xdr:cNvCxnSpPr/>
      </xdr:nvCxnSpPr>
      <xdr:spPr>
        <a:xfrm>
          <a:off x="12198350" y="178257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2590" cy="259080"/>
    <xdr:sp macro="" textlink="">
      <xdr:nvSpPr>
        <xdr:cNvPr id="849" name="テキスト ボックス 848"/>
        <xdr:cNvSpPr txBox="1"/>
      </xdr:nvSpPr>
      <xdr:spPr>
        <a:xfrm>
          <a:off x="11802745" y="176828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0" name="直線コネクタ 849"/>
        <xdr:cNvCxnSpPr/>
      </xdr:nvCxnSpPr>
      <xdr:spPr>
        <a:xfrm>
          <a:off x="12198350" y="174986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2590" cy="258445"/>
    <xdr:sp macro="" textlink="">
      <xdr:nvSpPr>
        <xdr:cNvPr id="851" name="テキスト ボックス 850"/>
        <xdr:cNvSpPr txBox="1"/>
      </xdr:nvSpPr>
      <xdr:spPr>
        <a:xfrm>
          <a:off x="11802745" y="173570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2" name="直線コネクタ 851"/>
        <xdr:cNvCxnSpPr/>
      </xdr:nvCxnSpPr>
      <xdr:spPr>
        <a:xfrm>
          <a:off x="12198350" y="17172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2590" cy="258445"/>
    <xdr:sp macro="" textlink="">
      <xdr:nvSpPr>
        <xdr:cNvPr id="853" name="テキスト ボックス 852"/>
        <xdr:cNvSpPr txBox="1"/>
      </xdr:nvSpPr>
      <xdr:spPr>
        <a:xfrm>
          <a:off x="11802745" y="170300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4" name="直線コネクタ 853"/>
        <xdr:cNvCxnSpPr/>
      </xdr:nvCxnSpPr>
      <xdr:spPr>
        <a:xfrm>
          <a:off x="12198350" y="16845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2590" cy="259080"/>
    <xdr:sp macro="" textlink="">
      <xdr:nvSpPr>
        <xdr:cNvPr id="855" name="テキスト ボックス 854"/>
        <xdr:cNvSpPr txBox="1"/>
      </xdr:nvSpPr>
      <xdr:spPr>
        <a:xfrm>
          <a:off x="11802745" y="167036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56" name="直線コネクタ 855"/>
        <xdr:cNvCxnSpPr/>
      </xdr:nvCxnSpPr>
      <xdr:spPr>
        <a:xfrm>
          <a:off x="12198350" y="165188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8445"/>
    <xdr:sp macro="" textlink="">
      <xdr:nvSpPr>
        <xdr:cNvPr id="857" name="テキスト ボックス 856"/>
        <xdr:cNvSpPr txBox="1"/>
      </xdr:nvSpPr>
      <xdr:spPr>
        <a:xfrm>
          <a:off x="11866880" y="163766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8" name="直線コネクタ 857"/>
        <xdr:cNvCxnSpPr/>
      </xdr:nvCxnSpPr>
      <xdr:spPr>
        <a:xfrm>
          <a:off x="12198350" y="16192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9" name="【庁舎】&#10;有形固定資産減価償却率グラフ枠"/>
        <xdr:cNvSpPr/>
      </xdr:nvSpPr>
      <xdr:spPr>
        <a:xfrm>
          <a:off x="12198350" y="16192500"/>
          <a:ext cx="4629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136525</xdr:rowOff>
    </xdr:from>
    <xdr:to xmlns:xdr="http://schemas.openxmlformats.org/drawingml/2006/spreadsheetDrawing">
      <xdr:col>85</xdr:col>
      <xdr:colOff>126365</xdr:colOff>
      <xdr:row>109</xdr:row>
      <xdr:rowOff>33655</xdr:rowOff>
    </xdr:to>
    <xdr:cxnSp macro="">
      <xdr:nvCxnSpPr>
        <xdr:cNvPr id="860" name="直線コネクタ 859"/>
        <xdr:cNvCxnSpPr/>
      </xdr:nvCxnSpPr>
      <xdr:spPr>
        <a:xfrm flipV="1">
          <a:off x="15995015" y="16710025"/>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37465</xdr:rowOff>
    </xdr:from>
    <xdr:ext cx="405130" cy="259080"/>
    <xdr:sp macro="" textlink="">
      <xdr:nvSpPr>
        <xdr:cNvPr id="861" name="【庁舎】&#10;有形固定資産減価償却率最小値テキスト"/>
        <xdr:cNvSpPr txBox="1"/>
      </xdr:nvSpPr>
      <xdr:spPr>
        <a:xfrm>
          <a:off x="16033750" y="18154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33655</xdr:rowOff>
    </xdr:from>
    <xdr:to xmlns:xdr="http://schemas.openxmlformats.org/drawingml/2006/spreadsheetDrawing">
      <xdr:col>86</xdr:col>
      <xdr:colOff>25400</xdr:colOff>
      <xdr:row>109</xdr:row>
      <xdr:rowOff>33655</xdr:rowOff>
    </xdr:to>
    <xdr:cxnSp macro="">
      <xdr:nvCxnSpPr>
        <xdr:cNvPr id="862" name="直線コネクタ 861"/>
        <xdr:cNvCxnSpPr/>
      </xdr:nvCxnSpPr>
      <xdr:spPr>
        <a:xfrm>
          <a:off x="15906750" y="181502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83185</xdr:rowOff>
    </xdr:from>
    <xdr:ext cx="405130" cy="259080"/>
    <xdr:sp macro="" textlink="">
      <xdr:nvSpPr>
        <xdr:cNvPr id="863" name="【庁舎】&#10;有形固定資産減価償却率最大値テキスト"/>
        <xdr:cNvSpPr txBox="1"/>
      </xdr:nvSpPr>
      <xdr:spPr>
        <a:xfrm>
          <a:off x="16033750" y="16485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136525</xdr:rowOff>
    </xdr:from>
    <xdr:to xmlns:xdr="http://schemas.openxmlformats.org/drawingml/2006/spreadsheetDrawing">
      <xdr:col>86</xdr:col>
      <xdr:colOff>25400</xdr:colOff>
      <xdr:row>100</xdr:row>
      <xdr:rowOff>136525</xdr:rowOff>
    </xdr:to>
    <xdr:cxnSp macro="">
      <xdr:nvCxnSpPr>
        <xdr:cNvPr id="864" name="直線コネクタ 863"/>
        <xdr:cNvCxnSpPr/>
      </xdr:nvCxnSpPr>
      <xdr:spPr>
        <a:xfrm>
          <a:off x="15906750" y="167100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163830</xdr:rowOff>
    </xdr:from>
    <xdr:ext cx="405130" cy="259080"/>
    <xdr:sp macro="" textlink="">
      <xdr:nvSpPr>
        <xdr:cNvPr id="865" name="【庁舎】&#10;有形固定資産減価償却率平均値テキスト"/>
        <xdr:cNvSpPr txBox="1"/>
      </xdr:nvSpPr>
      <xdr:spPr>
        <a:xfrm>
          <a:off x="16033750" y="172516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13970</xdr:rowOff>
    </xdr:from>
    <xdr:to xmlns:xdr="http://schemas.openxmlformats.org/drawingml/2006/spreadsheetDrawing">
      <xdr:col>85</xdr:col>
      <xdr:colOff>177800</xdr:colOff>
      <xdr:row>104</xdr:row>
      <xdr:rowOff>115570</xdr:rowOff>
    </xdr:to>
    <xdr:sp macro="" textlink="">
      <xdr:nvSpPr>
        <xdr:cNvPr id="866" name="フローチャート: 判断 865"/>
        <xdr:cNvSpPr/>
      </xdr:nvSpPr>
      <xdr:spPr>
        <a:xfrm>
          <a:off x="1594485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17780</xdr:rowOff>
    </xdr:from>
    <xdr:to xmlns:xdr="http://schemas.openxmlformats.org/drawingml/2006/spreadsheetDrawing">
      <xdr:col>81</xdr:col>
      <xdr:colOff>101600</xdr:colOff>
      <xdr:row>104</xdr:row>
      <xdr:rowOff>118745</xdr:rowOff>
    </xdr:to>
    <xdr:sp macro="" textlink="">
      <xdr:nvSpPr>
        <xdr:cNvPr id="867" name="フローチャート: 判断 866"/>
        <xdr:cNvSpPr/>
      </xdr:nvSpPr>
      <xdr:spPr>
        <a:xfrm>
          <a:off x="15121890" y="17277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13970</xdr:rowOff>
    </xdr:from>
    <xdr:to xmlns:xdr="http://schemas.openxmlformats.org/drawingml/2006/spreadsheetDrawing">
      <xdr:col>76</xdr:col>
      <xdr:colOff>165100</xdr:colOff>
      <xdr:row>104</xdr:row>
      <xdr:rowOff>115570</xdr:rowOff>
    </xdr:to>
    <xdr:sp macro="" textlink="">
      <xdr:nvSpPr>
        <xdr:cNvPr id="868" name="フローチャート: 判断 867"/>
        <xdr:cNvSpPr/>
      </xdr:nvSpPr>
      <xdr:spPr>
        <a:xfrm>
          <a:off x="1425194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38735</xdr:rowOff>
    </xdr:from>
    <xdr:to xmlns:xdr="http://schemas.openxmlformats.org/drawingml/2006/spreadsheetDrawing">
      <xdr:col>72</xdr:col>
      <xdr:colOff>38100</xdr:colOff>
      <xdr:row>104</xdr:row>
      <xdr:rowOff>140335</xdr:rowOff>
    </xdr:to>
    <xdr:sp macro="" textlink="">
      <xdr:nvSpPr>
        <xdr:cNvPr id="869" name="フローチャート: 判断 868"/>
        <xdr:cNvSpPr/>
      </xdr:nvSpPr>
      <xdr:spPr>
        <a:xfrm>
          <a:off x="13381990" y="172980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870" name="フローチャート: 判断 869"/>
        <xdr:cNvSpPr/>
      </xdr:nvSpPr>
      <xdr:spPr>
        <a:xfrm>
          <a:off x="12508230" y="173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1" name="テキスト ボックス 870"/>
        <xdr:cNvSpPr txBox="1"/>
      </xdr:nvSpPr>
      <xdr:spPr>
        <a:xfrm>
          <a:off x="1580896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872" name="テキスト ボックス 871"/>
        <xdr:cNvSpPr txBox="1"/>
      </xdr:nvSpPr>
      <xdr:spPr>
        <a:xfrm>
          <a:off x="149860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1365" cy="259080"/>
    <xdr:sp macro="" textlink="">
      <xdr:nvSpPr>
        <xdr:cNvPr id="873" name="テキスト ボックス 872"/>
        <xdr:cNvSpPr txBox="1"/>
      </xdr:nvSpPr>
      <xdr:spPr>
        <a:xfrm>
          <a:off x="1411605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1365" cy="259080"/>
    <xdr:sp macro="" textlink="">
      <xdr:nvSpPr>
        <xdr:cNvPr id="874" name="テキスト ボックス 873"/>
        <xdr:cNvSpPr txBox="1"/>
      </xdr:nvSpPr>
      <xdr:spPr>
        <a:xfrm>
          <a:off x="132461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875" name="テキスト ボックス 874"/>
        <xdr:cNvSpPr txBox="1"/>
      </xdr:nvSpPr>
      <xdr:spPr>
        <a:xfrm>
          <a:off x="1237234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34925</xdr:rowOff>
    </xdr:from>
    <xdr:to xmlns:xdr="http://schemas.openxmlformats.org/drawingml/2006/spreadsheetDrawing">
      <xdr:col>85</xdr:col>
      <xdr:colOff>177800</xdr:colOff>
      <xdr:row>101</xdr:row>
      <xdr:rowOff>136525</xdr:rowOff>
    </xdr:to>
    <xdr:sp macro="" textlink="">
      <xdr:nvSpPr>
        <xdr:cNvPr id="876" name="楕円 875"/>
        <xdr:cNvSpPr/>
      </xdr:nvSpPr>
      <xdr:spPr>
        <a:xfrm>
          <a:off x="1594485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100</xdr:row>
      <xdr:rowOff>121285</xdr:rowOff>
    </xdr:from>
    <xdr:ext cx="405130" cy="258445"/>
    <xdr:sp macro="" textlink="">
      <xdr:nvSpPr>
        <xdr:cNvPr id="877" name="【庁舎】&#10;有形固定資産減価償却率該当値テキスト"/>
        <xdr:cNvSpPr txBox="1"/>
      </xdr:nvSpPr>
      <xdr:spPr>
        <a:xfrm>
          <a:off x="16033750" y="166947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166370</xdr:rowOff>
    </xdr:from>
    <xdr:to xmlns:xdr="http://schemas.openxmlformats.org/drawingml/2006/spreadsheetDrawing">
      <xdr:col>81</xdr:col>
      <xdr:colOff>101600</xdr:colOff>
      <xdr:row>106</xdr:row>
      <xdr:rowOff>95885</xdr:rowOff>
    </xdr:to>
    <xdr:sp macro="" textlink="">
      <xdr:nvSpPr>
        <xdr:cNvPr id="878" name="楕円 877"/>
        <xdr:cNvSpPr/>
      </xdr:nvSpPr>
      <xdr:spPr>
        <a:xfrm>
          <a:off x="15121890" y="1759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86360</xdr:rowOff>
    </xdr:from>
    <xdr:to xmlns:xdr="http://schemas.openxmlformats.org/drawingml/2006/spreadsheetDrawing">
      <xdr:col>85</xdr:col>
      <xdr:colOff>127000</xdr:colOff>
      <xdr:row>106</xdr:row>
      <xdr:rowOff>45085</xdr:rowOff>
    </xdr:to>
    <xdr:cxnSp macro="">
      <xdr:nvCxnSpPr>
        <xdr:cNvPr id="879" name="直線コネクタ 878"/>
        <xdr:cNvCxnSpPr/>
      </xdr:nvCxnSpPr>
      <xdr:spPr>
        <a:xfrm flipV="1">
          <a:off x="15172690" y="16831310"/>
          <a:ext cx="822960" cy="815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133350</xdr:rowOff>
    </xdr:from>
    <xdr:to xmlns:xdr="http://schemas.openxmlformats.org/drawingml/2006/spreadsheetDrawing">
      <xdr:col>76</xdr:col>
      <xdr:colOff>165100</xdr:colOff>
      <xdr:row>106</xdr:row>
      <xdr:rowOff>63500</xdr:rowOff>
    </xdr:to>
    <xdr:sp macro="" textlink="">
      <xdr:nvSpPr>
        <xdr:cNvPr id="880" name="楕円 879"/>
        <xdr:cNvSpPr/>
      </xdr:nvSpPr>
      <xdr:spPr>
        <a:xfrm>
          <a:off x="14251940" y="175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12700</xdr:rowOff>
    </xdr:from>
    <xdr:to xmlns:xdr="http://schemas.openxmlformats.org/drawingml/2006/spreadsheetDrawing">
      <xdr:col>81</xdr:col>
      <xdr:colOff>50800</xdr:colOff>
      <xdr:row>106</xdr:row>
      <xdr:rowOff>45085</xdr:rowOff>
    </xdr:to>
    <xdr:cxnSp macro="">
      <xdr:nvCxnSpPr>
        <xdr:cNvPr id="881" name="直線コネクタ 880"/>
        <xdr:cNvCxnSpPr/>
      </xdr:nvCxnSpPr>
      <xdr:spPr>
        <a:xfrm>
          <a:off x="14302740" y="17614900"/>
          <a:ext cx="8699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103505</xdr:rowOff>
    </xdr:from>
    <xdr:to xmlns:xdr="http://schemas.openxmlformats.org/drawingml/2006/spreadsheetDrawing">
      <xdr:col>72</xdr:col>
      <xdr:colOff>38100</xdr:colOff>
      <xdr:row>106</xdr:row>
      <xdr:rowOff>33655</xdr:rowOff>
    </xdr:to>
    <xdr:sp macro="" textlink="">
      <xdr:nvSpPr>
        <xdr:cNvPr id="882" name="楕円 881"/>
        <xdr:cNvSpPr/>
      </xdr:nvSpPr>
      <xdr:spPr>
        <a:xfrm>
          <a:off x="13381990" y="175342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154940</xdr:rowOff>
    </xdr:from>
    <xdr:to xmlns:xdr="http://schemas.openxmlformats.org/drawingml/2006/spreadsheetDrawing">
      <xdr:col>76</xdr:col>
      <xdr:colOff>114300</xdr:colOff>
      <xdr:row>106</xdr:row>
      <xdr:rowOff>12700</xdr:rowOff>
    </xdr:to>
    <xdr:cxnSp macro="">
      <xdr:nvCxnSpPr>
        <xdr:cNvPr id="883" name="直線コネクタ 882"/>
        <xdr:cNvCxnSpPr/>
      </xdr:nvCxnSpPr>
      <xdr:spPr>
        <a:xfrm>
          <a:off x="13432790" y="17585690"/>
          <a:ext cx="8699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144780</xdr:rowOff>
    </xdr:from>
    <xdr:to xmlns:xdr="http://schemas.openxmlformats.org/drawingml/2006/spreadsheetDrawing">
      <xdr:col>67</xdr:col>
      <xdr:colOff>101600</xdr:colOff>
      <xdr:row>106</xdr:row>
      <xdr:rowOff>74930</xdr:rowOff>
    </xdr:to>
    <xdr:sp macro="" textlink="">
      <xdr:nvSpPr>
        <xdr:cNvPr id="884" name="楕円 883"/>
        <xdr:cNvSpPr/>
      </xdr:nvSpPr>
      <xdr:spPr>
        <a:xfrm>
          <a:off x="12508230" y="1757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154940</xdr:rowOff>
    </xdr:from>
    <xdr:to xmlns:xdr="http://schemas.openxmlformats.org/drawingml/2006/spreadsheetDrawing">
      <xdr:col>71</xdr:col>
      <xdr:colOff>177800</xdr:colOff>
      <xdr:row>106</xdr:row>
      <xdr:rowOff>24130</xdr:rowOff>
    </xdr:to>
    <xdr:cxnSp macro="">
      <xdr:nvCxnSpPr>
        <xdr:cNvPr id="885" name="直線コネクタ 884"/>
        <xdr:cNvCxnSpPr/>
      </xdr:nvCxnSpPr>
      <xdr:spPr>
        <a:xfrm flipV="1">
          <a:off x="12559030" y="17585690"/>
          <a:ext cx="8737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135255</xdr:rowOff>
    </xdr:from>
    <xdr:ext cx="405130" cy="258445"/>
    <xdr:sp macro="" textlink="">
      <xdr:nvSpPr>
        <xdr:cNvPr id="886" name="n_1aveValue【庁舎】&#10;有形固定資産減価償却率"/>
        <xdr:cNvSpPr txBox="1"/>
      </xdr:nvSpPr>
      <xdr:spPr>
        <a:xfrm>
          <a:off x="14961235" y="170516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132080</xdr:rowOff>
    </xdr:from>
    <xdr:ext cx="404495" cy="258445"/>
    <xdr:sp macro="" textlink="">
      <xdr:nvSpPr>
        <xdr:cNvPr id="887" name="n_2aveValue【庁舎】&#10;有形固定資産減価償却率"/>
        <xdr:cNvSpPr txBox="1"/>
      </xdr:nvSpPr>
      <xdr:spPr>
        <a:xfrm>
          <a:off x="14103985" y="17048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156845</xdr:rowOff>
    </xdr:from>
    <xdr:ext cx="404495" cy="258445"/>
    <xdr:sp macro="" textlink="">
      <xdr:nvSpPr>
        <xdr:cNvPr id="888" name="n_3aveValue【庁舎】&#10;有形固定資産減価償却率"/>
        <xdr:cNvSpPr txBox="1"/>
      </xdr:nvSpPr>
      <xdr:spPr>
        <a:xfrm>
          <a:off x="13234035" y="170732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37465</xdr:rowOff>
    </xdr:from>
    <xdr:ext cx="404495" cy="259080"/>
    <xdr:sp macro="" textlink="">
      <xdr:nvSpPr>
        <xdr:cNvPr id="889" name="n_4aveValue【庁舎】&#10;有形固定資産減価償却率"/>
        <xdr:cNvSpPr txBox="1"/>
      </xdr:nvSpPr>
      <xdr:spPr>
        <a:xfrm>
          <a:off x="12360275" y="17125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86995</xdr:rowOff>
    </xdr:from>
    <xdr:ext cx="405130" cy="258445"/>
    <xdr:sp macro="" textlink="">
      <xdr:nvSpPr>
        <xdr:cNvPr id="890" name="n_1mainValue【庁舎】&#10;有形固定資産減価償却率"/>
        <xdr:cNvSpPr txBox="1"/>
      </xdr:nvSpPr>
      <xdr:spPr>
        <a:xfrm>
          <a:off x="14961235" y="176891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54610</xdr:rowOff>
    </xdr:from>
    <xdr:ext cx="404495" cy="258445"/>
    <xdr:sp macro="" textlink="">
      <xdr:nvSpPr>
        <xdr:cNvPr id="891" name="n_2mainValue【庁舎】&#10;有形固定資産減価償却率"/>
        <xdr:cNvSpPr txBox="1"/>
      </xdr:nvSpPr>
      <xdr:spPr>
        <a:xfrm>
          <a:off x="14103985" y="17656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24765</xdr:rowOff>
    </xdr:from>
    <xdr:ext cx="404495" cy="259080"/>
    <xdr:sp macro="" textlink="">
      <xdr:nvSpPr>
        <xdr:cNvPr id="892" name="n_3mainValue【庁舎】&#10;有形固定資産減価償却率"/>
        <xdr:cNvSpPr txBox="1"/>
      </xdr:nvSpPr>
      <xdr:spPr>
        <a:xfrm>
          <a:off x="13234035" y="17626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66040</xdr:rowOff>
    </xdr:from>
    <xdr:ext cx="404495" cy="258445"/>
    <xdr:sp macro="" textlink="">
      <xdr:nvSpPr>
        <xdr:cNvPr id="893" name="n_4mainValue【庁舎】&#10;有形固定資産減価償却率"/>
        <xdr:cNvSpPr txBox="1"/>
      </xdr:nvSpPr>
      <xdr:spPr>
        <a:xfrm>
          <a:off x="12360275" y="17668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4" name="正方形/長方形 893"/>
        <xdr:cNvSpPr/>
      </xdr:nvSpPr>
      <xdr:spPr>
        <a:xfrm>
          <a:off x="17922240" y="15049500"/>
          <a:ext cx="4632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5" name="正方形/長方形 894"/>
        <xdr:cNvSpPr/>
      </xdr:nvSpPr>
      <xdr:spPr>
        <a:xfrm>
          <a:off x="1804924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6" name="正方形/長方形 895"/>
        <xdr:cNvSpPr/>
      </xdr:nvSpPr>
      <xdr:spPr>
        <a:xfrm>
          <a:off x="1804924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7" name="正方形/長方形 896"/>
        <xdr:cNvSpPr/>
      </xdr:nvSpPr>
      <xdr:spPr>
        <a:xfrm>
          <a:off x="1904238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8" name="正方形/長方形 897"/>
        <xdr:cNvSpPr/>
      </xdr:nvSpPr>
      <xdr:spPr>
        <a:xfrm>
          <a:off x="1904238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9" name="正方形/長方形 898"/>
        <xdr:cNvSpPr/>
      </xdr:nvSpPr>
      <xdr:spPr>
        <a:xfrm>
          <a:off x="20162520" y="157099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0" name="正方形/長方形 899"/>
        <xdr:cNvSpPr/>
      </xdr:nvSpPr>
      <xdr:spPr>
        <a:xfrm>
          <a:off x="20162520" y="159131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1" name="正方形/長方形 900"/>
        <xdr:cNvSpPr/>
      </xdr:nvSpPr>
      <xdr:spPr>
        <a:xfrm>
          <a:off x="17922240" y="16192500"/>
          <a:ext cx="4632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902" name="テキスト ボックス 901"/>
        <xdr:cNvSpPr txBox="1"/>
      </xdr:nvSpPr>
      <xdr:spPr>
        <a:xfrm>
          <a:off x="17887950" y="16002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3" name="直線コネクタ 902"/>
        <xdr:cNvCxnSpPr/>
      </xdr:nvCxnSpPr>
      <xdr:spPr>
        <a:xfrm>
          <a:off x="17922240" y="18478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7360" cy="259080"/>
    <xdr:sp macro="" textlink="">
      <xdr:nvSpPr>
        <xdr:cNvPr id="904" name="テキスト ボックス 903"/>
        <xdr:cNvSpPr txBox="1"/>
      </xdr:nvSpPr>
      <xdr:spPr>
        <a:xfrm>
          <a:off x="17466310"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5" name="直線コネクタ 904"/>
        <xdr:cNvCxnSpPr/>
      </xdr:nvCxnSpPr>
      <xdr:spPr>
        <a:xfrm>
          <a:off x="17922240" y="18152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7360" cy="258445"/>
    <xdr:sp macro="" textlink="">
      <xdr:nvSpPr>
        <xdr:cNvPr id="906" name="テキスト ボックス 905"/>
        <xdr:cNvSpPr txBox="1"/>
      </xdr:nvSpPr>
      <xdr:spPr>
        <a:xfrm>
          <a:off x="17466310" y="180098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7" name="直線コネクタ 906"/>
        <xdr:cNvCxnSpPr/>
      </xdr:nvCxnSpPr>
      <xdr:spPr>
        <a:xfrm>
          <a:off x="17922240" y="178257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7360" cy="259080"/>
    <xdr:sp macro="" textlink="">
      <xdr:nvSpPr>
        <xdr:cNvPr id="908" name="テキスト ボックス 907"/>
        <xdr:cNvSpPr txBox="1"/>
      </xdr:nvSpPr>
      <xdr:spPr>
        <a:xfrm>
          <a:off x="17466310" y="176828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09" name="直線コネクタ 908"/>
        <xdr:cNvCxnSpPr/>
      </xdr:nvCxnSpPr>
      <xdr:spPr>
        <a:xfrm>
          <a:off x="17922240" y="174986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7360" cy="258445"/>
    <xdr:sp macro="" textlink="">
      <xdr:nvSpPr>
        <xdr:cNvPr id="910" name="テキスト ボックス 909"/>
        <xdr:cNvSpPr txBox="1"/>
      </xdr:nvSpPr>
      <xdr:spPr>
        <a:xfrm>
          <a:off x="17466310" y="173570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1" name="直線コネクタ 910"/>
        <xdr:cNvCxnSpPr/>
      </xdr:nvCxnSpPr>
      <xdr:spPr>
        <a:xfrm>
          <a:off x="17922240" y="17172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7360" cy="258445"/>
    <xdr:sp macro="" textlink="">
      <xdr:nvSpPr>
        <xdr:cNvPr id="912" name="テキスト ボックス 911"/>
        <xdr:cNvSpPr txBox="1"/>
      </xdr:nvSpPr>
      <xdr:spPr>
        <a:xfrm>
          <a:off x="17466310" y="170300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3" name="直線コネクタ 912"/>
        <xdr:cNvCxnSpPr/>
      </xdr:nvCxnSpPr>
      <xdr:spPr>
        <a:xfrm>
          <a:off x="17922240" y="16845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7360" cy="259080"/>
    <xdr:sp macro="" textlink="">
      <xdr:nvSpPr>
        <xdr:cNvPr id="914" name="テキスト ボックス 913"/>
        <xdr:cNvSpPr txBox="1"/>
      </xdr:nvSpPr>
      <xdr:spPr>
        <a:xfrm>
          <a:off x="17466310" y="167036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5" name="直線コネクタ 914"/>
        <xdr:cNvCxnSpPr/>
      </xdr:nvCxnSpPr>
      <xdr:spPr>
        <a:xfrm>
          <a:off x="17922240" y="165188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7360" cy="258445"/>
    <xdr:sp macro="" textlink="">
      <xdr:nvSpPr>
        <xdr:cNvPr id="916" name="テキスト ボックス 915"/>
        <xdr:cNvSpPr txBox="1"/>
      </xdr:nvSpPr>
      <xdr:spPr>
        <a:xfrm>
          <a:off x="17466310" y="163766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7" name="直線コネクタ 916"/>
        <xdr:cNvCxnSpPr/>
      </xdr:nvCxnSpPr>
      <xdr:spPr>
        <a:xfrm>
          <a:off x="17922240" y="16192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918" name="テキスト ボックス 917"/>
        <xdr:cNvSpPr txBox="1"/>
      </xdr:nvSpPr>
      <xdr:spPr>
        <a:xfrm>
          <a:off x="17466310" y="1605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9" name="【庁舎】&#10;一人当たり面積グラフ枠"/>
        <xdr:cNvSpPr/>
      </xdr:nvSpPr>
      <xdr:spPr>
        <a:xfrm>
          <a:off x="17922240" y="16192500"/>
          <a:ext cx="4632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24130</xdr:rowOff>
    </xdr:from>
    <xdr:to xmlns:xdr="http://schemas.openxmlformats.org/drawingml/2006/spreadsheetDrawing">
      <xdr:col>116</xdr:col>
      <xdr:colOff>62865</xdr:colOff>
      <xdr:row>109</xdr:row>
      <xdr:rowOff>32385</xdr:rowOff>
    </xdr:to>
    <xdr:cxnSp macro="">
      <xdr:nvCxnSpPr>
        <xdr:cNvPr id="920" name="直線コネクタ 919"/>
        <xdr:cNvCxnSpPr/>
      </xdr:nvCxnSpPr>
      <xdr:spPr>
        <a:xfrm flipV="1">
          <a:off x="21718905" y="16597630"/>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36195</xdr:rowOff>
    </xdr:from>
    <xdr:ext cx="469900" cy="259080"/>
    <xdr:sp macro="" textlink="">
      <xdr:nvSpPr>
        <xdr:cNvPr id="921" name="【庁舎】&#10;一人当たり面積最小値テキスト"/>
        <xdr:cNvSpPr txBox="1"/>
      </xdr:nvSpPr>
      <xdr:spPr>
        <a:xfrm>
          <a:off x="21757640" y="18152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32385</xdr:rowOff>
    </xdr:from>
    <xdr:to xmlns:xdr="http://schemas.openxmlformats.org/drawingml/2006/spreadsheetDrawing">
      <xdr:col>116</xdr:col>
      <xdr:colOff>152400</xdr:colOff>
      <xdr:row>109</xdr:row>
      <xdr:rowOff>32385</xdr:rowOff>
    </xdr:to>
    <xdr:cxnSp macro="">
      <xdr:nvCxnSpPr>
        <xdr:cNvPr id="922" name="直線コネクタ 921"/>
        <xdr:cNvCxnSpPr/>
      </xdr:nvCxnSpPr>
      <xdr:spPr>
        <a:xfrm>
          <a:off x="21634450" y="181489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142240</xdr:rowOff>
    </xdr:from>
    <xdr:ext cx="469900" cy="259080"/>
    <xdr:sp macro="" textlink="">
      <xdr:nvSpPr>
        <xdr:cNvPr id="923" name="【庁舎】&#10;一人当たり面積最大値テキスト"/>
        <xdr:cNvSpPr txBox="1"/>
      </xdr:nvSpPr>
      <xdr:spPr>
        <a:xfrm>
          <a:off x="21757640" y="16372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24130</xdr:rowOff>
    </xdr:from>
    <xdr:to xmlns:xdr="http://schemas.openxmlformats.org/drawingml/2006/spreadsheetDrawing">
      <xdr:col>116</xdr:col>
      <xdr:colOff>152400</xdr:colOff>
      <xdr:row>100</xdr:row>
      <xdr:rowOff>24130</xdr:rowOff>
    </xdr:to>
    <xdr:cxnSp macro="">
      <xdr:nvCxnSpPr>
        <xdr:cNvPr id="924" name="直線コネクタ 923"/>
        <xdr:cNvCxnSpPr/>
      </xdr:nvCxnSpPr>
      <xdr:spPr>
        <a:xfrm>
          <a:off x="21634450" y="165976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20320</xdr:rowOff>
    </xdr:from>
    <xdr:ext cx="469900" cy="258445"/>
    <xdr:sp macro="" textlink="">
      <xdr:nvSpPr>
        <xdr:cNvPr id="925" name="【庁舎】&#10;一人当たり面積平均値テキスト"/>
        <xdr:cNvSpPr txBox="1"/>
      </xdr:nvSpPr>
      <xdr:spPr>
        <a:xfrm>
          <a:off x="21757640" y="176225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41910</xdr:rowOff>
    </xdr:from>
    <xdr:to xmlns:xdr="http://schemas.openxmlformats.org/drawingml/2006/spreadsheetDrawing">
      <xdr:col>116</xdr:col>
      <xdr:colOff>114300</xdr:colOff>
      <xdr:row>106</xdr:row>
      <xdr:rowOff>143510</xdr:rowOff>
    </xdr:to>
    <xdr:sp macro="" textlink="">
      <xdr:nvSpPr>
        <xdr:cNvPr id="926" name="フローチャート: 判断 925"/>
        <xdr:cNvSpPr/>
      </xdr:nvSpPr>
      <xdr:spPr>
        <a:xfrm>
          <a:off x="21668740" y="1764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74930</xdr:rowOff>
    </xdr:from>
    <xdr:to xmlns:xdr="http://schemas.openxmlformats.org/drawingml/2006/spreadsheetDrawing">
      <xdr:col>112</xdr:col>
      <xdr:colOff>38100</xdr:colOff>
      <xdr:row>107</xdr:row>
      <xdr:rowOff>4445</xdr:rowOff>
    </xdr:to>
    <xdr:sp macro="" textlink="">
      <xdr:nvSpPr>
        <xdr:cNvPr id="927" name="フローチャート: 判断 926"/>
        <xdr:cNvSpPr/>
      </xdr:nvSpPr>
      <xdr:spPr>
        <a:xfrm>
          <a:off x="20849590" y="1767713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77470</xdr:rowOff>
    </xdr:from>
    <xdr:to xmlns:xdr="http://schemas.openxmlformats.org/drawingml/2006/spreadsheetDrawing">
      <xdr:col>107</xdr:col>
      <xdr:colOff>101600</xdr:colOff>
      <xdr:row>107</xdr:row>
      <xdr:rowOff>7620</xdr:rowOff>
    </xdr:to>
    <xdr:sp macro="" textlink="">
      <xdr:nvSpPr>
        <xdr:cNvPr id="928" name="フローチャート: 判断 927"/>
        <xdr:cNvSpPr/>
      </xdr:nvSpPr>
      <xdr:spPr>
        <a:xfrm>
          <a:off x="19975830" y="1767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120650</xdr:rowOff>
    </xdr:from>
    <xdr:to xmlns:xdr="http://schemas.openxmlformats.org/drawingml/2006/spreadsheetDrawing">
      <xdr:col>102</xdr:col>
      <xdr:colOff>165100</xdr:colOff>
      <xdr:row>107</xdr:row>
      <xdr:rowOff>50165</xdr:rowOff>
    </xdr:to>
    <xdr:sp macro="" textlink="">
      <xdr:nvSpPr>
        <xdr:cNvPr id="929" name="フローチャート: 判断 928"/>
        <xdr:cNvSpPr/>
      </xdr:nvSpPr>
      <xdr:spPr>
        <a:xfrm>
          <a:off x="19105880" y="1772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87630</xdr:rowOff>
    </xdr:from>
    <xdr:to xmlns:xdr="http://schemas.openxmlformats.org/drawingml/2006/spreadsheetDrawing">
      <xdr:col>98</xdr:col>
      <xdr:colOff>38100</xdr:colOff>
      <xdr:row>107</xdr:row>
      <xdr:rowOff>17780</xdr:rowOff>
    </xdr:to>
    <xdr:sp macro="" textlink="">
      <xdr:nvSpPr>
        <xdr:cNvPr id="930" name="フローチャート: 判断 929"/>
        <xdr:cNvSpPr/>
      </xdr:nvSpPr>
      <xdr:spPr>
        <a:xfrm>
          <a:off x="18235930" y="176898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1" name="テキスト ボックス 930"/>
        <xdr:cNvSpPr txBox="1"/>
      </xdr:nvSpPr>
      <xdr:spPr>
        <a:xfrm>
          <a:off x="215328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1365" cy="259080"/>
    <xdr:sp macro="" textlink="">
      <xdr:nvSpPr>
        <xdr:cNvPr id="932" name="テキスト ボックス 931"/>
        <xdr:cNvSpPr txBox="1"/>
      </xdr:nvSpPr>
      <xdr:spPr>
        <a:xfrm>
          <a:off x="207137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933" name="テキスト ボックス 932"/>
        <xdr:cNvSpPr txBox="1"/>
      </xdr:nvSpPr>
      <xdr:spPr>
        <a:xfrm>
          <a:off x="1983994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1365" cy="259080"/>
    <xdr:sp macro="" textlink="">
      <xdr:nvSpPr>
        <xdr:cNvPr id="934" name="テキスト ボックス 933"/>
        <xdr:cNvSpPr txBox="1"/>
      </xdr:nvSpPr>
      <xdr:spPr>
        <a:xfrm>
          <a:off x="1896999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1365" cy="259080"/>
    <xdr:sp macro="" textlink="">
      <xdr:nvSpPr>
        <xdr:cNvPr id="935" name="テキスト ボックス 934"/>
        <xdr:cNvSpPr txBox="1"/>
      </xdr:nvSpPr>
      <xdr:spPr>
        <a:xfrm>
          <a:off x="1810004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64770</xdr:rowOff>
    </xdr:from>
    <xdr:to xmlns:xdr="http://schemas.openxmlformats.org/drawingml/2006/spreadsheetDrawing">
      <xdr:col>116</xdr:col>
      <xdr:colOff>114300</xdr:colOff>
      <xdr:row>104</xdr:row>
      <xdr:rowOff>166370</xdr:rowOff>
    </xdr:to>
    <xdr:sp macro="" textlink="">
      <xdr:nvSpPr>
        <xdr:cNvPr id="936" name="楕円 935"/>
        <xdr:cNvSpPr/>
      </xdr:nvSpPr>
      <xdr:spPr>
        <a:xfrm>
          <a:off x="21668740" y="1732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87630</xdr:rowOff>
    </xdr:from>
    <xdr:ext cx="469900" cy="258445"/>
    <xdr:sp macro="" textlink="">
      <xdr:nvSpPr>
        <xdr:cNvPr id="937" name="【庁舎】&#10;一人当たり面積該当値テキスト"/>
        <xdr:cNvSpPr txBox="1"/>
      </xdr:nvSpPr>
      <xdr:spPr>
        <a:xfrm>
          <a:off x="21757640" y="171754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109</xdr:row>
      <xdr:rowOff>4445</xdr:rowOff>
    </xdr:from>
    <xdr:to xmlns:xdr="http://schemas.openxmlformats.org/drawingml/2006/spreadsheetDrawing">
      <xdr:col>112</xdr:col>
      <xdr:colOff>38100</xdr:colOff>
      <xdr:row>109</xdr:row>
      <xdr:rowOff>106045</xdr:rowOff>
    </xdr:to>
    <xdr:sp macro="" textlink="">
      <xdr:nvSpPr>
        <xdr:cNvPr id="938" name="楕円 937"/>
        <xdr:cNvSpPr/>
      </xdr:nvSpPr>
      <xdr:spPr>
        <a:xfrm>
          <a:off x="20849590" y="181209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115570</xdr:rowOff>
    </xdr:from>
    <xdr:to xmlns:xdr="http://schemas.openxmlformats.org/drawingml/2006/spreadsheetDrawing">
      <xdr:col>116</xdr:col>
      <xdr:colOff>63500</xdr:colOff>
      <xdr:row>109</xdr:row>
      <xdr:rowOff>55245</xdr:rowOff>
    </xdr:to>
    <xdr:cxnSp macro="">
      <xdr:nvCxnSpPr>
        <xdr:cNvPr id="939" name="直線コネクタ 938"/>
        <xdr:cNvCxnSpPr/>
      </xdr:nvCxnSpPr>
      <xdr:spPr>
        <a:xfrm flipV="1">
          <a:off x="20900390" y="17374870"/>
          <a:ext cx="819150" cy="796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109</xdr:row>
      <xdr:rowOff>7620</xdr:rowOff>
    </xdr:from>
    <xdr:to xmlns:xdr="http://schemas.openxmlformats.org/drawingml/2006/spreadsheetDrawing">
      <xdr:col>107</xdr:col>
      <xdr:colOff>101600</xdr:colOff>
      <xdr:row>109</xdr:row>
      <xdr:rowOff>109220</xdr:rowOff>
    </xdr:to>
    <xdr:sp macro="" textlink="">
      <xdr:nvSpPr>
        <xdr:cNvPr id="940" name="楕円 939"/>
        <xdr:cNvSpPr/>
      </xdr:nvSpPr>
      <xdr:spPr>
        <a:xfrm>
          <a:off x="1997583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109</xdr:row>
      <xdr:rowOff>55245</xdr:rowOff>
    </xdr:from>
    <xdr:to xmlns:xdr="http://schemas.openxmlformats.org/drawingml/2006/spreadsheetDrawing">
      <xdr:col>111</xdr:col>
      <xdr:colOff>177800</xdr:colOff>
      <xdr:row>109</xdr:row>
      <xdr:rowOff>58420</xdr:rowOff>
    </xdr:to>
    <xdr:cxnSp macro="">
      <xdr:nvCxnSpPr>
        <xdr:cNvPr id="941" name="直線コネクタ 940"/>
        <xdr:cNvCxnSpPr/>
      </xdr:nvCxnSpPr>
      <xdr:spPr>
        <a:xfrm flipV="1">
          <a:off x="20026630" y="18171795"/>
          <a:ext cx="8737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162560</xdr:rowOff>
    </xdr:from>
    <xdr:to xmlns:xdr="http://schemas.openxmlformats.org/drawingml/2006/spreadsheetDrawing">
      <xdr:col>102</xdr:col>
      <xdr:colOff>165100</xdr:colOff>
      <xdr:row>109</xdr:row>
      <xdr:rowOff>92710</xdr:rowOff>
    </xdr:to>
    <xdr:sp macro="" textlink="">
      <xdr:nvSpPr>
        <xdr:cNvPr id="942" name="楕円 941"/>
        <xdr:cNvSpPr/>
      </xdr:nvSpPr>
      <xdr:spPr>
        <a:xfrm>
          <a:off x="1910588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109</xdr:row>
      <xdr:rowOff>41910</xdr:rowOff>
    </xdr:from>
    <xdr:to xmlns:xdr="http://schemas.openxmlformats.org/drawingml/2006/spreadsheetDrawing">
      <xdr:col>107</xdr:col>
      <xdr:colOff>50800</xdr:colOff>
      <xdr:row>109</xdr:row>
      <xdr:rowOff>58420</xdr:rowOff>
    </xdr:to>
    <xdr:cxnSp macro="">
      <xdr:nvCxnSpPr>
        <xdr:cNvPr id="943" name="直線コネクタ 942"/>
        <xdr:cNvCxnSpPr/>
      </xdr:nvCxnSpPr>
      <xdr:spPr>
        <a:xfrm>
          <a:off x="19156680" y="18158460"/>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133350</xdr:rowOff>
    </xdr:from>
    <xdr:to xmlns:xdr="http://schemas.openxmlformats.org/drawingml/2006/spreadsheetDrawing">
      <xdr:col>98</xdr:col>
      <xdr:colOff>38100</xdr:colOff>
      <xdr:row>109</xdr:row>
      <xdr:rowOff>63500</xdr:rowOff>
    </xdr:to>
    <xdr:sp macro="" textlink="">
      <xdr:nvSpPr>
        <xdr:cNvPr id="944" name="楕円 943"/>
        <xdr:cNvSpPr/>
      </xdr:nvSpPr>
      <xdr:spPr>
        <a:xfrm>
          <a:off x="18235930" y="180784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109</xdr:row>
      <xdr:rowOff>12700</xdr:rowOff>
    </xdr:from>
    <xdr:to xmlns:xdr="http://schemas.openxmlformats.org/drawingml/2006/spreadsheetDrawing">
      <xdr:col>102</xdr:col>
      <xdr:colOff>114300</xdr:colOff>
      <xdr:row>109</xdr:row>
      <xdr:rowOff>41910</xdr:rowOff>
    </xdr:to>
    <xdr:cxnSp macro="">
      <xdr:nvCxnSpPr>
        <xdr:cNvPr id="945" name="直線コネクタ 944"/>
        <xdr:cNvCxnSpPr/>
      </xdr:nvCxnSpPr>
      <xdr:spPr>
        <a:xfrm>
          <a:off x="18286730" y="18129250"/>
          <a:ext cx="8699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20955</xdr:rowOff>
    </xdr:from>
    <xdr:ext cx="469265" cy="258445"/>
    <xdr:sp macro="" textlink="">
      <xdr:nvSpPr>
        <xdr:cNvPr id="946" name="n_1aveValue【庁舎】&#10;一人当たり面積"/>
        <xdr:cNvSpPr txBox="1"/>
      </xdr:nvSpPr>
      <xdr:spPr>
        <a:xfrm>
          <a:off x="20656550" y="17451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24130</xdr:rowOff>
    </xdr:from>
    <xdr:ext cx="469900" cy="259080"/>
    <xdr:sp macro="" textlink="">
      <xdr:nvSpPr>
        <xdr:cNvPr id="947" name="n_2aveValue【庁舎】&#10;一人当たり面積"/>
        <xdr:cNvSpPr txBox="1"/>
      </xdr:nvSpPr>
      <xdr:spPr>
        <a:xfrm>
          <a:off x="19795490" y="1745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66675</xdr:rowOff>
    </xdr:from>
    <xdr:ext cx="469900" cy="258445"/>
    <xdr:sp macro="" textlink="">
      <xdr:nvSpPr>
        <xdr:cNvPr id="948" name="n_3aveValue【庁舎】&#10;一人当たり面積"/>
        <xdr:cNvSpPr txBox="1"/>
      </xdr:nvSpPr>
      <xdr:spPr>
        <a:xfrm>
          <a:off x="18925540" y="174974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34290</xdr:rowOff>
    </xdr:from>
    <xdr:ext cx="469900" cy="259080"/>
    <xdr:sp macro="" textlink="">
      <xdr:nvSpPr>
        <xdr:cNvPr id="949" name="n_4aveValue【庁舎】&#10;一人当たり面積"/>
        <xdr:cNvSpPr txBox="1"/>
      </xdr:nvSpPr>
      <xdr:spPr>
        <a:xfrm>
          <a:off x="18055590" y="17465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109</xdr:row>
      <xdr:rowOff>97790</xdr:rowOff>
    </xdr:from>
    <xdr:ext cx="469265" cy="258445"/>
    <xdr:sp macro="" textlink="">
      <xdr:nvSpPr>
        <xdr:cNvPr id="950" name="n_1mainValue【庁舎】&#10;一人当たり面積"/>
        <xdr:cNvSpPr txBox="1"/>
      </xdr:nvSpPr>
      <xdr:spPr>
        <a:xfrm>
          <a:off x="20656550" y="18214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109</xdr:row>
      <xdr:rowOff>100330</xdr:rowOff>
    </xdr:from>
    <xdr:ext cx="469900" cy="258445"/>
    <xdr:sp macro="" textlink="">
      <xdr:nvSpPr>
        <xdr:cNvPr id="951" name="n_2mainValue【庁舎】&#10;一人当たり面積"/>
        <xdr:cNvSpPr txBox="1"/>
      </xdr:nvSpPr>
      <xdr:spPr>
        <a:xfrm>
          <a:off x="19795490" y="182168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109</xdr:row>
      <xdr:rowOff>83820</xdr:rowOff>
    </xdr:from>
    <xdr:ext cx="469900" cy="259080"/>
    <xdr:sp macro="" textlink="">
      <xdr:nvSpPr>
        <xdr:cNvPr id="952" name="n_3mainValue【庁舎】&#10;一人当たり面積"/>
        <xdr:cNvSpPr txBox="1"/>
      </xdr:nvSpPr>
      <xdr:spPr>
        <a:xfrm>
          <a:off x="18925540" y="1820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109</xdr:row>
      <xdr:rowOff>54610</xdr:rowOff>
    </xdr:from>
    <xdr:ext cx="469900" cy="258445"/>
    <xdr:sp macro="" textlink="">
      <xdr:nvSpPr>
        <xdr:cNvPr id="953" name="n_4mainValue【庁舎】&#10;一人当たり面積"/>
        <xdr:cNvSpPr txBox="1"/>
      </xdr:nvSpPr>
      <xdr:spPr>
        <a:xfrm>
          <a:off x="18055590" y="18171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4" name="正方形/長方形 953"/>
        <xdr:cNvSpPr/>
      </xdr:nvSpPr>
      <xdr:spPr>
        <a:xfrm>
          <a:off x="746760" y="18859500"/>
          <a:ext cx="218084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5" name="正方形/長方形 954"/>
        <xdr:cNvSpPr/>
      </xdr:nvSpPr>
      <xdr:spPr>
        <a:xfrm>
          <a:off x="746760" y="18923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6" name="テキスト ボックス 955"/>
        <xdr:cNvSpPr txBox="1"/>
      </xdr:nvSpPr>
      <xdr:spPr>
        <a:xfrm>
          <a:off x="822960" y="19177000"/>
          <a:ext cx="2164334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図書館と体育館・プールについては比較的新しい施設が多く、有形固定資産減価償却率は類似団体平均値より低い。図書館は複合施設になっており、同じ建物にある他の施設を考慮した公共施設マネジメントを実施していく。</a:t>
          </a:r>
          <a:endParaRPr lang="ja-JP" altLang="ja-JP" sz="1400">
            <a:effectLst/>
          </a:endParaRPr>
        </a:p>
        <a:p>
          <a:r>
            <a:rPr kumimoji="1" lang="ja-JP" altLang="ja-JP" sz="1100">
              <a:solidFill>
                <a:schemeClr val="dk1"/>
              </a:solidFill>
              <a:effectLst/>
              <a:latin typeface="+mn-lt"/>
              <a:ea typeface="+mn-ea"/>
              <a:cs typeface="+mn-cs"/>
            </a:rPr>
            <a:t>市民会館については有形固定資産減価償却率は類似団体平均値を大きく上回っているが、市民会館施設のうち、１施設は令和２年度に長寿命化改修を実施した。今後も利用状況を考慮しマネジメントを実施していく。</a:t>
          </a:r>
          <a:endParaRPr lang="ja-JP" altLang="ja-JP" sz="1400">
            <a:effectLst/>
          </a:endParaRPr>
        </a:p>
        <a:p>
          <a:r>
            <a:rPr kumimoji="1" lang="ja-JP" altLang="ja-JP" sz="1100">
              <a:solidFill>
                <a:schemeClr val="dk1"/>
              </a:solidFill>
              <a:effectLst/>
              <a:latin typeface="+mn-lt"/>
              <a:ea typeface="+mn-ea"/>
              <a:cs typeface="+mn-cs"/>
            </a:rPr>
            <a:t>一般廃棄物処理施設についても建物附属設備の老朽化が進んでいるため、類似団体平均値と比較し有形固定資産減価償却率が高い状況にあるが、今後も令和６年度に策定</a:t>
          </a:r>
          <a:r>
            <a:rPr kumimoji="1" lang="ja-JP" altLang="en-US" sz="1100">
              <a:solidFill>
                <a:schemeClr val="dk1"/>
              </a:solidFill>
              <a:effectLst/>
              <a:latin typeface="+mn-lt"/>
              <a:ea typeface="+mn-ea"/>
              <a:cs typeface="+mn-cs"/>
            </a:rPr>
            <a:t>予定の</a:t>
          </a:r>
          <a:r>
            <a:rPr kumimoji="1" lang="ja-JP" altLang="ja-JP" sz="1100">
              <a:solidFill>
                <a:schemeClr val="dk1"/>
              </a:solidFill>
              <a:effectLst/>
              <a:latin typeface="+mn-lt"/>
              <a:ea typeface="+mn-ea"/>
              <a:cs typeface="+mn-cs"/>
            </a:rPr>
            <a:t>廃棄物処理施設の長寿命化計画に基づいた適切な延命化対策を実施していく。</a:t>
          </a:r>
          <a:endParaRPr lang="ja-JP" altLang="ja-JP" sz="1400">
            <a:effectLst/>
          </a:endParaRPr>
        </a:p>
        <a:p>
          <a:r>
            <a:rPr kumimoji="1" lang="ja-JP" altLang="ja-JP" sz="1100">
              <a:solidFill>
                <a:schemeClr val="dk1"/>
              </a:solidFill>
              <a:effectLst/>
              <a:latin typeface="+mn-lt"/>
              <a:ea typeface="+mn-ea"/>
              <a:cs typeface="+mn-cs"/>
            </a:rPr>
            <a:t>消防施設についても類似団体平均値と比較し有形固定資産減価償却率が高い状況にあるが、消防救急の広域化を行っていることから、施設のマネジメントは広域化自治体間で調整しながら実施していく。</a:t>
          </a:r>
          <a:endParaRPr lang="ja-JP" altLang="ja-JP" sz="1400">
            <a:effectLst/>
          </a:endParaRPr>
        </a:p>
        <a:p>
          <a:r>
            <a:rPr kumimoji="1" lang="ja-JP" altLang="ja-JP" sz="1100">
              <a:solidFill>
                <a:schemeClr val="dk1"/>
              </a:solidFill>
              <a:effectLst/>
              <a:latin typeface="+mn-lt"/>
              <a:ea typeface="+mn-ea"/>
              <a:cs typeface="+mn-cs"/>
            </a:rPr>
            <a:t>庁舎については建て替えを実施し令和５年度に新庁舎の供用を開始したため、有形固定資産減価償却率が大きく低下した。また、これに伴い、一人当たり面積も増加し、類似団体平均値を上回ることとなった。</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18185" y="406400"/>
          <a:ext cx="1258379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010120" y="393700"/>
          <a:ext cx="389445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83185</xdr:rowOff>
    </xdr:to>
    <xdr:sp macro="" textlink="">
      <xdr:nvSpPr>
        <xdr:cNvPr id="4" name="正方形/長方形 3"/>
        <xdr:cNvSpPr/>
      </xdr:nvSpPr>
      <xdr:spPr>
        <a:xfrm>
          <a:off x="20035520" y="419100"/>
          <a:ext cx="385000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060920" y="444500"/>
          <a:ext cx="37947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静岡県島田市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240885" y="393700"/>
          <a:ext cx="263779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83185</xdr:rowOff>
    </xdr:to>
    <xdr:sp macro="" textlink="">
      <xdr:nvSpPr>
        <xdr:cNvPr id="7" name="正方形/長方形 6"/>
        <xdr:cNvSpPr/>
      </xdr:nvSpPr>
      <xdr:spPr>
        <a:xfrm>
          <a:off x="17266285" y="419100"/>
          <a:ext cx="259334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291685" y="444500"/>
          <a:ext cx="253619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19785" y="1162050"/>
          <a:ext cx="956246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44880" y="1193800"/>
          <a:ext cx="1383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66950" y="1193800"/>
          <a:ext cx="125857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95,698
93,815
315.70
47,457,280
46,134,280
1,063,330
23,409,856
43,558,317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587115" y="1193800"/>
          <a:ext cx="1510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097780" y="1212850"/>
          <a:ext cx="20129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10730" y="1212850"/>
          <a:ext cx="125857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432800" y="1212850"/>
          <a:ext cx="62928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097780" y="2019300"/>
          <a:ext cx="20129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174230" y="2019300"/>
          <a:ext cx="3398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621645" y="1162050"/>
          <a:ext cx="142176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854690" y="12255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854690" y="14859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854690" y="1803400"/>
          <a:ext cx="125857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697845" y="131445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780395"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697845" y="17780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780395"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697845" y="21463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732770" y="12636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732770" y="15176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8445"/>
    <xdr:sp macro="" textlink="">
      <xdr:nvSpPr>
        <xdr:cNvPr id="29" name="テキスト ボックス 28"/>
        <xdr:cNvSpPr txBox="1"/>
      </xdr:nvSpPr>
      <xdr:spPr>
        <a:xfrm>
          <a:off x="756285" y="2901950"/>
          <a:ext cx="8811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9080"/>
    <xdr:sp macro="" textlink="">
      <xdr:nvSpPr>
        <xdr:cNvPr id="30" name="テキスト ボックス 29"/>
        <xdr:cNvSpPr txBox="1"/>
      </xdr:nvSpPr>
      <xdr:spPr>
        <a:xfrm>
          <a:off x="756285" y="3143250"/>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56285" y="3390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56285" y="36322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83185</xdr:rowOff>
    </xdr:from>
    <xdr:ext cx="8146415" cy="258445"/>
    <xdr:sp macro="" textlink="">
      <xdr:nvSpPr>
        <xdr:cNvPr id="33" name="テキスト ボックス 32"/>
        <xdr:cNvSpPr txBox="1"/>
      </xdr:nvSpPr>
      <xdr:spPr>
        <a:xfrm>
          <a:off x="756285" y="3880485"/>
          <a:ext cx="814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56285" y="41275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9080"/>
    <xdr:sp macro="" textlink="">
      <xdr:nvSpPr>
        <xdr:cNvPr id="35" name="テキスト ボックス 34"/>
        <xdr:cNvSpPr txBox="1"/>
      </xdr:nvSpPr>
      <xdr:spPr>
        <a:xfrm>
          <a:off x="756285" y="43688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5628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761490" y="518160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147695" y="51562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852160" y="50800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852160" y="526415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48792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48792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93508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93508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5628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97916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597916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04255" y="58737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令和４年度は類似団体平均と同値であったが、令和５年度は類似団体平均より低くなった。令和５年度において基準財政収入額は、</a:t>
          </a:r>
          <a:r>
            <a:rPr kumimoji="1" lang="ja-JP" altLang="en-US" sz="1300">
              <a:solidFill>
                <a:sysClr val="windowText" lastClr="000000"/>
              </a:solidFill>
              <a:latin typeface="ＭＳ Ｐゴシック"/>
              <a:ea typeface="ＭＳ Ｐゴシック"/>
            </a:rPr>
            <a:t>地方消費税交付金の増などにより、前年度と比べ１億</a:t>
          </a:r>
          <a:r>
            <a:rPr kumimoji="1" lang="en-US" altLang="ja-JP" sz="1300">
              <a:solidFill>
                <a:sysClr val="windowText" lastClr="000000"/>
              </a:solidFill>
              <a:latin typeface="ＭＳ Ｐゴシック"/>
              <a:ea typeface="ＭＳ Ｐゴシック"/>
            </a:rPr>
            <a:t>9,260</a:t>
          </a:r>
          <a:r>
            <a:rPr kumimoji="1" lang="ja-JP" altLang="en-US" sz="1300">
              <a:solidFill>
                <a:sysClr val="windowText" lastClr="000000"/>
              </a:solidFill>
              <a:latin typeface="ＭＳ Ｐゴシック"/>
              <a:ea typeface="ＭＳ Ｐゴシック"/>
            </a:rPr>
            <a:t>万円、</a:t>
          </a:r>
          <a:r>
            <a:rPr kumimoji="1" lang="en-US" altLang="ja-JP" sz="1300">
              <a:solidFill>
                <a:sysClr val="windowText" lastClr="000000"/>
              </a:solidFill>
              <a:latin typeface="ＭＳ Ｐゴシック"/>
              <a:ea typeface="ＭＳ Ｐゴシック"/>
            </a:rPr>
            <a:t>1.4</a:t>
          </a:r>
          <a:r>
            <a:rPr kumimoji="1" lang="ja-JP" altLang="en-US" sz="1300">
              <a:solidFill>
                <a:sysClr val="windowText" lastClr="000000"/>
              </a:solidFill>
              <a:latin typeface="ＭＳ Ｐゴシック"/>
              <a:ea typeface="ＭＳ Ｐゴシック"/>
            </a:rPr>
            <a:t>％の増</a:t>
          </a:r>
          <a:r>
            <a:rPr kumimoji="1" lang="ja-JP" altLang="en-US" sz="1300">
              <a:latin typeface="ＭＳ Ｐゴシック"/>
              <a:ea typeface="ＭＳ Ｐゴシック"/>
            </a:rPr>
            <a:t>となった。基準財政需要額は、</a:t>
          </a:r>
          <a:r>
            <a:rPr kumimoji="1" lang="ja-JP" altLang="en-US" sz="1300">
              <a:solidFill>
                <a:sysClr val="windowText" lastClr="000000"/>
              </a:solidFill>
              <a:latin typeface="ＭＳ Ｐゴシック"/>
              <a:ea typeface="ＭＳ Ｐゴシック"/>
            </a:rPr>
            <a:t>普通交付税の再算定が行われ、基準財政需要額に新たに臨時経済対策費が創設されたことなどにより、前年度に比べ６億</a:t>
          </a:r>
          <a:r>
            <a:rPr kumimoji="1" lang="en-US" altLang="ja-JP" sz="1300">
              <a:solidFill>
                <a:sysClr val="windowText" lastClr="000000"/>
              </a:solidFill>
              <a:latin typeface="ＭＳ Ｐゴシック"/>
              <a:ea typeface="ＭＳ Ｐゴシック"/>
            </a:rPr>
            <a:t>9,337</a:t>
          </a:r>
          <a:r>
            <a:rPr kumimoji="1" lang="ja-JP" altLang="en-US" sz="1300">
              <a:solidFill>
                <a:sysClr val="windowText" lastClr="000000"/>
              </a:solidFill>
              <a:latin typeface="ＭＳ Ｐゴシック"/>
              <a:ea typeface="ＭＳ Ｐゴシック"/>
            </a:rPr>
            <a:t>万円、</a:t>
          </a:r>
          <a:r>
            <a:rPr kumimoji="1" lang="en-US" altLang="ja-JP" sz="1300">
              <a:solidFill>
                <a:sysClr val="windowText" lastClr="000000"/>
              </a:solidFill>
              <a:latin typeface="ＭＳ Ｐゴシック"/>
              <a:ea typeface="ＭＳ Ｐゴシック"/>
            </a:rPr>
            <a:t>3.5</a:t>
          </a:r>
          <a:r>
            <a:rPr kumimoji="1" lang="ja-JP" altLang="en-US" sz="1300">
              <a:solidFill>
                <a:sysClr val="windowText" lastClr="000000"/>
              </a:solidFill>
              <a:latin typeface="ＭＳ Ｐゴシック"/>
              <a:ea typeface="ＭＳ Ｐゴシック"/>
            </a:rPr>
            <a:t>％の増</a:t>
          </a:r>
          <a:r>
            <a:rPr kumimoji="1" lang="ja-JP" altLang="en-US" sz="1300">
              <a:latin typeface="ＭＳ Ｐゴシック"/>
              <a:ea typeface="ＭＳ Ｐゴシック"/>
            </a:rPr>
            <a:t>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以上より、令和５年度単年の財政力指数は</a:t>
          </a:r>
          <a:r>
            <a:rPr kumimoji="1" lang="en-US" altLang="ja-JP" sz="1300">
              <a:latin typeface="ＭＳ Ｐゴシック"/>
              <a:ea typeface="ＭＳ Ｐゴシック"/>
            </a:rPr>
            <a:t>0.678</a:t>
          </a:r>
          <a:r>
            <a:rPr kumimoji="1" lang="ja-JP" altLang="en-US" sz="1300">
              <a:latin typeface="ＭＳ Ｐゴシック"/>
              <a:ea typeface="ＭＳ Ｐゴシック"/>
            </a:rPr>
            <a:t>となり、前年度と比べ</a:t>
          </a:r>
          <a:r>
            <a:rPr kumimoji="1" lang="en-US" altLang="ja-JP" sz="1300">
              <a:latin typeface="ＭＳ Ｐゴシック"/>
              <a:ea typeface="ＭＳ Ｐゴシック"/>
            </a:rPr>
            <a:t>0.015</a:t>
          </a:r>
          <a:r>
            <a:rPr kumimoji="1" lang="ja-JP" altLang="en-US" sz="1300">
              <a:latin typeface="ＭＳ Ｐゴシック"/>
              <a:ea typeface="ＭＳ Ｐゴシック"/>
            </a:rPr>
            <a:t>ポイント低下した。３か年平均では</a:t>
          </a:r>
          <a:r>
            <a:rPr kumimoji="1" lang="en-US" altLang="ja-JP" sz="1300">
              <a:latin typeface="ＭＳ Ｐゴシック"/>
              <a:ea typeface="ＭＳ Ｐゴシック"/>
            </a:rPr>
            <a:t>0.69</a:t>
          </a:r>
          <a:r>
            <a:rPr kumimoji="1" lang="ja-JP" altLang="en-US" sz="1300">
              <a:latin typeface="ＭＳ Ｐゴシック"/>
              <a:ea typeface="ＭＳ Ｐゴシック"/>
            </a:rPr>
            <a:t>となっている。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5628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8445"/>
    <xdr:sp macro="" textlink="">
      <xdr:nvSpPr>
        <xdr:cNvPr id="50" name="テキスト ボックス 49"/>
        <xdr:cNvSpPr txBox="1"/>
      </xdr:nvSpPr>
      <xdr:spPr>
        <a:xfrm>
          <a:off x="0" y="7757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74295</xdr:rowOff>
    </xdr:from>
    <xdr:to xmlns:xdr="http://schemas.openxmlformats.org/drawingml/2006/spreadsheetDrawing">
      <xdr:col>27</xdr:col>
      <xdr:colOff>184150</xdr:colOff>
      <xdr:row>45</xdr:row>
      <xdr:rowOff>74295</xdr:rowOff>
    </xdr:to>
    <xdr:cxnSp macro="">
      <xdr:nvCxnSpPr>
        <xdr:cNvPr id="51" name="直線コネクタ 50"/>
        <xdr:cNvCxnSpPr/>
      </xdr:nvCxnSpPr>
      <xdr:spPr>
        <a:xfrm>
          <a:off x="756285" y="75037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36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56285" y="7113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9080"/>
    <xdr:sp macro="" textlink="">
      <xdr:nvSpPr>
        <xdr:cNvPr id="54" name="テキスト ボックス 53"/>
        <xdr:cNvSpPr txBox="1"/>
      </xdr:nvSpPr>
      <xdr:spPr>
        <a:xfrm>
          <a:off x="0" y="6978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5628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595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56285" y="63417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97155</xdr:rowOff>
    </xdr:from>
    <xdr:ext cx="762000" cy="258445"/>
    <xdr:sp macro="" textlink="">
      <xdr:nvSpPr>
        <xdr:cNvPr id="58" name="テキスト ボックス 57"/>
        <xdr:cNvSpPr txBox="1"/>
      </xdr:nvSpPr>
      <xdr:spPr>
        <a:xfrm>
          <a:off x="0" y="6205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56285" y="59518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581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5628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8445"/>
    <xdr:sp macro="" textlink="">
      <xdr:nvSpPr>
        <xdr:cNvPr id="62" name="テキスト ボックス 61"/>
        <xdr:cNvSpPr txBox="1"/>
      </xdr:nvSpPr>
      <xdr:spPr>
        <a:xfrm>
          <a:off x="0" y="543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5628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51435</xdr:rowOff>
    </xdr:from>
    <xdr:to xmlns:xdr="http://schemas.openxmlformats.org/drawingml/2006/spreadsheetDrawing">
      <xdr:col>23</xdr:col>
      <xdr:colOff>133350</xdr:colOff>
      <xdr:row>45</xdr:row>
      <xdr:rowOff>33655</xdr:rowOff>
    </xdr:to>
    <xdr:cxnSp macro="">
      <xdr:nvCxnSpPr>
        <xdr:cNvPr id="64" name="直線コネクタ 63"/>
        <xdr:cNvCxnSpPr/>
      </xdr:nvCxnSpPr>
      <xdr:spPr>
        <a:xfrm flipV="1">
          <a:off x="4909185" y="6160135"/>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5715</xdr:rowOff>
    </xdr:from>
    <xdr:ext cx="762000" cy="259080"/>
    <xdr:sp macro="" textlink="">
      <xdr:nvSpPr>
        <xdr:cNvPr id="65" name="財政力最小値テキスト"/>
        <xdr:cNvSpPr txBox="1"/>
      </xdr:nvSpPr>
      <xdr:spPr>
        <a:xfrm>
          <a:off x="4996180" y="743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33655</xdr:rowOff>
    </xdr:from>
    <xdr:to xmlns:xdr="http://schemas.openxmlformats.org/drawingml/2006/spreadsheetDrawing">
      <xdr:col>24</xdr:col>
      <xdr:colOff>12700</xdr:colOff>
      <xdr:row>45</xdr:row>
      <xdr:rowOff>33655</xdr:rowOff>
    </xdr:to>
    <xdr:cxnSp macro="">
      <xdr:nvCxnSpPr>
        <xdr:cNvPr id="66" name="直線コネクタ 65"/>
        <xdr:cNvCxnSpPr/>
      </xdr:nvCxnSpPr>
      <xdr:spPr>
        <a:xfrm>
          <a:off x="4820285" y="74631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137795</xdr:rowOff>
    </xdr:from>
    <xdr:ext cx="762000" cy="259080"/>
    <xdr:sp macro="" textlink="">
      <xdr:nvSpPr>
        <xdr:cNvPr id="67" name="財政力最大値テキスト"/>
        <xdr:cNvSpPr txBox="1"/>
      </xdr:nvSpPr>
      <xdr:spPr>
        <a:xfrm>
          <a:off x="4996180" y="5916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51435</xdr:rowOff>
    </xdr:from>
    <xdr:to xmlns:xdr="http://schemas.openxmlformats.org/drawingml/2006/spreadsheetDrawing">
      <xdr:col>24</xdr:col>
      <xdr:colOff>12700</xdr:colOff>
      <xdr:row>37</xdr:row>
      <xdr:rowOff>51435</xdr:rowOff>
    </xdr:to>
    <xdr:cxnSp macro="">
      <xdr:nvCxnSpPr>
        <xdr:cNvPr id="68" name="直線コネクタ 67"/>
        <xdr:cNvCxnSpPr/>
      </xdr:nvCxnSpPr>
      <xdr:spPr>
        <a:xfrm>
          <a:off x="4820285" y="61601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38735</xdr:rowOff>
    </xdr:from>
    <xdr:to xmlns:xdr="http://schemas.openxmlformats.org/drawingml/2006/spreadsheetDrawing">
      <xdr:col>23</xdr:col>
      <xdr:colOff>133350</xdr:colOff>
      <xdr:row>42</xdr:row>
      <xdr:rowOff>65405</xdr:rowOff>
    </xdr:to>
    <xdr:cxnSp macro="">
      <xdr:nvCxnSpPr>
        <xdr:cNvPr id="69" name="直線コネクタ 68"/>
        <xdr:cNvCxnSpPr/>
      </xdr:nvCxnSpPr>
      <xdr:spPr>
        <a:xfrm>
          <a:off x="4078605" y="6972935"/>
          <a:ext cx="8305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17780</xdr:rowOff>
    </xdr:from>
    <xdr:ext cx="762000" cy="258445"/>
    <xdr:sp macro="" textlink="">
      <xdr:nvSpPr>
        <xdr:cNvPr id="70" name="財政力平均値テキスト"/>
        <xdr:cNvSpPr txBox="1"/>
      </xdr:nvSpPr>
      <xdr:spPr>
        <a:xfrm>
          <a:off x="4996180" y="67868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858385" y="693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25400</xdr:rowOff>
    </xdr:from>
    <xdr:to xmlns:xdr="http://schemas.openxmlformats.org/drawingml/2006/spreadsheetDrawing">
      <xdr:col>19</xdr:col>
      <xdr:colOff>133350</xdr:colOff>
      <xdr:row>42</xdr:row>
      <xdr:rowOff>38735</xdr:rowOff>
    </xdr:to>
    <xdr:cxnSp macro="">
      <xdr:nvCxnSpPr>
        <xdr:cNvPr id="72" name="直線コネクタ 71"/>
        <xdr:cNvCxnSpPr/>
      </xdr:nvCxnSpPr>
      <xdr:spPr>
        <a:xfrm>
          <a:off x="3197225" y="6959600"/>
          <a:ext cx="8813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159385</xdr:rowOff>
    </xdr:from>
    <xdr:to xmlns:xdr="http://schemas.openxmlformats.org/drawingml/2006/spreadsheetDrawing">
      <xdr:col>19</xdr:col>
      <xdr:colOff>184150</xdr:colOff>
      <xdr:row>42</xdr:row>
      <xdr:rowOff>89535</xdr:rowOff>
    </xdr:to>
    <xdr:sp macro="" textlink="">
      <xdr:nvSpPr>
        <xdr:cNvPr id="73" name="フローチャート: 判断 72"/>
        <xdr:cNvSpPr/>
      </xdr:nvSpPr>
      <xdr:spPr>
        <a:xfrm>
          <a:off x="4027805" y="6928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74295</xdr:rowOff>
    </xdr:from>
    <xdr:ext cx="736600" cy="259080"/>
    <xdr:sp macro="" textlink="">
      <xdr:nvSpPr>
        <xdr:cNvPr id="74" name="テキスト ボックス 73"/>
        <xdr:cNvSpPr txBox="1"/>
      </xdr:nvSpPr>
      <xdr:spPr>
        <a:xfrm>
          <a:off x="3701415" y="7008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165100</xdr:rowOff>
    </xdr:from>
    <xdr:to xmlns:xdr="http://schemas.openxmlformats.org/drawingml/2006/spreadsheetDrawing">
      <xdr:col>15</xdr:col>
      <xdr:colOff>82550</xdr:colOff>
      <xdr:row>42</xdr:row>
      <xdr:rowOff>25400</xdr:rowOff>
    </xdr:to>
    <xdr:cxnSp macro="">
      <xdr:nvCxnSpPr>
        <xdr:cNvPr id="75" name="直線コネクタ 74"/>
        <xdr:cNvCxnSpPr/>
      </xdr:nvCxnSpPr>
      <xdr:spPr>
        <a:xfrm>
          <a:off x="2315845" y="6934200"/>
          <a:ext cx="8813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6" name="フローチャート: 判断 75"/>
        <xdr:cNvSpPr/>
      </xdr:nvSpPr>
      <xdr:spPr>
        <a:xfrm>
          <a:off x="3146425"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60960</xdr:rowOff>
    </xdr:from>
    <xdr:ext cx="761365" cy="258445"/>
    <xdr:sp macro="" textlink="">
      <xdr:nvSpPr>
        <xdr:cNvPr id="77" name="テキスト ボックス 76"/>
        <xdr:cNvSpPr txBox="1"/>
      </xdr:nvSpPr>
      <xdr:spPr>
        <a:xfrm>
          <a:off x="2820035" y="6995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165100</xdr:rowOff>
    </xdr:from>
    <xdr:to xmlns:xdr="http://schemas.openxmlformats.org/drawingml/2006/spreadsheetDrawing">
      <xdr:col>11</xdr:col>
      <xdr:colOff>31750</xdr:colOff>
      <xdr:row>41</xdr:row>
      <xdr:rowOff>165100</xdr:rowOff>
    </xdr:to>
    <xdr:cxnSp macro="">
      <xdr:nvCxnSpPr>
        <xdr:cNvPr id="78" name="直線コネクタ 77"/>
        <xdr:cNvCxnSpPr/>
      </xdr:nvCxnSpPr>
      <xdr:spPr>
        <a:xfrm>
          <a:off x="1436370" y="6934200"/>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106045</xdr:rowOff>
    </xdr:from>
    <xdr:to xmlns:xdr="http://schemas.openxmlformats.org/drawingml/2006/spreadsheetDrawing">
      <xdr:col>11</xdr:col>
      <xdr:colOff>82550</xdr:colOff>
      <xdr:row>42</xdr:row>
      <xdr:rowOff>36195</xdr:rowOff>
    </xdr:to>
    <xdr:sp macro="" textlink="">
      <xdr:nvSpPr>
        <xdr:cNvPr id="79" name="フローチャート: 判断 78"/>
        <xdr:cNvSpPr/>
      </xdr:nvSpPr>
      <xdr:spPr>
        <a:xfrm>
          <a:off x="2266950" y="687514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46355</xdr:rowOff>
    </xdr:from>
    <xdr:ext cx="761365" cy="259080"/>
    <xdr:sp macro="" textlink="">
      <xdr:nvSpPr>
        <xdr:cNvPr id="80" name="テキスト ボックス 79"/>
        <xdr:cNvSpPr txBox="1"/>
      </xdr:nvSpPr>
      <xdr:spPr>
        <a:xfrm>
          <a:off x="1938655" y="66503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132715</xdr:rowOff>
    </xdr:from>
    <xdr:to xmlns:xdr="http://schemas.openxmlformats.org/drawingml/2006/spreadsheetDrawing">
      <xdr:col>7</xdr:col>
      <xdr:colOff>31750</xdr:colOff>
      <xdr:row>42</xdr:row>
      <xdr:rowOff>62865</xdr:rowOff>
    </xdr:to>
    <xdr:sp macro="" textlink="">
      <xdr:nvSpPr>
        <xdr:cNvPr id="81" name="フローチャート: 判断 80"/>
        <xdr:cNvSpPr/>
      </xdr:nvSpPr>
      <xdr:spPr>
        <a:xfrm>
          <a:off x="1385570" y="690181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47625</xdr:rowOff>
    </xdr:from>
    <xdr:ext cx="762000" cy="259080"/>
    <xdr:sp macro="" textlink="">
      <xdr:nvSpPr>
        <xdr:cNvPr id="82" name="テキスト ボックス 81"/>
        <xdr:cNvSpPr txBox="1"/>
      </xdr:nvSpPr>
      <xdr:spPr>
        <a:xfrm>
          <a:off x="1057275" y="6981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8445"/>
    <xdr:sp macro="" textlink="">
      <xdr:nvSpPr>
        <xdr:cNvPr id="83" name="テキスト ボックス 82"/>
        <xdr:cNvSpPr txBox="1"/>
      </xdr:nvSpPr>
      <xdr:spPr>
        <a:xfrm>
          <a:off x="469519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8445"/>
    <xdr:sp macro="" textlink="">
      <xdr:nvSpPr>
        <xdr:cNvPr id="84" name="テキスト ボックス 83"/>
        <xdr:cNvSpPr txBox="1"/>
      </xdr:nvSpPr>
      <xdr:spPr>
        <a:xfrm>
          <a:off x="386461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8445"/>
    <xdr:sp macro="" textlink="">
      <xdr:nvSpPr>
        <xdr:cNvPr id="85" name="テキスト ボックス 84"/>
        <xdr:cNvSpPr txBox="1"/>
      </xdr:nvSpPr>
      <xdr:spPr>
        <a:xfrm>
          <a:off x="298323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8445"/>
    <xdr:sp macro="" textlink="">
      <xdr:nvSpPr>
        <xdr:cNvPr id="86" name="テキスト ボックス 85"/>
        <xdr:cNvSpPr txBox="1"/>
      </xdr:nvSpPr>
      <xdr:spPr>
        <a:xfrm>
          <a:off x="210185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8445"/>
    <xdr:sp macro="" textlink="">
      <xdr:nvSpPr>
        <xdr:cNvPr id="87" name="テキスト ボックス 86"/>
        <xdr:cNvSpPr txBox="1"/>
      </xdr:nvSpPr>
      <xdr:spPr>
        <a:xfrm>
          <a:off x="122237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14605</xdr:rowOff>
    </xdr:from>
    <xdr:to xmlns:xdr="http://schemas.openxmlformats.org/drawingml/2006/spreadsheetDrawing">
      <xdr:col>23</xdr:col>
      <xdr:colOff>184150</xdr:colOff>
      <xdr:row>42</xdr:row>
      <xdr:rowOff>116205</xdr:rowOff>
    </xdr:to>
    <xdr:sp macro="" textlink="">
      <xdr:nvSpPr>
        <xdr:cNvPr id="88" name="楕円 87"/>
        <xdr:cNvSpPr/>
      </xdr:nvSpPr>
      <xdr:spPr>
        <a:xfrm>
          <a:off x="4858385" y="69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158115</xdr:rowOff>
    </xdr:from>
    <xdr:ext cx="762000" cy="258445"/>
    <xdr:sp macro="" textlink="">
      <xdr:nvSpPr>
        <xdr:cNvPr id="89" name="財政力該当値テキスト"/>
        <xdr:cNvSpPr txBox="1"/>
      </xdr:nvSpPr>
      <xdr:spPr>
        <a:xfrm>
          <a:off x="4996180" y="6927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159385</xdr:rowOff>
    </xdr:from>
    <xdr:to xmlns:xdr="http://schemas.openxmlformats.org/drawingml/2006/spreadsheetDrawing">
      <xdr:col>19</xdr:col>
      <xdr:colOff>184150</xdr:colOff>
      <xdr:row>42</xdr:row>
      <xdr:rowOff>89535</xdr:rowOff>
    </xdr:to>
    <xdr:sp macro="" textlink="">
      <xdr:nvSpPr>
        <xdr:cNvPr id="90" name="楕円 89"/>
        <xdr:cNvSpPr/>
      </xdr:nvSpPr>
      <xdr:spPr>
        <a:xfrm>
          <a:off x="4027805" y="6928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99695</xdr:rowOff>
    </xdr:from>
    <xdr:ext cx="736600" cy="259080"/>
    <xdr:sp macro="" textlink="">
      <xdr:nvSpPr>
        <xdr:cNvPr id="91" name="テキスト ボックス 90"/>
        <xdr:cNvSpPr txBox="1"/>
      </xdr:nvSpPr>
      <xdr:spPr>
        <a:xfrm>
          <a:off x="3701415" y="67036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92" name="楕円 91"/>
        <xdr:cNvSpPr/>
      </xdr:nvSpPr>
      <xdr:spPr>
        <a:xfrm>
          <a:off x="3146425" y="6915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86360</xdr:rowOff>
    </xdr:from>
    <xdr:ext cx="761365" cy="258445"/>
    <xdr:sp macro="" textlink="">
      <xdr:nvSpPr>
        <xdr:cNvPr id="93" name="テキスト ボックス 92"/>
        <xdr:cNvSpPr txBox="1"/>
      </xdr:nvSpPr>
      <xdr:spPr>
        <a:xfrm>
          <a:off x="2820035" y="6690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119380</xdr:rowOff>
    </xdr:from>
    <xdr:to xmlns:xdr="http://schemas.openxmlformats.org/drawingml/2006/spreadsheetDrawing">
      <xdr:col>11</xdr:col>
      <xdr:colOff>82550</xdr:colOff>
      <xdr:row>42</xdr:row>
      <xdr:rowOff>50165</xdr:rowOff>
    </xdr:to>
    <xdr:sp macro="" textlink="">
      <xdr:nvSpPr>
        <xdr:cNvPr id="94" name="楕円 93"/>
        <xdr:cNvSpPr/>
      </xdr:nvSpPr>
      <xdr:spPr>
        <a:xfrm>
          <a:off x="2266950" y="6888480"/>
          <a:ext cx="9969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34290</xdr:rowOff>
    </xdr:from>
    <xdr:ext cx="761365" cy="259080"/>
    <xdr:sp macro="" textlink="">
      <xdr:nvSpPr>
        <xdr:cNvPr id="95" name="テキスト ボックス 94"/>
        <xdr:cNvSpPr txBox="1"/>
      </xdr:nvSpPr>
      <xdr:spPr>
        <a:xfrm>
          <a:off x="1938655" y="6968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119380</xdr:rowOff>
    </xdr:from>
    <xdr:to xmlns:xdr="http://schemas.openxmlformats.org/drawingml/2006/spreadsheetDrawing">
      <xdr:col>7</xdr:col>
      <xdr:colOff>31750</xdr:colOff>
      <xdr:row>42</xdr:row>
      <xdr:rowOff>50165</xdr:rowOff>
    </xdr:to>
    <xdr:sp macro="" textlink="">
      <xdr:nvSpPr>
        <xdr:cNvPr id="96" name="楕円 95"/>
        <xdr:cNvSpPr/>
      </xdr:nvSpPr>
      <xdr:spPr>
        <a:xfrm>
          <a:off x="1385570" y="6888480"/>
          <a:ext cx="9969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59690</xdr:rowOff>
    </xdr:from>
    <xdr:ext cx="762000" cy="258445"/>
    <xdr:sp macro="" textlink="">
      <xdr:nvSpPr>
        <xdr:cNvPr id="97" name="テキスト ボックス 96"/>
        <xdr:cNvSpPr txBox="1"/>
      </xdr:nvSpPr>
      <xdr:spPr>
        <a:xfrm>
          <a:off x="1057275" y="6663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83185</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5628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9245"/>
    <xdr:sp macro="" textlink="">
      <xdr:nvSpPr>
        <xdr:cNvPr id="99" name="テキスト ボックス 98"/>
        <xdr:cNvSpPr txBox="1"/>
      </xdr:nvSpPr>
      <xdr:spPr>
        <a:xfrm>
          <a:off x="1678305" y="885190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1000" cy="358775"/>
    <xdr:sp macro="" textlink="">
      <xdr:nvSpPr>
        <xdr:cNvPr id="100" name="テキスト ボックス 99"/>
        <xdr:cNvSpPr txBox="1"/>
      </xdr:nvSpPr>
      <xdr:spPr>
        <a:xfrm>
          <a:off x="3230880" y="88265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852160" y="87503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852160" y="89281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48792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48792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893508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893508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5628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97916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597916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04255" y="95440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令和４年度に引き続き令和５年度は類似団体平均より高い値となったが、乖離幅は</a:t>
          </a:r>
          <a:r>
            <a:rPr kumimoji="1" lang="en-US" altLang="ja-JP" sz="1300">
              <a:latin typeface="ＭＳ Ｐゴシック"/>
              <a:ea typeface="ＭＳ Ｐゴシック"/>
            </a:rPr>
            <a:t>2.1</a:t>
          </a:r>
          <a:r>
            <a:rPr kumimoji="1" lang="ja-JP" altLang="en-US" sz="1300">
              <a:latin typeface="ＭＳ Ｐゴシック"/>
              <a:ea typeface="ＭＳ Ｐゴシック"/>
            </a:rPr>
            <a:t>ポイント減少した。</a:t>
          </a:r>
        </a:p>
        <a:p>
          <a:r>
            <a:rPr kumimoji="1" lang="ja-JP" altLang="en-US" sz="1300">
              <a:latin typeface="ＭＳ Ｐゴシック"/>
              <a:ea typeface="ＭＳ Ｐゴシック"/>
            </a:rPr>
            <a:t>　令和５年度においては、経常経費充当一般財源は、扶助費及び公債費の増などにより、前年度に比べ</a:t>
          </a:r>
          <a:r>
            <a:rPr kumimoji="1" lang="ja-JP" altLang="en-US" sz="1300">
              <a:solidFill>
                <a:sysClr val="windowText" lastClr="000000"/>
              </a:solidFill>
              <a:latin typeface="ＭＳ Ｐゴシック"/>
              <a:ea typeface="ＭＳ Ｐゴシック"/>
            </a:rPr>
            <a:t>１億</a:t>
          </a:r>
          <a:r>
            <a:rPr kumimoji="1" lang="en-US" altLang="ja-JP" sz="1300">
              <a:solidFill>
                <a:sysClr val="windowText" lastClr="000000"/>
              </a:solidFill>
              <a:latin typeface="ＭＳ Ｐゴシック"/>
              <a:ea typeface="ＭＳ Ｐゴシック"/>
            </a:rPr>
            <a:t>9,973</a:t>
          </a:r>
          <a:r>
            <a:rPr kumimoji="1" lang="ja-JP" altLang="en-US" sz="1300">
              <a:solidFill>
                <a:sysClr val="windowText" lastClr="000000"/>
              </a:solidFill>
              <a:latin typeface="ＭＳ Ｐゴシック"/>
              <a:ea typeface="ＭＳ Ｐゴシック"/>
            </a:rPr>
            <a:t>万円、</a:t>
          </a:r>
          <a:r>
            <a:rPr kumimoji="1" lang="en-US" altLang="ja-JP" sz="1300">
              <a:solidFill>
                <a:sysClr val="windowText" lastClr="000000"/>
              </a:solidFill>
              <a:latin typeface="ＭＳ Ｐゴシック"/>
              <a:ea typeface="ＭＳ Ｐゴシック"/>
            </a:rPr>
            <a:t>0.9</a:t>
          </a:r>
          <a:r>
            <a:rPr kumimoji="1" lang="ja-JP" altLang="en-US" sz="1300">
              <a:solidFill>
                <a:sysClr val="windowText" lastClr="000000"/>
              </a:solidFill>
              <a:latin typeface="ＭＳ Ｐゴシック"/>
              <a:ea typeface="ＭＳ Ｐゴシック"/>
            </a:rPr>
            <a:t>％の増となった。また、経常一般財源等は、市税及び普通交付税の増などにより、４億</a:t>
          </a:r>
          <a:r>
            <a:rPr kumimoji="1" lang="en-US" altLang="ja-JP" sz="1300">
              <a:solidFill>
                <a:sysClr val="windowText" lastClr="000000"/>
              </a:solidFill>
              <a:latin typeface="ＭＳ Ｐゴシック"/>
              <a:ea typeface="ＭＳ Ｐゴシック"/>
            </a:rPr>
            <a:t>2,405</a:t>
          </a:r>
          <a:r>
            <a:rPr kumimoji="1" lang="ja-JP" altLang="en-US" sz="1300">
              <a:solidFill>
                <a:sysClr val="windowText" lastClr="000000"/>
              </a:solidFill>
              <a:latin typeface="ＭＳ Ｐゴシック"/>
              <a:ea typeface="ＭＳ Ｐゴシック"/>
            </a:rPr>
            <a:t>万円、</a:t>
          </a:r>
          <a:r>
            <a:rPr kumimoji="1" lang="en-US" altLang="ja-JP" sz="1300">
              <a:solidFill>
                <a:sysClr val="windowText" lastClr="000000"/>
              </a:solidFill>
              <a:latin typeface="ＭＳ Ｐゴシック"/>
              <a:ea typeface="ＭＳ Ｐゴシック"/>
            </a:rPr>
            <a:t>1.8</a:t>
          </a:r>
          <a:r>
            <a:rPr kumimoji="1" lang="ja-JP" altLang="en-US" sz="1300">
              <a:solidFill>
                <a:sysClr val="windowText" lastClr="000000"/>
              </a:solidFill>
              <a:latin typeface="ＭＳ Ｐゴシック"/>
              <a:ea typeface="ＭＳ Ｐゴシック"/>
            </a:rPr>
            <a:t>％の増</a:t>
          </a:r>
          <a:r>
            <a:rPr kumimoji="1" lang="ja-JP" altLang="en-US" sz="1300">
              <a:latin typeface="ＭＳ Ｐゴシック"/>
              <a:ea typeface="ＭＳ Ｐゴシック"/>
            </a:rPr>
            <a:t>となった。</a:t>
          </a:r>
        </a:p>
        <a:p>
          <a:r>
            <a:rPr kumimoji="1" lang="ja-JP" altLang="en-US" sz="1300">
              <a:latin typeface="ＭＳ Ｐゴシック"/>
              <a:ea typeface="ＭＳ Ｐゴシック"/>
            </a:rPr>
            <a:t>　以上より、経常収支比率は</a:t>
          </a:r>
          <a:r>
            <a:rPr kumimoji="1" lang="en-US" altLang="ja-JP" sz="1300">
              <a:latin typeface="ＭＳ Ｐゴシック"/>
              <a:ea typeface="ＭＳ Ｐゴシック"/>
            </a:rPr>
            <a:t>92.5</a:t>
          </a:r>
          <a:r>
            <a:rPr kumimoji="1" lang="ja-JP" altLang="en-US" sz="1300">
              <a:latin typeface="ＭＳ Ｐゴシック"/>
              <a:ea typeface="ＭＳ Ｐゴシック"/>
            </a:rPr>
            <a:t>％と令和４年度に比べ</a:t>
          </a:r>
          <a:r>
            <a:rPr kumimoji="1" lang="en-US" altLang="ja-JP" sz="1300">
              <a:latin typeface="ＭＳ Ｐゴシック"/>
              <a:ea typeface="ＭＳ Ｐゴシック"/>
            </a:rPr>
            <a:t>0.8</a:t>
          </a:r>
          <a:r>
            <a:rPr kumimoji="1" lang="ja-JP" altLang="en-US" sz="1300">
              <a:latin typeface="ＭＳ Ｐゴシック"/>
              <a:ea typeface="ＭＳ Ｐゴシック"/>
            </a:rPr>
            <a:t>ポイント低下した。</a:t>
          </a: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11" name="テキスト ボックス 110"/>
        <xdr:cNvSpPr txBox="1"/>
      </xdr:nvSpPr>
      <xdr:spPr>
        <a:xfrm>
          <a:off x="718185" y="90551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5628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421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56285" y="11093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8445"/>
    <xdr:sp macro="" textlink="">
      <xdr:nvSpPr>
        <xdr:cNvPr id="115" name="テキスト ボックス 114"/>
        <xdr:cNvSpPr txBox="1"/>
      </xdr:nvSpPr>
      <xdr:spPr>
        <a:xfrm>
          <a:off x="0" y="1095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56285" y="106299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8445"/>
    <xdr:sp macro="" textlink="">
      <xdr:nvSpPr>
        <xdr:cNvPr id="117" name="テキスト ボックス 116"/>
        <xdr:cNvSpPr txBox="1"/>
      </xdr:nvSpPr>
      <xdr:spPr>
        <a:xfrm>
          <a:off x="0" y="10494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56285" y="10166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8445"/>
    <xdr:sp macro="" textlink="">
      <xdr:nvSpPr>
        <xdr:cNvPr id="119" name="テキスト ボックス 118"/>
        <xdr:cNvSpPr txBox="1"/>
      </xdr:nvSpPr>
      <xdr:spPr>
        <a:xfrm>
          <a:off x="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56285" y="9702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21" name="テキスト ボックス 120"/>
        <xdr:cNvSpPr txBox="1"/>
      </xdr:nvSpPr>
      <xdr:spPr>
        <a:xfrm>
          <a:off x="0" y="9566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5628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17145</xdr:rowOff>
    </xdr:from>
    <xdr:ext cx="762000" cy="258445"/>
    <xdr:sp macro="" textlink="">
      <xdr:nvSpPr>
        <xdr:cNvPr id="123" name="テキスト ボックス 122"/>
        <xdr:cNvSpPr txBox="1"/>
      </xdr:nvSpPr>
      <xdr:spPr>
        <a:xfrm>
          <a:off x="0" y="9097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5628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163195</xdr:rowOff>
    </xdr:from>
    <xdr:to xmlns:xdr="http://schemas.openxmlformats.org/drawingml/2006/spreadsheetDrawing">
      <xdr:col>23</xdr:col>
      <xdr:colOff>133350</xdr:colOff>
      <xdr:row>67</xdr:row>
      <xdr:rowOff>31750</xdr:rowOff>
    </xdr:to>
    <xdr:cxnSp macro="">
      <xdr:nvCxnSpPr>
        <xdr:cNvPr id="125" name="直線コネクタ 124"/>
        <xdr:cNvCxnSpPr/>
      </xdr:nvCxnSpPr>
      <xdr:spPr>
        <a:xfrm flipV="1">
          <a:off x="4909185" y="9573895"/>
          <a:ext cx="0" cy="15195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3810</xdr:rowOff>
    </xdr:from>
    <xdr:ext cx="762000" cy="259080"/>
    <xdr:sp macro="" textlink="">
      <xdr:nvSpPr>
        <xdr:cNvPr id="126" name="財政構造の弾力性最小値テキスト"/>
        <xdr:cNvSpPr txBox="1"/>
      </xdr:nvSpPr>
      <xdr:spPr>
        <a:xfrm>
          <a:off x="4996180" y="11065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31750</xdr:rowOff>
    </xdr:from>
    <xdr:to xmlns:xdr="http://schemas.openxmlformats.org/drawingml/2006/spreadsheetDrawing">
      <xdr:col>24</xdr:col>
      <xdr:colOff>12700</xdr:colOff>
      <xdr:row>67</xdr:row>
      <xdr:rowOff>31750</xdr:rowOff>
    </xdr:to>
    <xdr:cxnSp macro="">
      <xdr:nvCxnSpPr>
        <xdr:cNvPr id="127" name="直線コネクタ 126"/>
        <xdr:cNvCxnSpPr/>
      </xdr:nvCxnSpPr>
      <xdr:spPr>
        <a:xfrm>
          <a:off x="4820285" y="110934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78105</xdr:rowOff>
    </xdr:from>
    <xdr:ext cx="762000" cy="259080"/>
    <xdr:sp macro="" textlink="">
      <xdr:nvSpPr>
        <xdr:cNvPr id="128" name="財政構造の弾力性最大値テキスト"/>
        <xdr:cNvSpPr txBox="1"/>
      </xdr:nvSpPr>
      <xdr:spPr>
        <a:xfrm>
          <a:off x="4996180" y="932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163195</xdr:rowOff>
    </xdr:from>
    <xdr:to xmlns:xdr="http://schemas.openxmlformats.org/drawingml/2006/spreadsheetDrawing">
      <xdr:col>24</xdr:col>
      <xdr:colOff>12700</xdr:colOff>
      <xdr:row>57</xdr:row>
      <xdr:rowOff>163195</xdr:rowOff>
    </xdr:to>
    <xdr:cxnSp macro="">
      <xdr:nvCxnSpPr>
        <xdr:cNvPr id="129" name="直線コネクタ 128"/>
        <xdr:cNvCxnSpPr/>
      </xdr:nvCxnSpPr>
      <xdr:spPr>
        <a:xfrm>
          <a:off x="4820285" y="95738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165100</xdr:rowOff>
    </xdr:from>
    <xdr:to xmlns:xdr="http://schemas.openxmlformats.org/drawingml/2006/spreadsheetDrawing">
      <xdr:col>23</xdr:col>
      <xdr:colOff>133350</xdr:colOff>
      <xdr:row>63</xdr:row>
      <xdr:rowOff>71120</xdr:rowOff>
    </xdr:to>
    <xdr:cxnSp macro="">
      <xdr:nvCxnSpPr>
        <xdr:cNvPr id="130" name="直線コネクタ 129"/>
        <xdr:cNvCxnSpPr/>
      </xdr:nvCxnSpPr>
      <xdr:spPr>
        <a:xfrm flipV="1">
          <a:off x="4078605" y="10401300"/>
          <a:ext cx="83058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111760</xdr:rowOff>
    </xdr:from>
    <xdr:ext cx="762000" cy="259080"/>
    <xdr:sp macro="" textlink="">
      <xdr:nvSpPr>
        <xdr:cNvPr id="131" name="財政構造の弾力性平均値テキスト"/>
        <xdr:cNvSpPr txBox="1"/>
      </xdr:nvSpPr>
      <xdr:spPr>
        <a:xfrm>
          <a:off x="4996180" y="10182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95250</xdr:rowOff>
    </xdr:from>
    <xdr:to xmlns:xdr="http://schemas.openxmlformats.org/drawingml/2006/spreadsheetDrawing">
      <xdr:col>23</xdr:col>
      <xdr:colOff>184150</xdr:colOff>
      <xdr:row>63</xdr:row>
      <xdr:rowOff>25400</xdr:rowOff>
    </xdr:to>
    <xdr:sp macro="" textlink="">
      <xdr:nvSpPr>
        <xdr:cNvPr id="132" name="フローチャート: 判断 131"/>
        <xdr:cNvSpPr/>
      </xdr:nvSpPr>
      <xdr:spPr>
        <a:xfrm>
          <a:off x="4858385" y="1033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165100</xdr:rowOff>
    </xdr:from>
    <xdr:to xmlns:xdr="http://schemas.openxmlformats.org/drawingml/2006/spreadsheetDrawing">
      <xdr:col>19</xdr:col>
      <xdr:colOff>133350</xdr:colOff>
      <xdr:row>63</xdr:row>
      <xdr:rowOff>71120</xdr:rowOff>
    </xdr:to>
    <xdr:cxnSp macro="">
      <xdr:nvCxnSpPr>
        <xdr:cNvPr id="133" name="直線コネクタ 132"/>
        <xdr:cNvCxnSpPr/>
      </xdr:nvCxnSpPr>
      <xdr:spPr>
        <a:xfrm>
          <a:off x="3197225" y="9906000"/>
          <a:ext cx="881380" cy="566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140970</xdr:rowOff>
    </xdr:from>
    <xdr:to xmlns:xdr="http://schemas.openxmlformats.org/drawingml/2006/spreadsheetDrawing">
      <xdr:col>19</xdr:col>
      <xdr:colOff>184150</xdr:colOff>
      <xdr:row>62</xdr:row>
      <xdr:rowOff>71120</xdr:rowOff>
    </xdr:to>
    <xdr:sp macro="" textlink="">
      <xdr:nvSpPr>
        <xdr:cNvPr id="134" name="フローチャート: 判断 133"/>
        <xdr:cNvSpPr/>
      </xdr:nvSpPr>
      <xdr:spPr>
        <a:xfrm>
          <a:off x="4027805" y="10212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81280</xdr:rowOff>
    </xdr:from>
    <xdr:ext cx="736600" cy="259080"/>
    <xdr:sp macro="" textlink="">
      <xdr:nvSpPr>
        <xdr:cNvPr id="135" name="テキスト ボックス 134"/>
        <xdr:cNvSpPr txBox="1"/>
      </xdr:nvSpPr>
      <xdr:spPr>
        <a:xfrm>
          <a:off x="3701415" y="9987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165100</xdr:rowOff>
    </xdr:from>
    <xdr:to xmlns:xdr="http://schemas.openxmlformats.org/drawingml/2006/spreadsheetDrawing">
      <xdr:col>15</xdr:col>
      <xdr:colOff>82550</xdr:colOff>
      <xdr:row>63</xdr:row>
      <xdr:rowOff>3175</xdr:rowOff>
    </xdr:to>
    <xdr:cxnSp macro="">
      <xdr:nvCxnSpPr>
        <xdr:cNvPr id="136" name="直線コネクタ 135"/>
        <xdr:cNvCxnSpPr/>
      </xdr:nvCxnSpPr>
      <xdr:spPr>
        <a:xfrm flipV="1">
          <a:off x="2315845" y="9906000"/>
          <a:ext cx="881380" cy="498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127000</xdr:rowOff>
    </xdr:from>
    <xdr:to xmlns:xdr="http://schemas.openxmlformats.org/drawingml/2006/spreadsheetDrawing">
      <xdr:col>15</xdr:col>
      <xdr:colOff>133350</xdr:colOff>
      <xdr:row>60</xdr:row>
      <xdr:rowOff>57150</xdr:rowOff>
    </xdr:to>
    <xdr:sp macro="" textlink="">
      <xdr:nvSpPr>
        <xdr:cNvPr id="137" name="フローチャート: 判断 136"/>
        <xdr:cNvSpPr/>
      </xdr:nvSpPr>
      <xdr:spPr>
        <a:xfrm>
          <a:off x="3146425" y="986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41910</xdr:rowOff>
    </xdr:from>
    <xdr:ext cx="761365" cy="259080"/>
    <xdr:sp macro="" textlink="">
      <xdr:nvSpPr>
        <xdr:cNvPr id="138" name="テキスト ボックス 137"/>
        <xdr:cNvSpPr txBox="1"/>
      </xdr:nvSpPr>
      <xdr:spPr>
        <a:xfrm>
          <a:off x="2820035" y="9947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135890</xdr:rowOff>
    </xdr:from>
    <xdr:to xmlns:xdr="http://schemas.openxmlformats.org/drawingml/2006/spreadsheetDrawing">
      <xdr:col>11</xdr:col>
      <xdr:colOff>31750</xdr:colOff>
      <xdr:row>63</xdr:row>
      <xdr:rowOff>3175</xdr:rowOff>
    </xdr:to>
    <xdr:cxnSp macro="">
      <xdr:nvCxnSpPr>
        <xdr:cNvPr id="139" name="直線コネクタ 138"/>
        <xdr:cNvCxnSpPr/>
      </xdr:nvCxnSpPr>
      <xdr:spPr>
        <a:xfrm>
          <a:off x="1436370" y="10372090"/>
          <a:ext cx="8794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46990</xdr:rowOff>
    </xdr:from>
    <xdr:to xmlns:xdr="http://schemas.openxmlformats.org/drawingml/2006/spreadsheetDrawing">
      <xdr:col>11</xdr:col>
      <xdr:colOff>82550</xdr:colOff>
      <xdr:row>62</xdr:row>
      <xdr:rowOff>149225</xdr:rowOff>
    </xdr:to>
    <xdr:sp macro="" textlink="">
      <xdr:nvSpPr>
        <xdr:cNvPr id="140" name="フローチャート: 判断 139"/>
        <xdr:cNvSpPr/>
      </xdr:nvSpPr>
      <xdr:spPr>
        <a:xfrm>
          <a:off x="2266950" y="10283190"/>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158750</xdr:rowOff>
    </xdr:from>
    <xdr:ext cx="761365" cy="258445"/>
    <xdr:sp macro="" textlink="">
      <xdr:nvSpPr>
        <xdr:cNvPr id="141" name="テキスト ボックス 140"/>
        <xdr:cNvSpPr txBox="1"/>
      </xdr:nvSpPr>
      <xdr:spPr>
        <a:xfrm>
          <a:off x="1938655" y="100647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66040</xdr:rowOff>
    </xdr:from>
    <xdr:to xmlns:xdr="http://schemas.openxmlformats.org/drawingml/2006/spreadsheetDrawing">
      <xdr:col>7</xdr:col>
      <xdr:colOff>31750</xdr:colOff>
      <xdr:row>62</xdr:row>
      <xdr:rowOff>165100</xdr:rowOff>
    </xdr:to>
    <xdr:sp macro="" textlink="">
      <xdr:nvSpPr>
        <xdr:cNvPr id="142" name="フローチャート: 判断 141"/>
        <xdr:cNvSpPr/>
      </xdr:nvSpPr>
      <xdr:spPr>
        <a:xfrm>
          <a:off x="1385570" y="1030224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6350</xdr:rowOff>
    </xdr:from>
    <xdr:ext cx="762000" cy="259080"/>
    <xdr:sp macro="" textlink="">
      <xdr:nvSpPr>
        <xdr:cNvPr id="143" name="テキスト ボックス 142"/>
        <xdr:cNvSpPr txBox="1"/>
      </xdr:nvSpPr>
      <xdr:spPr>
        <a:xfrm>
          <a:off x="1057275" y="1007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9080"/>
    <xdr:sp macro="" textlink="">
      <xdr:nvSpPr>
        <xdr:cNvPr id="144" name="テキスト ボックス 143"/>
        <xdr:cNvSpPr txBox="1"/>
      </xdr:nvSpPr>
      <xdr:spPr>
        <a:xfrm>
          <a:off x="469519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9080"/>
    <xdr:sp macro="" textlink="">
      <xdr:nvSpPr>
        <xdr:cNvPr id="145" name="テキスト ボックス 144"/>
        <xdr:cNvSpPr txBox="1"/>
      </xdr:nvSpPr>
      <xdr:spPr>
        <a:xfrm>
          <a:off x="386461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61365" cy="259080"/>
    <xdr:sp macro="" textlink="">
      <xdr:nvSpPr>
        <xdr:cNvPr id="146" name="テキスト ボックス 145"/>
        <xdr:cNvSpPr txBox="1"/>
      </xdr:nvSpPr>
      <xdr:spPr>
        <a:xfrm>
          <a:off x="298323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1365" cy="259080"/>
    <xdr:sp macro="" textlink="">
      <xdr:nvSpPr>
        <xdr:cNvPr id="147" name="テキスト ボックス 146"/>
        <xdr:cNvSpPr txBox="1"/>
      </xdr:nvSpPr>
      <xdr:spPr>
        <a:xfrm>
          <a:off x="210185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1365" cy="259080"/>
    <xdr:sp macro="" textlink="">
      <xdr:nvSpPr>
        <xdr:cNvPr id="148" name="テキスト ボックス 147"/>
        <xdr:cNvSpPr txBox="1"/>
      </xdr:nvSpPr>
      <xdr:spPr>
        <a:xfrm>
          <a:off x="1222375"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114300</xdr:rowOff>
    </xdr:from>
    <xdr:to xmlns:xdr="http://schemas.openxmlformats.org/drawingml/2006/spreadsheetDrawing">
      <xdr:col>23</xdr:col>
      <xdr:colOff>184150</xdr:colOff>
      <xdr:row>63</xdr:row>
      <xdr:rowOff>44450</xdr:rowOff>
    </xdr:to>
    <xdr:sp macro="" textlink="">
      <xdr:nvSpPr>
        <xdr:cNvPr id="149" name="楕円 148"/>
        <xdr:cNvSpPr/>
      </xdr:nvSpPr>
      <xdr:spPr>
        <a:xfrm>
          <a:off x="4858385" y="10350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86360</xdr:rowOff>
    </xdr:from>
    <xdr:ext cx="762000" cy="258445"/>
    <xdr:sp macro="" textlink="">
      <xdr:nvSpPr>
        <xdr:cNvPr id="150" name="財政構造の弾力性該当値テキスト"/>
        <xdr:cNvSpPr txBox="1"/>
      </xdr:nvSpPr>
      <xdr:spPr>
        <a:xfrm>
          <a:off x="4996180" y="10322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20320</xdr:rowOff>
    </xdr:from>
    <xdr:to xmlns:xdr="http://schemas.openxmlformats.org/drawingml/2006/spreadsheetDrawing">
      <xdr:col>19</xdr:col>
      <xdr:colOff>184150</xdr:colOff>
      <xdr:row>63</xdr:row>
      <xdr:rowOff>121920</xdr:rowOff>
    </xdr:to>
    <xdr:sp macro="" textlink="">
      <xdr:nvSpPr>
        <xdr:cNvPr id="151" name="楕円 150"/>
        <xdr:cNvSpPr/>
      </xdr:nvSpPr>
      <xdr:spPr>
        <a:xfrm>
          <a:off x="4027805"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106680</xdr:rowOff>
    </xdr:from>
    <xdr:ext cx="736600" cy="259080"/>
    <xdr:sp macro="" textlink="">
      <xdr:nvSpPr>
        <xdr:cNvPr id="152" name="テキスト ボックス 151"/>
        <xdr:cNvSpPr txBox="1"/>
      </xdr:nvSpPr>
      <xdr:spPr>
        <a:xfrm>
          <a:off x="3701415" y="10507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116840</xdr:rowOff>
    </xdr:from>
    <xdr:to xmlns:xdr="http://schemas.openxmlformats.org/drawingml/2006/spreadsheetDrawing">
      <xdr:col>15</xdr:col>
      <xdr:colOff>133350</xdr:colOff>
      <xdr:row>60</xdr:row>
      <xdr:rowOff>46990</xdr:rowOff>
    </xdr:to>
    <xdr:sp macro="" textlink="">
      <xdr:nvSpPr>
        <xdr:cNvPr id="153" name="楕円 152"/>
        <xdr:cNvSpPr/>
      </xdr:nvSpPr>
      <xdr:spPr>
        <a:xfrm>
          <a:off x="3146425" y="9857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57150</xdr:rowOff>
    </xdr:from>
    <xdr:ext cx="761365" cy="258445"/>
    <xdr:sp macro="" textlink="">
      <xdr:nvSpPr>
        <xdr:cNvPr id="154" name="テキスト ボックス 153"/>
        <xdr:cNvSpPr txBox="1"/>
      </xdr:nvSpPr>
      <xdr:spPr>
        <a:xfrm>
          <a:off x="2820035" y="9632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123825</xdr:rowOff>
    </xdr:from>
    <xdr:to xmlns:xdr="http://schemas.openxmlformats.org/drawingml/2006/spreadsheetDrawing">
      <xdr:col>11</xdr:col>
      <xdr:colOff>82550</xdr:colOff>
      <xdr:row>63</xdr:row>
      <xdr:rowOff>53975</xdr:rowOff>
    </xdr:to>
    <xdr:sp macro="" textlink="">
      <xdr:nvSpPr>
        <xdr:cNvPr id="155" name="楕円 154"/>
        <xdr:cNvSpPr/>
      </xdr:nvSpPr>
      <xdr:spPr>
        <a:xfrm>
          <a:off x="2266950" y="1036002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38735</xdr:rowOff>
    </xdr:from>
    <xdr:ext cx="761365" cy="259080"/>
    <xdr:sp macro="" textlink="">
      <xdr:nvSpPr>
        <xdr:cNvPr id="156" name="テキスト ボックス 155"/>
        <xdr:cNvSpPr txBox="1"/>
      </xdr:nvSpPr>
      <xdr:spPr>
        <a:xfrm>
          <a:off x="1938655" y="10440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85090</xdr:rowOff>
    </xdr:from>
    <xdr:to xmlns:xdr="http://schemas.openxmlformats.org/drawingml/2006/spreadsheetDrawing">
      <xdr:col>7</xdr:col>
      <xdr:colOff>31750</xdr:colOff>
      <xdr:row>63</xdr:row>
      <xdr:rowOff>15240</xdr:rowOff>
    </xdr:to>
    <xdr:sp macro="" textlink="">
      <xdr:nvSpPr>
        <xdr:cNvPr id="157" name="楕円 156"/>
        <xdr:cNvSpPr/>
      </xdr:nvSpPr>
      <xdr:spPr>
        <a:xfrm>
          <a:off x="1385570" y="1032129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0</xdr:rowOff>
    </xdr:from>
    <xdr:ext cx="762000" cy="259080"/>
    <xdr:sp macro="" textlink="">
      <xdr:nvSpPr>
        <xdr:cNvPr id="158" name="テキスト ボックス 157"/>
        <xdr:cNvSpPr txBox="1"/>
      </xdr:nvSpPr>
      <xdr:spPr>
        <a:xfrm>
          <a:off x="1057275" y="1040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5628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180" cy="309245"/>
    <xdr:sp macro="" textlink="">
      <xdr:nvSpPr>
        <xdr:cNvPr id="160" name="テキスト ボックス 159"/>
        <xdr:cNvSpPr txBox="1"/>
      </xdr:nvSpPr>
      <xdr:spPr>
        <a:xfrm>
          <a:off x="798195" y="1252220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1000" cy="358775"/>
    <xdr:sp macro="" textlink="">
      <xdr:nvSpPr>
        <xdr:cNvPr id="161" name="テキスト ボックス 160"/>
        <xdr:cNvSpPr txBox="1"/>
      </xdr:nvSpPr>
      <xdr:spPr>
        <a:xfrm>
          <a:off x="4112895" y="124968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[150,836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852160" y="1241425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852160" y="125984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48792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48792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893508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893508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5628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597916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597916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04255" y="13208000"/>
          <a:ext cx="572706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令和４年度に引き続き令和５年度は類似団体平均を上回る値となっている。</a:t>
          </a:r>
        </a:p>
        <a:p>
          <a:r>
            <a:rPr kumimoji="1" lang="ja-JP" altLang="en-US" sz="1300">
              <a:solidFill>
                <a:sysClr val="windowText" lastClr="000000"/>
              </a:solidFill>
              <a:latin typeface="ＭＳ Ｐゴシック"/>
              <a:ea typeface="ＭＳ Ｐゴシック"/>
            </a:rPr>
            <a:t>　令和５年度の人件費は、定年退職者の減による退職金の減などにより、前年度に比べ減少している。</a:t>
          </a:r>
        </a:p>
        <a:p>
          <a:r>
            <a:rPr kumimoji="1" lang="ja-JP" altLang="en-US" sz="1300">
              <a:solidFill>
                <a:sysClr val="windowText" lastClr="000000"/>
              </a:solidFill>
              <a:latin typeface="ＭＳ Ｐゴシック"/>
              <a:ea typeface="ＭＳ Ｐゴシック"/>
            </a:rPr>
            <a:t>　物件費は、庁舎移転に伴う備品購入費の増があったものの、自治体マイナポイント事業の終了に伴う委託料の減などにより、前年度に比べ減少している。</a:t>
          </a:r>
        </a:p>
      </xdr:txBody>
    </xdr:sp>
    <xdr:clientData/>
  </xdr:twoCellAnchor>
  <xdr:oneCellAnchor>
    <xdr:from xmlns:xdr="http://schemas.openxmlformats.org/drawingml/2006/spreadsheetDrawing">
      <xdr:col>3</xdr:col>
      <xdr:colOff>95250</xdr:colOff>
      <xdr:row>77</xdr:row>
      <xdr:rowOff>6350</xdr:rowOff>
    </xdr:from>
    <xdr:ext cx="349250" cy="225425"/>
    <xdr:sp macro="" textlink="">
      <xdr:nvSpPr>
        <xdr:cNvPr id="172" name="テキスト ボックス 171"/>
        <xdr:cNvSpPr txBox="1"/>
      </xdr:nvSpPr>
      <xdr:spPr>
        <a:xfrm>
          <a:off x="718185" y="127190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5628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5" name="直線コネクタ 174"/>
        <xdr:cNvCxnSpPr/>
      </xdr:nvCxnSpPr>
      <xdr:spPr>
        <a:xfrm>
          <a:off x="756285" y="148443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9080"/>
    <xdr:sp macro="" textlink="">
      <xdr:nvSpPr>
        <xdr:cNvPr id="176" name="テキスト ボックス 175"/>
        <xdr:cNvSpPr txBox="1"/>
      </xdr:nvSpPr>
      <xdr:spPr>
        <a:xfrm>
          <a:off x="0" y="14702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7" name="直線コネクタ 176"/>
        <xdr:cNvCxnSpPr/>
      </xdr:nvCxnSpPr>
      <xdr:spPr>
        <a:xfrm>
          <a:off x="756285" y="144545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120015</xdr:rowOff>
    </xdr:from>
    <xdr:ext cx="762000" cy="258445"/>
    <xdr:sp macro="" textlink="">
      <xdr:nvSpPr>
        <xdr:cNvPr id="178" name="テキスト ボックス 177"/>
        <xdr:cNvSpPr txBox="1"/>
      </xdr:nvSpPr>
      <xdr:spPr>
        <a:xfrm>
          <a:off x="0" y="14318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56285" y="1406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8445"/>
    <xdr:sp macro="" textlink="">
      <xdr:nvSpPr>
        <xdr:cNvPr id="180" name="テキスト ボックス 179"/>
        <xdr:cNvSpPr txBox="1"/>
      </xdr:nvSpPr>
      <xdr:spPr>
        <a:xfrm>
          <a:off x="0" y="13929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1" name="直線コネクタ 180"/>
        <xdr:cNvCxnSpPr/>
      </xdr:nvCxnSpPr>
      <xdr:spPr>
        <a:xfrm>
          <a:off x="756285" y="136823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2" name="テキスト ボックス 181"/>
        <xdr:cNvSpPr txBox="1"/>
      </xdr:nvSpPr>
      <xdr:spPr>
        <a:xfrm>
          <a:off x="0" y="13540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3" name="直線コネクタ 182"/>
        <xdr:cNvCxnSpPr/>
      </xdr:nvCxnSpPr>
      <xdr:spPr>
        <a:xfrm>
          <a:off x="756285" y="13292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9080"/>
    <xdr:sp macro="" textlink="">
      <xdr:nvSpPr>
        <xdr:cNvPr id="184" name="テキスト ボックス 183"/>
        <xdr:cNvSpPr txBox="1"/>
      </xdr:nvSpPr>
      <xdr:spPr>
        <a:xfrm>
          <a:off x="0" y="1315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5628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6" name="テキスト ボックス 185"/>
        <xdr:cNvSpPr txBox="1"/>
      </xdr:nvSpPr>
      <xdr:spPr>
        <a:xfrm>
          <a:off x="0" y="12767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5628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92075</xdr:rowOff>
    </xdr:from>
    <xdr:to xmlns:xdr="http://schemas.openxmlformats.org/drawingml/2006/spreadsheetDrawing">
      <xdr:col>23</xdr:col>
      <xdr:colOff>133350</xdr:colOff>
      <xdr:row>89</xdr:row>
      <xdr:rowOff>122555</xdr:rowOff>
    </xdr:to>
    <xdr:cxnSp macro="">
      <xdr:nvCxnSpPr>
        <xdr:cNvPr id="188" name="直線コネクタ 187"/>
        <xdr:cNvCxnSpPr/>
      </xdr:nvCxnSpPr>
      <xdr:spPr>
        <a:xfrm flipV="1">
          <a:off x="4909185" y="13300075"/>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94615</xdr:rowOff>
    </xdr:from>
    <xdr:ext cx="762000" cy="258445"/>
    <xdr:sp macro="" textlink="">
      <xdr:nvSpPr>
        <xdr:cNvPr id="189" name="人件費・物件費等の状況最小値テキスト"/>
        <xdr:cNvSpPr txBox="1"/>
      </xdr:nvSpPr>
      <xdr:spPr>
        <a:xfrm>
          <a:off x="4996180" y="147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296,516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122555</xdr:rowOff>
    </xdr:from>
    <xdr:to xmlns:xdr="http://schemas.openxmlformats.org/drawingml/2006/spreadsheetDrawing">
      <xdr:col>24</xdr:col>
      <xdr:colOff>12700</xdr:colOff>
      <xdr:row>89</xdr:row>
      <xdr:rowOff>122555</xdr:rowOff>
    </xdr:to>
    <xdr:cxnSp macro="">
      <xdr:nvCxnSpPr>
        <xdr:cNvPr id="190" name="直線コネクタ 189"/>
        <xdr:cNvCxnSpPr/>
      </xdr:nvCxnSpPr>
      <xdr:spPr>
        <a:xfrm>
          <a:off x="4820285" y="148164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6985</xdr:rowOff>
    </xdr:from>
    <xdr:ext cx="762000" cy="259080"/>
    <xdr:sp macro="" textlink="">
      <xdr:nvSpPr>
        <xdr:cNvPr id="191" name="人件費・物件費等の状況最大値テキスト"/>
        <xdr:cNvSpPr txBox="1"/>
      </xdr:nvSpPr>
      <xdr:spPr>
        <a:xfrm>
          <a:off x="4996180" y="13049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92075</xdr:rowOff>
    </xdr:from>
    <xdr:to xmlns:xdr="http://schemas.openxmlformats.org/drawingml/2006/spreadsheetDrawing">
      <xdr:col>24</xdr:col>
      <xdr:colOff>12700</xdr:colOff>
      <xdr:row>80</xdr:row>
      <xdr:rowOff>92075</xdr:rowOff>
    </xdr:to>
    <xdr:cxnSp macro="">
      <xdr:nvCxnSpPr>
        <xdr:cNvPr id="192" name="直線コネクタ 191"/>
        <xdr:cNvCxnSpPr/>
      </xdr:nvCxnSpPr>
      <xdr:spPr>
        <a:xfrm>
          <a:off x="4820285" y="133000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150495</xdr:rowOff>
    </xdr:from>
    <xdr:to xmlns:xdr="http://schemas.openxmlformats.org/drawingml/2006/spreadsheetDrawing">
      <xdr:col>23</xdr:col>
      <xdr:colOff>133350</xdr:colOff>
      <xdr:row>82</xdr:row>
      <xdr:rowOff>156845</xdr:rowOff>
    </xdr:to>
    <xdr:cxnSp macro="">
      <xdr:nvCxnSpPr>
        <xdr:cNvPr id="193" name="直線コネクタ 192"/>
        <xdr:cNvCxnSpPr/>
      </xdr:nvCxnSpPr>
      <xdr:spPr>
        <a:xfrm flipV="1">
          <a:off x="4078605" y="13688695"/>
          <a:ext cx="8305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109220</xdr:rowOff>
    </xdr:from>
    <xdr:ext cx="762000" cy="259080"/>
    <xdr:sp macro="" textlink="">
      <xdr:nvSpPr>
        <xdr:cNvPr id="194" name="人件費・物件費等の状況平均値テキスト"/>
        <xdr:cNvSpPr txBox="1"/>
      </xdr:nvSpPr>
      <xdr:spPr>
        <a:xfrm>
          <a:off x="4996180" y="13482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92710</xdr:rowOff>
    </xdr:from>
    <xdr:to xmlns:xdr="http://schemas.openxmlformats.org/drawingml/2006/spreadsheetDrawing">
      <xdr:col>23</xdr:col>
      <xdr:colOff>184150</xdr:colOff>
      <xdr:row>83</xdr:row>
      <xdr:rowOff>22860</xdr:rowOff>
    </xdr:to>
    <xdr:sp macro="" textlink="">
      <xdr:nvSpPr>
        <xdr:cNvPr id="195" name="フローチャート: 判断 194"/>
        <xdr:cNvSpPr/>
      </xdr:nvSpPr>
      <xdr:spPr>
        <a:xfrm>
          <a:off x="4858385" y="13630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96520</xdr:rowOff>
    </xdr:from>
    <xdr:to xmlns:xdr="http://schemas.openxmlformats.org/drawingml/2006/spreadsheetDrawing">
      <xdr:col>19</xdr:col>
      <xdr:colOff>133350</xdr:colOff>
      <xdr:row>82</xdr:row>
      <xdr:rowOff>156845</xdr:rowOff>
    </xdr:to>
    <xdr:cxnSp macro="">
      <xdr:nvCxnSpPr>
        <xdr:cNvPr id="196" name="直線コネクタ 195"/>
        <xdr:cNvCxnSpPr/>
      </xdr:nvCxnSpPr>
      <xdr:spPr>
        <a:xfrm>
          <a:off x="3197225" y="13634720"/>
          <a:ext cx="88138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95250</xdr:rowOff>
    </xdr:from>
    <xdr:to xmlns:xdr="http://schemas.openxmlformats.org/drawingml/2006/spreadsheetDrawing">
      <xdr:col>19</xdr:col>
      <xdr:colOff>184150</xdr:colOff>
      <xdr:row>83</xdr:row>
      <xdr:rowOff>25400</xdr:rowOff>
    </xdr:to>
    <xdr:sp macro="" textlink="">
      <xdr:nvSpPr>
        <xdr:cNvPr id="197" name="フローチャート: 判断 196"/>
        <xdr:cNvSpPr/>
      </xdr:nvSpPr>
      <xdr:spPr>
        <a:xfrm>
          <a:off x="4027805" y="13633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35560</xdr:rowOff>
    </xdr:from>
    <xdr:ext cx="736600" cy="259080"/>
    <xdr:sp macro="" textlink="">
      <xdr:nvSpPr>
        <xdr:cNvPr id="198" name="テキスト ボックス 197"/>
        <xdr:cNvSpPr txBox="1"/>
      </xdr:nvSpPr>
      <xdr:spPr>
        <a:xfrm>
          <a:off x="3701415" y="13408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88900</xdr:rowOff>
    </xdr:from>
    <xdr:to xmlns:xdr="http://schemas.openxmlformats.org/drawingml/2006/spreadsheetDrawing">
      <xdr:col>15</xdr:col>
      <xdr:colOff>82550</xdr:colOff>
      <xdr:row>82</xdr:row>
      <xdr:rowOff>96520</xdr:rowOff>
    </xdr:to>
    <xdr:cxnSp macro="">
      <xdr:nvCxnSpPr>
        <xdr:cNvPr id="199" name="直線コネクタ 198"/>
        <xdr:cNvCxnSpPr/>
      </xdr:nvCxnSpPr>
      <xdr:spPr>
        <a:xfrm>
          <a:off x="2315845" y="13627100"/>
          <a:ext cx="8813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53340</xdr:rowOff>
    </xdr:from>
    <xdr:to xmlns:xdr="http://schemas.openxmlformats.org/drawingml/2006/spreadsheetDrawing">
      <xdr:col>15</xdr:col>
      <xdr:colOff>133350</xdr:colOff>
      <xdr:row>82</xdr:row>
      <xdr:rowOff>154940</xdr:rowOff>
    </xdr:to>
    <xdr:sp macro="" textlink="">
      <xdr:nvSpPr>
        <xdr:cNvPr id="200" name="フローチャート: 判断 199"/>
        <xdr:cNvSpPr/>
      </xdr:nvSpPr>
      <xdr:spPr>
        <a:xfrm>
          <a:off x="3146425" y="135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139700</xdr:rowOff>
    </xdr:from>
    <xdr:ext cx="761365" cy="259080"/>
    <xdr:sp macro="" textlink="">
      <xdr:nvSpPr>
        <xdr:cNvPr id="201" name="テキスト ボックス 200"/>
        <xdr:cNvSpPr txBox="1"/>
      </xdr:nvSpPr>
      <xdr:spPr>
        <a:xfrm>
          <a:off x="2820035" y="13677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146685</xdr:rowOff>
    </xdr:from>
    <xdr:to xmlns:xdr="http://schemas.openxmlformats.org/drawingml/2006/spreadsheetDrawing">
      <xdr:col>11</xdr:col>
      <xdr:colOff>31750</xdr:colOff>
      <xdr:row>82</xdr:row>
      <xdr:rowOff>88900</xdr:rowOff>
    </xdr:to>
    <xdr:cxnSp macro="">
      <xdr:nvCxnSpPr>
        <xdr:cNvPr id="202" name="直線コネクタ 201"/>
        <xdr:cNvCxnSpPr/>
      </xdr:nvCxnSpPr>
      <xdr:spPr>
        <a:xfrm>
          <a:off x="1436370" y="13519785"/>
          <a:ext cx="87947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165100</xdr:rowOff>
    </xdr:from>
    <xdr:to xmlns:xdr="http://schemas.openxmlformats.org/drawingml/2006/spreadsheetDrawing">
      <xdr:col>11</xdr:col>
      <xdr:colOff>82550</xdr:colOff>
      <xdr:row>82</xdr:row>
      <xdr:rowOff>100330</xdr:rowOff>
    </xdr:to>
    <xdr:sp macro="" textlink="">
      <xdr:nvSpPr>
        <xdr:cNvPr id="203" name="フローチャート: 判断 202"/>
        <xdr:cNvSpPr/>
      </xdr:nvSpPr>
      <xdr:spPr>
        <a:xfrm>
          <a:off x="2266950" y="13538200"/>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110490</xdr:rowOff>
    </xdr:from>
    <xdr:ext cx="761365" cy="259080"/>
    <xdr:sp macro="" textlink="">
      <xdr:nvSpPr>
        <xdr:cNvPr id="204" name="テキスト ボックス 203"/>
        <xdr:cNvSpPr txBox="1"/>
      </xdr:nvSpPr>
      <xdr:spPr>
        <a:xfrm>
          <a:off x="1938655" y="13318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91440</xdr:rowOff>
    </xdr:from>
    <xdr:to xmlns:xdr="http://schemas.openxmlformats.org/drawingml/2006/spreadsheetDrawing">
      <xdr:col>7</xdr:col>
      <xdr:colOff>31750</xdr:colOff>
      <xdr:row>82</xdr:row>
      <xdr:rowOff>21590</xdr:rowOff>
    </xdr:to>
    <xdr:sp macro="" textlink="">
      <xdr:nvSpPr>
        <xdr:cNvPr id="205" name="フローチャート: 判断 204"/>
        <xdr:cNvSpPr/>
      </xdr:nvSpPr>
      <xdr:spPr>
        <a:xfrm>
          <a:off x="1385570" y="1346454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31750</xdr:rowOff>
    </xdr:from>
    <xdr:ext cx="762000" cy="258445"/>
    <xdr:sp macro="" textlink="">
      <xdr:nvSpPr>
        <xdr:cNvPr id="206" name="テキスト ボックス 205"/>
        <xdr:cNvSpPr txBox="1"/>
      </xdr:nvSpPr>
      <xdr:spPr>
        <a:xfrm>
          <a:off x="1057275" y="13239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69519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646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9" name="テキスト ボックス 208"/>
        <xdr:cNvSpPr txBox="1"/>
      </xdr:nvSpPr>
      <xdr:spPr>
        <a:xfrm>
          <a:off x="298323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10" name="テキスト ボックス 209"/>
        <xdr:cNvSpPr txBox="1"/>
      </xdr:nvSpPr>
      <xdr:spPr>
        <a:xfrm>
          <a:off x="210185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11" name="テキスト ボックス 210"/>
        <xdr:cNvSpPr txBox="1"/>
      </xdr:nvSpPr>
      <xdr:spPr>
        <a:xfrm>
          <a:off x="122237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99695</xdr:rowOff>
    </xdr:from>
    <xdr:to xmlns:xdr="http://schemas.openxmlformats.org/drawingml/2006/spreadsheetDrawing">
      <xdr:col>23</xdr:col>
      <xdr:colOff>184150</xdr:colOff>
      <xdr:row>83</xdr:row>
      <xdr:rowOff>29845</xdr:rowOff>
    </xdr:to>
    <xdr:sp macro="" textlink="">
      <xdr:nvSpPr>
        <xdr:cNvPr id="212" name="楕円 211"/>
        <xdr:cNvSpPr/>
      </xdr:nvSpPr>
      <xdr:spPr>
        <a:xfrm>
          <a:off x="4858385" y="136378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71755</xdr:rowOff>
    </xdr:from>
    <xdr:ext cx="762000" cy="259080"/>
    <xdr:sp macro="" textlink="">
      <xdr:nvSpPr>
        <xdr:cNvPr id="213" name="人件費・物件費等の状況該当値テキスト"/>
        <xdr:cNvSpPr txBox="1"/>
      </xdr:nvSpPr>
      <xdr:spPr>
        <a:xfrm>
          <a:off x="4996180" y="1360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106045</xdr:rowOff>
    </xdr:from>
    <xdr:to xmlns:xdr="http://schemas.openxmlformats.org/drawingml/2006/spreadsheetDrawing">
      <xdr:col>19</xdr:col>
      <xdr:colOff>184150</xdr:colOff>
      <xdr:row>83</xdr:row>
      <xdr:rowOff>36195</xdr:rowOff>
    </xdr:to>
    <xdr:sp macro="" textlink="">
      <xdr:nvSpPr>
        <xdr:cNvPr id="214" name="楕円 213"/>
        <xdr:cNvSpPr/>
      </xdr:nvSpPr>
      <xdr:spPr>
        <a:xfrm>
          <a:off x="4027805" y="136442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20955</xdr:rowOff>
    </xdr:from>
    <xdr:ext cx="736600" cy="258445"/>
    <xdr:sp macro="" textlink="">
      <xdr:nvSpPr>
        <xdr:cNvPr id="215" name="テキスト ボックス 214"/>
        <xdr:cNvSpPr txBox="1"/>
      </xdr:nvSpPr>
      <xdr:spPr>
        <a:xfrm>
          <a:off x="3701415" y="137242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45720</xdr:rowOff>
    </xdr:from>
    <xdr:to xmlns:xdr="http://schemas.openxmlformats.org/drawingml/2006/spreadsheetDrawing">
      <xdr:col>15</xdr:col>
      <xdr:colOff>133350</xdr:colOff>
      <xdr:row>82</xdr:row>
      <xdr:rowOff>147320</xdr:rowOff>
    </xdr:to>
    <xdr:sp macro="" textlink="">
      <xdr:nvSpPr>
        <xdr:cNvPr id="216" name="楕円 215"/>
        <xdr:cNvSpPr/>
      </xdr:nvSpPr>
      <xdr:spPr>
        <a:xfrm>
          <a:off x="3146425"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157480</xdr:rowOff>
    </xdr:from>
    <xdr:ext cx="761365" cy="258445"/>
    <xdr:sp macro="" textlink="">
      <xdr:nvSpPr>
        <xdr:cNvPr id="217" name="テキスト ボックス 216"/>
        <xdr:cNvSpPr txBox="1"/>
      </xdr:nvSpPr>
      <xdr:spPr>
        <a:xfrm>
          <a:off x="2820035" y="133654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38100</xdr:rowOff>
    </xdr:from>
    <xdr:to xmlns:xdr="http://schemas.openxmlformats.org/drawingml/2006/spreadsheetDrawing">
      <xdr:col>11</xdr:col>
      <xdr:colOff>82550</xdr:colOff>
      <xdr:row>82</xdr:row>
      <xdr:rowOff>139700</xdr:rowOff>
    </xdr:to>
    <xdr:sp macro="" textlink="">
      <xdr:nvSpPr>
        <xdr:cNvPr id="218" name="楕円 217"/>
        <xdr:cNvSpPr/>
      </xdr:nvSpPr>
      <xdr:spPr>
        <a:xfrm>
          <a:off x="2266950" y="135763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124460</xdr:rowOff>
    </xdr:from>
    <xdr:ext cx="761365" cy="258445"/>
    <xdr:sp macro="" textlink="">
      <xdr:nvSpPr>
        <xdr:cNvPr id="219" name="テキスト ボックス 218"/>
        <xdr:cNvSpPr txBox="1"/>
      </xdr:nvSpPr>
      <xdr:spPr>
        <a:xfrm>
          <a:off x="1938655" y="13662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95885</xdr:rowOff>
    </xdr:from>
    <xdr:to xmlns:xdr="http://schemas.openxmlformats.org/drawingml/2006/spreadsheetDrawing">
      <xdr:col>7</xdr:col>
      <xdr:colOff>31750</xdr:colOff>
      <xdr:row>82</xdr:row>
      <xdr:rowOff>26035</xdr:rowOff>
    </xdr:to>
    <xdr:sp macro="" textlink="">
      <xdr:nvSpPr>
        <xdr:cNvPr id="220" name="楕円 219"/>
        <xdr:cNvSpPr/>
      </xdr:nvSpPr>
      <xdr:spPr>
        <a:xfrm>
          <a:off x="1385570" y="1346898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10795</xdr:rowOff>
    </xdr:from>
    <xdr:ext cx="762000" cy="259080"/>
    <xdr:sp macro="" textlink="">
      <xdr:nvSpPr>
        <xdr:cNvPr id="221" name="テキスト ボックス 220"/>
        <xdr:cNvSpPr txBox="1"/>
      </xdr:nvSpPr>
      <xdr:spPr>
        <a:xfrm>
          <a:off x="1057275" y="13548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71079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905" cy="309245"/>
    <xdr:sp macro="" textlink="">
      <xdr:nvSpPr>
        <xdr:cNvPr id="223" name="テキスト ボックス 222"/>
        <xdr:cNvSpPr txBox="1"/>
      </xdr:nvSpPr>
      <xdr:spPr>
        <a:xfrm>
          <a:off x="13527405" y="1252220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292705" y="124968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808575" y="1241425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808575" y="125984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44433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44433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089150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089150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71079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793367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793367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060670" y="13208000"/>
          <a:ext cx="572516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５年間の推移は、類似団体平均より若干高くなっているが、中途採用者の増加等の要因により令和４年度に比べて令和５年度の指数は下がった。</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71079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1365" cy="259080"/>
    <xdr:sp macro="" textlink="">
      <xdr:nvSpPr>
        <xdr:cNvPr id="236" name="テキスト ボックス 235"/>
        <xdr:cNvSpPr txBox="1"/>
      </xdr:nvSpPr>
      <xdr:spPr>
        <a:xfrm>
          <a:off x="11956415" y="1509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710795" y="148951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1365" cy="258445"/>
    <xdr:sp macro="" textlink="">
      <xdr:nvSpPr>
        <xdr:cNvPr id="238" name="テキスト ボックス 237"/>
        <xdr:cNvSpPr txBox="1"/>
      </xdr:nvSpPr>
      <xdr:spPr>
        <a:xfrm>
          <a:off x="11956415" y="14759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710795" y="14563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1365" cy="258445"/>
    <xdr:sp macro="" textlink="">
      <xdr:nvSpPr>
        <xdr:cNvPr id="240" name="テキスト ボックス 239"/>
        <xdr:cNvSpPr txBox="1"/>
      </xdr:nvSpPr>
      <xdr:spPr>
        <a:xfrm>
          <a:off x="11956415" y="14427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710795" y="142309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1365" cy="258445"/>
    <xdr:sp macro="" textlink="">
      <xdr:nvSpPr>
        <xdr:cNvPr id="242" name="テキスト ボックス 241"/>
        <xdr:cNvSpPr txBox="1"/>
      </xdr:nvSpPr>
      <xdr:spPr>
        <a:xfrm>
          <a:off x="11956415" y="140950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710795" y="138995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1365" cy="258445"/>
    <xdr:sp macro="" textlink="">
      <xdr:nvSpPr>
        <xdr:cNvPr id="244" name="テキスト ボックス 243"/>
        <xdr:cNvSpPr txBox="1"/>
      </xdr:nvSpPr>
      <xdr:spPr>
        <a:xfrm>
          <a:off x="11956415" y="137636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710795" y="13567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1365" cy="258445"/>
    <xdr:sp macro="" textlink="">
      <xdr:nvSpPr>
        <xdr:cNvPr id="246" name="テキスト ボックス 245"/>
        <xdr:cNvSpPr txBox="1"/>
      </xdr:nvSpPr>
      <xdr:spPr>
        <a:xfrm>
          <a:off x="11956415" y="13431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710795" y="132353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1365" cy="258445"/>
    <xdr:sp macro="" textlink="">
      <xdr:nvSpPr>
        <xdr:cNvPr id="248" name="テキスト ボックス 247"/>
        <xdr:cNvSpPr txBox="1"/>
      </xdr:nvSpPr>
      <xdr:spPr>
        <a:xfrm>
          <a:off x="11956415" y="130994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71079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1365" cy="258445"/>
    <xdr:sp macro="" textlink="">
      <xdr:nvSpPr>
        <xdr:cNvPr id="250" name="テキスト ボックス 249"/>
        <xdr:cNvSpPr txBox="1"/>
      </xdr:nvSpPr>
      <xdr:spPr>
        <a:xfrm>
          <a:off x="11956415" y="12767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71079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89</xdr:row>
      <xdr:rowOff>139065</xdr:rowOff>
    </xdr:to>
    <xdr:cxnSp macro="">
      <xdr:nvCxnSpPr>
        <xdr:cNvPr id="252" name="直線コネクタ 251"/>
        <xdr:cNvCxnSpPr/>
      </xdr:nvCxnSpPr>
      <xdr:spPr>
        <a:xfrm flipV="1">
          <a:off x="16863695" y="13401040"/>
          <a:ext cx="0" cy="1431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111125</xdr:rowOff>
    </xdr:from>
    <xdr:ext cx="762000" cy="259080"/>
    <xdr:sp macro="" textlink="">
      <xdr:nvSpPr>
        <xdr:cNvPr id="253" name="給与水準   （国との比較）最小値テキスト"/>
        <xdr:cNvSpPr txBox="1"/>
      </xdr:nvSpPr>
      <xdr:spPr>
        <a:xfrm>
          <a:off x="16952595" y="14805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139065</xdr:rowOff>
    </xdr:from>
    <xdr:to xmlns:xdr="http://schemas.openxmlformats.org/drawingml/2006/spreadsheetDrawing">
      <xdr:col>81</xdr:col>
      <xdr:colOff>133350</xdr:colOff>
      <xdr:row>89</xdr:row>
      <xdr:rowOff>139065</xdr:rowOff>
    </xdr:to>
    <xdr:cxnSp macro="">
      <xdr:nvCxnSpPr>
        <xdr:cNvPr id="254" name="直線コネクタ 253"/>
        <xdr:cNvCxnSpPr/>
      </xdr:nvCxnSpPr>
      <xdr:spPr>
        <a:xfrm>
          <a:off x="16776700" y="148329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5" name="給与水準   （国との比較）最大値テキスト"/>
        <xdr:cNvSpPr txBox="1"/>
      </xdr:nvSpPr>
      <xdr:spPr>
        <a:xfrm>
          <a:off x="16952595" y="1315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6" name="直線コネクタ 255"/>
        <xdr:cNvCxnSpPr/>
      </xdr:nvCxnSpPr>
      <xdr:spPr>
        <a:xfrm>
          <a:off x="16776700" y="134010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34290</xdr:rowOff>
    </xdr:from>
    <xdr:to xmlns:xdr="http://schemas.openxmlformats.org/drawingml/2006/spreadsheetDrawing">
      <xdr:col>81</xdr:col>
      <xdr:colOff>44450</xdr:colOff>
      <xdr:row>88</xdr:row>
      <xdr:rowOff>120650</xdr:rowOff>
    </xdr:to>
    <xdr:cxnSp macro="">
      <xdr:nvCxnSpPr>
        <xdr:cNvPr id="257" name="直線コネクタ 256"/>
        <xdr:cNvCxnSpPr/>
      </xdr:nvCxnSpPr>
      <xdr:spPr>
        <a:xfrm flipV="1">
          <a:off x="16033115" y="14563090"/>
          <a:ext cx="8305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33020</xdr:rowOff>
    </xdr:from>
    <xdr:ext cx="762000" cy="259080"/>
    <xdr:sp macro="" textlink="">
      <xdr:nvSpPr>
        <xdr:cNvPr id="258" name="給与水準   （国との比較）平均値テキスト"/>
        <xdr:cNvSpPr txBox="1"/>
      </xdr:nvSpPr>
      <xdr:spPr>
        <a:xfrm>
          <a:off x="16952595" y="14066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17145</xdr:rowOff>
    </xdr:from>
    <xdr:to xmlns:xdr="http://schemas.openxmlformats.org/drawingml/2006/spreadsheetDrawing">
      <xdr:col>81</xdr:col>
      <xdr:colOff>95250</xdr:colOff>
      <xdr:row>86</xdr:row>
      <xdr:rowOff>118110</xdr:rowOff>
    </xdr:to>
    <xdr:sp macro="" textlink="">
      <xdr:nvSpPr>
        <xdr:cNvPr id="259" name="フローチャート: 判断 258"/>
        <xdr:cNvSpPr/>
      </xdr:nvSpPr>
      <xdr:spPr>
        <a:xfrm>
          <a:off x="16814800" y="14215745"/>
          <a:ext cx="996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86360</xdr:rowOff>
    </xdr:from>
    <xdr:to xmlns:xdr="http://schemas.openxmlformats.org/drawingml/2006/spreadsheetDrawing">
      <xdr:col>77</xdr:col>
      <xdr:colOff>44450</xdr:colOff>
      <xdr:row>88</xdr:row>
      <xdr:rowOff>120650</xdr:rowOff>
    </xdr:to>
    <xdr:cxnSp macro="">
      <xdr:nvCxnSpPr>
        <xdr:cNvPr id="260" name="直線コネクタ 259"/>
        <xdr:cNvCxnSpPr/>
      </xdr:nvCxnSpPr>
      <xdr:spPr>
        <a:xfrm>
          <a:off x="15153640" y="14615160"/>
          <a:ext cx="87947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61" name="フローチャート: 判断 260"/>
        <xdr:cNvSpPr/>
      </xdr:nvSpPr>
      <xdr:spPr>
        <a:xfrm>
          <a:off x="15984220" y="142494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162560</xdr:rowOff>
    </xdr:from>
    <xdr:ext cx="736600" cy="258445"/>
    <xdr:sp macro="" textlink="">
      <xdr:nvSpPr>
        <xdr:cNvPr id="262" name="テキスト ボックス 261"/>
        <xdr:cNvSpPr txBox="1"/>
      </xdr:nvSpPr>
      <xdr:spPr>
        <a:xfrm>
          <a:off x="15655925" y="140309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86360</xdr:rowOff>
    </xdr:from>
    <xdr:to xmlns:xdr="http://schemas.openxmlformats.org/drawingml/2006/spreadsheetDrawing">
      <xdr:col>72</xdr:col>
      <xdr:colOff>203200</xdr:colOff>
      <xdr:row>88</xdr:row>
      <xdr:rowOff>103505</xdr:rowOff>
    </xdr:to>
    <xdr:cxnSp macro="">
      <xdr:nvCxnSpPr>
        <xdr:cNvPr id="263" name="直線コネクタ 262"/>
        <xdr:cNvCxnSpPr/>
      </xdr:nvCxnSpPr>
      <xdr:spPr>
        <a:xfrm flipV="1">
          <a:off x="14272260" y="14615160"/>
          <a:ext cx="8813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67945</xdr:rowOff>
    </xdr:from>
    <xdr:to xmlns:xdr="http://schemas.openxmlformats.org/drawingml/2006/spreadsheetDrawing">
      <xdr:col>73</xdr:col>
      <xdr:colOff>44450</xdr:colOff>
      <xdr:row>86</xdr:row>
      <xdr:rowOff>165100</xdr:rowOff>
    </xdr:to>
    <xdr:sp macro="" textlink="">
      <xdr:nvSpPr>
        <xdr:cNvPr id="264" name="フローチャート: 判断 263"/>
        <xdr:cNvSpPr/>
      </xdr:nvSpPr>
      <xdr:spPr>
        <a:xfrm>
          <a:off x="15102840" y="14266545"/>
          <a:ext cx="9969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8255</xdr:rowOff>
    </xdr:from>
    <xdr:ext cx="761365" cy="259080"/>
    <xdr:sp macro="" textlink="">
      <xdr:nvSpPr>
        <xdr:cNvPr id="265" name="テキスト ボックス 264"/>
        <xdr:cNvSpPr txBox="1"/>
      </xdr:nvSpPr>
      <xdr:spPr>
        <a:xfrm>
          <a:off x="14774545" y="14041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34290</xdr:rowOff>
    </xdr:from>
    <xdr:to xmlns:xdr="http://schemas.openxmlformats.org/drawingml/2006/spreadsheetDrawing">
      <xdr:col>68</xdr:col>
      <xdr:colOff>152400</xdr:colOff>
      <xdr:row>88</xdr:row>
      <xdr:rowOff>103505</xdr:rowOff>
    </xdr:to>
    <xdr:cxnSp macro="">
      <xdr:nvCxnSpPr>
        <xdr:cNvPr id="266" name="直線コネクタ 265"/>
        <xdr:cNvCxnSpPr/>
      </xdr:nvCxnSpPr>
      <xdr:spPr>
        <a:xfrm>
          <a:off x="13390880" y="14563090"/>
          <a:ext cx="88138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50800</xdr:rowOff>
    </xdr:from>
    <xdr:to xmlns:xdr="http://schemas.openxmlformats.org/drawingml/2006/spreadsheetDrawing">
      <xdr:col>68</xdr:col>
      <xdr:colOff>203200</xdr:colOff>
      <xdr:row>86</xdr:row>
      <xdr:rowOff>152400</xdr:rowOff>
    </xdr:to>
    <xdr:sp macro="" textlink="">
      <xdr:nvSpPr>
        <xdr:cNvPr id="267" name="フローチャート: 判断 266"/>
        <xdr:cNvSpPr/>
      </xdr:nvSpPr>
      <xdr:spPr>
        <a:xfrm>
          <a:off x="1422146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162560</xdr:rowOff>
    </xdr:from>
    <xdr:ext cx="762000" cy="258445"/>
    <xdr:sp macro="" textlink="">
      <xdr:nvSpPr>
        <xdr:cNvPr id="268" name="テキスト ボックス 267"/>
        <xdr:cNvSpPr txBox="1"/>
      </xdr:nvSpPr>
      <xdr:spPr>
        <a:xfrm>
          <a:off x="13895070" y="1403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85090</xdr:rowOff>
    </xdr:from>
    <xdr:to xmlns:xdr="http://schemas.openxmlformats.org/drawingml/2006/spreadsheetDrawing">
      <xdr:col>64</xdr:col>
      <xdr:colOff>152400</xdr:colOff>
      <xdr:row>87</xdr:row>
      <xdr:rowOff>15240</xdr:rowOff>
    </xdr:to>
    <xdr:sp macro="" textlink="">
      <xdr:nvSpPr>
        <xdr:cNvPr id="269" name="フローチャート: 判断 268"/>
        <xdr:cNvSpPr/>
      </xdr:nvSpPr>
      <xdr:spPr>
        <a:xfrm>
          <a:off x="13340080" y="14283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25400</xdr:rowOff>
    </xdr:from>
    <xdr:ext cx="761365" cy="258445"/>
    <xdr:sp macro="" textlink="">
      <xdr:nvSpPr>
        <xdr:cNvPr id="270" name="テキスト ボックス 269"/>
        <xdr:cNvSpPr txBox="1"/>
      </xdr:nvSpPr>
      <xdr:spPr>
        <a:xfrm>
          <a:off x="13013690" y="140589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6497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81912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493964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05826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5" name="テキスト ボックス 274"/>
        <xdr:cNvSpPr txBox="1"/>
      </xdr:nvSpPr>
      <xdr:spPr>
        <a:xfrm>
          <a:off x="1317688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154940</xdr:rowOff>
    </xdr:from>
    <xdr:to xmlns:xdr="http://schemas.openxmlformats.org/drawingml/2006/spreadsheetDrawing">
      <xdr:col>81</xdr:col>
      <xdr:colOff>95250</xdr:colOff>
      <xdr:row>88</xdr:row>
      <xdr:rowOff>85090</xdr:rowOff>
    </xdr:to>
    <xdr:sp macro="" textlink="">
      <xdr:nvSpPr>
        <xdr:cNvPr id="276" name="楕円 275"/>
        <xdr:cNvSpPr/>
      </xdr:nvSpPr>
      <xdr:spPr>
        <a:xfrm>
          <a:off x="16814800" y="1451864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127000</xdr:rowOff>
    </xdr:from>
    <xdr:ext cx="762000" cy="258445"/>
    <xdr:sp macro="" textlink="">
      <xdr:nvSpPr>
        <xdr:cNvPr id="277" name="給与水準   （国との比較）該当値テキスト"/>
        <xdr:cNvSpPr txBox="1"/>
      </xdr:nvSpPr>
      <xdr:spPr>
        <a:xfrm>
          <a:off x="16952595" y="14490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69850</xdr:rowOff>
    </xdr:from>
    <xdr:to xmlns:xdr="http://schemas.openxmlformats.org/drawingml/2006/spreadsheetDrawing">
      <xdr:col>77</xdr:col>
      <xdr:colOff>95250</xdr:colOff>
      <xdr:row>89</xdr:row>
      <xdr:rowOff>0</xdr:rowOff>
    </xdr:to>
    <xdr:sp macro="" textlink="">
      <xdr:nvSpPr>
        <xdr:cNvPr id="278" name="楕円 277"/>
        <xdr:cNvSpPr/>
      </xdr:nvSpPr>
      <xdr:spPr>
        <a:xfrm>
          <a:off x="15984220" y="145986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156210</xdr:rowOff>
    </xdr:from>
    <xdr:ext cx="736600" cy="258445"/>
    <xdr:sp macro="" textlink="">
      <xdr:nvSpPr>
        <xdr:cNvPr id="279" name="テキスト ボックス 278"/>
        <xdr:cNvSpPr txBox="1"/>
      </xdr:nvSpPr>
      <xdr:spPr>
        <a:xfrm>
          <a:off x="15655925" y="146850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35560</xdr:rowOff>
    </xdr:from>
    <xdr:to xmlns:xdr="http://schemas.openxmlformats.org/drawingml/2006/spreadsheetDrawing">
      <xdr:col>73</xdr:col>
      <xdr:colOff>44450</xdr:colOff>
      <xdr:row>88</xdr:row>
      <xdr:rowOff>137160</xdr:rowOff>
    </xdr:to>
    <xdr:sp macro="" textlink="">
      <xdr:nvSpPr>
        <xdr:cNvPr id="280" name="楕円 279"/>
        <xdr:cNvSpPr/>
      </xdr:nvSpPr>
      <xdr:spPr>
        <a:xfrm>
          <a:off x="15102840" y="1456436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121920</xdr:rowOff>
    </xdr:from>
    <xdr:ext cx="761365" cy="258445"/>
    <xdr:sp macro="" textlink="">
      <xdr:nvSpPr>
        <xdr:cNvPr id="281" name="テキスト ボックス 280"/>
        <xdr:cNvSpPr txBox="1"/>
      </xdr:nvSpPr>
      <xdr:spPr>
        <a:xfrm>
          <a:off x="14774545" y="146507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52705</xdr:rowOff>
    </xdr:from>
    <xdr:to xmlns:xdr="http://schemas.openxmlformats.org/drawingml/2006/spreadsheetDrawing">
      <xdr:col>68</xdr:col>
      <xdr:colOff>203200</xdr:colOff>
      <xdr:row>88</xdr:row>
      <xdr:rowOff>154305</xdr:rowOff>
    </xdr:to>
    <xdr:sp macro="" textlink="">
      <xdr:nvSpPr>
        <xdr:cNvPr id="282" name="楕円 281"/>
        <xdr:cNvSpPr/>
      </xdr:nvSpPr>
      <xdr:spPr>
        <a:xfrm>
          <a:off x="1422146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139065</xdr:rowOff>
    </xdr:from>
    <xdr:ext cx="762000" cy="259080"/>
    <xdr:sp macro="" textlink="">
      <xdr:nvSpPr>
        <xdr:cNvPr id="283" name="テキスト ボックス 282"/>
        <xdr:cNvSpPr txBox="1"/>
      </xdr:nvSpPr>
      <xdr:spPr>
        <a:xfrm>
          <a:off x="13895070" y="14667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154940</xdr:rowOff>
    </xdr:from>
    <xdr:to xmlns:xdr="http://schemas.openxmlformats.org/drawingml/2006/spreadsheetDrawing">
      <xdr:col>64</xdr:col>
      <xdr:colOff>152400</xdr:colOff>
      <xdr:row>88</xdr:row>
      <xdr:rowOff>85090</xdr:rowOff>
    </xdr:to>
    <xdr:sp macro="" textlink="">
      <xdr:nvSpPr>
        <xdr:cNvPr id="284" name="楕円 283"/>
        <xdr:cNvSpPr/>
      </xdr:nvSpPr>
      <xdr:spPr>
        <a:xfrm>
          <a:off x="13340080" y="14518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69850</xdr:rowOff>
    </xdr:from>
    <xdr:ext cx="761365" cy="259080"/>
    <xdr:sp macro="" textlink="">
      <xdr:nvSpPr>
        <xdr:cNvPr id="285" name="テキスト ボックス 284"/>
        <xdr:cNvSpPr txBox="1"/>
      </xdr:nvSpPr>
      <xdr:spPr>
        <a:xfrm>
          <a:off x="13013690" y="14598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83185</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71079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7" name="テキスト ボックス 286"/>
        <xdr:cNvSpPr txBox="1"/>
      </xdr:nvSpPr>
      <xdr:spPr>
        <a:xfrm>
          <a:off x="13226415" y="885190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8" name="テキスト ボックス 287"/>
        <xdr:cNvSpPr txBox="1"/>
      </xdr:nvSpPr>
      <xdr:spPr>
        <a:xfrm>
          <a:off x="15593695" y="88265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808575" y="87503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808575" y="89281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44433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44433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089150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089150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71079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793367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793367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060670" y="95440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５年間の推移は、類似団体平均より低い値となっている。</a:t>
          </a:r>
        </a:p>
        <a:p>
          <a:r>
            <a:rPr kumimoji="1" lang="ja-JP" altLang="en-US" sz="1300">
              <a:solidFill>
                <a:sysClr val="windowText" lastClr="000000"/>
              </a:solidFill>
              <a:latin typeface="ＭＳ Ｐゴシック"/>
              <a:ea typeface="ＭＳ Ｐゴシック"/>
            </a:rPr>
            <a:t>　平成</a:t>
          </a:r>
          <a:r>
            <a:rPr kumimoji="1" lang="en-US" altLang="ja-JP" sz="1300">
              <a:solidFill>
                <a:sysClr val="windowText" lastClr="000000"/>
              </a:solidFill>
              <a:latin typeface="ＭＳ Ｐゴシック"/>
              <a:ea typeface="ＭＳ Ｐゴシック"/>
            </a:rPr>
            <a:t>27</a:t>
          </a:r>
          <a:r>
            <a:rPr kumimoji="1" lang="ja-JP" altLang="en-US" sz="1300">
              <a:solidFill>
                <a:sysClr val="windowText" lastClr="000000"/>
              </a:solidFill>
              <a:latin typeface="ＭＳ Ｐゴシック"/>
              <a:ea typeface="ＭＳ Ｐゴシック"/>
            </a:rPr>
            <a:t>年度に常備消防の広域事務委託に伴う消防職員の身分切り替えが実施され、それ以降類似団体平均より低い値となっている。</a:t>
          </a:r>
        </a:p>
      </xdr:txBody>
    </xdr:sp>
    <xdr:clientData/>
  </xdr:twoCellAnchor>
  <xdr:oneCellAnchor>
    <xdr:from xmlns:xdr="http://schemas.openxmlformats.org/drawingml/2006/spreadsheetDrawing">
      <xdr:col>61</xdr:col>
      <xdr:colOff>6350</xdr:colOff>
      <xdr:row>54</xdr:row>
      <xdr:rowOff>139700</xdr:rowOff>
    </xdr:from>
    <xdr:ext cx="349250" cy="225425"/>
    <xdr:sp macro="" textlink="">
      <xdr:nvSpPr>
        <xdr:cNvPr id="299" name="テキスト ボックス 298"/>
        <xdr:cNvSpPr txBox="1"/>
      </xdr:nvSpPr>
      <xdr:spPr>
        <a:xfrm>
          <a:off x="12672695" y="90551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71079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1365" cy="258445"/>
    <xdr:sp macro="" textlink="">
      <xdr:nvSpPr>
        <xdr:cNvPr id="301" name="テキスト ボックス 300"/>
        <xdr:cNvSpPr txBox="1"/>
      </xdr:nvSpPr>
      <xdr:spPr>
        <a:xfrm>
          <a:off x="11956415" y="11421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710795" y="111740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1365" cy="259080"/>
    <xdr:sp macro="" textlink="">
      <xdr:nvSpPr>
        <xdr:cNvPr id="303" name="テキスト ボックス 302"/>
        <xdr:cNvSpPr txBox="1"/>
      </xdr:nvSpPr>
      <xdr:spPr>
        <a:xfrm>
          <a:off x="11956415" y="110382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710795" y="107842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1365" cy="259080"/>
    <xdr:sp macro="" textlink="">
      <xdr:nvSpPr>
        <xdr:cNvPr id="305" name="テキスト ボックス 304"/>
        <xdr:cNvSpPr txBox="1"/>
      </xdr:nvSpPr>
      <xdr:spPr>
        <a:xfrm>
          <a:off x="11956415" y="106483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710795" y="10401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1365" cy="258445"/>
    <xdr:sp macro="" textlink="">
      <xdr:nvSpPr>
        <xdr:cNvPr id="307" name="テキスト ボックス 306"/>
        <xdr:cNvSpPr txBox="1"/>
      </xdr:nvSpPr>
      <xdr:spPr>
        <a:xfrm>
          <a:off x="11956415" y="10259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710795" y="10012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1365" cy="259080"/>
    <xdr:sp macro="" textlink="">
      <xdr:nvSpPr>
        <xdr:cNvPr id="309" name="テキスト ボックス 308"/>
        <xdr:cNvSpPr txBox="1"/>
      </xdr:nvSpPr>
      <xdr:spPr>
        <a:xfrm>
          <a:off x="11956415" y="9876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710795" y="96221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1365" cy="259080"/>
    <xdr:sp macro="" textlink="">
      <xdr:nvSpPr>
        <xdr:cNvPr id="311" name="テキスト ボックス 310"/>
        <xdr:cNvSpPr txBox="1"/>
      </xdr:nvSpPr>
      <xdr:spPr>
        <a:xfrm>
          <a:off x="11956415" y="94862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71079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17145</xdr:rowOff>
    </xdr:from>
    <xdr:ext cx="761365" cy="258445"/>
    <xdr:sp macro="" textlink="">
      <xdr:nvSpPr>
        <xdr:cNvPr id="313" name="テキスト ボックス 312"/>
        <xdr:cNvSpPr txBox="1"/>
      </xdr:nvSpPr>
      <xdr:spPr>
        <a:xfrm>
          <a:off x="11956415" y="9097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71079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24130</xdr:rowOff>
    </xdr:from>
    <xdr:to xmlns:xdr="http://schemas.openxmlformats.org/drawingml/2006/spreadsheetDrawing">
      <xdr:col>81</xdr:col>
      <xdr:colOff>44450</xdr:colOff>
      <xdr:row>68</xdr:row>
      <xdr:rowOff>35560</xdr:rowOff>
    </xdr:to>
    <xdr:cxnSp macro="">
      <xdr:nvCxnSpPr>
        <xdr:cNvPr id="315" name="直線コネクタ 314"/>
        <xdr:cNvCxnSpPr/>
      </xdr:nvCxnSpPr>
      <xdr:spPr>
        <a:xfrm flipV="1">
          <a:off x="16863695" y="9765030"/>
          <a:ext cx="0" cy="1497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7620</xdr:rowOff>
    </xdr:from>
    <xdr:ext cx="762000" cy="259080"/>
    <xdr:sp macro="" textlink="">
      <xdr:nvSpPr>
        <xdr:cNvPr id="316" name="定員管理の状況最小値テキスト"/>
        <xdr:cNvSpPr txBox="1"/>
      </xdr:nvSpPr>
      <xdr:spPr>
        <a:xfrm>
          <a:off x="16952595" y="1123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35560</xdr:rowOff>
    </xdr:from>
    <xdr:to xmlns:xdr="http://schemas.openxmlformats.org/drawingml/2006/spreadsheetDrawing">
      <xdr:col>81</xdr:col>
      <xdr:colOff>133350</xdr:colOff>
      <xdr:row>68</xdr:row>
      <xdr:rowOff>35560</xdr:rowOff>
    </xdr:to>
    <xdr:cxnSp macro="">
      <xdr:nvCxnSpPr>
        <xdr:cNvPr id="317" name="直線コネクタ 316"/>
        <xdr:cNvCxnSpPr/>
      </xdr:nvCxnSpPr>
      <xdr:spPr>
        <a:xfrm>
          <a:off x="16776700" y="112623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110490</xdr:rowOff>
    </xdr:from>
    <xdr:ext cx="762000" cy="259080"/>
    <xdr:sp macro="" textlink="">
      <xdr:nvSpPr>
        <xdr:cNvPr id="318" name="定員管理の状況最大値テキスト"/>
        <xdr:cNvSpPr txBox="1"/>
      </xdr:nvSpPr>
      <xdr:spPr>
        <a:xfrm>
          <a:off x="16952595" y="9521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24130</xdr:rowOff>
    </xdr:from>
    <xdr:to xmlns:xdr="http://schemas.openxmlformats.org/drawingml/2006/spreadsheetDrawing">
      <xdr:col>81</xdr:col>
      <xdr:colOff>133350</xdr:colOff>
      <xdr:row>59</xdr:row>
      <xdr:rowOff>24130</xdr:rowOff>
    </xdr:to>
    <xdr:cxnSp macro="">
      <xdr:nvCxnSpPr>
        <xdr:cNvPr id="319" name="直線コネクタ 318"/>
        <xdr:cNvCxnSpPr/>
      </xdr:nvCxnSpPr>
      <xdr:spPr>
        <a:xfrm>
          <a:off x="16776700" y="97650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43180</xdr:rowOff>
    </xdr:from>
    <xdr:to xmlns:xdr="http://schemas.openxmlformats.org/drawingml/2006/spreadsheetDrawing">
      <xdr:col>81</xdr:col>
      <xdr:colOff>44450</xdr:colOff>
      <xdr:row>61</xdr:row>
      <xdr:rowOff>50800</xdr:rowOff>
    </xdr:to>
    <xdr:cxnSp macro="">
      <xdr:nvCxnSpPr>
        <xdr:cNvPr id="320" name="直線コネクタ 319"/>
        <xdr:cNvCxnSpPr/>
      </xdr:nvCxnSpPr>
      <xdr:spPr>
        <a:xfrm flipV="1">
          <a:off x="16033115" y="10114280"/>
          <a:ext cx="8305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3810</xdr:rowOff>
    </xdr:from>
    <xdr:ext cx="762000" cy="259080"/>
    <xdr:sp macro="" textlink="">
      <xdr:nvSpPr>
        <xdr:cNvPr id="321" name="定員管理の状況平均値テキスト"/>
        <xdr:cNvSpPr txBox="1"/>
      </xdr:nvSpPr>
      <xdr:spPr>
        <a:xfrm>
          <a:off x="16952595" y="10240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31750</xdr:rowOff>
    </xdr:from>
    <xdr:to xmlns:xdr="http://schemas.openxmlformats.org/drawingml/2006/spreadsheetDrawing">
      <xdr:col>81</xdr:col>
      <xdr:colOff>95250</xdr:colOff>
      <xdr:row>62</xdr:row>
      <xdr:rowOff>133350</xdr:rowOff>
    </xdr:to>
    <xdr:sp macro="" textlink="">
      <xdr:nvSpPr>
        <xdr:cNvPr id="322" name="フローチャート: 判断 321"/>
        <xdr:cNvSpPr/>
      </xdr:nvSpPr>
      <xdr:spPr>
        <a:xfrm>
          <a:off x="16814800" y="102679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48895</xdr:rowOff>
    </xdr:from>
    <xdr:to xmlns:xdr="http://schemas.openxmlformats.org/drawingml/2006/spreadsheetDrawing">
      <xdr:col>77</xdr:col>
      <xdr:colOff>44450</xdr:colOff>
      <xdr:row>61</xdr:row>
      <xdr:rowOff>50800</xdr:rowOff>
    </xdr:to>
    <xdr:cxnSp macro="">
      <xdr:nvCxnSpPr>
        <xdr:cNvPr id="323" name="直線コネクタ 322"/>
        <xdr:cNvCxnSpPr/>
      </xdr:nvCxnSpPr>
      <xdr:spPr>
        <a:xfrm>
          <a:off x="15153640" y="10119995"/>
          <a:ext cx="8794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29845</xdr:rowOff>
    </xdr:from>
    <xdr:to xmlns:xdr="http://schemas.openxmlformats.org/drawingml/2006/spreadsheetDrawing">
      <xdr:col>77</xdr:col>
      <xdr:colOff>95250</xdr:colOff>
      <xdr:row>62</xdr:row>
      <xdr:rowOff>131445</xdr:rowOff>
    </xdr:to>
    <xdr:sp macro="" textlink="">
      <xdr:nvSpPr>
        <xdr:cNvPr id="324" name="フローチャート: 判断 323"/>
        <xdr:cNvSpPr/>
      </xdr:nvSpPr>
      <xdr:spPr>
        <a:xfrm>
          <a:off x="15984220" y="1026604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116205</xdr:rowOff>
    </xdr:from>
    <xdr:ext cx="736600" cy="258445"/>
    <xdr:sp macro="" textlink="">
      <xdr:nvSpPr>
        <xdr:cNvPr id="325" name="テキスト ボックス 324"/>
        <xdr:cNvSpPr txBox="1"/>
      </xdr:nvSpPr>
      <xdr:spPr>
        <a:xfrm>
          <a:off x="15655925" y="103524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38735</xdr:rowOff>
    </xdr:from>
    <xdr:to xmlns:xdr="http://schemas.openxmlformats.org/drawingml/2006/spreadsheetDrawing">
      <xdr:col>72</xdr:col>
      <xdr:colOff>203200</xdr:colOff>
      <xdr:row>61</xdr:row>
      <xdr:rowOff>48895</xdr:rowOff>
    </xdr:to>
    <xdr:cxnSp macro="">
      <xdr:nvCxnSpPr>
        <xdr:cNvPr id="326" name="直線コネクタ 325"/>
        <xdr:cNvCxnSpPr/>
      </xdr:nvCxnSpPr>
      <xdr:spPr>
        <a:xfrm>
          <a:off x="14272260" y="10109835"/>
          <a:ext cx="8813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13970</xdr:rowOff>
    </xdr:from>
    <xdr:to xmlns:xdr="http://schemas.openxmlformats.org/drawingml/2006/spreadsheetDrawing">
      <xdr:col>73</xdr:col>
      <xdr:colOff>44450</xdr:colOff>
      <xdr:row>62</xdr:row>
      <xdr:rowOff>116205</xdr:rowOff>
    </xdr:to>
    <xdr:sp macro="" textlink="">
      <xdr:nvSpPr>
        <xdr:cNvPr id="327" name="フローチャート: 判断 326"/>
        <xdr:cNvSpPr/>
      </xdr:nvSpPr>
      <xdr:spPr>
        <a:xfrm>
          <a:off x="15102840" y="10250170"/>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100330</xdr:rowOff>
    </xdr:from>
    <xdr:ext cx="761365" cy="259080"/>
    <xdr:sp macro="" textlink="">
      <xdr:nvSpPr>
        <xdr:cNvPr id="328" name="テキスト ボックス 327"/>
        <xdr:cNvSpPr txBox="1"/>
      </xdr:nvSpPr>
      <xdr:spPr>
        <a:xfrm>
          <a:off x="14774545" y="10336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12700</xdr:rowOff>
    </xdr:from>
    <xdr:to xmlns:xdr="http://schemas.openxmlformats.org/drawingml/2006/spreadsheetDrawing">
      <xdr:col>68</xdr:col>
      <xdr:colOff>152400</xdr:colOff>
      <xdr:row>61</xdr:row>
      <xdr:rowOff>38735</xdr:rowOff>
    </xdr:to>
    <xdr:cxnSp macro="">
      <xdr:nvCxnSpPr>
        <xdr:cNvPr id="329" name="直線コネクタ 328"/>
        <xdr:cNvCxnSpPr/>
      </xdr:nvCxnSpPr>
      <xdr:spPr>
        <a:xfrm>
          <a:off x="13390880" y="10083800"/>
          <a:ext cx="8813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147320</xdr:rowOff>
    </xdr:from>
    <xdr:to xmlns:xdr="http://schemas.openxmlformats.org/drawingml/2006/spreadsheetDrawing">
      <xdr:col>68</xdr:col>
      <xdr:colOff>203200</xdr:colOff>
      <xdr:row>62</xdr:row>
      <xdr:rowOff>77470</xdr:rowOff>
    </xdr:to>
    <xdr:sp macro="" textlink="">
      <xdr:nvSpPr>
        <xdr:cNvPr id="330" name="フローチャート: 判断 329"/>
        <xdr:cNvSpPr/>
      </xdr:nvSpPr>
      <xdr:spPr>
        <a:xfrm>
          <a:off x="14221460" y="10218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62230</xdr:rowOff>
    </xdr:from>
    <xdr:ext cx="762000" cy="258445"/>
    <xdr:sp macro="" textlink="">
      <xdr:nvSpPr>
        <xdr:cNvPr id="331" name="テキスト ボックス 330"/>
        <xdr:cNvSpPr txBox="1"/>
      </xdr:nvSpPr>
      <xdr:spPr>
        <a:xfrm>
          <a:off x="13895070" y="10298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165100</xdr:rowOff>
    </xdr:from>
    <xdr:to xmlns:xdr="http://schemas.openxmlformats.org/drawingml/2006/spreadsheetDrawing">
      <xdr:col>64</xdr:col>
      <xdr:colOff>152400</xdr:colOff>
      <xdr:row>62</xdr:row>
      <xdr:rowOff>97155</xdr:rowOff>
    </xdr:to>
    <xdr:sp macro="" textlink="">
      <xdr:nvSpPr>
        <xdr:cNvPr id="332" name="フローチャート: 判断 331"/>
        <xdr:cNvSpPr/>
      </xdr:nvSpPr>
      <xdr:spPr>
        <a:xfrm>
          <a:off x="13340080" y="102362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81915</xdr:rowOff>
    </xdr:from>
    <xdr:ext cx="761365" cy="259080"/>
    <xdr:sp macro="" textlink="">
      <xdr:nvSpPr>
        <xdr:cNvPr id="333" name="テキスト ボックス 332"/>
        <xdr:cNvSpPr txBox="1"/>
      </xdr:nvSpPr>
      <xdr:spPr>
        <a:xfrm>
          <a:off x="13013690" y="103181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9080"/>
    <xdr:sp macro="" textlink="">
      <xdr:nvSpPr>
        <xdr:cNvPr id="334" name="テキスト ボックス 333"/>
        <xdr:cNvSpPr txBox="1"/>
      </xdr:nvSpPr>
      <xdr:spPr>
        <a:xfrm>
          <a:off x="1664970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9080"/>
    <xdr:sp macro="" textlink="">
      <xdr:nvSpPr>
        <xdr:cNvPr id="335" name="テキスト ボックス 334"/>
        <xdr:cNvSpPr txBox="1"/>
      </xdr:nvSpPr>
      <xdr:spPr>
        <a:xfrm>
          <a:off x="1581912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165100</xdr:rowOff>
    </xdr:from>
    <xdr:ext cx="762000" cy="259080"/>
    <xdr:sp macro="" textlink="">
      <xdr:nvSpPr>
        <xdr:cNvPr id="336" name="テキスト ボックス 335"/>
        <xdr:cNvSpPr txBox="1"/>
      </xdr:nvSpPr>
      <xdr:spPr>
        <a:xfrm>
          <a:off x="1493964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62000" cy="259080"/>
    <xdr:sp macro="" textlink="">
      <xdr:nvSpPr>
        <xdr:cNvPr id="337" name="テキスト ボックス 336"/>
        <xdr:cNvSpPr txBox="1"/>
      </xdr:nvSpPr>
      <xdr:spPr>
        <a:xfrm>
          <a:off x="1405826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1365" cy="259080"/>
    <xdr:sp macro="" textlink="">
      <xdr:nvSpPr>
        <xdr:cNvPr id="338" name="テキスト ボックス 337"/>
        <xdr:cNvSpPr txBox="1"/>
      </xdr:nvSpPr>
      <xdr:spPr>
        <a:xfrm>
          <a:off x="13176885"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163830</xdr:rowOff>
    </xdr:from>
    <xdr:to xmlns:xdr="http://schemas.openxmlformats.org/drawingml/2006/spreadsheetDrawing">
      <xdr:col>81</xdr:col>
      <xdr:colOff>95250</xdr:colOff>
      <xdr:row>61</xdr:row>
      <xdr:rowOff>93980</xdr:rowOff>
    </xdr:to>
    <xdr:sp macro="" textlink="">
      <xdr:nvSpPr>
        <xdr:cNvPr id="339" name="楕円 338"/>
        <xdr:cNvSpPr/>
      </xdr:nvSpPr>
      <xdr:spPr>
        <a:xfrm>
          <a:off x="16814800" y="1006983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8890</xdr:rowOff>
    </xdr:from>
    <xdr:ext cx="762000" cy="259080"/>
    <xdr:sp macro="" textlink="">
      <xdr:nvSpPr>
        <xdr:cNvPr id="340" name="定員管理の状況該当値テキスト"/>
        <xdr:cNvSpPr txBox="1"/>
      </xdr:nvSpPr>
      <xdr:spPr>
        <a:xfrm>
          <a:off x="16952595" y="9914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0</xdr:rowOff>
    </xdr:from>
    <xdr:to xmlns:xdr="http://schemas.openxmlformats.org/drawingml/2006/spreadsheetDrawing">
      <xdr:col>77</xdr:col>
      <xdr:colOff>95250</xdr:colOff>
      <xdr:row>61</xdr:row>
      <xdr:rowOff>101600</xdr:rowOff>
    </xdr:to>
    <xdr:sp macro="" textlink="">
      <xdr:nvSpPr>
        <xdr:cNvPr id="341" name="楕円 340"/>
        <xdr:cNvSpPr/>
      </xdr:nvSpPr>
      <xdr:spPr>
        <a:xfrm>
          <a:off x="15984220" y="100711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111760</xdr:rowOff>
    </xdr:from>
    <xdr:ext cx="736600" cy="259080"/>
    <xdr:sp macro="" textlink="">
      <xdr:nvSpPr>
        <xdr:cNvPr id="342" name="テキスト ボックス 341"/>
        <xdr:cNvSpPr txBox="1"/>
      </xdr:nvSpPr>
      <xdr:spPr>
        <a:xfrm>
          <a:off x="15655925" y="9852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165100</xdr:rowOff>
    </xdr:from>
    <xdr:to xmlns:xdr="http://schemas.openxmlformats.org/drawingml/2006/spreadsheetDrawing">
      <xdr:col>73</xdr:col>
      <xdr:colOff>44450</xdr:colOff>
      <xdr:row>61</xdr:row>
      <xdr:rowOff>99695</xdr:rowOff>
    </xdr:to>
    <xdr:sp macro="" textlink="">
      <xdr:nvSpPr>
        <xdr:cNvPr id="343" name="楕円 342"/>
        <xdr:cNvSpPr/>
      </xdr:nvSpPr>
      <xdr:spPr>
        <a:xfrm>
          <a:off x="15102840" y="10071100"/>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109855</xdr:rowOff>
    </xdr:from>
    <xdr:ext cx="761365" cy="259080"/>
    <xdr:sp macro="" textlink="">
      <xdr:nvSpPr>
        <xdr:cNvPr id="344" name="テキスト ボックス 343"/>
        <xdr:cNvSpPr txBox="1"/>
      </xdr:nvSpPr>
      <xdr:spPr>
        <a:xfrm>
          <a:off x="14774545" y="9850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159385</xdr:rowOff>
    </xdr:from>
    <xdr:to xmlns:xdr="http://schemas.openxmlformats.org/drawingml/2006/spreadsheetDrawing">
      <xdr:col>68</xdr:col>
      <xdr:colOff>203200</xdr:colOff>
      <xdr:row>61</xdr:row>
      <xdr:rowOff>89535</xdr:rowOff>
    </xdr:to>
    <xdr:sp macro="" textlink="">
      <xdr:nvSpPr>
        <xdr:cNvPr id="345" name="楕円 344"/>
        <xdr:cNvSpPr/>
      </xdr:nvSpPr>
      <xdr:spPr>
        <a:xfrm>
          <a:off x="14221460" y="10065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99695</xdr:rowOff>
    </xdr:from>
    <xdr:ext cx="762000" cy="259080"/>
    <xdr:sp macro="" textlink="">
      <xdr:nvSpPr>
        <xdr:cNvPr id="346" name="テキスト ボックス 345"/>
        <xdr:cNvSpPr txBox="1"/>
      </xdr:nvSpPr>
      <xdr:spPr>
        <a:xfrm>
          <a:off x="13895070" y="984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133350</xdr:rowOff>
    </xdr:from>
    <xdr:to xmlns:xdr="http://schemas.openxmlformats.org/drawingml/2006/spreadsheetDrawing">
      <xdr:col>64</xdr:col>
      <xdr:colOff>152400</xdr:colOff>
      <xdr:row>61</xdr:row>
      <xdr:rowOff>63500</xdr:rowOff>
    </xdr:to>
    <xdr:sp macro="" textlink="">
      <xdr:nvSpPr>
        <xdr:cNvPr id="347" name="楕円 346"/>
        <xdr:cNvSpPr/>
      </xdr:nvSpPr>
      <xdr:spPr>
        <a:xfrm>
          <a:off x="13340080" y="10039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73660</xdr:rowOff>
    </xdr:from>
    <xdr:ext cx="761365" cy="259080"/>
    <xdr:sp macro="" textlink="">
      <xdr:nvSpPr>
        <xdr:cNvPr id="348" name="テキスト ボックス 347"/>
        <xdr:cNvSpPr txBox="1"/>
      </xdr:nvSpPr>
      <xdr:spPr>
        <a:xfrm>
          <a:off x="13013690" y="981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71079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50" name="テキスト ボックス 349"/>
        <xdr:cNvSpPr txBox="1"/>
      </xdr:nvSpPr>
      <xdr:spPr>
        <a:xfrm>
          <a:off x="13551535" y="518160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1" name="テキスト ボックス 350"/>
        <xdr:cNvSpPr txBox="1"/>
      </xdr:nvSpPr>
      <xdr:spPr>
        <a:xfrm>
          <a:off x="15268575" y="51562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808575" y="50800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808575" y="52641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44433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44433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089150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089150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71079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793367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793367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060670" y="58737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令和２年度までは類似団体平均より高かったが、令和３年度以降は低い値となっている。</a:t>
          </a:r>
        </a:p>
        <a:p>
          <a:r>
            <a:rPr kumimoji="1" lang="ja-JP" altLang="en-US" sz="1300">
              <a:solidFill>
                <a:sysClr val="windowText" lastClr="000000"/>
              </a:solidFill>
              <a:latin typeface="ＭＳ Ｐゴシック"/>
              <a:ea typeface="ＭＳ Ｐゴシック"/>
            </a:rPr>
            <a:t>　令和５年度の単年度比率は、分子となる公営企業に要する経費の財源とする地方債の償還の財源に充てたと認められる繰入金等が減となる一方、分母となる普通交付税額等が増加したため、前年度に比べ</a:t>
          </a:r>
          <a:r>
            <a:rPr kumimoji="1" lang="en-US" altLang="ja-JP" sz="1300">
              <a:solidFill>
                <a:sysClr val="windowText" lastClr="000000"/>
              </a:solidFill>
              <a:latin typeface="ＭＳ Ｐゴシック"/>
              <a:ea typeface="ＭＳ Ｐゴシック"/>
            </a:rPr>
            <a:t>0.17</a:t>
          </a:r>
          <a:r>
            <a:rPr kumimoji="1" lang="ja-JP" altLang="en-US" sz="1300">
              <a:solidFill>
                <a:sysClr val="windowText" lastClr="000000"/>
              </a:solidFill>
              <a:latin typeface="ＭＳ Ｐゴシック"/>
              <a:ea typeface="ＭＳ Ｐゴシック"/>
            </a:rPr>
            <a:t>ポイント低下した。</a:t>
          </a:r>
        </a:p>
        <a:p>
          <a:r>
            <a:rPr kumimoji="1" lang="ja-JP" altLang="en-US" sz="1300">
              <a:solidFill>
                <a:sysClr val="windowText" lastClr="000000"/>
              </a:solidFill>
              <a:latin typeface="ＭＳ Ｐゴシック"/>
              <a:ea typeface="ＭＳ Ｐゴシック"/>
            </a:rPr>
            <a:t>　３か年平均では、令和５年度の単年度比率が令和２年度の単年度比率を下回ったため、前年度に比べ</a:t>
          </a:r>
          <a:r>
            <a:rPr kumimoji="1" lang="en-US" altLang="ja-JP" sz="1300">
              <a:solidFill>
                <a:sysClr val="windowText" lastClr="000000"/>
              </a:solidFill>
              <a:latin typeface="ＭＳ Ｐゴシック"/>
              <a:ea typeface="ＭＳ Ｐゴシック"/>
            </a:rPr>
            <a:t>0.1</a:t>
          </a:r>
          <a:r>
            <a:rPr kumimoji="1" lang="ja-JP" altLang="en-US" sz="1300">
              <a:solidFill>
                <a:sysClr val="windowText" lastClr="000000"/>
              </a:solidFill>
              <a:latin typeface="ＭＳ Ｐゴシック"/>
              <a:ea typeface="ＭＳ Ｐゴシック"/>
            </a:rPr>
            <a:t>ポイント低下した。</a:t>
          </a:r>
        </a:p>
      </xdr:txBody>
    </xdr:sp>
    <xdr:clientData/>
  </xdr:twoCellAnchor>
  <xdr:oneCellAnchor>
    <xdr:from xmlns:xdr="http://schemas.openxmlformats.org/drawingml/2006/spreadsheetDrawing">
      <xdr:col>61</xdr:col>
      <xdr:colOff>6350</xdr:colOff>
      <xdr:row>32</xdr:row>
      <xdr:rowOff>101600</xdr:rowOff>
    </xdr:from>
    <xdr:ext cx="297815" cy="225425"/>
    <xdr:sp macro="" textlink="">
      <xdr:nvSpPr>
        <xdr:cNvPr id="362" name="テキスト ボックス 361"/>
        <xdr:cNvSpPr txBox="1"/>
      </xdr:nvSpPr>
      <xdr:spPr>
        <a:xfrm>
          <a:off x="12672695" y="53848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71079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1365" cy="258445"/>
    <xdr:sp macro="" textlink="">
      <xdr:nvSpPr>
        <xdr:cNvPr id="364" name="テキスト ボックス 363"/>
        <xdr:cNvSpPr txBox="1"/>
      </xdr:nvSpPr>
      <xdr:spPr>
        <a:xfrm>
          <a:off x="11956415" y="7757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5" name="直線コネクタ 364"/>
        <xdr:cNvCxnSpPr/>
      </xdr:nvCxnSpPr>
      <xdr:spPr>
        <a:xfrm>
          <a:off x="12710795" y="7429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1365" cy="258445"/>
    <xdr:sp macro="" textlink="">
      <xdr:nvSpPr>
        <xdr:cNvPr id="366" name="テキスト ボックス 365"/>
        <xdr:cNvSpPr txBox="1"/>
      </xdr:nvSpPr>
      <xdr:spPr>
        <a:xfrm>
          <a:off x="11956415" y="7287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7" name="直線コネクタ 366"/>
        <xdr:cNvCxnSpPr/>
      </xdr:nvCxnSpPr>
      <xdr:spPr>
        <a:xfrm>
          <a:off x="12710795" y="6959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1365" cy="258445"/>
    <xdr:sp macro="" textlink="">
      <xdr:nvSpPr>
        <xdr:cNvPr id="368" name="テキスト ボックス 367"/>
        <xdr:cNvSpPr txBox="1"/>
      </xdr:nvSpPr>
      <xdr:spPr>
        <a:xfrm>
          <a:off x="11956415" y="682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9" name="直線コネクタ 368"/>
        <xdr:cNvCxnSpPr/>
      </xdr:nvCxnSpPr>
      <xdr:spPr>
        <a:xfrm>
          <a:off x="12710795" y="6496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1365" cy="258445"/>
    <xdr:sp macro="" textlink="">
      <xdr:nvSpPr>
        <xdr:cNvPr id="370" name="テキスト ボックス 369"/>
        <xdr:cNvSpPr txBox="1"/>
      </xdr:nvSpPr>
      <xdr:spPr>
        <a:xfrm>
          <a:off x="11956415" y="6360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1" name="直線コネクタ 370"/>
        <xdr:cNvCxnSpPr/>
      </xdr:nvCxnSpPr>
      <xdr:spPr>
        <a:xfrm>
          <a:off x="12710795" y="6032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1365" cy="258445"/>
    <xdr:sp macro="" textlink="">
      <xdr:nvSpPr>
        <xdr:cNvPr id="372" name="テキスト ボックス 371"/>
        <xdr:cNvSpPr txBox="1"/>
      </xdr:nvSpPr>
      <xdr:spPr>
        <a:xfrm>
          <a:off x="11956415" y="58966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71079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71079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11430</xdr:rowOff>
    </xdr:from>
    <xdr:to xmlns:xdr="http://schemas.openxmlformats.org/drawingml/2006/spreadsheetDrawing">
      <xdr:col>81</xdr:col>
      <xdr:colOff>44450</xdr:colOff>
      <xdr:row>45</xdr:row>
      <xdr:rowOff>41910</xdr:rowOff>
    </xdr:to>
    <xdr:cxnSp macro="">
      <xdr:nvCxnSpPr>
        <xdr:cNvPr id="375" name="直線コネクタ 374"/>
        <xdr:cNvCxnSpPr/>
      </xdr:nvCxnSpPr>
      <xdr:spPr>
        <a:xfrm flipV="1">
          <a:off x="16863695" y="5955030"/>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2000" cy="259080"/>
    <xdr:sp macro="" textlink="">
      <xdr:nvSpPr>
        <xdr:cNvPr id="376" name="公債費負担の状況最小値テキスト"/>
        <xdr:cNvSpPr txBox="1"/>
      </xdr:nvSpPr>
      <xdr:spPr>
        <a:xfrm>
          <a:off x="16952595" y="744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77" name="直線コネクタ 376"/>
        <xdr:cNvCxnSpPr/>
      </xdr:nvCxnSpPr>
      <xdr:spPr>
        <a:xfrm>
          <a:off x="16776700" y="747141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97790</xdr:rowOff>
    </xdr:from>
    <xdr:ext cx="762000" cy="258445"/>
    <xdr:sp macro="" textlink="">
      <xdr:nvSpPr>
        <xdr:cNvPr id="378" name="公債費負担の状況最大値テキスト"/>
        <xdr:cNvSpPr txBox="1"/>
      </xdr:nvSpPr>
      <xdr:spPr>
        <a:xfrm>
          <a:off x="16952595" y="5711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11430</xdr:rowOff>
    </xdr:from>
    <xdr:to xmlns:xdr="http://schemas.openxmlformats.org/drawingml/2006/spreadsheetDrawing">
      <xdr:col>81</xdr:col>
      <xdr:colOff>133350</xdr:colOff>
      <xdr:row>36</xdr:row>
      <xdr:rowOff>11430</xdr:rowOff>
    </xdr:to>
    <xdr:cxnSp macro="">
      <xdr:nvCxnSpPr>
        <xdr:cNvPr id="379" name="直線コネクタ 378"/>
        <xdr:cNvCxnSpPr/>
      </xdr:nvCxnSpPr>
      <xdr:spPr>
        <a:xfrm>
          <a:off x="16776700" y="59550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124460</xdr:rowOff>
    </xdr:from>
    <xdr:to xmlns:xdr="http://schemas.openxmlformats.org/drawingml/2006/spreadsheetDrawing">
      <xdr:col>81</xdr:col>
      <xdr:colOff>44450</xdr:colOff>
      <xdr:row>39</xdr:row>
      <xdr:rowOff>134620</xdr:rowOff>
    </xdr:to>
    <xdr:cxnSp macro="">
      <xdr:nvCxnSpPr>
        <xdr:cNvPr id="380" name="直線コネクタ 379"/>
        <xdr:cNvCxnSpPr/>
      </xdr:nvCxnSpPr>
      <xdr:spPr>
        <a:xfrm flipV="1">
          <a:off x="16033115" y="6563360"/>
          <a:ext cx="8305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142240</xdr:rowOff>
    </xdr:from>
    <xdr:ext cx="762000" cy="259080"/>
    <xdr:sp macro="" textlink="">
      <xdr:nvSpPr>
        <xdr:cNvPr id="381" name="公債費負担の状況平均値テキスト"/>
        <xdr:cNvSpPr txBox="1"/>
      </xdr:nvSpPr>
      <xdr:spPr>
        <a:xfrm>
          <a:off x="16952595" y="6581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165100</xdr:rowOff>
    </xdr:from>
    <xdr:to xmlns:xdr="http://schemas.openxmlformats.org/drawingml/2006/spreadsheetDrawing">
      <xdr:col>81</xdr:col>
      <xdr:colOff>95250</xdr:colOff>
      <xdr:row>40</xdr:row>
      <xdr:rowOff>100330</xdr:rowOff>
    </xdr:to>
    <xdr:sp macro="" textlink="">
      <xdr:nvSpPr>
        <xdr:cNvPr id="382" name="フローチャート: 判断 381"/>
        <xdr:cNvSpPr/>
      </xdr:nvSpPr>
      <xdr:spPr>
        <a:xfrm>
          <a:off x="16814800" y="6604000"/>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134620</xdr:rowOff>
    </xdr:from>
    <xdr:to xmlns:xdr="http://schemas.openxmlformats.org/drawingml/2006/spreadsheetDrawing">
      <xdr:col>77</xdr:col>
      <xdr:colOff>44450</xdr:colOff>
      <xdr:row>40</xdr:row>
      <xdr:rowOff>1270</xdr:rowOff>
    </xdr:to>
    <xdr:cxnSp macro="">
      <xdr:nvCxnSpPr>
        <xdr:cNvPr id="383" name="直線コネクタ 382"/>
        <xdr:cNvCxnSpPr/>
      </xdr:nvCxnSpPr>
      <xdr:spPr>
        <a:xfrm flipV="1">
          <a:off x="15153640" y="6573520"/>
          <a:ext cx="8794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160655</xdr:rowOff>
    </xdr:from>
    <xdr:to xmlns:xdr="http://schemas.openxmlformats.org/drawingml/2006/spreadsheetDrawing">
      <xdr:col>77</xdr:col>
      <xdr:colOff>95250</xdr:colOff>
      <xdr:row>40</xdr:row>
      <xdr:rowOff>90805</xdr:rowOff>
    </xdr:to>
    <xdr:sp macro="" textlink="">
      <xdr:nvSpPr>
        <xdr:cNvPr id="384" name="フローチャート: 判断 383"/>
        <xdr:cNvSpPr/>
      </xdr:nvSpPr>
      <xdr:spPr>
        <a:xfrm>
          <a:off x="15984220" y="659955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75565</xdr:rowOff>
    </xdr:from>
    <xdr:ext cx="736600" cy="259080"/>
    <xdr:sp macro="" textlink="">
      <xdr:nvSpPr>
        <xdr:cNvPr id="385" name="テキスト ボックス 384"/>
        <xdr:cNvSpPr txBox="1"/>
      </xdr:nvSpPr>
      <xdr:spPr>
        <a:xfrm>
          <a:off x="15655925" y="6679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1270</xdr:rowOff>
    </xdr:from>
    <xdr:to xmlns:xdr="http://schemas.openxmlformats.org/drawingml/2006/spreadsheetDrawing">
      <xdr:col>72</xdr:col>
      <xdr:colOff>203200</xdr:colOff>
      <xdr:row>40</xdr:row>
      <xdr:rowOff>59690</xdr:rowOff>
    </xdr:to>
    <xdr:cxnSp macro="">
      <xdr:nvCxnSpPr>
        <xdr:cNvPr id="386" name="直線コネクタ 385"/>
        <xdr:cNvCxnSpPr/>
      </xdr:nvCxnSpPr>
      <xdr:spPr>
        <a:xfrm flipV="1">
          <a:off x="14272260" y="6605270"/>
          <a:ext cx="88138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160655</xdr:rowOff>
    </xdr:from>
    <xdr:to xmlns:xdr="http://schemas.openxmlformats.org/drawingml/2006/spreadsheetDrawing">
      <xdr:col>73</xdr:col>
      <xdr:colOff>44450</xdr:colOff>
      <xdr:row>40</xdr:row>
      <xdr:rowOff>90805</xdr:rowOff>
    </xdr:to>
    <xdr:sp macro="" textlink="">
      <xdr:nvSpPr>
        <xdr:cNvPr id="387" name="フローチャート: 判断 386"/>
        <xdr:cNvSpPr/>
      </xdr:nvSpPr>
      <xdr:spPr>
        <a:xfrm>
          <a:off x="15102840" y="659955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75565</xdr:rowOff>
    </xdr:from>
    <xdr:ext cx="761365" cy="259080"/>
    <xdr:sp macro="" textlink="">
      <xdr:nvSpPr>
        <xdr:cNvPr id="388" name="テキスト ボックス 387"/>
        <xdr:cNvSpPr txBox="1"/>
      </xdr:nvSpPr>
      <xdr:spPr>
        <a:xfrm>
          <a:off x="14774545" y="66795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59690</xdr:rowOff>
    </xdr:from>
    <xdr:to xmlns:xdr="http://schemas.openxmlformats.org/drawingml/2006/spreadsheetDrawing">
      <xdr:col>68</xdr:col>
      <xdr:colOff>152400</xdr:colOff>
      <xdr:row>40</xdr:row>
      <xdr:rowOff>78740</xdr:rowOff>
    </xdr:to>
    <xdr:cxnSp macro="">
      <xdr:nvCxnSpPr>
        <xdr:cNvPr id="389" name="直線コネクタ 388"/>
        <xdr:cNvCxnSpPr/>
      </xdr:nvCxnSpPr>
      <xdr:spPr>
        <a:xfrm flipV="1">
          <a:off x="13390880" y="6663690"/>
          <a:ext cx="8813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141605</xdr:rowOff>
    </xdr:from>
    <xdr:to xmlns:xdr="http://schemas.openxmlformats.org/drawingml/2006/spreadsheetDrawing">
      <xdr:col>68</xdr:col>
      <xdr:colOff>203200</xdr:colOff>
      <xdr:row>40</xdr:row>
      <xdr:rowOff>71755</xdr:rowOff>
    </xdr:to>
    <xdr:sp macro="" textlink="">
      <xdr:nvSpPr>
        <xdr:cNvPr id="390" name="フローチャート: 判断 389"/>
        <xdr:cNvSpPr/>
      </xdr:nvSpPr>
      <xdr:spPr>
        <a:xfrm>
          <a:off x="14221460" y="6580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81915</xdr:rowOff>
    </xdr:from>
    <xdr:ext cx="762000" cy="259080"/>
    <xdr:sp macro="" textlink="">
      <xdr:nvSpPr>
        <xdr:cNvPr id="391" name="テキスト ボックス 390"/>
        <xdr:cNvSpPr txBox="1"/>
      </xdr:nvSpPr>
      <xdr:spPr>
        <a:xfrm>
          <a:off x="13895070" y="6355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160655</xdr:rowOff>
    </xdr:from>
    <xdr:to xmlns:xdr="http://schemas.openxmlformats.org/drawingml/2006/spreadsheetDrawing">
      <xdr:col>64</xdr:col>
      <xdr:colOff>152400</xdr:colOff>
      <xdr:row>40</xdr:row>
      <xdr:rowOff>90805</xdr:rowOff>
    </xdr:to>
    <xdr:sp macro="" textlink="">
      <xdr:nvSpPr>
        <xdr:cNvPr id="392" name="フローチャート: 判断 391"/>
        <xdr:cNvSpPr/>
      </xdr:nvSpPr>
      <xdr:spPr>
        <a:xfrm>
          <a:off x="13340080" y="6599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100965</xdr:rowOff>
    </xdr:from>
    <xdr:ext cx="761365" cy="259080"/>
    <xdr:sp macro="" textlink="">
      <xdr:nvSpPr>
        <xdr:cNvPr id="393" name="テキスト ボックス 392"/>
        <xdr:cNvSpPr txBox="1"/>
      </xdr:nvSpPr>
      <xdr:spPr>
        <a:xfrm>
          <a:off x="13013690" y="6374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8445"/>
    <xdr:sp macro="" textlink="">
      <xdr:nvSpPr>
        <xdr:cNvPr id="394" name="テキスト ボックス 393"/>
        <xdr:cNvSpPr txBox="1"/>
      </xdr:nvSpPr>
      <xdr:spPr>
        <a:xfrm>
          <a:off x="1664970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8445"/>
    <xdr:sp macro="" textlink="">
      <xdr:nvSpPr>
        <xdr:cNvPr id="395" name="テキスト ボックス 394"/>
        <xdr:cNvSpPr txBox="1"/>
      </xdr:nvSpPr>
      <xdr:spPr>
        <a:xfrm>
          <a:off x="1581912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8445"/>
    <xdr:sp macro="" textlink="">
      <xdr:nvSpPr>
        <xdr:cNvPr id="396" name="テキスト ボックス 395"/>
        <xdr:cNvSpPr txBox="1"/>
      </xdr:nvSpPr>
      <xdr:spPr>
        <a:xfrm>
          <a:off x="1493964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8445"/>
    <xdr:sp macro="" textlink="">
      <xdr:nvSpPr>
        <xdr:cNvPr id="397" name="テキスト ボックス 396"/>
        <xdr:cNvSpPr txBox="1"/>
      </xdr:nvSpPr>
      <xdr:spPr>
        <a:xfrm>
          <a:off x="1405826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8445"/>
    <xdr:sp macro="" textlink="">
      <xdr:nvSpPr>
        <xdr:cNvPr id="398" name="テキスト ボックス 397"/>
        <xdr:cNvSpPr txBox="1"/>
      </xdr:nvSpPr>
      <xdr:spPr>
        <a:xfrm>
          <a:off x="1317688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73660</xdr:rowOff>
    </xdr:from>
    <xdr:to xmlns:xdr="http://schemas.openxmlformats.org/drawingml/2006/spreadsheetDrawing">
      <xdr:col>81</xdr:col>
      <xdr:colOff>95250</xdr:colOff>
      <xdr:row>40</xdr:row>
      <xdr:rowOff>3810</xdr:rowOff>
    </xdr:to>
    <xdr:sp macro="" textlink="">
      <xdr:nvSpPr>
        <xdr:cNvPr id="399" name="楕円 398"/>
        <xdr:cNvSpPr/>
      </xdr:nvSpPr>
      <xdr:spPr>
        <a:xfrm>
          <a:off x="16814800" y="651256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90170</xdr:rowOff>
    </xdr:from>
    <xdr:ext cx="762000" cy="258445"/>
    <xdr:sp macro="" textlink="">
      <xdr:nvSpPr>
        <xdr:cNvPr id="400" name="公債費負担の状況該当値テキスト"/>
        <xdr:cNvSpPr txBox="1"/>
      </xdr:nvSpPr>
      <xdr:spPr>
        <a:xfrm>
          <a:off x="16952595" y="6363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83820</xdr:rowOff>
    </xdr:from>
    <xdr:to xmlns:xdr="http://schemas.openxmlformats.org/drawingml/2006/spreadsheetDrawing">
      <xdr:col>77</xdr:col>
      <xdr:colOff>95250</xdr:colOff>
      <xdr:row>40</xdr:row>
      <xdr:rowOff>13970</xdr:rowOff>
    </xdr:to>
    <xdr:sp macro="" textlink="">
      <xdr:nvSpPr>
        <xdr:cNvPr id="401" name="楕円 400"/>
        <xdr:cNvSpPr/>
      </xdr:nvSpPr>
      <xdr:spPr>
        <a:xfrm>
          <a:off x="15984220" y="652272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24130</xdr:rowOff>
    </xdr:from>
    <xdr:ext cx="736600" cy="258445"/>
    <xdr:sp macro="" textlink="">
      <xdr:nvSpPr>
        <xdr:cNvPr id="402" name="テキスト ボックス 401"/>
        <xdr:cNvSpPr txBox="1"/>
      </xdr:nvSpPr>
      <xdr:spPr>
        <a:xfrm>
          <a:off x="15655925" y="62979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121920</xdr:rowOff>
    </xdr:from>
    <xdr:to xmlns:xdr="http://schemas.openxmlformats.org/drawingml/2006/spreadsheetDrawing">
      <xdr:col>73</xdr:col>
      <xdr:colOff>44450</xdr:colOff>
      <xdr:row>40</xdr:row>
      <xdr:rowOff>52070</xdr:rowOff>
    </xdr:to>
    <xdr:sp macro="" textlink="">
      <xdr:nvSpPr>
        <xdr:cNvPr id="403" name="楕円 402"/>
        <xdr:cNvSpPr/>
      </xdr:nvSpPr>
      <xdr:spPr>
        <a:xfrm>
          <a:off x="15102840" y="656082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62230</xdr:rowOff>
    </xdr:from>
    <xdr:ext cx="761365" cy="258445"/>
    <xdr:sp macro="" textlink="">
      <xdr:nvSpPr>
        <xdr:cNvPr id="404" name="テキスト ボックス 403"/>
        <xdr:cNvSpPr txBox="1"/>
      </xdr:nvSpPr>
      <xdr:spPr>
        <a:xfrm>
          <a:off x="14774545" y="63360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8890</xdr:rowOff>
    </xdr:from>
    <xdr:to xmlns:xdr="http://schemas.openxmlformats.org/drawingml/2006/spreadsheetDrawing">
      <xdr:col>68</xdr:col>
      <xdr:colOff>203200</xdr:colOff>
      <xdr:row>40</xdr:row>
      <xdr:rowOff>110490</xdr:rowOff>
    </xdr:to>
    <xdr:sp macro="" textlink="">
      <xdr:nvSpPr>
        <xdr:cNvPr id="405" name="楕円 404"/>
        <xdr:cNvSpPr/>
      </xdr:nvSpPr>
      <xdr:spPr>
        <a:xfrm>
          <a:off x="1422146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95250</xdr:rowOff>
    </xdr:from>
    <xdr:ext cx="762000" cy="258445"/>
    <xdr:sp macro="" textlink="">
      <xdr:nvSpPr>
        <xdr:cNvPr id="406" name="テキスト ボックス 405"/>
        <xdr:cNvSpPr txBox="1"/>
      </xdr:nvSpPr>
      <xdr:spPr>
        <a:xfrm>
          <a:off x="13895070" y="6699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27940</xdr:rowOff>
    </xdr:from>
    <xdr:to xmlns:xdr="http://schemas.openxmlformats.org/drawingml/2006/spreadsheetDrawing">
      <xdr:col>64</xdr:col>
      <xdr:colOff>152400</xdr:colOff>
      <xdr:row>40</xdr:row>
      <xdr:rowOff>129540</xdr:rowOff>
    </xdr:to>
    <xdr:sp macro="" textlink="">
      <xdr:nvSpPr>
        <xdr:cNvPr id="407" name="楕円 406"/>
        <xdr:cNvSpPr/>
      </xdr:nvSpPr>
      <xdr:spPr>
        <a:xfrm>
          <a:off x="1334008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114300</xdr:rowOff>
    </xdr:from>
    <xdr:ext cx="761365" cy="259080"/>
    <xdr:sp macro="" textlink="">
      <xdr:nvSpPr>
        <xdr:cNvPr id="408" name="テキスト ボックス 407"/>
        <xdr:cNvSpPr txBox="1"/>
      </xdr:nvSpPr>
      <xdr:spPr>
        <a:xfrm>
          <a:off x="13013690" y="6718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710795" y="1162050"/>
          <a:ext cx="50342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8610"/>
    <xdr:sp macro="" textlink="">
      <xdr:nvSpPr>
        <xdr:cNvPr id="410" name="テキスト ボックス 409"/>
        <xdr:cNvSpPr txBox="1"/>
      </xdr:nvSpPr>
      <xdr:spPr>
        <a:xfrm>
          <a:off x="13634720" y="151130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1" name="テキスト ボックス 410"/>
        <xdr:cNvSpPr txBox="1"/>
      </xdr:nvSpPr>
      <xdr:spPr>
        <a:xfrm>
          <a:off x="15185390" y="14859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808575" y="14097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808575" y="15938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444335"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444335"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0891500"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0891500"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710795" y="1899285"/>
          <a:ext cx="5034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7933670" y="1899285"/>
          <a:ext cx="597725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7933670" y="1899285"/>
          <a:ext cx="377571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060670" y="22034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５年間の推移は類似団体平均より低い値となっている。令和５年度においては、公営企業債等繰入金等の減があったが、地方債の現在高及び退職手当負担見込額の増により、将来負担額が増加した。また、充当可能基金額等の減により充当可能財源等が減少したため分子が増加し、将来負担比率が</a:t>
          </a:r>
          <a:r>
            <a:rPr kumimoji="1" lang="en-US" altLang="ja-JP" sz="1300">
              <a:solidFill>
                <a:sysClr val="windowText" lastClr="000000"/>
              </a:solidFill>
              <a:latin typeface="ＭＳ Ｐゴシック"/>
              <a:ea typeface="ＭＳ Ｐゴシック"/>
            </a:rPr>
            <a:t>3.4</a:t>
          </a:r>
          <a:r>
            <a:rPr kumimoji="1" lang="ja-JP" altLang="en-US" sz="1300">
              <a:solidFill>
                <a:sysClr val="windowText" lastClr="000000"/>
              </a:solidFill>
              <a:latin typeface="ＭＳ Ｐゴシック"/>
              <a:ea typeface="ＭＳ Ｐゴシック"/>
            </a:rPr>
            <a:t>ポイント上昇した。</a:t>
          </a:r>
        </a:p>
        <a:p>
          <a:r>
            <a:rPr kumimoji="1" lang="ja-JP" altLang="en-US" sz="1300">
              <a:solidFill>
                <a:sysClr val="windowText" lastClr="000000"/>
              </a:solidFill>
              <a:latin typeface="ＭＳ Ｐゴシック"/>
              <a:ea typeface="ＭＳ Ｐゴシック"/>
            </a:rPr>
            <a:t>　今後は、引き続き島田金谷ＩＣ周辺地区開発事業、小学校改築事業等の財源に充てるため多額の起債を計画していることから、将来負担比率は上昇する見込み。事業の適正化を図り財政の健全化に努めていく。</a:t>
          </a:r>
        </a:p>
      </xdr:txBody>
    </xdr:sp>
    <xdr:clientData/>
  </xdr:twoCellAnchor>
  <xdr:oneCellAnchor>
    <xdr:from xmlns:xdr="http://schemas.openxmlformats.org/drawingml/2006/spreadsheetDrawing">
      <xdr:col>61</xdr:col>
      <xdr:colOff>6350</xdr:colOff>
      <xdr:row>10</xdr:row>
      <xdr:rowOff>63500</xdr:rowOff>
    </xdr:from>
    <xdr:ext cx="297815" cy="224790"/>
    <xdr:sp macro="" textlink="">
      <xdr:nvSpPr>
        <xdr:cNvPr id="422" name="テキスト ボックス 421"/>
        <xdr:cNvSpPr txBox="1"/>
      </xdr:nvSpPr>
      <xdr:spPr>
        <a:xfrm>
          <a:off x="12672695" y="1714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710795" y="4222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1365" cy="258445"/>
    <xdr:sp macro="" textlink="">
      <xdr:nvSpPr>
        <xdr:cNvPr id="424" name="テキスト ボックス 423"/>
        <xdr:cNvSpPr txBox="1"/>
      </xdr:nvSpPr>
      <xdr:spPr>
        <a:xfrm>
          <a:off x="11956415" y="4086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2710795" y="38906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1365" cy="258445"/>
    <xdr:sp macro="" textlink="">
      <xdr:nvSpPr>
        <xdr:cNvPr id="426" name="テキスト ボックス 425"/>
        <xdr:cNvSpPr txBox="1"/>
      </xdr:nvSpPr>
      <xdr:spPr>
        <a:xfrm>
          <a:off x="11956415" y="3754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2710795" y="35585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1365" cy="258445"/>
    <xdr:sp macro="" textlink="">
      <xdr:nvSpPr>
        <xdr:cNvPr id="428" name="テキスト ボックス 427"/>
        <xdr:cNvSpPr txBox="1"/>
      </xdr:nvSpPr>
      <xdr:spPr>
        <a:xfrm>
          <a:off x="11956415" y="3422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2710795" y="32264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1365" cy="258445"/>
    <xdr:sp macro="" textlink="">
      <xdr:nvSpPr>
        <xdr:cNvPr id="430" name="テキスト ボックス 429"/>
        <xdr:cNvSpPr txBox="1"/>
      </xdr:nvSpPr>
      <xdr:spPr>
        <a:xfrm>
          <a:off x="11956415" y="3090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2710795" y="28949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1365" cy="258445"/>
    <xdr:sp macro="" textlink="">
      <xdr:nvSpPr>
        <xdr:cNvPr id="432" name="テキスト ボックス 431"/>
        <xdr:cNvSpPr txBox="1"/>
      </xdr:nvSpPr>
      <xdr:spPr>
        <a:xfrm>
          <a:off x="11956415" y="27590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2710795" y="25628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116205</xdr:rowOff>
    </xdr:from>
    <xdr:ext cx="761365" cy="258445"/>
    <xdr:sp macro="" textlink="">
      <xdr:nvSpPr>
        <xdr:cNvPr id="434" name="テキスト ボックス 433"/>
        <xdr:cNvSpPr txBox="1"/>
      </xdr:nvSpPr>
      <xdr:spPr>
        <a:xfrm>
          <a:off x="11956415" y="24276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2710795" y="22307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1365" cy="259080"/>
    <xdr:sp macro="" textlink="">
      <xdr:nvSpPr>
        <xdr:cNvPr id="436" name="テキスト ボックス 435"/>
        <xdr:cNvSpPr txBox="1"/>
      </xdr:nvSpPr>
      <xdr:spPr>
        <a:xfrm>
          <a:off x="11956415" y="20948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11</xdr:row>
      <xdr:rowOff>83185</xdr:rowOff>
    </xdr:to>
    <xdr:cxnSp macro="">
      <xdr:nvCxnSpPr>
        <xdr:cNvPr id="437" name="直線コネクタ 436"/>
        <xdr:cNvCxnSpPr/>
      </xdr:nvCxnSpPr>
      <xdr:spPr>
        <a:xfrm>
          <a:off x="12710795" y="18992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710795" y="1899285"/>
          <a:ext cx="5034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40640</xdr:rowOff>
    </xdr:to>
    <xdr:cxnSp macro="">
      <xdr:nvCxnSpPr>
        <xdr:cNvPr id="439" name="直線コネクタ 438"/>
        <xdr:cNvCxnSpPr/>
      </xdr:nvCxnSpPr>
      <xdr:spPr>
        <a:xfrm flipV="1">
          <a:off x="16863695" y="2230755"/>
          <a:ext cx="0" cy="1442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12700</xdr:rowOff>
    </xdr:from>
    <xdr:ext cx="762000" cy="259080"/>
    <xdr:sp macro="" textlink="">
      <xdr:nvSpPr>
        <xdr:cNvPr id="440" name="将来負担の状況最小値テキスト"/>
        <xdr:cNvSpPr txBox="1"/>
      </xdr:nvSpPr>
      <xdr:spPr>
        <a:xfrm>
          <a:off x="16952595" y="364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40640</xdr:rowOff>
    </xdr:from>
    <xdr:to xmlns:xdr="http://schemas.openxmlformats.org/drawingml/2006/spreadsheetDrawing">
      <xdr:col>81</xdr:col>
      <xdr:colOff>133350</xdr:colOff>
      <xdr:row>22</xdr:row>
      <xdr:rowOff>40640</xdr:rowOff>
    </xdr:to>
    <xdr:cxnSp macro="">
      <xdr:nvCxnSpPr>
        <xdr:cNvPr id="441" name="直線コネクタ 440"/>
        <xdr:cNvCxnSpPr/>
      </xdr:nvCxnSpPr>
      <xdr:spPr>
        <a:xfrm>
          <a:off x="16776700" y="36728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165100</xdr:rowOff>
    </xdr:from>
    <xdr:ext cx="762000" cy="259080"/>
    <xdr:sp macro="" textlink="">
      <xdr:nvSpPr>
        <xdr:cNvPr id="442" name="将来負担の状況最大値テキスト"/>
        <xdr:cNvSpPr txBox="1"/>
      </xdr:nvSpPr>
      <xdr:spPr>
        <a:xfrm>
          <a:off x="16952595" y="1981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6776700" y="22307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13</xdr:row>
      <xdr:rowOff>152400</xdr:rowOff>
    </xdr:from>
    <xdr:to xmlns:xdr="http://schemas.openxmlformats.org/drawingml/2006/spreadsheetDrawing">
      <xdr:col>81</xdr:col>
      <xdr:colOff>44450</xdr:colOff>
      <xdr:row>14</xdr:row>
      <xdr:rowOff>19685</xdr:rowOff>
    </xdr:to>
    <xdr:cxnSp macro="">
      <xdr:nvCxnSpPr>
        <xdr:cNvPr id="444" name="直線コネクタ 443"/>
        <xdr:cNvCxnSpPr/>
      </xdr:nvCxnSpPr>
      <xdr:spPr>
        <a:xfrm>
          <a:off x="16033115" y="2298700"/>
          <a:ext cx="8305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4445</xdr:rowOff>
    </xdr:from>
    <xdr:ext cx="762000" cy="259080"/>
    <xdr:sp macro="" textlink="">
      <xdr:nvSpPr>
        <xdr:cNvPr id="445" name="将来負担の状況平均値テキスト"/>
        <xdr:cNvSpPr txBox="1"/>
      </xdr:nvSpPr>
      <xdr:spPr>
        <a:xfrm>
          <a:off x="16952595" y="23158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149225</xdr:rowOff>
    </xdr:from>
    <xdr:to xmlns:xdr="http://schemas.openxmlformats.org/drawingml/2006/spreadsheetDrawing">
      <xdr:col>81</xdr:col>
      <xdr:colOff>95250</xdr:colOff>
      <xdr:row>14</xdr:row>
      <xdr:rowOff>78740</xdr:rowOff>
    </xdr:to>
    <xdr:sp macro="" textlink="">
      <xdr:nvSpPr>
        <xdr:cNvPr id="446" name="フローチャート: 判断 445"/>
        <xdr:cNvSpPr/>
      </xdr:nvSpPr>
      <xdr:spPr>
        <a:xfrm>
          <a:off x="16814800" y="2295525"/>
          <a:ext cx="9969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13</xdr:row>
      <xdr:rowOff>106045</xdr:rowOff>
    </xdr:from>
    <xdr:to xmlns:xdr="http://schemas.openxmlformats.org/drawingml/2006/spreadsheetDrawing">
      <xdr:col>77</xdr:col>
      <xdr:colOff>44450</xdr:colOff>
      <xdr:row>13</xdr:row>
      <xdr:rowOff>152400</xdr:rowOff>
    </xdr:to>
    <xdr:cxnSp macro="">
      <xdr:nvCxnSpPr>
        <xdr:cNvPr id="447" name="直線コネクタ 446"/>
        <xdr:cNvCxnSpPr/>
      </xdr:nvCxnSpPr>
      <xdr:spPr>
        <a:xfrm>
          <a:off x="15153640" y="2252345"/>
          <a:ext cx="87947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8255</xdr:rowOff>
    </xdr:from>
    <xdr:to xmlns:xdr="http://schemas.openxmlformats.org/drawingml/2006/spreadsheetDrawing">
      <xdr:col>77</xdr:col>
      <xdr:colOff>95250</xdr:colOff>
      <xdr:row>14</xdr:row>
      <xdr:rowOff>109855</xdr:rowOff>
    </xdr:to>
    <xdr:sp macro="" textlink="">
      <xdr:nvSpPr>
        <xdr:cNvPr id="448" name="フローチャート: 判断 447"/>
        <xdr:cNvSpPr/>
      </xdr:nvSpPr>
      <xdr:spPr>
        <a:xfrm>
          <a:off x="15984220" y="23196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94615</xdr:rowOff>
    </xdr:from>
    <xdr:ext cx="736600" cy="258445"/>
    <xdr:sp macro="" textlink="">
      <xdr:nvSpPr>
        <xdr:cNvPr id="449" name="テキスト ボックス 448"/>
        <xdr:cNvSpPr txBox="1"/>
      </xdr:nvSpPr>
      <xdr:spPr>
        <a:xfrm>
          <a:off x="15655925" y="24060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69215</xdr:rowOff>
    </xdr:from>
    <xdr:to xmlns:xdr="http://schemas.openxmlformats.org/drawingml/2006/spreadsheetDrawing">
      <xdr:col>73</xdr:col>
      <xdr:colOff>44450</xdr:colOff>
      <xdr:row>14</xdr:row>
      <xdr:rowOff>165100</xdr:rowOff>
    </xdr:to>
    <xdr:sp macro="" textlink="">
      <xdr:nvSpPr>
        <xdr:cNvPr id="450" name="フローチャート: 判断 449"/>
        <xdr:cNvSpPr/>
      </xdr:nvSpPr>
      <xdr:spPr>
        <a:xfrm>
          <a:off x="15102840" y="2380615"/>
          <a:ext cx="9969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155575</xdr:rowOff>
    </xdr:from>
    <xdr:ext cx="761365" cy="258445"/>
    <xdr:sp macro="" textlink="">
      <xdr:nvSpPr>
        <xdr:cNvPr id="451" name="テキスト ボックス 450"/>
        <xdr:cNvSpPr txBox="1"/>
      </xdr:nvSpPr>
      <xdr:spPr>
        <a:xfrm>
          <a:off x="14774545" y="2466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150495</xdr:rowOff>
    </xdr:from>
    <xdr:to xmlns:xdr="http://schemas.openxmlformats.org/drawingml/2006/spreadsheetDrawing">
      <xdr:col>68</xdr:col>
      <xdr:colOff>203200</xdr:colOff>
      <xdr:row>15</xdr:row>
      <xdr:rowOff>80645</xdr:rowOff>
    </xdr:to>
    <xdr:sp macro="" textlink="">
      <xdr:nvSpPr>
        <xdr:cNvPr id="452" name="フローチャート: 判断 451"/>
        <xdr:cNvSpPr/>
      </xdr:nvSpPr>
      <xdr:spPr>
        <a:xfrm>
          <a:off x="14221460" y="246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90805</xdr:rowOff>
    </xdr:from>
    <xdr:ext cx="762000" cy="258445"/>
    <xdr:sp macro="" textlink="">
      <xdr:nvSpPr>
        <xdr:cNvPr id="453" name="テキスト ボックス 452"/>
        <xdr:cNvSpPr txBox="1"/>
      </xdr:nvSpPr>
      <xdr:spPr>
        <a:xfrm>
          <a:off x="13895070" y="2237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154940</xdr:rowOff>
    </xdr:from>
    <xdr:to xmlns:xdr="http://schemas.openxmlformats.org/drawingml/2006/spreadsheetDrawing">
      <xdr:col>64</xdr:col>
      <xdr:colOff>152400</xdr:colOff>
      <xdr:row>15</xdr:row>
      <xdr:rowOff>85090</xdr:rowOff>
    </xdr:to>
    <xdr:sp macro="" textlink="">
      <xdr:nvSpPr>
        <xdr:cNvPr id="454" name="フローチャート: 判断 453"/>
        <xdr:cNvSpPr/>
      </xdr:nvSpPr>
      <xdr:spPr>
        <a:xfrm>
          <a:off x="13340080" y="2466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95250</xdr:rowOff>
    </xdr:from>
    <xdr:ext cx="761365" cy="258445"/>
    <xdr:sp macro="" textlink="">
      <xdr:nvSpPr>
        <xdr:cNvPr id="455" name="テキスト ボックス 454"/>
        <xdr:cNvSpPr txBox="1"/>
      </xdr:nvSpPr>
      <xdr:spPr>
        <a:xfrm>
          <a:off x="13013690" y="2241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8445"/>
    <xdr:sp macro="" textlink="">
      <xdr:nvSpPr>
        <xdr:cNvPr id="456" name="テキスト ボックス 455"/>
        <xdr:cNvSpPr txBox="1"/>
      </xdr:nvSpPr>
      <xdr:spPr>
        <a:xfrm>
          <a:off x="1664970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8445"/>
    <xdr:sp macro="" textlink="">
      <xdr:nvSpPr>
        <xdr:cNvPr id="457" name="テキスト ボックス 456"/>
        <xdr:cNvSpPr txBox="1"/>
      </xdr:nvSpPr>
      <xdr:spPr>
        <a:xfrm>
          <a:off x="1581912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8445"/>
    <xdr:sp macro="" textlink="">
      <xdr:nvSpPr>
        <xdr:cNvPr id="458" name="テキスト ボックス 457"/>
        <xdr:cNvSpPr txBox="1"/>
      </xdr:nvSpPr>
      <xdr:spPr>
        <a:xfrm>
          <a:off x="1493964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59" name="テキスト ボックス 458"/>
        <xdr:cNvSpPr txBox="1"/>
      </xdr:nvSpPr>
      <xdr:spPr>
        <a:xfrm>
          <a:off x="1405826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8445"/>
    <xdr:sp macro="" textlink="">
      <xdr:nvSpPr>
        <xdr:cNvPr id="460" name="テキスト ボックス 459"/>
        <xdr:cNvSpPr txBox="1"/>
      </xdr:nvSpPr>
      <xdr:spPr>
        <a:xfrm>
          <a:off x="13176885"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140335</xdr:rowOff>
    </xdr:from>
    <xdr:to xmlns:xdr="http://schemas.openxmlformats.org/drawingml/2006/spreadsheetDrawing">
      <xdr:col>81</xdr:col>
      <xdr:colOff>95250</xdr:colOff>
      <xdr:row>14</xdr:row>
      <xdr:rowOff>70485</xdr:rowOff>
    </xdr:to>
    <xdr:sp macro="" textlink="">
      <xdr:nvSpPr>
        <xdr:cNvPr id="461" name="楕円 460"/>
        <xdr:cNvSpPr/>
      </xdr:nvSpPr>
      <xdr:spPr>
        <a:xfrm>
          <a:off x="16814800" y="228663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61595</xdr:rowOff>
    </xdr:from>
    <xdr:ext cx="762000" cy="258445"/>
    <xdr:sp macro="" textlink="">
      <xdr:nvSpPr>
        <xdr:cNvPr id="462" name="将来負担の状況該当値テキスト"/>
        <xdr:cNvSpPr txBox="1"/>
      </xdr:nvSpPr>
      <xdr:spPr>
        <a:xfrm>
          <a:off x="16952595" y="2207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101600</xdr:rowOff>
    </xdr:from>
    <xdr:to xmlns:xdr="http://schemas.openxmlformats.org/drawingml/2006/spreadsheetDrawing">
      <xdr:col>77</xdr:col>
      <xdr:colOff>95250</xdr:colOff>
      <xdr:row>14</xdr:row>
      <xdr:rowOff>31750</xdr:rowOff>
    </xdr:to>
    <xdr:sp macro="" textlink="">
      <xdr:nvSpPr>
        <xdr:cNvPr id="463" name="楕円 462"/>
        <xdr:cNvSpPr/>
      </xdr:nvSpPr>
      <xdr:spPr>
        <a:xfrm>
          <a:off x="15984220" y="224790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41910</xdr:rowOff>
    </xdr:from>
    <xdr:ext cx="736600" cy="259080"/>
    <xdr:sp macro="" textlink="">
      <xdr:nvSpPr>
        <xdr:cNvPr id="464" name="テキスト ボックス 463"/>
        <xdr:cNvSpPr txBox="1"/>
      </xdr:nvSpPr>
      <xdr:spPr>
        <a:xfrm>
          <a:off x="15655925" y="2023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55245</xdr:rowOff>
    </xdr:from>
    <xdr:to xmlns:xdr="http://schemas.openxmlformats.org/drawingml/2006/spreadsheetDrawing">
      <xdr:col>73</xdr:col>
      <xdr:colOff>44450</xdr:colOff>
      <xdr:row>13</xdr:row>
      <xdr:rowOff>156845</xdr:rowOff>
    </xdr:to>
    <xdr:sp macro="" textlink="">
      <xdr:nvSpPr>
        <xdr:cNvPr id="465" name="楕円 464"/>
        <xdr:cNvSpPr/>
      </xdr:nvSpPr>
      <xdr:spPr>
        <a:xfrm>
          <a:off x="15102840" y="220154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165100</xdr:rowOff>
    </xdr:from>
    <xdr:ext cx="761365" cy="259080"/>
    <xdr:sp macro="" textlink="">
      <xdr:nvSpPr>
        <xdr:cNvPr id="466" name="テキスト ボックス 465"/>
        <xdr:cNvSpPr txBox="1"/>
      </xdr:nvSpPr>
      <xdr:spPr>
        <a:xfrm>
          <a:off x="14774545" y="1981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488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84150"/>
          <a:ext cx="39306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09550"/>
          <a:ext cx="38862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34950"/>
          <a:ext cx="382905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静岡県島田市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84150"/>
          <a:ext cx="26606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09550"/>
          <a:ext cx="26162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34950"/>
          <a:ext cx="25590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57250"/>
          <a:ext cx="23050500"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473200"/>
          <a:ext cx="9652000"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49860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49860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95,698
93,815
315.70
47,457,280
46,134,280
1,063,330
23,409,856
43,558,317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498600"/>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492250"/>
          <a:ext cx="2032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492250"/>
          <a:ext cx="1270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492250"/>
          <a:ext cx="635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324100"/>
          <a:ext cx="20320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324100"/>
          <a:ext cx="34290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473200"/>
          <a:ext cx="1435100" cy="1098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30350"/>
          <a:ext cx="127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790700"/>
          <a:ext cx="127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08200"/>
          <a:ext cx="12700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1925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83185</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56908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0828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0828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165100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114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451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365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9080"/>
    <xdr:sp macro="" textlink="">
      <xdr:nvSpPr>
        <xdr:cNvPr id="31" name="テキスト ボックス 30"/>
        <xdr:cNvSpPr txBox="1"/>
      </xdr:nvSpPr>
      <xdr:spPr>
        <a:xfrm>
          <a:off x="698500" y="3613150"/>
          <a:ext cx="6045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8445"/>
    <xdr:sp macro="" textlink="">
      <xdr:nvSpPr>
        <xdr:cNvPr id="32" name="テキスト ボックス 31"/>
        <xdr:cNvSpPr txBox="1"/>
      </xdr:nvSpPr>
      <xdr:spPr>
        <a:xfrm>
          <a:off x="698500" y="3854450"/>
          <a:ext cx="82308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1021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527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591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775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080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080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080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384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５年間の推移は、類似団体平均より低い値となっている。これは、常備消防の広域事務委託、窓口受付等包括委託及び自動車運転管理等包括委託に伴う予算の組替えによるものである。</a:t>
          </a:r>
        </a:p>
        <a:p>
          <a:r>
            <a:rPr kumimoji="1" lang="ja-JP" altLang="en-US" sz="1300">
              <a:solidFill>
                <a:sysClr val="windowText" lastClr="000000"/>
              </a:solidFill>
              <a:latin typeface="ＭＳ Ｐゴシック"/>
              <a:ea typeface="ＭＳ Ｐゴシック"/>
            </a:rPr>
            <a:t>　令和５年度においては、定年退職者の減による退職金の減などの影響により前年度に比べ</a:t>
          </a:r>
          <a:r>
            <a:rPr kumimoji="1" lang="en-US" altLang="ja-JP" sz="1300">
              <a:solidFill>
                <a:sysClr val="windowText" lastClr="000000"/>
              </a:solidFill>
              <a:latin typeface="ＭＳ Ｐゴシック"/>
              <a:ea typeface="ＭＳ Ｐゴシック"/>
            </a:rPr>
            <a:t>0.6</a:t>
          </a:r>
          <a:r>
            <a:rPr kumimoji="1" lang="ja-JP" altLang="en-US" sz="1300">
              <a:solidFill>
                <a:sysClr val="windowText" lastClr="000000"/>
              </a:solidFill>
              <a:latin typeface="ＭＳ Ｐゴシック"/>
              <a:ea typeface="ＭＳ Ｐゴシック"/>
            </a:rPr>
            <a:t>ポイント減少した。</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4895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277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9080"/>
    <xdr:sp macro="" textlink="">
      <xdr:nvSpPr>
        <xdr:cNvPr id="47" name="テキスト ボックス 46"/>
        <xdr:cNvSpPr txBox="1"/>
      </xdr:nvSpPr>
      <xdr:spPr>
        <a:xfrm>
          <a:off x="254000" y="7141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69634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7365" cy="258445"/>
    <xdr:sp macro="" textlink="">
      <xdr:nvSpPr>
        <xdr:cNvPr id="49" name="テキスト ボックス 48"/>
        <xdr:cNvSpPr txBox="1"/>
      </xdr:nvSpPr>
      <xdr:spPr>
        <a:xfrm>
          <a:off x="254000" y="682752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649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74295</xdr:rowOff>
    </xdr:from>
    <xdr:ext cx="507365" cy="259080"/>
    <xdr:sp macro="" textlink="">
      <xdr:nvSpPr>
        <xdr:cNvPr id="51" name="テキスト ボックス 50"/>
        <xdr:cNvSpPr txBox="1"/>
      </xdr:nvSpPr>
      <xdr:spPr>
        <a:xfrm>
          <a:off x="254000" y="651319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3353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7365" cy="258445"/>
    <xdr:sp macro="" textlink="">
      <xdr:nvSpPr>
        <xdr:cNvPr id="53" name="テキスト ボックス 52"/>
        <xdr:cNvSpPr txBox="1"/>
      </xdr:nvSpPr>
      <xdr:spPr>
        <a:xfrm>
          <a:off x="254000" y="619950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0217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7365" cy="259080"/>
    <xdr:sp macro="" textlink="">
      <xdr:nvSpPr>
        <xdr:cNvPr id="55" name="テキスト ボックス 54"/>
        <xdr:cNvSpPr txBox="1"/>
      </xdr:nvSpPr>
      <xdr:spPr>
        <a:xfrm>
          <a:off x="254000" y="588581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7080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7365" cy="258445"/>
    <xdr:sp macro="" textlink="">
      <xdr:nvSpPr>
        <xdr:cNvPr id="57" name="テキスト ボックス 56"/>
        <xdr:cNvSpPr txBox="1"/>
      </xdr:nvSpPr>
      <xdr:spPr>
        <a:xfrm>
          <a:off x="254000" y="557212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3936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7365" cy="259080"/>
    <xdr:sp macro="" textlink="">
      <xdr:nvSpPr>
        <xdr:cNvPr id="59" name="テキスト ボックス 58"/>
        <xdr:cNvSpPr txBox="1"/>
      </xdr:nvSpPr>
      <xdr:spPr>
        <a:xfrm>
          <a:off x="254000" y="52578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08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61" name="テキスト ボックス 60"/>
        <xdr:cNvSpPr txBox="1"/>
      </xdr:nvSpPr>
      <xdr:spPr>
        <a:xfrm>
          <a:off x="254000" y="4944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080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63500</xdr:rowOff>
    </xdr:from>
    <xdr:to xmlns:xdr="http://schemas.openxmlformats.org/drawingml/2006/spreadsheetDrawing">
      <xdr:col>24</xdr:col>
      <xdr:colOff>25400</xdr:colOff>
      <xdr:row>40</xdr:row>
      <xdr:rowOff>136525</xdr:rowOff>
    </xdr:to>
    <xdr:cxnSp macro="">
      <xdr:nvCxnSpPr>
        <xdr:cNvPr id="63" name="直線コネクタ 62"/>
        <xdr:cNvCxnSpPr/>
      </xdr:nvCxnSpPr>
      <xdr:spPr>
        <a:xfrm flipV="1">
          <a:off x="4826000" y="5511800"/>
          <a:ext cx="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108585</xdr:rowOff>
    </xdr:from>
    <xdr:ext cx="762000" cy="259080"/>
    <xdr:sp macro="" textlink="">
      <xdr:nvSpPr>
        <xdr:cNvPr id="64" name="人件費最小値テキスト"/>
        <xdr:cNvSpPr txBox="1"/>
      </xdr:nvSpPr>
      <xdr:spPr>
        <a:xfrm>
          <a:off x="4914900" y="6712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136525</xdr:rowOff>
    </xdr:from>
    <xdr:to xmlns:xdr="http://schemas.openxmlformats.org/drawingml/2006/spreadsheetDrawing">
      <xdr:col>24</xdr:col>
      <xdr:colOff>114300</xdr:colOff>
      <xdr:row>40</xdr:row>
      <xdr:rowOff>136525</xdr:rowOff>
    </xdr:to>
    <xdr:cxnSp macro="">
      <xdr:nvCxnSpPr>
        <xdr:cNvPr id="65" name="直線コネクタ 64"/>
        <xdr:cNvCxnSpPr/>
      </xdr:nvCxnSpPr>
      <xdr:spPr>
        <a:xfrm>
          <a:off x="4737100" y="6740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149860</xdr:rowOff>
    </xdr:from>
    <xdr:ext cx="762000" cy="258445"/>
    <xdr:sp macro="" textlink="">
      <xdr:nvSpPr>
        <xdr:cNvPr id="66" name="人件費最大値テキスト"/>
        <xdr:cNvSpPr txBox="1"/>
      </xdr:nvSpPr>
      <xdr:spPr>
        <a:xfrm>
          <a:off x="4914900" y="5267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63500</xdr:rowOff>
    </xdr:from>
    <xdr:to xmlns:xdr="http://schemas.openxmlformats.org/drawingml/2006/spreadsheetDrawing">
      <xdr:col>24</xdr:col>
      <xdr:colOff>114300</xdr:colOff>
      <xdr:row>33</xdr:row>
      <xdr:rowOff>63500</xdr:rowOff>
    </xdr:to>
    <xdr:cxnSp macro="">
      <xdr:nvCxnSpPr>
        <xdr:cNvPr id="67" name="直線コネクタ 66"/>
        <xdr:cNvCxnSpPr/>
      </xdr:nvCxnSpPr>
      <xdr:spPr>
        <a:xfrm>
          <a:off x="4737100" y="551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100965</xdr:rowOff>
    </xdr:from>
    <xdr:to xmlns:xdr="http://schemas.openxmlformats.org/drawingml/2006/spreadsheetDrawing">
      <xdr:col>24</xdr:col>
      <xdr:colOff>25400</xdr:colOff>
      <xdr:row>34</xdr:row>
      <xdr:rowOff>140335</xdr:rowOff>
    </xdr:to>
    <xdr:cxnSp macro="">
      <xdr:nvCxnSpPr>
        <xdr:cNvPr id="68" name="直線コネクタ 67"/>
        <xdr:cNvCxnSpPr/>
      </xdr:nvCxnSpPr>
      <xdr:spPr>
        <a:xfrm flipV="1">
          <a:off x="3987800" y="571436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111760</xdr:rowOff>
    </xdr:from>
    <xdr:ext cx="762000" cy="259080"/>
    <xdr:sp macro="" textlink="">
      <xdr:nvSpPr>
        <xdr:cNvPr id="69" name="人件費平均値テキスト"/>
        <xdr:cNvSpPr txBox="1"/>
      </xdr:nvSpPr>
      <xdr:spPr>
        <a:xfrm>
          <a:off x="4914900" y="5890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139700</xdr:rowOff>
    </xdr:from>
    <xdr:to xmlns:xdr="http://schemas.openxmlformats.org/drawingml/2006/spreadsheetDrawing">
      <xdr:col>24</xdr:col>
      <xdr:colOff>76200</xdr:colOff>
      <xdr:row>36</xdr:row>
      <xdr:rowOff>69850</xdr:rowOff>
    </xdr:to>
    <xdr:sp macro="" textlink="">
      <xdr:nvSpPr>
        <xdr:cNvPr id="70" name="フローチャート: 判断 69"/>
        <xdr:cNvSpPr/>
      </xdr:nvSpPr>
      <xdr:spPr>
        <a:xfrm>
          <a:off x="4775200" y="591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127000</xdr:rowOff>
    </xdr:from>
    <xdr:to xmlns:xdr="http://schemas.openxmlformats.org/drawingml/2006/spreadsheetDrawing">
      <xdr:col>19</xdr:col>
      <xdr:colOff>187325</xdr:colOff>
      <xdr:row>34</xdr:row>
      <xdr:rowOff>140335</xdr:rowOff>
    </xdr:to>
    <xdr:cxnSp macro="">
      <xdr:nvCxnSpPr>
        <xdr:cNvPr id="71" name="直線コネクタ 70"/>
        <xdr:cNvCxnSpPr/>
      </xdr:nvCxnSpPr>
      <xdr:spPr>
        <a:xfrm>
          <a:off x="3098800" y="57404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146685</xdr:rowOff>
    </xdr:from>
    <xdr:to xmlns:xdr="http://schemas.openxmlformats.org/drawingml/2006/spreadsheetDrawing">
      <xdr:col>20</xdr:col>
      <xdr:colOff>38100</xdr:colOff>
      <xdr:row>36</xdr:row>
      <xdr:rowOff>76835</xdr:rowOff>
    </xdr:to>
    <xdr:sp macro="" textlink="">
      <xdr:nvSpPr>
        <xdr:cNvPr id="72" name="フローチャート: 判断 71"/>
        <xdr:cNvSpPr/>
      </xdr:nvSpPr>
      <xdr:spPr>
        <a:xfrm>
          <a:off x="3937000" y="5925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61595</xdr:rowOff>
    </xdr:from>
    <xdr:ext cx="735965" cy="258445"/>
    <xdr:sp macro="" textlink="">
      <xdr:nvSpPr>
        <xdr:cNvPr id="73" name="テキスト ボックス 72"/>
        <xdr:cNvSpPr txBox="1"/>
      </xdr:nvSpPr>
      <xdr:spPr>
        <a:xfrm>
          <a:off x="3606800" y="60051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127000</xdr:rowOff>
    </xdr:from>
    <xdr:to xmlns:xdr="http://schemas.openxmlformats.org/drawingml/2006/spreadsheetDrawing">
      <xdr:col>15</xdr:col>
      <xdr:colOff>98425</xdr:colOff>
      <xdr:row>35</xdr:row>
      <xdr:rowOff>40640</xdr:rowOff>
    </xdr:to>
    <xdr:cxnSp macro="">
      <xdr:nvCxnSpPr>
        <xdr:cNvPr id="74" name="直線コネクタ 73"/>
        <xdr:cNvCxnSpPr/>
      </xdr:nvCxnSpPr>
      <xdr:spPr>
        <a:xfrm flipV="1">
          <a:off x="2209800" y="574040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100965</xdr:rowOff>
    </xdr:from>
    <xdr:to xmlns:xdr="http://schemas.openxmlformats.org/drawingml/2006/spreadsheetDrawing">
      <xdr:col>15</xdr:col>
      <xdr:colOff>149225</xdr:colOff>
      <xdr:row>36</xdr:row>
      <xdr:rowOff>31115</xdr:rowOff>
    </xdr:to>
    <xdr:sp macro="" textlink="">
      <xdr:nvSpPr>
        <xdr:cNvPr id="75" name="フローチャート: 判断 74"/>
        <xdr:cNvSpPr/>
      </xdr:nvSpPr>
      <xdr:spPr>
        <a:xfrm>
          <a:off x="3048000" y="5879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15875</xdr:rowOff>
    </xdr:from>
    <xdr:ext cx="762000" cy="259080"/>
    <xdr:sp macro="" textlink="">
      <xdr:nvSpPr>
        <xdr:cNvPr id="76" name="テキスト ボックス 75"/>
        <xdr:cNvSpPr txBox="1"/>
      </xdr:nvSpPr>
      <xdr:spPr>
        <a:xfrm>
          <a:off x="2717800" y="5959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133350</xdr:rowOff>
    </xdr:from>
    <xdr:to xmlns:xdr="http://schemas.openxmlformats.org/drawingml/2006/spreadsheetDrawing">
      <xdr:col>11</xdr:col>
      <xdr:colOff>9525</xdr:colOff>
      <xdr:row>35</xdr:row>
      <xdr:rowOff>40640</xdr:rowOff>
    </xdr:to>
    <xdr:cxnSp macro="">
      <xdr:nvCxnSpPr>
        <xdr:cNvPr id="77" name="直線コネクタ 76"/>
        <xdr:cNvCxnSpPr/>
      </xdr:nvCxnSpPr>
      <xdr:spPr>
        <a:xfrm>
          <a:off x="1320800" y="574675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40005</xdr:rowOff>
    </xdr:from>
    <xdr:to xmlns:xdr="http://schemas.openxmlformats.org/drawingml/2006/spreadsheetDrawing">
      <xdr:col>11</xdr:col>
      <xdr:colOff>60325</xdr:colOff>
      <xdr:row>36</xdr:row>
      <xdr:rowOff>141605</xdr:rowOff>
    </xdr:to>
    <xdr:sp macro="" textlink="">
      <xdr:nvSpPr>
        <xdr:cNvPr id="78" name="フローチャート: 判断 77"/>
        <xdr:cNvSpPr/>
      </xdr:nvSpPr>
      <xdr:spPr>
        <a:xfrm>
          <a:off x="2159000" y="59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126365</xdr:rowOff>
    </xdr:from>
    <xdr:ext cx="761365" cy="258445"/>
    <xdr:sp macro="" textlink="">
      <xdr:nvSpPr>
        <xdr:cNvPr id="79" name="テキスト ボックス 78"/>
        <xdr:cNvSpPr txBox="1"/>
      </xdr:nvSpPr>
      <xdr:spPr>
        <a:xfrm>
          <a:off x="1828800" y="60699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48260</xdr:rowOff>
    </xdr:from>
    <xdr:to xmlns:xdr="http://schemas.openxmlformats.org/drawingml/2006/spreadsheetDrawing">
      <xdr:col>6</xdr:col>
      <xdr:colOff>171450</xdr:colOff>
      <xdr:row>35</xdr:row>
      <xdr:rowOff>149860</xdr:rowOff>
    </xdr:to>
    <xdr:sp macro="" textlink="">
      <xdr:nvSpPr>
        <xdr:cNvPr id="80" name="フローチャート: 判断 79"/>
        <xdr:cNvSpPr/>
      </xdr:nvSpPr>
      <xdr:spPr>
        <a:xfrm>
          <a:off x="12700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134620</xdr:rowOff>
    </xdr:from>
    <xdr:ext cx="761365" cy="259080"/>
    <xdr:sp macro="" textlink="">
      <xdr:nvSpPr>
        <xdr:cNvPr id="81" name="テキスト ボックス 80"/>
        <xdr:cNvSpPr txBox="1"/>
      </xdr:nvSpPr>
      <xdr:spPr>
        <a:xfrm>
          <a:off x="939800" y="5913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4" name="テキスト ボックス 83"/>
        <xdr:cNvSpPr txBox="1"/>
      </xdr:nvSpPr>
      <xdr:spPr>
        <a:xfrm>
          <a:off x="2882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50165</xdr:rowOff>
    </xdr:from>
    <xdr:to xmlns:xdr="http://schemas.openxmlformats.org/drawingml/2006/spreadsheetDrawing">
      <xdr:col>24</xdr:col>
      <xdr:colOff>76200</xdr:colOff>
      <xdr:row>34</xdr:row>
      <xdr:rowOff>151765</xdr:rowOff>
    </xdr:to>
    <xdr:sp macro="" textlink="">
      <xdr:nvSpPr>
        <xdr:cNvPr id="87" name="楕円 86"/>
        <xdr:cNvSpPr/>
      </xdr:nvSpPr>
      <xdr:spPr>
        <a:xfrm>
          <a:off x="4775200" y="56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66675</xdr:rowOff>
    </xdr:from>
    <xdr:ext cx="762000" cy="259080"/>
    <xdr:sp macro="" textlink="">
      <xdr:nvSpPr>
        <xdr:cNvPr id="88" name="人件費該当値テキスト"/>
        <xdr:cNvSpPr txBox="1"/>
      </xdr:nvSpPr>
      <xdr:spPr>
        <a:xfrm>
          <a:off x="4914900" y="5514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89535</xdr:rowOff>
    </xdr:from>
    <xdr:to xmlns:xdr="http://schemas.openxmlformats.org/drawingml/2006/spreadsheetDrawing">
      <xdr:col>20</xdr:col>
      <xdr:colOff>38100</xdr:colOff>
      <xdr:row>35</xdr:row>
      <xdr:rowOff>19685</xdr:rowOff>
    </xdr:to>
    <xdr:sp macro="" textlink="">
      <xdr:nvSpPr>
        <xdr:cNvPr id="89" name="楕円 88"/>
        <xdr:cNvSpPr/>
      </xdr:nvSpPr>
      <xdr:spPr>
        <a:xfrm>
          <a:off x="3937000" y="57029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29845</xdr:rowOff>
    </xdr:from>
    <xdr:ext cx="735965" cy="258445"/>
    <xdr:sp macro="" textlink="">
      <xdr:nvSpPr>
        <xdr:cNvPr id="90" name="テキスト ボックス 89"/>
        <xdr:cNvSpPr txBox="1"/>
      </xdr:nvSpPr>
      <xdr:spPr>
        <a:xfrm>
          <a:off x="3606800" y="54781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76200</xdr:rowOff>
    </xdr:from>
    <xdr:to xmlns:xdr="http://schemas.openxmlformats.org/drawingml/2006/spreadsheetDrawing">
      <xdr:col>15</xdr:col>
      <xdr:colOff>149225</xdr:colOff>
      <xdr:row>35</xdr:row>
      <xdr:rowOff>6350</xdr:rowOff>
    </xdr:to>
    <xdr:sp macro="" textlink="">
      <xdr:nvSpPr>
        <xdr:cNvPr id="91" name="楕円 90"/>
        <xdr:cNvSpPr/>
      </xdr:nvSpPr>
      <xdr:spPr>
        <a:xfrm>
          <a:off x="3048000" y="5689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17145</xdr:rowOff>
    </xdr:from>
    <xdr:ext cx="762000" cy="258445"/>
    <xdr:sp macro="" textlink="">
      <xdr:nvSpPr>
        <xdr:cNvPr id="92" name="テキスト ボックス 91"/>
        <xdr:cNvSpPr txBox="1"/>
      </xdr:nvSpPr>
      <xdr:spPr>
        <a:xfrm>
          <a:off x="2717800" y="5465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161290</xdr:rowOff>
    </xdr:from>
    <xdr:to xmlns:xdr="http://schemas.openxmlformats.org/drawingml/2006/spreadsheetDrawing">
      <xdr:col>11</xdr:col>
      <xdr:colOff>60325</xdr:colOff>
      <xdr:row>35</xdr:row>
      <xdr:rowOff>91440</xdr:rowOff>
    </xdr:to>
    <xdr:sp macro="" textlink="">
      <xdr:nvSpPr>
        <xdr:cNvPr id="93" name="楕円 92"/>
        <xdr:cNvSpPr/>
      </xdr:nvSpPr>
      <xdr:spPr>
        <a:xfrm>
          <a:off x="2159000" y="5774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101600</xdr:rowOff>
    </xdr:from>
    <xdr:ext cx="761365" cy="259080"/>
    <xdr:sp macro="" textlink="">
      <xdr:nvSpPr>
        <xdr:cNvPr id="94" name="テキスト ボックス 93"/>
        <xdr:cNvSpPr txBox="1"/>
      </xdr:nvSpPr>
      <xdr:spPr>
        <a:xfrm>
          <a:off x="1828800" y="5549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83185</xdr:rowOff>
    </xdr:from>
    <xdr:to xmlns:xdr="http://schemas.openxmlformats.org/drawingml/2006/spreadsheetDrawing">
      <xdr:col>6</xdr:col>
      <xdr:colOff>171450</xdr:colOff>
      <xdr:row>35</xdr:row>
      <xdr:rowOff>12700</xdr:rowOff>
    </xdr:to>
    <xdr:sp macro="" textlink="">
      <xdr:nvSpPr>
        <xdr:cNvPr id="95" name="楕円 94"/>
        <xdr:cNvSpPr/>
      </xdr:nvSpPr>
      <xdr:spPr>
        <a:xfrm>
          <a:off x="1270000" y="569658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22860</xdr:rowOff>
    </xdr:from>
    <xdr:ext cx="761365" cy="258445"/>
    <xdr:sp macro="" textlink="">
      <xdr:nvSpPr>
        <xdr:cNvPr id="96" name="テキスト ボックス 95"/>
        <xdr:cNvSpPr txBox="1"/>
      </xdr:nvSpPr>
      <xdr:spPr>
        <a:xfrm>
          <a:off x="939800" y="5471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25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289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473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289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473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289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473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778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778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778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082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５年間の推移は、類似団体平均より高い値となっている。これは、常備消防の広域事務委託、窓口受付等包括委託及び自動車運転管理等包括委託に伴う予算の組替えによるものである。</a:t>
          </a:r>
        </a:p>
        <a:p>
          <a:r>
            <a:rPr kumimoji="1" lang="ja-JP" altLang="en-US" sz="1300">
              <a:solidFill>
                <a:sysClr val="windowText" lastClr="000000"/>
              </a:solidFill>
              <a:latin typeface="ＭＳ Ｐゴシック"/>
              <a:ea typeface="ＭＳ Ｐゴシック"/>
            </a:rPr>
            <a:t>　令和５年度においては、生活交流拠点施設等管理運営事業の本格実施に伴う委託料の増などにより物件費は増となったものの、経常一般財源等の増が物件費の増を上回ったため、前年度に比べ</a:t>
          </a:r>
          <a:r>
            <a:rPr kumimoji="1" lang="en-US" altLang="ja-JP" sz="1300">
              <a:solidFill>
                <a:sysClr val="windowText" lastClr="000000"/>
              </a:solidFill>
              <a:latin typeface="ＭＳ Ｐゴシック"/>
              <a:ea typeface="ＭＳ Ｐゴシック"/>
            </a:rPr>
            <a:t>0.4</a:t>
          </a:r>
          <a:r>
            <a:rPr kumimoji="1" lang="ja-JP" altLang="en-US" sz="1300">
              <a:solidFill>
                <a:sysClr val="windowText" lastClr="000000"/>
              </a:solidFill>
              <a:latin typeface="ＭＳ Ｐゴシック"/>
              <a:ea typeface="ＭＳ Ｐゴシック"/>
            </a:rPr>
            <a:t>ポイント低下した。</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8" name="テキスト ボックス 107"/>
        <xdr:cNvSpPr txBox="1"/>
      </xdr:nvSpPr>
      <xdr:spPr>
        <a:xfrm>
          <a:off x="12407900" y="1593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3975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9080"/>
    <xdr:sp macro="" textlink="">
      <xdr:nvSpPr>
        <xdr:cNvPr id="110" name="テキスト ボックス 109"/>
        <xdr:cNvSpPr txBox="1"/>
      </xdr:nvSpPr>
      <xdr:spPr>
        <a:xfrm>
          <a:off x="11938000" y="3839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613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2" name="テキスト ボックス 111"/>
        <xdr:cNvSpPr txBox="1"/>
      </xdr:nvSpPr>
      <xdr:spPr>
        <a:xfrm>
          <a:off x="11938000" y="3470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244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4" name="テキスト ボックス 113"/>
        <xdr:cNvSpPr txBox="1"/>
      </xdr:nvSpPr>
      <xdr:spPr>
        <a:xfrm>
          <a:off x="11938000" y="31089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876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9080"/>
    <xdr:sp macro="" textlink="">
      <xdr:nvSpPr>
        <xdr:cNvPr id="116" name="テキスト ボックス 115"/>
        <xdr:cNvSpPr txBox="1"/>
      </xdr:nvSpPr>
      <xdr:spPr>
        <a:xfrm>
          <a:off x="11938000" y="2740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50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8445"/>
    <xdr:sp macro="" textlink="">
      <xdr:nvSpPr>
        <xdr:cNvPr id="118" name="テキスト ボックス 117"/>
        <xdr:cNvSpPr txBox="1"/>
      </xdr:nvSpPr>
      <xdr:spPr>
        <a:xfrm>
          <a:off x="11938000" y="23723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146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8445"/>
    <xdr:sp macro="" textlink="">
      <xdr:nvSpPr>
        <xdr:cNvPr id="120" name="テキスト ボックス 119"/>
        <xdr:cNvSpPr txBox="1"/>
      </xdr:nvSpPr>
      <xdr:spPr>
        <a:xfrm>
          <a:off x="11938000" y="2004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778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2" name="テキスト ボックス 121"/>
        <xdr:cNvSpPr txBox="1"/>
      </xdr:nvSpPr>
      <xdr:spPr>
        <a:xfrm>
          <a:off x="11938000" y="1642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778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88900</xdr:rowOff>
    </xdr:from>
    <xdr:to xmlns:xdr="http://schemas.openxmlformats.org/drawingml/2006/spreadsheetDrawing">
      <xdr:col>82</xdr:col>
      <xdr:colOff>107950</xdr:colOff>
      <xdr:row>20</xdr:row>
      <xdr:rowOff>119380</xdr:rowOff>
    </xdr:to>
    <xdr:cxnSp macro="">
      <xdr:nvCxnSpPr>
        <xdr:cNvPr id="124" name="直線コネクタ 123"/>
        <xdr:cNvCxnSpPr/>
      </xdr:nvCxnSpPr>
      <xdr:spPr>
        <a:xfrm flipV="1">
          <a:off x="16510000" y="2070100"/>
          <a:ext cx="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91440</xdr:rowOff>
    </xdr:from>
    <xdr:ext cx="762000" cy="258445"/>
    <xdr:sp macro="" textlink="">
      <xdr:nvSpPr>
        <xdr:cNvPr id="125" name="物件費最小値テキスト"/>
        <xdr:cNvSpPr txBox="1"/>
      </xdr:nvSpPr>
      <xdr:spPr>
        <a:xfrm>
          <a:off x="16598900" y="3393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119380</xdr:rowOff>
    </xdr:from>
    <xdr:to xmlns:xdr="http://schemas.openxmlformats.org/drawingml/2006/spreadsheetDrawing">
      <xdr:col>82</xdr:col>
      <xdr:colOff>196850</xdr:colOff>
      <xdr:row>20</xdr:row>
      <xdr:rowOff>119380</xdr:rowOff>
    </xdr:to>
    <xdr:cxnSp macro="">
      <xdr:nvCxnSpPr>
        <xdr:cNvPr id="126" name="直線コネクタ 125"/>
        <xdr:cNvCxnSpPr/>
      </xdr:nvCxnSpPr>
      <xdr:spPr>
        <a:xfrm>
          <a:off x="16421100" y="342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3810</xdr:rowOff>
    </xdr:from>
    <xdr:ext cx="762000" cy="259080"/>
    <xdr:sp macro="" textlink="">
      <xdr:nvSpPr>
        <xdr:cNvPr id="127" name="物件費最大値テキスト"/>
        <xdr:cNvSpPr txBox="1"/>
      </xdr:nvSpPr>
      <xdr:spPr>
        <a:xfrm>
          <a:off x="16598900" y="18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88900</xdr:rowOff>
    </xdr:from>
    <xdr:to xmlns:xdr="http://schemas.openxmlformats.org/drawingml/2006/spreadsheetDrawing">
      <xdr:col>82</xdr:col>
      <xdr:colOff>196850</xdr:colOff>
      <xdr:row>12</xdr:row>
      <xdr:rowOff>88900</xdr:rowOff>
    </xdr:to>
    <xdr:cxnSp macro="">
      <xdr:nvCxnSpPr>
        <xdr:cNvPr id="128" name="直線コネクタ 127"/>
        <xdr:cNvCxnSpPr/>
      </xdr:nvCxnSpPr>
      <xdr:spPr>
        <a:xfrm>
          <a:off x="16421100" y="207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96520</xdr:rowOff>
    </xdr:from>
    <xdr:to xmlns:xdr="http://schemas.openxmlformats.org/drawingml/2006/spreadsheetDrawing">
      <xdr:col>82</xdr:col>
      <xdr:colOff>107950</xdr:colOff>
      <xdr:row>18</xdr:row>
      <xdr:rowOff>127000</xdr:rowOff>
    </xdr:to>
    <xdr:cxnSp macro="">
      <xdr:nvCxnSpPr>
        <xdr:cNvPr id="129" name="直線コネクタ 128"/>
        <xdr:cNvCxnSpPr/>
      </xdr:nvCxnSpPr>
      <xdr:spPr>
        <a:xfrm flipV="1">
          <a:off x="15671800" y="30683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96520</xdr:rowOff>
    </xdr:from>
    <xdr:ext cx="762000" cy="258445"/>
    <xdr:sp macro="" textlink="">
      <xdr:nvSpPr>
        <xdr:cNvPr id="130" name="物件費平均値テキスト"/>
        <xdr:cNvSpPr txBox="1"/>
      </xdr:nvSpPr>
      <xdr:spPr>
        <a:xfrm>
          <a:off x="16598900" y="24079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80010</xdr:rowOff>
    </xdr:from>
    <xdr:to xmlns:xdr="http://schemas.openxmlformats.org/drawingml/2006/spreadsheetDrawing">
      <xdr:col>82</xdr:col>
      <xdr:colOff>158750</xdr:colOff>
      <xdr:row>16</xdr:row>
      <xdr:rowOff>10160</xdr:rowOff>
    </xdr:to>
    <xdr:sp macro="" textlink="">
      <xdr:nvSpPr>
        <xdr:cNvPr id="131" name="フローチャート: 判断 130"/>
        <xdr:cNvSpPr/>
      </xdr:nvSpPr>
      <xdr:spPr>
        <a:xfrm>
          <a:off x="16459200" y="2556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138430</xdr:rowOff>
    </xdr:from>
    <xdr:to xmlns:xdr="http://schemas.openxmlformats.org/drawingml/2006/spreadsheetDrawing">
      <xdr:col>78</xdr:col>
      <xdr:colOff>69850</xdr:colOff>
      <xdr:row>18</xdr:row>
      <xdr:rowOff>127000</xdr:rowOff>
    </xdr:to>
    <xdr:cxnSp macro="">
      <xdr:nvCxnSpPr>
        <xdr:cNvPr id="132" name="直線コネクタ 131"/>
        <xdr:cNvCxnSpPr/>
      </xdr:nvCxnSpPr>
      <xdr:spPr>
        <a:xfrm>
          <a:off x="14782800" y="2945130"/>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41910</xdr:rowOff>
    </xdr:from>
    <xdr:to xmlns:xdr="http://schemas.openxmlformats.org/drawingml/2006/spreadsheetDrawing">
      <xdr:col>78</xdr:col>
      <xdr:colOff>120650</xdr:colOff>
      <xdr:row>15</xdr:row>
      <xdr:rowOff>143510</xdr:rowOff>
    </xdr:to>
    <xdr:sp macro="" textlink="">
      <xdr:nvSpPr>
        <xdr:cNvPr id="133" name="フローチャート: 判断 132"/>
        <xdr:cNvSpPr/>
      </xdr:nvSpPr>
      <xdr:spPr>
        <a:xfrm>
          <a:off x="15621000" y="25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153670</xdr:rowOff>
    </xdr:from>
    <xdr:ext cx="736600" cy="258445"/>
    <xdr:sp macro="" textlink="">
      <xdr:nvSpPr>
        <xdr:cNvPr id="134" name="テキスト ボックス 133"/>
        <xdr:cNvSpPr txBox="1"/>
      </xdr:nvSpPr>
      <xdr:spPr>
        <a:xfrm>
          <a:off x="15290800" y="2299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138430</xdr:rowOff>
    </xdr:from>
    <xdr:to xmlns:xdr="http://schemas.openxmlformats.org/drawingml/2006/spreadsheetDrawing">
      <xdr:col>73</xdr:col>
      <xdr:colOff>180975</xdr:colOff>
      <xdr:row>18</xdr:row>
      <xdr:rowOff>35560</xdr:rowOff>
    </xdr:to>
    <xdr:cxnSp macro="">
      <xdr:nvCxnSpPr>
        <xdr:cNvPr id="135" name="直線コネクタ 134"/>
        <xdr:cNvCxnSpPr/>
      </xdr:nvCxnSpPr>
      <xdr:spPr>
        <a:xfrm flipV="1">
          <a:off x="13893800" y="294513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114300</xdr:rowOff>
    </xdr:from>
    <xdr:to xmlns:xdr="http://schemas.openxmlformats.org/drawingml/2006/spreadsheetDrawing">
      <xdr:col>74</xdr:col>
      <xdr:colOff>31750</xdr:colOff>
      <xdr:row>15</xdr:row>
      <xdr:rowOff>44450</xdr:rowOff>
    </xdr:to>
    <xdr:sp macro="" textlink="">
      <xdr:nvSpPr>
        <xdr:cNvPr id="136" name="フローチャート: 判断 135"/>
        <xdr:cNvSpPr/>
      </xdr:nvSpPr>
      <xdr:spPr>
        <a:xfrm>
          <a:off x="14732000" y="2425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54610</xdr:rowOff>
    </xdr:from>
    <xdr:ext cx="762000" cy="258445"/>
    <xdr:sp macro="" textlink="">
      <xdr:nvSpPr>
        <xdr:cNvPr id="137" name="テキスト ボックス 136"/>
        <xdr:cNvSpPr txBox="1"/>
      </xdr:nvSpPr>
      <xdr:spPr>
        <a:xfrm>
          <a:off x="14401800" y="2200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130810</xdr:rowOff>
    </xdr:from>
    <xdr:to xmlns:xdr="http://schemas.openxmlformats.org/drawingml/2006/spreadsheetDrawing">
      <xdr:col>69</xdr:col>
      <xdr:colOff>92075</xdr:colOff>
      <xdr:row>18</xdr:row>
      <xdr:rowOff>35560</xdr:rowOff>
    </xdr:to>
    <xdr:cxnSp macro="">
      <xdr:nvCxnSpPr>
        <xdr:cNvPr id="138" name="直線コネクタ 137"/>
        <xdr:cNvCxnSpPr/>
      </xdr:nvCxnSpPr>
      <xdr:spPr>
        <a:xfrm>
          <a:off x="13004800" y="29375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26670</xdr:rowOff>
    </xdr:from>
    <xdr:to xmlns:xdr="http://schemas.openxmlformats.org/drawingml/2006/spreadsheetDrawing">
      <xdr:col>69</xdr:col>
      <xdr:colOff>142875</xdr:colOff>
      <xdr:row>15</xdr:row>
      <xdr:rowOff>128270</xdr:rowOff>
    </xdr:to>
    <xdr:sp macro="" textlink="">
      <xdr:nvSpPr>
        <xdr:cNvPr id="139" name="フローチャート: 判断 138"/>
        <xdr:cNvSpPr/>
      </xdr:nvSpPr>
      <xdr:spPr>
        <a:xfrm>
          <a:off x="13843000" y="250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138430</xdr:rowOff>
    </xdr:from>
    <xdr:ext cx="761365" cy="259080"/>
    <xdr:sp macro="" textlink="">
      <xdr:nvSpPr>
        <xdr:cNvPr id="140" name="テキスト ボックス 139"/>
        <xdr:cNvSpPr txBox="1"/>
      </xdr:nvSpPr>
      <xdr:spPr>
        <a:xfrm>
          <a:off x="13512800" y="2284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110490</xdr:rowOff>
    </xdr:from>
    <xdr:to xmlns:xdr="http://schemas.openxmlformats.org/drawingml/2006/spreadsheetDrawing">
      <xdr:col>65</xdr:col>
      <xdr:colOff>53975</xdr:colOff>
      <xdr:row>16</xdr:row>
      <xdr:rowOff>40640</xdr:rowOff>
    </xdr:to>
    <xdr:sp macro="" textlink="">
      <xdr:nvSpPr>
        <xdr:cNvPr id="141" name="フローチャート: 判断 140"/>
        <xdr:cNvSpPr/>
      </xdr:nvSpPr>
      <xdr:spPr>
        <a:xfrm>
          <a:off x="12954000" y="258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50800</xdr:rowOff>
    </xdr:from>
    <xdr:ext cx="762000" cy="258445"/>
    <xdr:sp macro="" textlink="">
      <xdr:nvSpPr>
        <xdr:cNvPr id="142" name="テキスト ボックス 141"/>
        <xdr:cNvSpPr txBox="1"/>
      </xdr:nvSpPr>
      <xdr:spPr>
        <a:xfrm>
          <a:off x="12623800" y="236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4" name="テキスト ボックス 143"/>
        <xdr:cNvSpPr txBox="1"/>
      </xdr:nvSpPr>
      <xdr:spPr>
        <a:xfrm>
          <a:off x="15455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5" name="テキスト ボックス 144"/>
        <xdr:cNvSpPr txBox="1"/>
      </xdr:nvSpPr>
      <xdr:spPr>
        <a:xfrm>
          <a:off x="14566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7" name="テキスト ボックス 146"/>
        <xdr:cNvSpPr txBox="1"/>
      </xdr:nvSpPr>
      <xdr:spPr>
        <a:xfrm>
          <a:off x="12788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45720</xdr:rowOff>
    </xdr:from>
    <xdr:to xmlns:xdr="http://schemas.openxmlformats.org/drawingml/2006/spreadsheetDrawing">
      <xdr:col>82</xdr:col>
      <xdr:colOff>158750</xdr:colOff>
      <xdr:row>18</xdr:row>
      <xdr:rowOff>147320</xdr:rowOff>
    </xdr:to>
    <xdr:sp macro="" textlink="">
      <xdr:nvSpPr>
        <xdr:cNvPr id="148" name="楕円 147"/>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18</xdr:row>
      <xdr:rowOff>17780</xdr:rowOff>
    </xdr:from>
    <xdr:ext cx="762000" cy="258445"/>
    <xdr:sp macro="" textlink="">
      <xdr:nvSpPr>
        <xdr:cNvPr id="149" name="物件費該当値テキスト"/>
        <xdr:cNvSpPr txBox="1"/>
      </xdr:nvSpPr>
      <xdr:spPr>
        <a:xfrm>
          <a:off x="16598900" y="2989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76200</xdr:rowOff>
    </xdr:from>
    <xdr:to xmlns:xdr="http://schemas.openxmlformats.org/drawingml/2006/spreadsheetDrawing">
      <xdr:col>78</xdr:col>
      <xdr:colOff>120650</xdr:colOff>
      <xdr:row>19</xdr:row>
      <xdr:rowOff>6350</xdr:rowOff>
    </xdr:to>
    <xdr:sp macro="" textlink="">
      <xdr:nvSpPr>
        <xdr:cNvPr id="150" name="楕円 149"/>
        <xdr:cNvSpPr/>
      </xdr:nvSpPr>
      <xdr:spPr>
        <a:xfrm>
          <a:off x="15621000" y="304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162560</xdr:rowOff>
    </xdr:from>
    <xdr:ext cx="736600" cy="258445"/>
    <xdr:sp macro="" textlink="">
      <xdr:nvSpPr>
        <xdr:cNvPr id="151" name="テキスト ボックス 150"/>
        <xdr:cNvSpPr txBox="1"/>
      </xdr:nvSpPr>
      <xdr:spPr>
        <a:xfrm>
          <a:off x="15290800" y="3134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87630</xdr:rowOff>
    </xdr:from>
    <xdr:to xmlns:xdr="http://schemas.openxmlformats.org/drawingml/2006/spreadsheetDrawing">
      <xdr:col>74</xdr:col>
      <xdr:colOff>31750</xdr:colOff>
      <xdr:row>18</xdr:row>
      <xdr:rowOff>17780</xdr:rowOff>
    </xdr:to>
    <xdr:sp macro="" textlink="">
      <xdr:nvSpPr>
        <xdr:cNvPr id="152" name="楕円 151"/>
        <xdr:cNvSpPr/>
      </xdr:nvSpPr>
      <xdr:spPr>
        <a:xfrm>
          <a:off x="14732000" y="2894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2540</xdr:rowOff>
    </xdr:from>
    <xdr:ext cx="762000" cy="259080"/>
    <xdr:sp macro="" textlink="">
      <xdr:nvSpPr>
        <xdr:cNvPr id="153" name="テキスト ボックス 152"/>
        <xdr:cNvSpPr txBox="1"/>
      </xdr:nvSpPr>
      <xdr:spPr>
        <a:xfrm>
          <a:off x="14401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156210</xdr:rowOff>
    </xdr:from>
    <xdr:to xmlns:xdr="http://schemas.openxmlformats.org/drawingml/2006/spreadsheetDrawing">
      <xdr:col>69</xdr:col>
      <xdr:colOff>142875</xdr:colOff>
      <xdr:row>18</xdr:row>
      <xdr:rowOff>86360</xdr:rowOff>
    </xdr:to>
    <xdr:sp macro="" textlink="">
      <xdr:nvSpPr>
        <xdr:cNvPr id="154" name="楕円 153"/>
        <xdr:cNvSpPr/>
      </xdr:nvSpPr>
      <xdr:spPr>
        <a:xfrm>
          <a:off x="13843000" y="2962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71120</xdr:rowOff>
    </xdr:from>
    <xdr:ext cx="761365" cy="259080"/>
    <xdr:sp macro="" textlink="">
      <xdr:nvSpPr>
        <xdr:cNvPr id="155" name="テキスト ボックス 154"/>
        <xdr:cNvSpPr txBox="1"/>
      </xdr:nvSpPr>
      <xdr:spPr>
        <a:xfrm>
          <a:off x="13512800" y="3042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80010</xdr:rowOff>
    </xdr:from>
    <xdr:to xmlns:xdr="http://schemas.openxmlformats.org/drawingml/2006/spreadsheetDrawing">
      <xdr:col>65</xdr:col>
      <xdr:colOff>53975</xdr:colOff>
      <xdr:row>18</xdr:row>
      <xdr:rowOff>10160</xdr:rowOff>
    </xdr:to>
    <xdr:sp macro="" textlink="">
      <xdr:nvSpPr>
        <xdr:cNvPr id="156" name="楕円 155"/>
        <xdr:cNvSpPr/>
      </xdr:nvSpPr>
      <xdr:spPr>
        <a:xfrm>
          <a:off x="12954000" y="2886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165100</xdr:rowOff>
    </xdr:from>
    <xdr:ext cx="762000" cy="259080"/>
    <xdr:sp macro="" textlink="">
      <xdr:nvSpPr>
        <xdr:cNvPr id="157" name="テキスト ボックス 156"/>
        <xdr:cNvSpPr txBox="1"/>
      </xdr:nvSpPr>
      <xdr:spPr>
        <a:xfrm>
          <a:off x="12623800" y="2971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7829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7893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077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382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382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382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8686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５年間の推移は、類似団体平均と概ね同程度の値となっている。</a:t>
          </a:r>
        </a:p>
        <a:p>
          <a:r>
            <a:rPr kumimoji="1" lang="ja-JP" altLang="en-US" sz="1300">
              <a:solidFill>
                <a:sysClr val="windowText" lastClr="000000"/>
              </a:solidFill>
              <a:latin typeface="ＭＳ Ｐゴシック"/>
              <a:ea typeface="ＭＳ Ｐゴシック"/>
            </a:rPr>
            <a:t>　令和５年度においては、市内民間保育所施設型給付費や居住訓練等給付費、日中活動訓練給付費を始めとした障害福祉サービス費の増の影響により、前年度に比べ</a:t>
          </a:r>
          <a:r>
            <a:rPr kumimoji="1" lang="en-US" altLang="ja-JP" sz="1300">
              <a:solidFill>
                <a:sysClr val="windowText" lastClr="000000"/>
              </a:solidFill>
              <a:latin typeface="ＭＳ Ｐゴシック"/>
              <a:ea typeface="ＭＳ Ｐゴシック"/>
            </a:rPr>
            <a:t>0.1</a:t>
          </a:r>
          <a:r>
            <a:rPr kumimoji="1" lang="ja-JP" altLang="en-US" sz="1300">
              <a:solidFill>
                <a:sysClr val="windowText" lastClr="000000"/>
              </a:solidFill>
              <a:latin typeface="ＭＳ Ｐゴシック"/>
              <a:ea typeface="ＭＳ Ｐゴシック"/>
            </a:rPr>
            <a:t>ポイント上昇した。</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9" name="テキスト ボックス 168"/>
        <xdr:cNvSpPr txBox="1"/>
      </xdr:nvSpPr>
      <xdr:spPr>
        <a:xfrm>
          <a:off x="723900" y="8197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579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9080"/>
    <xdr:sp macro="" textlink="">
      <xdr:nvSpPr>
        <xdr:cNvPr id="171" name="テキスト ボックス 170"/>
        <xdr:cNvSpPr txBox="1"/>
      </xdr:nvSpPr>
      <xdr:spPr>
        <a:xfrm>
          <a:off x="254000" y="10443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2654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8445"/>
    <xdr:sp macro="" textlink="">
      <xdr:nvSpPr>
        <xdr:cNvPr id="173" name="テキスト ボックス 172"/>
        <xdr:cNvSpPr txBox="1"/>
      </xdr:nvSpPr>
      <xdr:spPr>
        <a:xfrm>
          <a:off x="254000" y="1012952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995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74295</xdr:rowOff>
    </xdr:from>
    <xdr:ext cx="507365" cy="259080"/>
    <xdr:sp macro="" textlink="">
      <xdr:nvSpPr>
        <xdr:cNvPr id="175" name="テキスト ボックス 174"/>
        <xdr:cNvSpPr txBox="1"/>
      </xdr:nvSpPr>
      <xdr:spPr>
        <a:xfrm>
          <a:off x="254000" y="981519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96373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7" name="テキスト ボックス 176"/>
        <xdr:cNvSpPr txBox="1"/>
      </xdr:nvSpPr>
      <xdr:spPr>
        <a:xfrm>
          <a:off x="254000" y="950150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3237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9" name="テキスト ボックス 178"/>
        <xdr:cNvSpPr txBox="1"/>
      </xdr:nvSpPr>
      <xdr:spPr>
        <a:xfrm>
          <a:off x="254000" y="918781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0100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81" name="テキスト ボックス 180"/>
        <xdr:cNvSpPr txBox="1"/>
      </xdr:nvSpPr>
      <xdr:spPr>
        <a:xfrm>
          <a:off x="254000" y="887412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86956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83" name="テキスト ボックス 182"/>
        <xdr:cNvSpPr txBox="1"/>
      </xdr:nvSpPr>
      <xdr:spPr>
        <a:xfrm>
          <a:off x="254000" y="85598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38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5" name="テキスト ボックス 184"/>
        <xdr:cNvSpPr txBox="1"/>
      </xdr:nvSpPr>
      <xdr:spPr>
        <a:xfrm>
          <a:off x="254000" y="8246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382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62</xdr:row>
      <xdr:rowOff>78105</xdr:rowOff>
    </xdr:to>
    <xdr:cxnSp macro="">
      <xdr:nvCxnSpPr>
        <xdr:cNvPr id="187" name="直線コネクタ 186"/>
        <xdr:cNvCxnSpPr/>
      </xdr:nvCxnSpPr>
      <xdr:spPr>
        <a:xfrm flipV="1">
          <a:off x="4826000" y="888555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8445"/>
    <xdr:sp macro="" textlink="">
      <xdr:nvSpPr>
        <xdr:cNvPr id="188" name="扶助費最小値テキスト"/>
        <xdr:cNvSpPr txBox="1"/>
      </xdr:nvSpPr>
      <xdr:spPr>
        <a:xfrm>
          <a:off x="4914900" y="10286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9" name="直線コネクタ 188"/>
        <xdr:cNvCxnSpPr/>
      </xdr:nvCxnSpPr>
      <xdr:spPr>
        <a:xfrm>
          <a:off x="4737100" y="1031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8445"/>
    <xdr:sp macro="" textlink="">
      <xdr:nvSpPr>
        <xdr:cNvPr id="190" name="扶助費最大値テキスト"/>
        <xdr:cNvSpPr txBox="1"/>
      </xdr:nvSpPr>
      <xdr:spPr>
        <a:xfrm>
          <a:off x="4914900" y="8635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91" name="直線コネクタ 190"/>
        <xdr:cNvCxnSpPr/>
      </xdr:nvCxnSpPr>
      <xdr:spPr>
        <a:xfrm>
          <a:off x="4737100" y="8885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53340</xdr:rowOff>
    </xdr:from>
    <xdr:to xmlns:xdr="http://schemas.openxmlformats.org/drawingml/2006/spreadsheetDrawing">
      <xdr:col>24</xdr:col>
      <xdr:colOff>25400</xdr:colOff>
      <xdr:row>57</xdr:row>
      <xdr:rowOff>69850</xdr:rowOff>
    </xdr:to>
    <xdr:cxnSp macro="">
      <xdr:nvCxnSpPr>
        <xdr:cNvPr id="192" name="直線コネクタ 191"/>
        <xdr:cNvCxnSpPr/>
      </xdr:nvCxnSpPr>
      <xdr:spPr>
        <a:xfrm>
          <a:off x="3987800" y="946404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35560</xdr:rowOff>
    </xdr:from>
    <xdr:ext cx="762000" cy="259080"/>
    <xdr:sp macro="" textlink="">
      <xdr:nvSpPr>
        <xdr:cNvPr id="193" name="扶助費平均値テキスト"/>
        <xdr:cNvSpPr txBox="1"/>
      </xdr:nvSpPr>
      <xdr:spPr>
        <a:xfrm>
          <a:off x="4914900" y="9281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94" name="フローチャート: 判断 193"/>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61595</xdr:rowOff>
    </xdr:from>
    <xdr:to xmlns:xdr="http://schemas.openxmlformats.org/drawingml/2006/spreadsheetDrawing">
      <xdr:col>19</xdr:col>
      <xdr:colOff>187325</xdr:colOff>
      <xdr:row>57</xdr:row>
      <xdr:rowOff>53340</xdr:rowOff>
    </xdr:to>
    <xdr:cxnSp macro="">
      <xdr:nvCxnSpPr>
        <xdr:cNvPr id="195" name="直線コネクタ 194"/>
        <xdr:cNvCxnSpPr/>
      </xdr:nvCxnSpPr>
      <xdr:spPr>
        <a:xfrm>
          <a:off x="3098800" y="930719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76200</xdr:rowOff>
    </xdr:from>
    <xdr:to xmlns:xdr="http://schemas.openxmlformats.org/drawingml/2006/spreadsheetDrawing">
      <xdr:col>20</xdr:col>
      <xdr:colOff>38100</xdr:colOff>
      <xdr:row>57</xdr:row>
      <xdr:rowOff>6350</xdr:rowOff>
    </xdr:to>
    <xdr:sp macro="" textlink="">
      <xdr:nvSpPr>
        <xdr:cNvPr id="196" name="フローチャート: 判断 195"/>
        <xdr:cNvSpPr/>
      </xdr:nvSpPr>
      <xdr:spPr>
        <a:xfrm>
          <a:off x="3937000" y="9321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17145</xdr:rowOff>
    </xdr:from>
    <xdr:ext cx="735965" cy="258445"/>
    <xdr:sp macro="" textlink="">
      <xdr:nvSpPr>
        <xdr:cNvPr id="197" name="テキスト ボックス 196"/>
        <xdr:cNvSpPr txBox="1"/>
      </xdr:nvSpPr>
      <xdr:spPr>
        <a:xfrm>
          <a:off x="3606800" y="90976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61595</xdr:rowOff>
    </xdr:from>
    <xdr:to xmlns:xdr="http://schemas.openxmlformats.org/drawingml/2006/spreadsheetDrawing">
      <xdr:col>15</xdr:col>
      <xdr:colOff>98425</xdr:colOff>
      <xdr:row>56</xdr:row>
      <xdr:rowOff>143510</xdr:rowOff>
    </xdr:to>
    <xdr:cxnSp macro="">
      <xdr:nvCxnSpPr>
        <xdr:cNvPr id="198" name="直線コネクタ 197"/>
        <xdr:cNvCxnSpPr/>
      </xdr:nvCxnSpPr>
      <xdr:spPr>
        <a:xfrm flipV="1">
          <a:off x="2209800" y="93071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165100</xdr:rowOff>
    </xdr:from>
    <xdr:to xmlns:xdr="http://schemas.openxmlformats.org/drawingml/2006/spreadsheetDrawing">
      <xdr:col>15</xdr:col>
      <xdr:colOff>149225</xdr:colOff>
      <xdr:row>56</xdr:row>
      <xdr:rowOff>95885</xdr:rowOff>
    </xdr:to>
    <xdr:sp macro="" textlink="">
      <xdr:nvSpPr>
        <xdr:cNvPr id="199" name="フローチャート: 判断 198"/>
        <xdr:cNvSpPr/>
      </xdr:nvSpPr>
      <xdr:spPr>
        <a:xfrm>
          <a:off x="3048000" y="92456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106045</xdr:rowOff>
    </xdr:from>
    <xdr:ext cx="762000" cy="259080"/>
    <xdr:sp macro="" textlink="">
      <xdr:nvSpPr>
        <xdr:cNvPr id="200" name="テキスト ボックス 199"/>
        <xdr:cNvSpPr txBox="1"/>
      </xdr:nvSpPr>
      <xdr:spPr>
        <a:xfrm>
          <a:off x="2717800" y="9021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143510</xdr:rowOff>
    </xdr:from>
    <xdr:to xmlns:xdr="http://schemas.openxmlformats.org/drawingml/2006/spreadsheetDrawing">
      <xdr:col>11</xdr:col>
      <xdr:colOff>9525</xdr:colOff>
      <xdr:row>57</xdr:row>
      <xdr:rowOff>69850</xdr:rowOff>
    </xdr:to>
    <xdr:cxnSp macro="">
      <xdr:nvCxnSpPr>
        <xdr:cNvPr id="201" name="直線コネクタ 200"/>
        <xdr:cNvCxnSpPr/>
      </xdr:nvCxnSpPr>
      <xdr:spPr>
        <a:xfrm flipV="1">
          <a:off x="1320800" y="938911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92710</xdr:rowOff>
    </xdr:from>
    <xdr:to xmlns:xdr="http://schemas.openxmlformats.org/drawingml/2006/spreadsheetDrawing">
      <xdr:col>11</xdr:col>
      <xdr:colOff>60325</xdr:colOff>
      <xdr:row>57</xdr:row>
      <xdr:rowOff>22860</xdr:rowOff>
    </xdr:to>
    <xdr:sp macro="" textlink="">
      <xdr:nvSpPr>
        <xdr:cNvPr id="202" name="フローチャート: 判断 201"/>
        <xdr:cNvSpPr/>
      </xdr:nvSpPr>
      <xdr:spPr>
        <a:xfrm>
          <a:off x="2159000" y="9338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33020</xdr:rowOff>
    </xdr:from>
    <xdr:ext cx="761365" cy="259080"/>
    <xdr:sp macro="" textlink="">
      <xdr:nvSpPr>
        <xdr:cNvPr id="203" name="テキスト ボックス 202"/>
        <xdr:cNvSpPr txBox="1"/>
      </xdr:nvSpPr>
      <xdr:spPr>
        <a:xfrm>
          <a:off x="1828800" y="9113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35560</xdr:rowOff>
    </xdr:from>
    <xdr:to xmlns:xdr="http://schemas.openxmlformats.org/drawingml/2006/spreadsheetDrawing">
      <xdr:col>6</xdr:col>
      <xdr:colOff>171450</xdr:colOff>
      <xdr:row>57</xdr:row>
      <xdr:rowOff>137160</xdr:rowOff>
    </xdr:to>
    <xdr:sp macro="" textlink="">
      <xdr:nvSpPr>
        <xdr:cNvPr id="204" name="フローチャート: 判断 203"/>
        <xdr:cNvSpPr/>
      </xdr:nvSpPr>
      <xdr:spPr>
        <a:xfrm>
          <a:off x="1270000" y="94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121920</xdr:rowOff>
    </xdr:from>
    <xdr:ext cx="761365" cy="258445"/>
    <xdr:sp macro="" textlink="">
      <xdr:nvSpPr>
        <xdr:cNvPr id="205" name="テキスト ボックス 204"/>
        <xdr:cNvSpPr txBox="1"/>
      </xdr:nvSpPr>
      <xdr:spPr>
        <a:xfrm>
          <a:off x="939800" y="9532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8" name="テキスト ボックス 207"/>
        <xdr:cNvSpPr txBox="1"/>
      </xdr:nvSpPr>
      <xdr:spPr>
        <a:xfrm>
          <a:off x="2882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211" name="楕円 210"/>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162560</xdr:rowOff>
    </xdr:from>
    <xdr:ext cx="762000" cy="258445"/>
    <xdr:sp macro="" textlink="">
      <xdr:nvSpPr>
        <xdr:cNvPr id="212" name="扶助費該当値テキスト"/>
        <xdr:cNvSpPr txBox="1"/>
      </xdr:nvSpPr>
      <xdr:spPr>
        <a:xfrm>
          <a:off x="4914900" y="9408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2540</xdr:rowOff>
    </xdr:from>
    <xdr:to xmlns:xdr="http://schemas.openxmlformats.org/drawingml/2006/spreadsheetDrawing">
      <xdr:col>20</xdr:col>
      <xdr:colOff>38100</xdr:colOff>
      <xdr:row>57</xdr:row>
      <xdr:rowOff>104140</xdr:rowOff>
    </xdr:to>
    <xdr:sp macro="" textlink="">
      <xdr:nvSpPr>
        <xdr:cNvPr id="213" name="楕円 212"/>
        <xdr:cNvSpPr/>
      </xdr:nvSpPr>
      <xdr:spPr>
        <a:xfrm>
          <a:off x="39370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88900</xdr:rowOff>
    </xdr:from>
    <xdr:ext cx="735965" cy="258445"/>
    <xdr:sp macro="" textlink="">
      <xdr:nvSpPr>
        <xdr:cNvPr id="214" name="テキスト ボックス 213"/>
        <xdr:cNvSpPr txBox="1"/>
      </xdr:nvSpPr>
      <xdr:spPr>
        <a:xfrm>
          <a:off x="3606800" y="94996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10795</xdr:rowOff>
    </xdr:from>
    <xdr:to xmlns:xdr="http://schemas.openxmlformats.org/drawingml/2006/spreadsheetDrawing">
      <xdr:col>15</xdr:col>
      <xdr:colOff>149225</xdr:colOff>
      <xdr:row>56</xdr:row>
      <xdr:rowOff>112395</xdr:rowOff>
    </xdr:to>
    <xdr:sp macro="" textlink="">
      <xdr:nvSpPr>
        <xdr:cNvPr id="215" name="楕円 214"/>
        <xdr:cNvSpPr/>
      </xdr:nvSpPr>
      <xdr:spPr>
        <a:xfrm>
          <a:off x="3048000" y="925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97155</xdr:rowOff>
    </xdr:from>
    <xdr:ext cx="762000" cy="258445"/>
    <xdr:sp macro="" textlink="">
      <xdr:nvSpPr>
        <xdr:cNvPr id="216" name="テキスト ボックス 215"/>
        <xdr:cNvSpPr txBox="1"/>
      </xdr:nvSpPr>
      <xdr:spPr>
        <a:xfrm>
          <a:off x="2717800" y="9342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92710</xdr:rowOff>
    </xdr:from>
    <xdr:to xmlns:xdr="http://schemas.openxmlformats.org/drawingml/2006/spreadsheetDrawing">
      <xdr:col>11</xdr:col>
      <xdr:colOff>60325</xdr:colOff>
      <xdr:row>57</xdr:row>
      <xdr:rowOff>22860</xdr:rowOff>
    </xdr:to>
    <xdr:sp macro="" textlink="">
      <xdr:nvSpPr>
        <xdr:cNvPr id="217" name="楕円 216"/>
        <xdr:cNvSpPr/>
      </xdr:nvSpPr>
      <xdr:spPr>
        <a:xfrm>
          <a:off x="2159000" y="9338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7620</xdr:rowOff>
    </xdr:from>
    <xdr:ext cx="761365" cy="259080"/>
    <xdr:sp macro="" textlink="">
      <xdr:nvSpPr>
        <xdr:cNvPr id="218" name="テキスト ボックス 217"/>
        <xdr:cNvSpPr txBox="1"/>
      </xdr:nvSpPr>
      <xdr:spPr>
        <a:xfrm>
          <a:off x="1828800" y="9418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19" name="楕円 218"/>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130810</xdr:rowOff>
    </xdr:from>
    <xdr:ext cx="761365" cy="258445"/>
    <xdr:sp macro="" textlink="">
      <xdr:nvSpPr>
        <xdr:cNvPr id="220" name="テキスト ボックス 219"/>
        <xdr:cNvSpPr txBox="1"/>
      </xdr:nvSpPr>
      <xdr:spPr>
        <a:xfrm>
          <a:off x="939800" y="9211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7829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7893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077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382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382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382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8686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５年間の推移は、類似団体平均より低い値となっている。</a:t>
          </a:r>
        </a:p>
        <a:p>
          <a:r>
            <a:rPr kumimoji="1" lang="ja-JP" altLang="en-US" sz="1300">
              <a:solidFill>
                <a:sysClr val="windowText" lastClr="000000"/>
              </a:solidFill>
              <a:latin typeface="ＭＳ Ｐゴシック"/>
              <a:ea typeface="ＭＳ Ｐゴシック"/>
            </a:rPr>
            <a:t>　令和５年度においては、介護保険事業特別会計介護給付費繰出金、介護保険事業特別会計職員給与費等繰出金の増などにより、経常一般財源等の増と同程度を維持したため、前年度と横ばいの</a:t>
          </a:r>
          <a:r>
            <a:rPr kumimoji="1" lang="en-US" altLang="ja-JP" sz="1300">
              <a:solidFill>
                <a:sysClr val="windowText" lastClr="000000"/>
              </a:solidFill>
              <a:latin typeface="ＭＳ Ｐゴシック"/>
              <a:ea typeface="ＭＳ Ｐゴシック"/>
            </a:rPr>
            <a:t>11.7</a:t>
          </a:r>
          <a:r>
            <a:rPr kumimoji="1" lang="ja-JP" altLang="en-US" sz="1300">
              <a:solidFill>
                <a:sysClr val="windowText" lastClr="000000"/>
              </a:solidFill>
              <a:latin typeface="ＭＳ Ｐゴシック"/>
              <a:ea typeface="ＭＳ Ｐゴシック"/>
            </a:rPr>
            <a:t>％となった。</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2" name="テキスト ボックス 231"/>
        <xdr:cNvSpPr txBox="1"/>
      </xdr:nvSpPr>
      <xdr:spPr>
        <a:xfrm>
          <a:off x="12407900" y="8197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579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9080"/>
    <xdr:sp macro="" textlink="">
      <xdr:nvSpPr>
        <xdr:cNvPr id="234" name="テキスト ボックス 233"/>
        <xdr:cNvSpPr txBox="1"/>
      </xdr:nvSpPr>
      <xdr:spPr>
        <a:xfrm>
          <a:off x="11938000" y="10443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217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6" name="テキスト ボックス 235"/>
        <xdr:cNvSpPr txBox="1"/>
      </xdr:nvSpPr>
      <xdr:spPr>
        <a:xfrm>
          <a:off x="11938000" y="10074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9848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8" name="テキスト ボックス 237"/>
        <xdr:cNvSpPr txBox="1"/>
      </xdr:nvSpPr>
      <xdr:spPr>
        <a:xfrm>
          <a:off x="11938000" y="97129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480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9080"/>
    <xdr:sp macro="" textlink="">
      <xdr:nvSpPr>
        <xdr:cNvPr id="240" name="テキスト ボックス 239"/>
        <xdr:cNvSpPr txBox="1"/>
      </xdr:nvSpPr>
      <xdr:spPr>
        <a:xfrm>
          <a:off x="11938000" y="934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112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8445"/>
    <xdr:sp macro="" textlink="">
      <xdr:nvSpPr>
        <xdr:cNvPr id="242" name="テキスト ボックス 241"/>
        <xdr:cNvSpPr txBox="1"/>
      </xdr:nvSpPr>
      <xdr:spPr>
        <a:xfrm>
          <a:off x="11938000" y="89763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875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8445"/>
    <xdr:sp macro="" textlink="">
      <xdr:nvSpPr>
        <xdr:cNvPr id="244" name="テキスト ボックス 243"/>
        <xdr:cNvSpPr txBox="1"/>
      </xdr:nvSpPr>
      <xdr:spPr>
        <a:xfrm>
          <a:off x="11938000" y="860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38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6" name="テキスト ボックス 245"/>
        <xdr:cNvSpPr txBox="1"/>
      </xdr:nvSpPr>
      <xdr:spPr>
        <a:xfrm>
          <a:off x="11938000" y="8246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382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50800</xdr:rowOff>
    </xdr:from>
    <xdr:to xmlns:xdr="http://schemas.openxmlformats.org/drawingml/2006/spreadsheetDrawing">
      <xdr:col>82</xdr:col>
      <xdr:colOff>107950</xdr:colOff>
      <xdr:row>60</xdr:row>
      <xdr:rowOff>165100</xdr:rowOff>
    </xdr:to>
    <xdr:cxnSp macro="">
      <xdr:nvCxnSpPr>
        <xdr:cNvPr id="248" name="直線コネクタ 247"/>
        <xdr:cNvCxnSpPr/>
      </xdr:nvCxnSpPr>
      <xdr:spPr>
        <a:xfrm flipV="1">
          <a:off x="16510000" y="863600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137160</xdr:rowOff>
    </xdr:from>
    <xdr:ext cx="762000" cy="259080"/>
    <xdr:sp macro="" textlink="">
      <xdr:nvSpPr>
        <xdr:cNvPr id="249" name="その他最小値テキスト"/>
        <xdr:cNvSpPr txBox="1"/>
      </xdr:nvSpPr>
      <xdr:spPr>
        <a:xfrm>
          <a:off x="16598900" y="1004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196850</xdr:colOff>
      <xdr:row>60</xdr:row>
      <xdr:rowOff>165100</xdr:rowOff>
    </xdr:to>
    <xdr:cxnSp macro="">
      <xdr:nvCxnSpPr>
        <xdr:cNvPr id="250" name="直線コネクタ 249"/>
        <xdr:cNvCxnSpPr/>
      </xdr:nvCxnSpPr>
      <xdr:spPr>
        <a:xfrm>
          <a:off x="16421100" y="1007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137160</xdr:rowOff>
    </xdr:from>
    <xdr:ext cx="762000" cy="259080"/>
    <xdr:sp macro="" textlink="">
      <xdr:nvSpPr>
        <xdr:cNvPr id="251" name="その他最大値テキスト"/>
        <xdr:cNvSpPr txBox="1"/>
      </xdr:nvSpPr>
      <xdr:spPr>
        <a:xfrm>
          <a:off x="16598900" y="8392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50800</xdr:rowOff>
    </xdr:from>
    <xdr:to xmlns:xdr="http://schemas.openxmlformats.org/drawingml/2006/spreadsheetDrawing">
      <xdr:col>82</xdr:col>
      <xdr:colOff>196850</xdr:colOff>
      <xdr:row>52</xdr:row>
      <xdr:rowOff>50800</xdr:rowOff>
    </xdr:to>
    <xdr:cxnSp macro="">
      <xdr:nvCxnSpPr>
        <xdr:cNvPr id="252" name="直線コネクタ 251"/>
        <xdr:cNvCxnSpPr/>
      </xdr:nvCxnSpPr>
      <xdr:spPr>
        <a:xfrm>
          <a:off x="16421100" y="863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31750</xdr:rowOff>
    </xdr:from>
    <xdr:to xmlns:xdr="http://schemas.openxmlformats.org/drawingml/2006/spreadsheetDrawing">
      <xdr:col>82</xdr:col>
      <xdr:colOff>107950</xdr:colOff>
      <xdr:row>57</xdr:row>
      <xdr:rowOff>31750</xdr:rowOff>
    </xdr:to>
    <xdr:cxnSp macro="">
      <xdr:nvCxnSpPr>
        <xdr:cNvPr id="253" name="直線コネクタ 252"/>
        <xdr:cNvCxnSpPr/>
      </xdr:nvCxnSpPr>
      <xdr:spPr>
        <a:xfrm>
          <a:off x="15671800" y="94424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17145</xdr:rowOff>
    </xdr:from>
    <xdr:ext cx="762000" cy="258445"/>
    <xdr:sp macro="" textlink="">
      <xdr:nvSpPr>
        <xdr:cNvPr id="254" name="その他平均値テキスト"/>
        <xdr:cNvSpPr txBox="1"/>
      </xdr:nvSpPr>
      <xdr:spPr>
        <a:xfrm>
          <a:off x="16598900" y="94278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44450</xdr:rowOff>
    </xdr:from>
    <xdr:to xmlns:xdr="http://schemas.openxmlformats.org/drawingml/2006/spreadsheetDrawing">
      <xdr:col>82</xdr:col>
      <xdr:colOff>158750</xdr:colOff>
      <xdr:row>57</xdr:row>
      <xdr:rowOff>146050</xdr:rowOff>
    </xdr:to>
    <xdr:sp macro="" textlink="">
      <xdr:nvSpPr>
        <xdr:cNvPr id="255" name="フローチャート: 判断 254"/>
        <xdr:cNvSpPr/>
      </xdr:nvSpPr>
      <xdr:spPr>
        <a:xfrm>
          <a:off x="1645920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114300</xdr:rowOff>
    </xdr:from>
    <xdr:to xmlns:xdr="http://schemas.openxmlformats.org/drawingml/2006/spreadsheetDrawing">
      <xdr:col>78</xdr:col>
      <xdr:colOff>69850</xdr:colOff>
      <xdr:row>57</xdr:row>
      <xdr:rowOff>31750</xdr:rowOff>
    </xdr:to>
    <xdr:cxnSp macro="">
      <xdr:nvCxnSpPr>
        <xdr:cNvPr id="256" name="直線コネクタ 255"/>
        <xdr:cNvCxnSpPr/>
      </xdr:nvCxnSpPr>
      <xdr:spPr>
        <a:xfrm>
          <a:off x="14782800" y="935990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44450</xdr:rowOff>
    </xdr:from>
    <xdr:to xmlns:xdr="http://schemas.openxmlformats.org/drawingml/2006/spreadsheetDrawing">
      <xdr:col>78</xdr:col>
      <xdr:colOff>120650</xdr:colOff>
      <xdr:row>57</xdr:row>
      <xdr:rowOff>146050</xdr:rowOff>
    </xdr:to>
    <xdr:sp macro="" textlink="">
      <xdr:nvSpPr>
        <xdr:cNvPr id="257" name="フローチャート: 判断 256"/>
        <xdr:cNvSpPr/>
      </xdr:nvSpPr>
      <xdr:spPr>
        <a:xfrm>
          <a:off x="1562100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130810</xdr:rowOff>
    </xdr:from>
    <xdr:ext cx="736600" cy="258445"/>
    <xdr:sp macro="" textlink="">
      <xdr:nvSpPr>
        <xdr:cNvPr id="258" name="テキスト ボックス 257"/>
        <xdr:cNvSpPr txBox="1"/>
      </xdr:nvSpPr>
      <xdr:spPr>
        <a:xfrm>
          <a:off x="15290800" y="95415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114300</xdr:rowOff>
    </xdr:from>
    <xdr:to xmlns:xdr="http://schemas.openxmlformats.org/drawingml/2006/spreadsheetDrawing">
      <xdr:col>73</xdr:col>
      <xdr:colOff>180975</xdr:colOff>
      <xdr:row>57</xdr:row>
      <xdr:rowOff>31750</xdr:rowOff>
    </xdr:to>
    <xdr:cxnSp macro="">
      <xdr:nvCxnSpPr>
        <xdr:cNvPr id="259" name="直線コネクタ 258"/>
        <xdr:cNvCxnSpPr/>
      </xdr:nvCxnSpPr>
      <xdr:spPr>
        <a:xfrm flipV="1">
          <a:off x="13893800" y="935990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152400</xdr:rowOff>
    </xdr:from>
    <xdr:to xmlns:xdr="http://schemas.openxmlformats.org/drawingml/2006/spreadsheetDrawing">
      <xdr:col>74</xdr:col>
      <xdr:colOff>31750</xdr:colOff>
      <xdr:row>57</xdr:row>
      <xdr:rowOff>83185</xdr:rowOff>
    </xdr:to>
    <xdr:sp macro="" textlink="">
      <xdr:nvSpPr>
        <xdr:cNvPr id="260" name="フローチャート: 判断 259"/>
        <xdr:cNvSpPr/>
      </xdr:nvSpPr>
      <xdr:spPr>
        <a:xfrm>
          <a:off x="14732000" y="93980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67310</xdr:rowOff>
    </xdr:from>
    <xdr:ext cx="762000" cy="259080"/>
    <xdr:sp macro="" textlink="">
      <xdr:nvSpPr>
        <xdr:cNvPr id="261" name="テキスト ボックス 260"/>
        <xdr:cNvSpPr txBox="1"/>
      </xdr:nvSpPr>
      <xdr:spPr>
        <a:xfrm>
          <a:off x="14401800" y="947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31750</xdr:rowOff>
    </xdr:from>
    <xdr:to xmlns:xdr="http://schemas.openxmlformats.org/drawingml/2006/spreadsheetDrawing">
      <xdr:col>69</xdr:col>
      <xdr:colOff>92075</xdr:colOff>
      <xdr:row>57</xdr:row>
      <xdr:rowOff>146050</xdr:rowOff>
    </xdr:to>
    <xdr:cxnSp macro="">
      <xdr:nvCxnSpPr>
        <xdr:cNvPr id="262" name="直線コネクタ 261"/>
        <xdr:cNvCxnSpPr/>
      </xdr:nvCxnSpPr>
      <xdr:spPr>
        <a:xfrm flipV="1">
          <a:off x="13004800" y="94424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63" name="フローチャート: 判断 262"/>
        <xdr:cNvSpPr/>
      </xdr:nvSpPr>
      <xdr:spPr>
        <a:xfrm>
          <a:off x="13843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105410</xdr:rowOff>
    </xdr:from>
    <xdr:ext cx="761365" cy="259080"/>
    <xdr:sp macro="" textlink="">
      <xdr:nvSpPr>
        <xdr:cNvPr id="264" name="テキスト ボックス 263"/>
        <xdr:cNvSpPr txBox="1"/>
      </xdr:nvSpPr>
      <xdr:spPr>
        <a:xfrm>
          <a:off x="13512800" y="9516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63500</xdr:rowOff>
    </xdr:from>
    <xdr:to xmlns:xdr="http://schemas.openxmlformats.org/drawingml/2006/spreadsheetDrawing">
      <xdr:col>65</xdr:col>
      <xdr:colOff>53975</xdr:colOff>
      <xdr:row>58</xdr:row>
      <xdr:rowOff>165100</xdr:rowOff>
    </xdr:to>
    <xdr:sp macro="" textlink="">
      <xdr:nvSpPr>
        <xdr:cNvPr id="265" name="フローチャート: 判断 264"/>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149860</xdr:rowOff>
    </xdr:from>
    <xdr:ext cx="762000" cy="258445"/>
    <xdr:sp macro="" textlink="">
      <xdr:nvSpPr>
        <xdr:cNvPr id="266" name="テキスト ボックス 265"/>
        <xdr:cNvSpPr txBox="1"/>
      </xdr:nvSpPr>
      <xdr:spPr>
        <a:xfrm>
          <a:off x="12623800" y="9725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8" name="テキスト ボックス 267"/>
        <xdr:cNvSpPr txBox="1"/>
      </xdr:nvSpPr>
      <xdr:spPr>
        <a:xfrm>
          <a:off x="15455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9" name="テキスト ボックス 268"/>
        <xdr:cNvSpPr txBox="1"/>
      </xdr:nvSpPr>
      <xdr:spPr>
        <a:xfrm>
          <a:off x="14566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71" name="テキスト ボックス 270"/>
        <xdr:cNvSpPr txBox="1"/>
      </xdr:nvSpPr>
      <xdr:spPr>
        <a:xfrm>
          <a:off x="12788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152400</xdr:rowOff>
    </xdr:from>
    <xdr:to xmlns:xdr="http://schemas.openxmlformats.org/drawingml/2006/spreadsheetDrawing">
      <xdr:col>82</xdr:col>
      <xdr:colOff>158750</xdr:colOff>
      <xdr:row>57</xdr:row>
      <xdr:rowOff>83185</xdr:rowOff>
    </xdr:to>
    <xdr:sp macro="" textlink="">
      <xdr:nvSpPr>
        <xdr:cNvPr id="272" name="楕円 271"/>
        <xdr:cNvSpPr/>
      </xdr:nvSpPr>
      <xdr:spPr>
        <a:xfrm>
          <a:off x="16459200" y="93980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165100</xdr:rowOff>
    </xdr:from>
    <xdr:ext cx="762000" cy="259080"/>
    <xdr:sp macro="" textlink="">
      <xdr:nvSpPr>
        <xdr:cNvPr id="273" name="その他該当値テキスト"/>
        <xdr:cNvSpPr txBox="1"/>
      </xdr:nvSpPr>
      <xdr:spPr>
        <a:xfrm>
          <a:off x="16598900" y="924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152400</xdr:rowOff>
    </xdr:from>
    <xdr:to xmlns:xdr="http://schemas.openxmlformats.org/drawingml/2006/spreadsheetDrawing">
      <xdr:col>78</xdr:col>
      <xdr:colOff>120650</xdr:colOff>
      <xdr:row>57</xdr:row>
      <xdr:rowOff>83185</xdr:rowOff>
    </xdr:to>
    <xdr:sp macro="" textlink="">
      <xdr:nvSpPr>
        <xdr:cNvPr id="274" name="楕円 273"/>
        <xdr:cNvSpPr/>
      </xdr:nvSpPr>
      <xdr:spPr>
        <a:xfrm>
          <a:off x="15621000" y="93980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92710</xdr:rowOff>
    </xdr:from>
    <xdr:ext cx="736600" cy="258445"/>
    <xdr:sp macro="" textlink="">
      <xdr:nvSpPr>
        <xdr:cNvPr id="275" name="テキスト ボックス 274"/>
        <xdr:cNvSpPr txBox="1"/>
      </xdr:nvSpPr>
      <xdr:spPr>
        <a:xfrm>
          <a:off x="15290800" y="91732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63500</xdr:rowOff>
    </xdr:from>
    <xdr:to xmlns:xdr="http://schemas.openxmlformats.org/drawingml/2006/spreadsheetDrawing">
      <xdr:col>74</xdr:col>
      <xdr:colOff>31750</xdr:colOff>
      <xdr:row>56</xdr:row>
      <xdr:rowOff>165100</xdr:rowOff>
    </xdr:to>
    <xdr:sp macro="" textlink="">
      <xdr:nvSpPr>
        <xdr:cNvPr id="276" name="楕円 275"/>
        <xdr:cNvSpPr/>
      </xdr:nvSpPr>
      <xdr:spPr>
        <a:xfrm>
          <a:off x="14732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3810</xdr:rowOff>
    </xdr:from>
    <xdr:ext cx="762000" cy="259080"/>
    <xdr:sp macro="" textlink="">
      <xdr:nvSpPr>
        <xdr:cNvPr id="277" name="テキスト ボックス 276"/>
        <xdr:cNvSpPr txBox="1"/>
      </xdr:nvSpPr>
      <xdr:spPr>
        <a:xfrm>
          <a:off x="14401800" y="908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152400</xdr:rowOff>
    </xdr:from>
    <xdr:to xmlns:xdr="http://schemas.openxmlformats.org/drawingml/2006/spreadsheetDrawing">
      <xdr:col>69</xdr:col>
      <xdr:colOff>142875</xdr:colOff>
      <xdr:row>57</xdr:row>
      <xdr:rowOff>83185</xdr:rowOff>
    </xdr:to>
    <xdr:sp macro="" textlink="">
      <xdr:nvSpPr>
        <xdr:cNvPr id="278" name="楕円 277"/>
        <xdr:cNvSpPr/>
      </xdr:nvSpPr>
      <xdr:spPr>
        <a:xfrm>
          <a:off x="13843000" y="93980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92710</xdr:rowOff>
    </xdr:from>
    <xdr:ext cx="761365" cy="258445"/>
    <xdr:sp macro="" textlink="">
      <xdr:nvSpPr>
        <xdr:cNvPr id="279" name="テキスト ボックス 278"/>
        <xdr:cNvSpPr txBox="1"/>
      </xdr:nvSpPr>
      <xdr:spPr>
        <a:xfrm>
          <a:off x="13512800" y="9173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95250</xdr:rowOff>
    </xdr:from>
    <xdr:to xmlns:xdr="http://schemas.openxmlformats.org/drawingml/2006/spreadsheetDrawing">
      <xdr:col>65</xdr:col>
      <xdr:colOff>53975</xdr:colOff>
      <xdr:row>58</xdr:row>
      <xdr:rowOff>25400</xdr:rowOff>
    </xdr:to>
    <xdr:sp macro="" textlink="">
      <xdr:nvSpPr>
        <xdr:cNvPr id="280" name="楕円 279"/>
        <xdr:cNvSpPr/>
      </xdr:nvSpPr>
      <xdr:spPr>
        <a:xfrm>
          <a:off x="12954000" y="9505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35560</xdr:rowOff>
    </xdr:from>
    <xdr:ext cx="762000" cy="259080"/>
    <xdr:sp macro="" textlink="">
      <xdr:nvSpPr>
        <xdr:cNvPr id="281" name="テキスト ボックス 280"/>
        <xdr:cNvSpPr txBox="1"/>
      </xdr:nvSpPr>
      <xdr:spPr>
        <a:xfrm>
          <a:off x="12623800" y="928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527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591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775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080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080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080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384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５年間の推移は、類似団体平均より低い値となっている。</a:t>
          </a:r>
        </a:p>
        <a:p>
          <a:r>
            <a:rPr kumimoji="1" lang="ja-JP" altLang="en-US" sz="1300">
              <a:solidFill>
                <a:sysClr val="windowText" lastClr="000000"/>
              </a:solidFill>
              <a:latin typeface="ＭＳ Ｐゴシック"/>
              <a:ea typeface="ＭＳ Ｐゴシック"/>
            </a:rPr>
            <a:t>　令和５年度においては、病院事業繰出金の増などにより、経常一般財源等の増を上回ったことにより、前年度に比べ</a:t>
          </a:r>
          <a:r>
            <a:rPr kumimoji="1" lang="en-US" altLang="ja-JP" sz="1300">
              <a:solidFill>
                <a:sysClr val="windowText" lastClr="000000"/>
              </a:solidFill>
              <a:latin typeface="ＭＳ Ｐゴシック"/>
              <a:ea typeface="ＭＳ Ｐゴシック"/>
            </a:rPr>
            <a:t>0.1</a:t>
          </a:r>
          <a:r>
            <a:rPr kumimoji="1" lang="ja-JP" altLang="en-US" sz="1300">
              <a:solidFill>
                <a:sysClr val="windowText" lastClr="000000"/>
              </a:solidFill>
              <a:latin typeface="ＭＳ Ｐゴシック"/>
              <a:ea typeface="ＭＳ Ｐゴシック"/>
            </a:rPr>
            <a:t>ポイント上昇した。</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3" name="テキスト ボックス 292"/>
        <xdr:cNvSpPr txBox="1"/>
      </xdr:nvSpPr>
      <xdr:spPr>
        <a:xfrm>
          <a:off x="12407900" y="4895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277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9080"/>
    <xdr:sp macro="" textlink="">
      <xdr:nvSpPr>
        <xdr:cNvPr id="295" name="テキスト ボックス 294"/>
        <xdr:cNvSpPr txBox="1"/>
      </xdr:nvSpPr>
      <xdr:spPr>
        <a:xfrm>
          <a:off x="11938000" y="7141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6838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9080"/>
    <xdr:sp macro="" textlink="">
      <xdr:nvSpPr>
        <xdr:cNvPr id="297" name="テキスト ボックス 296"/>
        <xdr:cNvSpPr txBox="1"/>
      </xdr:nvSpPr>
      <xdr:spPr>
        <a:xfrm>
          <a:off x="11938000" y="6703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400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9" name="テキスト ボックス 298"/>
        <xdr:cNvSpPr txBox="1"/>
      </xdr:nvSpPr>
      <xdr:spPr>
        <a:xfrm>
          <a:off x="11938000" y="6264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5956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9080"/>
    <xdr:sp macro="" textlink="">
      <xdr:nvSpPr>
        <xdr:cNvPr id="301" name="テキスト ボックス 300"/>
        <xdr:cNvSpPr txBox="1"/>
      </xdr:nvSpPr>
      <xdr:spPr>
        <a:xfrm>
          <a:off x="11938000" y="5820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518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9080"/>
    <xdr:sp macro="" textlink="">
      <xdr:nvSpPr>
        <xdr:cNvPr id="303" name="テキスト ボックス 302"/>
        <xdr:cNvSpPr txBox="1"/>
      </xdr:nvSpPr>
      <xdr:spPr>
        <a:xfrm>
          <a:off x="11938000" y="538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08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080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85725</xdr:rowOff>
    </xdr:from>
    <xdr:to xmlns:xdr="http://schemas.openxmlformats.org/drawingml/2006/spreadsheetDrawing">
      <xdr:col>82</xdr:col>
      <xdr:colOff>107950</xdr:colOff>
      <xdr:row>40</xdr:row>
      <xdr:rowOff>131445</xdr:rowOff>
    </xdr:to>
    <xdr:cxnSp macro="">
      <xdr:nvCxnSpPr>
        <xdr:cNvPr id="306" name="直線コネクタ 305"/>
        <xdr:cNvCxnSpPr/>
      </xdr:nvCxnSpPr>
      <xdr:spPr>
        <a:xfrm flipV="1">
          <a:off x="16510000" y="5699125"/>
          <a:ext cx="0" cy="1036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103505</xdr:rowOff>
    </xdr:from>
    <xdr:ext cx="762000" cy="259080"/>
    <xdr:sp macro="" textlink="">
      <xdr:nvSpPr>
        <xdr:cNvPr id="307" name="補助費等最小値テキスト"/>
        <xdr:cNvSpPr txBox="1"/>
      </xdr:nvSpPr>
      <xdr:spPr>
        <a:xfrm>
          <a:off x="16598900" y="6707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131445</xdr:rowOff>
    </xdr:from>
    <xdr:to xmlns:xdr="http://schemas.openxmlformats.org/drawingml/2006/spreadsheetDrawing">
      <xdr:col>82</xdr:col>
      <xdr:colOff>196850</xdr:colOff>
      <xdr:row>40</xdr:row>
      <xdr:rowOff>131445</xdr:rowOff>
    </xdr:to>
    <xdr:cxnSp macro="">
      <xdr:nvCxnSpPr>
        <xdr:cNvPr id="308" name="直線コネクタ 307"/>
        <xdr:cNvCxnSpPr/>
      </xdr:nvCxnSpPr>
      <xdr:spPr>
        <a:xfrm>
          <a:off x="16421100" y="673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635</xdr:rowOff>
    </xdr:from>
    <xdr:ext cx="762000" cy="259080"/>
    <xdr:sp macro="" textlink="">
      <xdr:nvSpPr>
        <xdr:cNvPr id="309" name="補助費等最大値テキスト"/>
        <xdr:cNvSpPr txBox="1"/>
      </xdr:nvSpPr>
      <xdr:spPr>
        <a:xfrm>
          <a:off x="16598900" y="5448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85725</xdr:rowOff>
    </xdr:from>
    <xdr:to xmlns:xdr="http://schemas.openxmlformats.org/drawingml/2006/spreadsheetDrawing">
      <xdr:col>82</xdr:col>
      <xdr:colOff>196850</xdr:colOff>
      <xdr:row>34</xdr:row>
      <xdr:rowOff>85725</xdr:rowOff>
    </xdr:to>
    <xdr:cxnSp macro="">
      <xdr:nvCxnSpPr>
        <xdr:cNvPr id="310" name="直線コネクタ 309"/>
        <xdr:cNvCxnSpPr/>
      </xdr:nvCxnSpPr>
      <xdr:spPr>
        <a:xfrm>
          <a:off x="16421100" y="5699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97155</xdr:rowOff>
    </xdr:from>
    <xdr:to xmlns:xdr="http://schemas.openxmlformats.org/drawingml/2006/spreadsheetDrawing">
      <xdr:col>82</xdr:col>
      <xdr:colOff>107950</xdr:colOff>
      <xdr:row>35</xdr:row>
      <xdr:rowOff>101600</xdr:rowOff>
    </xdr:to>
    <xdr:cxnSp macro="">
      <xdr:nvCxnSpPr>
        <xdr:cNvPr id="311" name="直線コネクタ 310"/>
        <xdr:cNvCxnSpPr/>
      </xdr:nvCxnSpPr>
      <xdr:spPr>
        <a:xfrm>
          <a:off x="15671800" y="58756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75565</xdr:rowOff>
    </xdr:from>
    <xdr:ext cx="762000" cy="259080"/>
    <xdr:sp macro="" textlink="">
      <xdr:nvSpPr>
        <xdr:cNvPr id="312" name="補助費等平均値テキスト"/>
        <xdr:cNvSpPr txBox="1"/>
      </xdr:nvSpPr>
      <xdr:spPr>
        <a:xfrm>
          <a:off x="16598900" y="60191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3" name="フローチャート: 判断 312"/>
        <xdr:cNvSpPr/>
      </xdr:nvSpPr>
      <xdr:spPr>
        <a:xfrm>
          <a:off x="16459200" y="604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69850</xdr:rowOff>
    </xdr:from>
    <xdr:to xmlns:xdr="http://schemas.openxmlformats.org/drawingml/2006/spreadsheetDrawing">
      <xdr:col>78</xdr:col>
      <xdr:colOff>69850</xdr:colOff>
      <xdr:row>35</xdr:row>
      <xdr:rowOff>97155</xdr:rowOff>
    </xdr:to>
    <xdr:cxnSp macro="">
      <xdr:nvCxnSpPr>
        <xdr:cNvPr id="314" name="直線コネクタ 313"/>
        <xdr:cNvCxnSpPr/>
      </xdr:nvCxnSpPr>
      <xdr:spPr>
        <a:xfrm>
          <a:off x="14782800" y="584835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94615</xdr:rowOff>
    </xdr:from>
    <xdr:to xmlns:xdr="http://schemas.openxmlformats.org/drawingml/2006/spreadsheetDrawing">
      <xdr:col>78</xdr:col>
      <xdr:colOff>120650</xdr:colOff>
      <xdr:row>37</xdr:row>
      <xdr:rowOff>24765</xdr:rowOff>
    </xdr:to>
    <xdr:sp macro="" textlink="">
      <xdr:nvSpPr>
        <xdr:cNvPr id="315" name="フローチャート: 判断 314"/>
        <xdr:cNvSpPr/>
      </xdr:nvSpPr>
      <xdr:spPr>
        <a:xfrm>
          <a:off x="15621000" y="6038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9525</xdr:rowOff>
    </xdr:from>
    <xdr:ext cx="736600" cy="259080"/>
    <xdr:sp macro="" textlink="">
      <xdr:nvSpPr>
        <xdr:cNvPr id="316" name="テキスト ボックス 315"/>
        <xdr:cNvSpPr txBox="1"/>
      </xdr:nvSpPr>
      <xdr:spPr>
        <a:xfrm>
          <a:off x="15290800" y="61182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69850</xdr:rowOff>
    </xdr:from>
    <xdr:to xmlns:xdr="http://schemas.openxmlformats.org/drawingml/2006/spreadsheetDrawing">
      <xdr:col>73</xdr:col>
      <xdr:colOff>180975</xdr:colOff>
      <xdr:row>35</xdr:row>
      <xdr:rowOff>83820</xdr:rowOff>
    </xdr:to>
    <xdr:cxnSp macro="">
      <xdr:nvCxnSpPr>
        <xdr:cNvPr id="317" name="直線コネクタ 316"/>
        <xdr:cNvCxnSpPr/>
      </xdr:nvCxnSpPr>
      <xdr:spPr>
        <a:xfrm flipV="1">
          <a:off x="13893800" y="58483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76200</xdr:rowOff>
    </xdr:from>
    <xdr:to xmlns:xdr="http://schemas.openxmlformats.org/drawingml/2006/spreadsheetDrawing">
      <xdr:col>74</xdr:col>
      <xdr:colOff>31750</xdr:colOff>
      <xdr:row>37</xdr:row>
      <xdr:rowOff>6350</xdr:rowOff>
    </xdr:to>
    <xdr:sp macro="" textlink="">
      <xdr:nvSpPr>
        <xdr:cNvPr id="318" name="フローチャート: 判断 317"/>
        <xdr:cNvSpPr/>
      </xdr:nvSpPr>
      <xdr:spPr>
        <a:xfrm>
          <a:off x="14732000" y="6019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162560</xdr:rowOff>
    </xdr:from>
    <xdr:ext cx="762000" cy="258445"/>
    <xdr:sp macro="" textlink="">
      <xdr:nvSpPr>
        <xdr:cNvPr id="319" name="テキスト ボックス 318"/>
        <xdr:cNvSpPr txBox="1"/>
      </xdr:nvSpPr>
      <xdr:spPr>
        <a:xfrm>
          <a:off x="14401800" y="6106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38100</xdr:rowOff>
    </xdr:from>
    <xdr:to xmlns:xdr="http://schemas.openxmlformats.org/drawingml/2006/spreadsheetDrawing">
      <xdr:col>69</xdr:col>
      <xdr:colOff>92075</xdr:colOff>
      <xdr:row>35</xdr:row>
      <xdr:rowOff>83820</xdr:rowOff>
    </xdr:to>
    <xdr:cxnSp macro="">
      <xdr:nvCxnSpPr>
        <xdr:cNvPr id="320" name="直線コネクタ 319"/>
        <xdr:cNvCxnSpPr/>
      </xdr:nvCxnSpPr>
      <xdr:spPr>
        <a:xfrm>
          <a:off x="13004800" y="58166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107950</xdr:rowOff>
    </xdr:from>
    <xdr:to xmlns:xdr="http://schemas.openxmlformats.org/drawingml/2006/spreadsheetDrawing">
      <xdr:col>69</xdr:col>
      <xdr:colOff>142875</xdr:colOff>
      <xdr:row>37</xdr:row>
      <xdr:rowOff>38100</xdr:rowOff>
    </xdr:to>
    <xdr:sp macro="" textlink="">
      <xdr:nvSpPr>
        <xdr:cNvPr id="321" name="フローチャート: 判断 320"/>
        <xdr:cNvSpPr/>
      </xdr:nvSpPr>
      <xdr:spPr>
        <a:xfrm>
          <a:off x="1384300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22860</xdr:rowOff>
    </xdr:from>
    <xdr:ext cx="761365" cy="258445"/>
    <xdr:sp macro="" textlink="">
      <xdr:nvSpPr>
        <xdr:cNvPr id="322" name="テキスト ボックス 321"/>
        <xdr:cNvSpPr txBox="1"/>
      </xdr:nvSpPr>
      <xdr:spPr>
        <a:xfrm>
          <a:off x="13512800" y="6131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62230</xdr:rowOff>
    </xdr:from>
    <xdr:to xmlns:xdr="http://schemas.openxmlformats.org/drawingml/2006/spreadsheetDrawing">
      <xdr:col>65</xdr:col>
      <xdr:colOff>53975</xdr:colOff>
      <xdr:row>36</xdr:row>
      <xdr:rowOff>163830</xdr:rowOff>
    </xdr:to>
    <xdr:sp macro="" textlink="">
      <xdr:nvSpPr>
        <xdr:cNvPr id="323" name="フローチャート: 判断 322"/>
        <xdr:cNvSpPr/>
      </xdr:nvSpPr>
      <xdr:spPr>
        <a:xfrm>
          <a:off x="129540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149225</xdr:rowOff>
    </xdr:from>
    <xdr:ext cx="762000" cy="258445"/>
    <xdr:sp macro="" textlink="">
      <xdr:nvSpPr>
        <xdr:cNvPr id="324" name="テキスト ボックス 323"/>
        <xdr:cNvSpPr txBox="1"/>
      </xdr:nvSpPr>
      <xdr:spPr>
        <a:xfrm>
          <a:off x="12623800" y="6092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6" name="テキスト ボックス 325"/>
        <xdr:cNvSpPr txBox="1"/>
      </xdr:nvSpPr>
      <xdr:spPr>
        <a:xfrm>
          <a:off x="15455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7" name="テキスト ボックス 326"/>
        <xdr:cNvSpPr txBox="1"/>
      </xdr:nvSpPr>
      <xdr:spPr>
        <a:xfrm>
          <a:off x="14566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9" name="テキスト ボックス 328"/>
        <xdr:cNvSpPr txBox="1"/>
      </xdr:nvSpPr>
      <xdr:spPr>
        <a:xfrm>
          <a:off x="12788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50800</xdr:rowOff>
    </xdr:from>
    <xdr:to xmlns:xdr="http://schemas.openxmlformats.org/drawingml/2006/spreadsheetDrawing">
      <xdr:col>82</xdr:col>
      <xdr:colOff>158750</xdr:colOff>
      <xdr:row>35</xdr:row>
      <xdr:rowOff>152400</xdr:rowOff>
    </xdr:to>
    <xdr:sp macro="" textlink="">
      <xdr:nvSpPr>
        <xdr:cNvPr id="330" name="楕円 329"/>
        <xdr:cNvSpPr/>
      </xdr:nvSpPr>
      <xdr:spPr>
        <a:xfrm>
          <a:off x="16459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67310</xdr:rowOff>
    </xdr:from>
    <xdr:ext cx="762000" cy="259080"/>
    <xdr:sp macro="" textlink="">
      <xdr:nvSpPr>
        <xdr:cNvPr id="331" name="補助費等該当値テキスト"/>
        <xdr:cNvSpPr txBox="1"/>
      </xdr:nvSpPr>
      <xdr:spPr>
        <a:xfrm>
          <a:off x="16598900" y="5680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46355</xdr:rowOff>
    </xdr:from>
    <xdr:to xmlns:xdr="http://schemas.openxmlformats.org/drawingml/2006/spreadsheetDrawing">
      <xdr:col>78</xdr:col>
      <xdr:colOff>120650</xdr:colOff>
      <xdr:row>35</xdr:row>
      <xdr:rowOff>147955</xdr:rowOff>
    </xdr:to>
    <xdr:sp macro="" textlink="">
      <xdr:nvSpPr>
        <xdr:cNvPr id="332" name="楕円 331"/>
        <xdr:cNvSpPr/>
      </xdr:nvSpPr>
      <xdr:spPr>
        <a:xfrm>
          <a:off x="15621000" y="58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158115</xdr:rowOff>
    </xdr:from>
    <xdr:ext cx="736600" cy="258445"/>
    <xdr:sp macro="" textlink="">
      <xdr:nvSpPr>
        <xdr:cNvPr id="333" name="テキスト ボックス 332"/>
        <xdr:cNvSpPr txBox="1"/>
      </xdr:nvSpPr>
      <xdr:spPr>
        <a:xfrm>
          <a:off x="15290800" y="56064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19050</xdr:rowOff>
    </xdr:from>
    <xdr:to xmlns:xdr="http://schemas.openxmlformats.org/drawingml/2006/spreadsheetDrawing">
      <xdr:col>74</xdr:col>
      <xdr:colOff>31750</xdr:colOff>
      <xdr:row>35</xdr:row>
      <xdr:rowOff>120650</xdr:rowOff>
    </xdr:to>
    <xdr:sp macro="" textlink="">
      <xdr:nvSpPr>
        <xdr:cNvPr id="334" name="楕円 333"/>
        <xdr:cNvSpPr/>
      </xdr:nvSpPr>
      <xdr:spPr>
        <a:xfrm>
          <a:off x="147320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130810</xdr:rowOff>
    </xdr:from>
    <xdr:ext cx="762000" cy="258445"/>
    <xdr:sp macro="" textlink="">
      <xdr:nvSpPr>
        <xdr:cNvPr id="335" name="テキスト ボックス 334"/>
        <xdr:cNvSpPr txBox="1"/>
      </xdr:nvSpPr>
      <xdr:spPr>
        <a:xfrm>
          <a:off x="14401800" y="5579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33020</xdr:rowOff>
    </xdr:from>
    <xdr:to xmlns:xdr="http://schemas.openxmlformats.org/drawingml/2006/spreadsheetDrawing">
      <xdr:col>69</xdr:col>
      <xdr:colOff>142875</xdr:colOff>
      <xdr:row>35</xdr:row>
      <xdr:rowOff>134620</xdr:rowOff>
    </xdr:to>
    <xdr:sp macro="" textlink="">
      <xdr:nvSpPr>
        <xdr:cNvPr id="336" name="楕円 335"/>
        <xdr:cNvSpPr/>
      </xdr:nvSpPr>
      <xdr:spPr>
        <a:xfrm>
          <a:off x="138430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144780</xdr:rowOff>
    </xdr:from>
    <xdr:ext cx="761365" cy="259080"/>
    <xdr:sp macro="" textlink="">
      <xdr:nvSpPr>
        <xdr:cNvPr id="337" name="テキスト ボックス 336"/>
        <xdr:cNvSpPr txBox="1"/>
      </xdr:nvSpPr>
      <xdr:spPr>
        <a:xfrm>
          <a:off x="13512800" y="5593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158750</xdr:rowOff>
    </xdr:from>
    <xdr:to xmlns:xdr="http://schemas.openxmlformats.org/drawingml/2006/spreadsheetDrawing">
      <xdr:col>65</xdr:col>
      <xdr:colOff>53975</xdr:colOff>
      <xdr:row>35</xdr:row>
      <xdr:rowOff>88900</xdr:rowOff>
    </xdr:to>
    <xdr:sp macro="" textlink="">
      <xdr:nvSpPr>
        <xdr:cNvPr id="338" name="楕円 337"/>
        <xdr:cNvSpPr/>
      </xdr:nvSpPr>
      <xdr:spPr>
        <a:xfrm>
          <a:off x="12954000" y="5772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99060</xdr:rowOff>
    </xdr:from>
    <xdr:ext cx="762000" cy="259080"/>
    <xdr:sp macro="" textlink="">
      <xdr:nvSpPr>
        <xdr:cNvPr id="339" name="テキスト ボックス 338"/>
        <xdr:cNvSpPr txBox="1"/>
      </xdr:nvSpPr>
      <xdr:spPr>
        <a:xfrm>
          <a:off x="126238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131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195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379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1684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1684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1684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1988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５年間の推移は、類似団体平均より高い値となっている。</a:t>
          </a:r>
        </a:p>
        <a:p>
          <a:r>
            <a:rPr kumimoji="1" lang="ja-JP" altLang="en-US" sz="1300">
              <a:solidFill>
                <a:sysClr val="windowText" lastClr="000000"/>
              </a:solidFill>
              <a:latin typeface="ＭＳ Ｐゴシック"/>
              <a:ea typeface="ＭＳ Ｐゴシック"/>
            </a:rPr>
            <a:t>　令和５年度においては、令和３年度に借り入れた臨時財政対策債等の元金償還が始まった一方で、平成</a:t>
          </a:r>
          <a:r>
            <a:rPr kumimoji="1" lang="en-US" altLang="ja-JP" sz="1300">
              <a:solidFill>
                <a:sysClr val="windowText" lastClr="000000"/>
              </a:solidFill>
              <a:latin typeface="ＭＳ Ｐゴシック"/>
              <a:ea typeface="ＭＳ Ｐゴシック"/>
            </a:rPr>
            <a:t>14</a:t>
          </a:r>
          <a:r>
            <a:rPr kumimoji="1" lang="ja-JP" altLang="en-US" sz="1300">
              <a:solidFill>
                <a:sysClr val="windowText" lastClr="000000"/>
              </a:solidFill>
              <a:latin typeface="ＭＳ Ｐゴシック"/>
              <a:ea typeface="ＭＳ Ｐゴシック"/>
            </a:rPr>
            <a:t>年度に借り入れた臨時財政対策債等の償還が令和４年度に終了したことで前年度と横ばいの</a:t>
          </a:r>
          <a:r>
            <a:rPr kumimoji="1" lang="en-US" altLang="ja-JP" sz="1300">
              <a:solidFill>
                <a:sysClr val="windowText" lastClr="000000"/>
              </a:solidFill>
              <a:latin typeface="ＭＳ Ｐゴシック"/>
              <a:ea typeface="ＭＳ Ｐゴシック"/>
            </a:rPr>
            <a:t>18.9</a:t>
          </a:r>
          <a:r>
            <a:rPr kumimoji="1" lang="ja-JP" altLang="en-US" sz="1300">
              <a:solidFill>
                <a:sysClr val="windowText" lastClr="000000"/>
              </a:solidFill>
              <a:latin typeface="ＭＳ Ｐゴシック"/>
              <a:ea typeface="ＭＳ Ｐゴシック"/>
            </a:rPr>
            <a:t>％となった。</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1" name="テキスト ボックス 350"/>
        <xdr:cNvSpPr txBox="1"/>
      </xdr:nvSpPr>
      <xdr:spPr>
        <a:xfrm>
          <a:off x="723900" y="11499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388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9080"/>
    <xdr:sp macro="" textlink="">
      <xdr:nvSpPr>
        <xdr:cNvPr id="353" name="テキスト ボックス 352"/>
        <xdr:cNvSpPr txBox="1"/>
      </xdr:nvSpPr>
      <xdr:spPr>
        <a:xfrm>
          <a:off x="254000" y="13745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442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9080"/>
    <xdr:sp macro="" textlink="">
      <xdr:nvSpPr>
        <xdr:cNvPr id="355" name="テキスト ボックス 354"/>
        <xdr:cNvSpPr txBox="1"/>
      </xdr:nvSpPr>
      <xdr:spPr>
        <a:xfrm>
          <a:off x="254000" y="13307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004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57" name="テキスト ボックス 356"/>
        <xdr:cNvSpPr txBox="1"/>
      </xdr:nvSpPr>
      <xdr:spPr>
        <a:xfrm>
          <a:off x="254000" y="12868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256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9080"/>
    <xdr:sp macro="" textlink="">
      <xdr:nvSpPr>
        <xdr:cNvPr id="359" name="テキスト ボックス 358"/>
        <xdr:cNvSpPr txBox="1"/>
      </xdr:nvSpPr>
      <xdr:spPr>
        <a:xfrm>
          <a:off x="254000" y="12424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122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9080"/>
    <xdr:sp macro="" textlink="">
      <xdr:nvSpPr>
        <xdr:cNvPr id="361" name="テキスト ボックス 360"/>
        <xdr:cNvSpPr txBox="1"/>
      </xdr:nvSpPr>
      <xdr:spPr>
        <a:xfrm>
          <a:off x="254000" y="11986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168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1684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99695</xdr:rowOff>
    </xdr:from>
    <xdr:to xmlns:xdr="http://schemas.openxmlformats.org/drawingml/2006/spreadsheetDrawing">
      <xdr:col>24</xdr:col>
      <xdr:colOff>25400</xdr:colOff>
      <xdr:row>80</xdr:row>
      <xdr:rowOff>53975</xdr:rowOff>
    </xdr:to>
    <xdr:cxnSp macro="">
      <xdr:nvCxnSpPr>
        <xdr:cNvPr id="364" name="直線コネクタ 363"/>
        <xdr:cNvCxnSpPr/>
      </xdr:nvCxnSpPr>
      <xdr:spPr>
        <a:xfrm flipV="1">
          <a:off x="4826000" y="12317095"/>
          <a:ext cx="0" cy="944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26035</xdr:rowOff>
    </xdr:from>
    <xdr:ext cx="762000" cy="258445"/>
    <xdr:sp macro="" textlink="">
      <xdr:nvSpPr>
        <xdr:cNvPr id="365" name="公債費最小値テキスト"/>
        <xdr:cNvSpPr txBox="1"/>
      </xdr:nvSpPr>
      <xdr:spPr>
        <a:xfrm>
          <a:off x="4914900" y="13234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53975</xdr:rowOff>
    </xdr:from>
    <xdr:to xmlns:xdr="http://schemas.openxmlformats.org/drawingml/2006/spreadsheetDrawing">
      <xdr:col>24</xdr:col>
      <xdr:colOff>114300</xdr:colOff>
      <xdr:row>80</xdr:row>
      <xdr:rowOff>53975</xdr:rowOff>
    </xdr:to>
    <xdr:cxnSp macro="">
      <xdr:nvCxnSpPr>
        <xdr:cNvPr id="366" name="直線コネクタ 365"/>
        <xdr:cNvCxnSpPr/>
      </xdr:nvCxnSpPr>
      <xdr:spPr>
        <a:xfrm>
          <a:off x="4737100" y="13261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14605</xdr:rowOff>
    </xdr:from>
    <xdr:ext cx="762000" cy="259080"/>
    <xdr:sp macro="" textlink="">
      <xdr:nvSpPr>
        <xdr:cNvPr id="367" name="公債費最大値テキスト"/>
        <xdr:cNvSpPr txBox="1"/>
      </xdr:nvSpPr>
      <xdr:spPr>
        <a:xfrm>
          <a:off x="4914900" y="12066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99695</xdr:rowOff>
    </xdr:from>
    <xdr:to xmlns:xdr="http://schemas.openxmlformats.org/drawingml/2006/spreadsheetDrawing">
      <xdr:col>24</xdr:col>
      <xdr:colOff>114300</xdr:colOff>
      <xdr:row>74</xdr:row>
      <xdr:rowOff>99695</xdr:rowOff>
    </xdr:to>
    <xdr:cxnSp macro="">
      <xdr:nvCxnSpPr>
        <xdr:cNvPr id="368" name="直線コネクタ 367"/>
        <xdr:cNvCxnSpPr/>
      </xdr:nvCxnSpPr>
      <xdr:spPr>
        <a:xfrm>
          <a:off x="4737100" y="1231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76835</xdr:rowOff>
    </xdr:from>
    <xdr:to xmlns:xdr="http://schemas.openxmlformats.org/drawingml/2006/spreadsheetDrawing">
      <xdr:col>24</xdr:col>
      <xdr:colOff>25400</xdr:colOff>
      <xdr:row>78</xdr:row>
      <xdr:rowOff>76835</xdr:rowOff>
    </xdr:to>
    <xdr:cxnSp macro="">
      <xdr:nvCxnSpPr>
        <xdr:cNvPr id="369" name="直線コネクタ 368"/>
        <xdr:cNvCxnSpPr/>
      </xdr:nvCxnSpPr>
      <xdr:spPr>
        <a:xfrm>
          <a:off x="3987800" y="129546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62865</xdr:rowOff>
    </xdr:from>
    <xdr:ext cx="762000" cy="258445"/>
    <xdr:sp macro="" textlink="">
      <xdr:nvSpPr>
        <xdr:cNvPr id="370" name="公債費平均値テキスト"/>
        <xdr:cNvSpPr txBox="1"/>
      </xdr:nvSpPr>
      <xdr:spPr>
        <a:xfrm>
          <a:off x="4914900" y="126104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46355</xdr:rowOff>
    </xdr:from>
    <xdr:to xmlns:xdr="http://schemas.openxmlformats.org/drawingml/2006/spreadsheetDrawing">
      <xdr:col>24</xdr:col>
      <xdr:colOff>76200</xdr:colOff>
      <xdr:row>77</xdr:row>
      <xdr:rowOff>147955</xdr:rowOff>
    </xdr:to>
    <xdr:sp macro="" textlink="">
      <xdr:nvSpPr>
        <xdr:cNvPr id="371" name="フローチャート: 判断 370"/>
        <xdr:cNvSpPr/>
      </xdr:nvSpPr>
      <xdr:spPr>
        <a:xfrm>
          <a:off x="47752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8255</xdr:rowOff>
    </xdr:from>
    <xdr:to xmlns:xdr="http://schemas.openxmlformats.org/drawingml/2006/spreadsheetDrawing">
      <xdr:col>19</xdr:col>
      <xdr:colOff>187325</xdr:colOff>
      <xdr:row>78</xdr:row>
      <xdr:rowOff>76835</xdr:rowOff>
    </xdr:to>
    <xdr:cxnSp macro="">
      <xdr:nvCxnSpPr>
        <xdr:cNvPr id="372" name="直線コネクタ 371"/>
        <xdr:cNvCxnSpPr/>
      </xdr:nvCxnSpPr>
      <xdr:spPr>
        <a:xfrm>
          <a:off x="3098800" y="1288605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3" name="フローチャート: 判断 372"/>
        <xdr:cNvSpPr/>
      </xdr:nvSpPr>
      <xdr:spPr>
        <a:xfrm>
          <a:off x="39370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158115</xdr:rowOff>
    </xdr:from>
    <xdr:ext cx="735965" cy="258445"/>
    <xdr:sp macro="" textlink="">
      <xdr:nvSpPr>
        <xdr:cNvPr id="374" name="テキスト ボックス 373"/>
        <xdr:cNvSpPr txBox="1"/>
      </xdr:nvSpPr>
      <xdr:spPr>
        <a:xfrm>
          <a:off x="3606800" y="125406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8255</xdr:rowOff>
    </xdr:from>
    <xdr:to xmlns:xdr="http://schemas.openxmlformats.org/drawingml/2006/spreadsheetDrawing">
      <xdr:col>15</xdr:col>
      <xdr:colOff>98425</xdr:colOff>
      <xdr:row>78</xdr:row>
      <xdr:rowOff>85725</xdr:rowOff>
    </xdr:to>
    <xdr:cxnSp macro="">
      <xdr:nvCxnSpPr>
        <xdr:cNvPr id="375" name="直線コネクタ 374"/>
        <xdr:cNvCxnSpPr/>
      </xdr:nvCxnSpPr>
      <xdr:spPr>
        <a:xfrm flipV="1">
          <a:off x="2209800" y="1288605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33020</xdr:rowOff>
    </xdr:from>
    <xdr:to xmlns:xdr="http://schemas.openxmlformats.org/drawingml/2006/spreadsheetDrawing">
      <xdr:col>15</xdr:col>
      <xdr:colOff>149225</xdr:colOff>
      <xdr:row>77</xdr:row>
      <xdr:rowOff>134620</xdr:rowOff>
    </xdr:to>
    <xdr:sp macro="" textlink="">
      <xdr:nvSpPr>
        <xdr:cNvPr id="376" name="フローチャート: 判断 375"/>
        <xdr:cNvSpPr/>
      </xdr:nvSpPr>
      <xdr:spPr>
        <a:xfrm>
          <a:off x="30480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144780</xdr:rowOff>
    </xdr:from>
    <xdr:ext cx="762000" cy="259080"/>
    <xdr:sp macro="" textlink="">
      <xdr:nvSpPr>
        <xdr:cNvPr id="377" name="テキスト ボックス 376"/>
        <xdr:cNvSpPr txBox="1"/>
      </xdr:nvSpPr>
      <xdr:spPr>
        <a:xfrm>
          <a:off x="2717800" y="1252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85725</xdr:rowOff>
    </xdr:from>
    <xdr:to xmlns:xdr="http://schemas.openxmlformats.org/drawingml/2006/spreadsheetDrawing">
      <xdr:col>11</xdr:col>
      <xdr:colOff>9525</xdr:colOff>
      <xdr:row>78</xdr:row>
      <xdr:rowOff>145415</xdr:rowOff>
    </xdr:to>
    <xdr:cxnSp macro="">
      <xdr:nvCxnSpPr>
        <xdr:cNvPr id="378" name="直線コネクタ 377"/>
        <xdr:cNvCxnSpPr/>
      </xdr:nvCxnSpPr>
      <xdr:spPr>
        <a:xfrm flipV="1">
          <a:off x="1320800" y="1296352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37465</xdr:rowOff>
    </xdr:from>
    <xdr:to xmlns:xdr="http://schemas.openxmlformats.org/drawingml/2006/spreadsheetDrawing">
      <xdr:col>11</xdr:col>
      <xdr:colOff>60325</xdr:colOff>
      <xdr:row>77</xdr:row>
      <xdr:rowOff>139065</xdr:rowOff>
    </xdr:to>
    <xdr:sp macro="" textlink="">
      <xdr:nvSpPr>
        <xdr:cNvPr id="379" name="フローチャート: 判断 378"/>
        <xdr:cNvSpPr/>
      </xdr:nvSpPr>
      <xdr:spPr>
        <a:xfrm>
          <a:off x="2159000" y="1275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149225</xdr:rowOff>
    </xdr:from>
    <xdr:ext cx="761365" cy="258445"/>
    <xdr:sp macro="" textlink="">
      <xdr:nvSpPr>
        <xdr:cNvPr id="380" name="テキスト ボックス 379"/>
        <xdr:cNvSpPr txBox="1"/>
      </xdr:nvSpPr>
      <xdr:spPr>
        <a:xfrm>
          <a:off x="1828800" y="125317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46355</xdr:rowOff>
    </xdr:from>
    <xdr:to xmlns:xdr="http://schemas.openxmlformats.org/drawingml/2006/spreadsheetDrawing">
      <xdr:col>6</xdr:col>
      <xdr:colOff>171450</xdr:colOff>
      <xdr:row>77</xdr:row>
      <xdr:rowOff>147955</xdr:rowOff>
    </xdr:to>
    <xdr:sp macro="" textlink="">
      <xdr:nvSpPr>
        <xdr:cNvPr id="381" name="フローチャート: 判断 380"/>
        <xdr:cNvSpPr/>
      </xdr:nvSpPr>
      <xdr:spPr>
        <a:xfrm>
          <a:off x="12700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158115</xdr:rowOff>
    </xdr:from>
    <xdr:ext cx="761365" cy="258445"/>
    <xdr:sp macro="" textlink="">
      <xdr:nvSpPr>
        <xdr:cNvPr id="382" name="テキスト ボックス 381"/>
        <xdr:cNvSpPr txBox="1"/>
      </xdr:nvSpPr>
      <xdr:spPr>
        <a:xfrm>
          <a:off x="939800" y="125406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5" name="テキスト ボックス 384"/>
        <xdr:cNvSpPr txBox="1"/>
      </xdr:nvSpPr>
      <xdr:spPr>
        <a:xfrm>
          <a:off x="2882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26035</xdr:rowOff>
    </xdr:from>
    <xdr:to xmlns:xdr="http://schemas.openxmlformats.org/drawingml/2006/spreadsheetDrawing">
      <xdr:col>24</xdr:col>
      <xdr:colOff>76200</xdr:colOff>
      <xdr:row>78</xdr:row>
      <xdr:rowOff>127635</xdr:rowOff>
    </xdr:to>
    <xdr:sp macro="" textlink="">
      <xdr:nvSpPr>
        <xdr:cNvPr id="388" name="楕円 387"/>
        <xdr:cNvSpPr/>
      </xdr:nvSpPr>
      <xdr:spPr>
        <a:xfrm>
          <a:off x="4775200" y="129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165100</xdr:rowOff>
    </xdr:from>
    <xdr:ext cx="762000" cy="259080"/>
    <xdr:sp macro="" textlink="">
      <xdr:nvSpPr>
        <xdr:cNvPr id="389" name="公債費該当値テキスト"/>
        <xdr:cNvSpPr txBox="1"/>
      </xdr:nvSpPr>
      <xdr:spPr>
        <a:xfrm>
          <a:off x="4914900" y="12877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26035</xdr:rowOff>
    </xdr:from>
    <xdr:to xmlns:xdr="http://schemas.openxmlformats.org/drawingml/2006/spreadsheetDrawing">
      <xdr:col>20</xdr:col>
      <xdr:colOff>38100</xdr:colOff>
      <xdr:row>78</xdr:row>
      <xdr:rowOff>127635</xdr:rowOff>
    </xdr:to>
    <xdr:sp macro="" textlink="">
      <xdr:nvSpPr>
        <xdr:cNvPr id="390" name="楕円 389"/>
        <xdr:cNvSpPr/>
      </xdr:nvSpPr>
      <xdr:spPr>
        <a:xfrm>
          <a:off x="3937000" y="129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112395</xdr:rowOff>
    </xdr:from>
    <xdr:ext cx="735965" cy="259080"/>
    <xdr:sp macro="" textlink="">
      <xdr:nvSpPr>
        <xdr:cNvPr id="391" name="テキスト ボックス 390"/>
        <xdr:cNvSpPr txBox="1"/>
      </xdr:nvSpPr>
      <xdr:spPr>
        <a:xfrm>
          <a:off x="3606800" y="129901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128905</xdr:rowOff>
    </xdr:from>
    <xdr:to xmlns:xdr="http://schemas.openxmlformats.org/drawingml/2006/spreadsheetDrawing">
      <xdr:col>15</xdr:col>
      <xdr:colOff>149225</xdr:colOff>
      <xdr:row>78</xdr:row>
      <xdr:rowOff>59055</xdr:rowOff>
    </xdr:to>
    <xdr:sp macro="" textlink="">
      <xdr:nvSpPr>
        <xdr:cNvPr id="392" name="楕円 391"/>
        <xdr:cNvSpPr/>
      </xdr:nvSpPr>
      <xdr:spPr>
        <a:xfrm>
          <a:off x="3048000" y="12841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43815</xdr:rowOff>
    </xdr:from>
    <xdr:ext cx="762000" cy="259080"/>
    <xdr:sp macro="" textlink="">
      <xdr:nvSpPr>
        <xdr:cNvPr id="393" name="テキスト ボックス 392"/>
        <xdr:cNvSpPr txBox="1"/>
      </xdr:nvSpPr>
      <xdr:spPr>
        <a:xfrm>
          <a:off x="2717800" y="1292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34925</xdr:rowOff>
    </xdr:from>
    <xdr:to xmlns:xdr="http://schemas.openxmlformats.org/drawingml/2006/spreadsheetDrawing">
      <xdr:col>11</xdr:col>
      <xdr:colOff>60325</xdr:colOff>
      <xdr:row>78</xdr:row>
      <xdr:rowOff>136525</xdr:rowOff>
    </xdr:to>
    <xdr:sp macro="" textlink="">
      <xdr:nvSpPr>
        <xdr:cNvPr id="394" name="楕円 393"/>
        <xdr:cNvSpPr/>
      </xdr:nvSpPr>
      <xdr:spPr>
        <a:xfrm>
          <a:off x="2159000" y="1291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121285</xdr:rowOff>
    </xdr:from>
    <xdr:ext cx="761365" cy="259080"/>
    <xdr:sp macro="" textlink="">
      <xdr:nvSpPr>
        <xdr:cNvPr id="395" name="テキスト ボックス 394"/>
        <xdr:cNvSpPr txBox="1"/>
      </xdr:nvSpPr>
      <xdr:spPr>
        <a:xfrm>
          <a:off x="1828800" y="12999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94615</xdr:rowOff>
    </xdr:from>
    <xdr:to xmlns:xdr="http://schemas.openxmlformats.org/drawingml/2006/spreadsheetDrawing">
      <xdr:col>6</xdr:col>
      <xdr:colOff>171450</xdr:colOff>
      <xdr:row>79</xdr:row>
      <xdr:rowOff>24765</xdr:rowOff>
    </xdr:to>
    <xdr:sp macro="" textlink="">
      <xdr:nvSpPr>
        <xdr:cNvPr id="396" name="楕円 395"/>
        <xdr:cNvSpPr/>
      </xdr:nvSpPr>
      <xdr:spPr>
        <a:xfrm>
          <a:off x="1270000" y="12972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9525</xdr:rowOff>
    </xdr:from>
    <xdr:ext cx="761365" cy="259080"/>
    <xdr:sp macro="" textlink="">
      <xdr:nvSpPr>
        <xdr:cNvPr id="397" name="テキスト ボックス 396"/>
        <xdr:cNvSpPr txBox="1"/>
      </xdr:nvSpPr>
      <xdr:spPr>
        <a:xfrm>
          <a:off x="939800" y="130524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131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195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379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1684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1684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1684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1988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５年間の推移は、類似団体平均より低い値になっている。</a:t>
          </a:r>
        </a:p>
        <a:p>
          <a:r>
            <a:rPr kumimoji="1" lang="ja-JP" altLang="en-US" sz="1300">
              <a:solidFill>
                <a:sysClr val="windowText" lastClr="000000"/>
              </a:solidFill>
              <a:latin typeface="ＭＳ Ｐゴシック"/>
              <a:ea typeface="ＭＳ Ｐゴシック"/>
            </a:rPr>
            <a:t>　令和５年度においては、人件費を除いた全ての費目で決算額が増加したが、経常一般財源等が大きく増加したため、前年度に比べ</a:t>
          </a:r>
          <a:r>
            <a:rPr kumimoji="1" lang="en-US" altLang="ja-JP" sz="1300">
              <a:solidFill>
                <a:sysClr val="windowText" lastClr="000000"/>
              </a:solidFill>
              <a:latin typeface="ＭＳ Ｐゴシック"/>
              <a:ea typeface="ＭＳ Ｐゴシック"/>
            </a:rPr>
            <a:t>0.8</a:t>
          </a:r>
          <a:r>
            <a:rPr kumimoji="1" lang="ja-JP" altLang="en-US" sz="1300">
              <a:solidFill>
                <a:sysClr val="windowText" lastClr="000000"/>
              </a:solidFill>
              <a:latin typeface="ＭＳ Ｐゴシック"/>
              <a:ea typeface="ＭＳ Ｐゴシック"/>
            </a:rPr>
            <a:t>ポイント減少した。</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扶助費については、資格審査等の適正化により、経費の抑制に努める。物件費については、施設の集約化・複合化に着手するなど、公共施設等の適正管理により、経費の削減に努める。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9" name="テキスト ボックス 408"/>
        <xdr:cNvSpPr txBox="1"/>
      </xdr:nvSpPr>
      <xdr:spPr>
        <a:xfrm>
          <a:off x="12407900" y="11499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388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9080"/>
    <xdr:sp macro="" textlink="">
      <xdr:nvSpPr>
        <xdr:cNvPr id="411" name="テキスト ボックス 410"/>
        <xdr:cNvSpPr txBox="1"/>
      </xdr:nvSpPr>
      <xdr:spPr>
        <a:xfrm>
          <a:off x="11938000" y="13745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2446000" y="1333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7365" cy="258445"/>
    <xdr:sp macro="" textlink="">
      <xdr:nvSpPr>
        <xdr:cNvPr id="413" name="テキスト ボックス 412"/>
        <xdr:cNvSpPr txBox="1"/>
      </xdr:nvSpPr>
      <xdr:spPr>
        <a:xfrm>
          <a:off x="11938000" y="13199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2782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9080"/>
    <xdr:sp macro="" textlink="">
      <xdr:nvSpPr>
        <xdr:cNvPr id="415" name="テキスト ボックス 414"/>
        <xdr:cNvSpPr txBox="1"/>
      </xdr:nvSpPr>
      <xdr:spPr>
        <a:xfrm>
          <a:off x="11938000" y="12646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2446000" y="1223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7365" cy="259080"/>
    <xdr:sp macro="" textlink="">
      <xdr:nvSpPr>
        <xdr:cNvPr id="417" name="テキスト ボックス 416"/>
        <xdr:cNvSpPr txBox="1"/>
      </xdr:nvSpPr>
      <xdr:spPr>
        <a:xfrm>
          <a:off x="11938000" y="12094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168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9" name="テキスト ボックス 418"/>
        <xdr:cNvSpPr txBox="1"/>
      </xdr:nvSpPr>
      <xdr:spPr>
        <a:xfrm>
          <a:off x="11938000" y="11548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1684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58420</xdr:rowOff>
    </xdr:from>
    <xdr:to xmlns:xdr="http://schemas.openxmlformats.org/drawingml/2006/spreadsheetDrawing">
      <xdr:col>82</xdr:col>
      <xdr:colOff>107950</xdr:colOff>
      <xdr:row>81</xdr:row>
      <xdr:rowOff>24130</xdr:rowOff>
    </xdr:to>
    <xdr:cxnSp macro="">
      <xdr:nvCxnSpPr>
        <xdr:cNvPr id="421" name="直線コネクタ 420"/>
        <xdr:cNvCxnSpPr/>
      </xdr:nvCxnSpPr>
      <xdr:spPr>
        <a:xfrm flipV="1">
          <a:off x="16510000" y="12110720"/>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165100</xdr:rowOff>
    </xdr:from>
    <xdr:ext cx="762000" cy="259080"/>
    <xdr:sp macro="" textlink="">
      <xdr:nvSpPr>
        <xdr:cNvPr id="422" name="公債費以外最小値テキスト"/>
        <xdr:cNvSpPr txBox="1"/>
      </xdr:nvSpPr>
      <xdr:spPr>
        <a:xfrm>
          <a:off x="16598900" y="13373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24130</xdr:rowOff>
    </xdr:from>
    <xdr:to xmlns:xdr="http://schemas.openxmlformats.org/drawingml/2006/spreadsheetDrawing">
      <xdr:col>82</xdr:col>
      <xdr:colOff>196850</xdr:colOff>
      <xdr:row>81</xdr:row>
      <xdr:rowOff>24130</xdr:rowOff>
    </xdr:to>
    <xdr:cxnSp macro="">
      <xdr:nvCxnSpPr>
        <xdr:cNvPr id="423" name="直線コネクタ 422"/>
        <xdr:cNvCxnSpPr/>
      </xdr:nvCxnSpPr>
      <xdr:spPr>
        <a:xfrm>
          <a:off x="16421100" y="1339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144780</xdr:rowOff>
    </xdr:from>
    <xdr:ext cx="762000" cy="259080"/>
    <xdr:sp macro="" textlink="">
      <xdr:nvSpPr>
        <xdr:cNvPr id="424" name="公債費以外最大値テキスト"/>
        <xdr:cNvSpPr txBox="1"/>
      </xdr:nvSpPr>
      <xdr:spPr>
        <a:xfrm>
          <a:off x="16598900" y="11866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58420</xdr:rowOff>
    </xdr:from>
    <xdr:to xmlns:xdr="http://schemas.openxmlformats.org/drawingml/2006/spreadsheetDrawing">
      <xdr:col>82</xdr:col>
      <xdr:colOff>196850</xdr:colOff>
      <xdr:row>73</xdr:row>
      <xdr:rowOff>58420</xdr:rowOff>
    </xdr:to>
    <xdr:cxnSp macro="">
      <xdr:nvCxnSpPr>
        <xdr:cNvPr id="425" name="直線コネクタ 424"/>
        <xdr:cNvCxnSpPr/>
      </xdr:nvCxnSpPr>
      <xdr:spPr>
        <a:xfrm>
          <a:off x="16421100" y="1211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46990</xdr:rowOff>
    </xdr:from>
    <xdr:to xmlns:xdr="http://schemas.openxmlformats.org/drawingml/2006/spreadsheetDrawing">
      <xdr:col>82</xdr:col>
      <xdr:colOff>107950</xdr:colOff>
      <xdr:row>75</xdr:row>
      <xdr:rowOff>92710</xdr:rowOff>
    </xdr:to>
    <xdr:cxnSp macro="">
      <xdr:nvCxnSpPr>
        <xdr:cNvPr id="426" name="直線コネクタ 425"/>
        <xdr:cNvCxnSpPr/>
      </xdr:nvCxnSpPr>
      <xdr:spPr>
        <a:xfrm flipV="1">
          <a:off x="15671800" y="1242949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145415</xdr:rowOff>
    </xdr:from>
    <xdr:ext cx="762000" cy="259080"/>
    <xdr:sp macro="" textlink="">
      <xdr:nvSpPr>
        <xdr:cNvPr id="427" name="公債費以外平均値テキスト"/>
        <xdr:cNvSpPr txBox="1"/>
      </xdr:nvSpPr>
      <xdr:spPr>
        <a:xfrm>
          <a:off x="16598900" y="12527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1905</xdr:rowOff>
    </xdr:from>
    <xdr:to xmlns:xdr="http://schemas.openxmlformats.org/drawingml/2006/spreadsheetDrawing">
      <xdr:col>82</xdr:col>
      <xdr:colOff>158750</xdr:colOff>
      <xdr:row>76</xdr:row>
      <xdr:rowOff>103505</xdr:rowOff>
    </xdr:to>
    <xdr:sp macro="" textlink="">
      <xdr:nvSpPr>
        <xdr:cNvPr id="428" name="フローチャート: 判断 427"/>
        <xdr:cNvSpPr/>
      </xdr:nvSpPr>
      <xdr:spPr>
        <a:xfrm>
          <a:off x="16459200" y="1254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1270</xdr:rowOff>
    </xdr:from>
    <xdr:to xmlns:xdr="http://schemas.openxmlformats.org/drawingml/2006/spreadsheetDrawing">
      <xdr:col>78</xdr:col>
      <xdr:colOff>69850</xdr:colOff>
      <xdr:row>75</xdr:row>
      <xdr:rowOff>92710</xdr:rowOff>
    </xdr:to>
    <xdr:cxnSp macro="">
      <xdr:nvCxnSpPr>
        <xdr:cNvPr id="429" name="直線コネクタ 428"/>
        <xdr:cNvCxnSpPr/>
      </xdr:nvCxnSpPr>
      <xdr:spPr>
        <a:xfrm>
          <a:off x="14782800" y="12218670"/>
          <a:ext cx="8890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99060</xdr:rowOff>
    </xdr:from>
    <xdr:to xmlns:xdr="http://schemas.openxmlformats.org/drawingml/2006/spreadsheetDrawing">
      <xdr:col>78</xdr:col>
      <xdr:colOff>120650</xdr:colOff>
      <xdr:row>76</xdr:row>
      <xdr:rowOff>29210</xdr:rowOff>
    </xdr:to>
    <xdr:sp macro="" textlink="">
      <xdr:nvSpPr>
        <xdr:cNvPr id="430" name="フローチャート: 判断 429"/>
        <xdr:cNvSpPr/>
      </xdr:nvSpPr>
      <xdr:spPr>
        <a:xfrm>
          <a:off x="15621000" y="12481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13970</xdr:rowOff>
    </xdr:from>
    <xdr:ext cx="736600" cy="259080"/>
    <xdr:sp macro="" textlink="">
      <xdr:nvSpPr>
        <xdr:cNvPr id="431" name="テキスト ボックス 430"/>
        <xdr:cNvSpPr txBox="1"/>
      </xdr:nvSpPr>
      <xdr:spPr>
        <a:xfrm>
          <a:off x="15290800" y="12561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1270</xdr:rowOff>
    </xdr:from>
    <xdr:to xmlns:xdr="http://schemas.openxmlformats.org/drawingml/2006/spreadsheetDrawing">
      <xdr:col>73</xdr:col>
      <xdr:colOff>180975</xdr:colOff>
      <xdr:row>75</xdr:row>
      <xdr:rowOff>41275</xdr:rowOff>
    </xdr:to>
    <xdr:cxnSp macro="">
      <xdr:nvCxnSpPr>
        <xdr:cNvPr id="432" name="直線コネクタ 431"/>
        <xdr:cNvCxnSpPr/>
      </xdr:nvCxnSpPr>
      <xdr:spPr>
        <a:xfrm flipV="1">
          <a:off x="13893800" y="12218670"/>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76200</xdr:rowOff>
    </xdr:from>
    <xdr:to xmlns:xdr="http://schemas.openxmlformats.org/drawingml/2006/spreadsheetDrawing">
      <xdr:col>74</xdr:col>
      <xdr:colOff>31750</xdr:colOff>
      <xdr:row>75</xdr:row>
      <xdr:rowOff>6350</xdr:rowOff>
    </xdr:to>
    <xdr:sp macro="" textlink="">
      <xdr:nvSpPr>
        <xdr:cNvPr id="433" name="フローチャート: 判断 432"/>
        <xdr:cNvSpPr/>
      </xdr:nvSpPr>
      <xdr:spPr>
        <a:xfrm>
          <a:off x="14732000" y="12293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162560</xdr:rowOff>
    </xdr:from>
    <xdr:ext cx="762000" cy="258445"/>
    <xdr:sp macro="" textlink="">
      <xdr:nvSpPr>
        <xdr:cNvPr id="434" name="テキスト ボックス 433"/>
        <xdr:cNvSpPr txBox="1"/>
      </xdr:nvSpPr>
      <xdr:spPr>
        <a:xfrm>
          <a:off x="14401800" y="12379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116205</xdr:rowOff>
    </xdr:from>
    <xdr:to xmlns:xdr="http://schemas.openxmlformats.org/drawingml/2006/spreadsheetDrawing">
      <xdr:col>69</xdr:col>
      <xdr:colOff>92075</xdr:colOff>
      <xdr:row>75</xdr:row>
      <xdr:rowOff>41275</xdr:rowOff>
    </xdr:to>
    <xdr:cxnSp macro="">
      <xdr:nvCxnSpPr>
        <xdr:cNvPr id="435" name="直線コネクタ 434"/>
        <xdr:cNvCxnSpPr/>
      </xdr:nvCxnSpPr>
      <xdr:spPr>
        <a:xfrm>
          <a:off x="13004800" y="1233360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156210</xdr:rowOff>
    </xdr:from>
    <xdr:to xmlns:xdr="http://schemas.openxmlformats.org/drawingml/2006/spreadsheetDrawing">
      <xdr:col>69</xdr:col>
      <xdr:colOff>142875</xdr:colOff>
      <xdr:row>76</xdr:row>
      <xdr:rowOff>86360</xdr:rowOff>
    </xdr:to>
    <xdr:sp macro="" textlink="">
      <xdr:nvSpPr>
        <xdr:cNvPr id="436" name="フローチャート: 判断 435"/>
        <xdr:cNvSpPr/>
      </xdr:nvSpPr>
      <xdr:spPr>
        <a:xfrm>
          <a:off x="13843000" y="12538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71120</xdr:rowOff>
    </xdr:from>
    <xdr:ext cx="761365" cy="259080"/>
    <xdr:sp macro="" textlink="">
      <xdr:nvSpPr>
        <xdr:cNvPr id="437" name="テキスト ボックス 436"/>
        <xdr:cNvSpPr txBox="1"/>
      </xdr:nvSpPr>
      <xdr:spPr>
        <a:xfrm>
          <a:off x="13512800" y="12618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156210</xdr:rowOff>
    </xdr:from>
    <xdr:to xmlns:xdr="http://schemas.openxmlformats.org/drawingml/2006/spreadsheetDrawing">
      <xdr:col>65</xdr:col>
      <xdr:colOff>53975</xdr:colOff>
      <xdr:row>76</xdr:row>
      <xdr:rowOff>86360</xdr:rowOff>
    </xdr:to>
    <xdr:sp macro="" textlink="">
      <xdr:nvSpPr>
        <xdr:cNvPr id="438" name="フローチャート: 判断 437"/>
        <xdr:cNvSpPr/>
      </xdr:nvSpPr>
      <xdr:spPr>
        <a:xfrm>
          <a:off x="12954000" y="12538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71120</xdr:rowOff>
    </xdr:from>
    <xdr:ext cx="762000" cy="259080"/>
    <xdr:sp macro="" textlink="">
      <xdr:nvSpPr>
        <xdr:cNvPr id="439" name="テキスト ボックス 438"/>
        <xdr:cNvSpPr txBox="1"/>
      </xdr:nvSpPr>
      <xdr:spPr>
        <a:xfrm>
          <a:off x="12623800" y="1261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1" name="テキスト ボックス 440"/>
        <xdr:cNvSpPr txBox="1"/>
      </xdr:nvSpPr>
      <xdr:spPr>
        <a:xfrm>
          <a:off x="15455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4566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4" name="テキスト ボックス 443"/>
        <xdr:cNvSpPr txBox="1"/>
      </xdr:nvSpPr>
      <xdr:spPr>
        <a:xfrm>
          <a:off x="12788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165100</xdr:rowOff>
    </xdr:from>
    <xdr:to xmlns:xdr="http://schemas.openxmlformats.org/drawingml/2006/spreadsheetDrawing">
      <xdr:col>82</xdr:col>
      <xdr:colOff>158750</xdr:colOff>
      <xdr:row>75</xdr:row>
      <xdr:rowOff>97790</xdr:rowOff>
    </xdr:to>
    <xdr:sp macro="" textlink="">
      <xdr:nvSpPr>
        <xdr:cNvPr id="445" name="楕円 444"/>
        <xdr:cNvSpPr/>
      </xdr:nvSpPr>
      <xdr:spPr>
        <a:xfrm>
          <a:off x="16459200" y="12382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12700</xdr:rowOff>
    </xdr:from>
    <xdr:ext cx="762000" cy="259080"/>
    <xdr:sp macro="" textlink="">
      <xdr:nvSpPr>
        <xdr:cNvPr id="446" name="公債費以外該当値テキスト"/>
        <xdr:cNvSpPr txBox="1"/>
      </xdr:nvSpPr>
      <xdr:spPr>
        <a:xfrm>
          <a:off x="16598900" y="1223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41910</xdr:rowOff>
    </xdr:from>
    <xdr:to xmlns:xdr="http://schemas.openxmlformats.org/drawingml/2006/spreadsheetDrawing">
      <xdr:col>78</xdr:col>
      <xdr:colOff>120650</xdr:colOff>
      <xdr:row>75</xdr:row>
      <xdr:rowOff>143510</xdr:rowOff>
    </xdr:to>
    <xdr:sp macro="" textlink="">
      <xdr:nvSpPr>
        <xdr:cNvPr id="447" name="楕円 446"/>
        <xdr:cNvSpPr/>
      </xdr:nvSpPr>
      <xdr:spPr>
        <a:xfrm>
          <a:off x="15621000" y="124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153670</xdr:rowOff>
    </xdr:from>
    <xdr:ext cx="736600" cy="258445"/>
    <xdr:sp macro="" textlink="">
      <xdr:nvSpPr>
        <xdr:cNvPr id="448" name="テキスト ボックス 447"/>
        <xdr:cNvSpPr txBox="1"/>
      </xdr:nvSpPr>
      <xdr:spPr>
        <a:xfrm>
          <a:off x="15290800" y="12205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121920</xdr:rowOff>
    </xdr:from>
    <xdr:to xmlns:xdr="http://schemas.openxmlformats.org/drawingml/2006/spreadsheetDrawing">
      <xdr:col>74</xdr:col>
      <xdr:colOff>31750</xdr:colOff>
      <xdr:row>74</xdr:row>
      <xdr:rowOff>52070</xdr:rowOff>
    </xdr:to>
    <xdr:sp macro="" textlink="">
      <xdr:nvSpPr>
        <xdr:cNvPr id="449" name="楕円 448"/>
        <xdr:cNvSpPr/>
      </xdr:nvSpPr>
      <xdr:spPr>
        <a:xfrm>
          <a:off x="14732000" y="12174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62230</xdr:rowOff>
    </xdr:from>
    <xdr:ext cx="762000" cy="258445"/>
    <xdr:sp macro="" textlink="">
      <xdr:nvSpPr>
        <xdr:cNvPr id="450" name="テキスト ボックス 449"/>
        <xdr:cNvSpPr txBox="1"/>
      </xdr:nvSpPr>
      <xdr:spPr>
        <a:xfrm>
          <a:off x="14401800" y="11949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161925</xdr:rowOff>
    </xdr:from>
    <xdr:to xmlns:xdr="http://schemas.openxmlformats.org/drawingml/2006/spreadsheetDrawing">
      <xdr:col>69</xdr:col>
      <xdr:colOff>142875</xdr:colOff>
      <xdr:row>75</xdr:row>
      <xdr:rowOff>92075</xdr:rowOff>
    </xdr:to>
    <xdr:sp macro="" textlink="">
      <xdr:nvSpPr>
        <xdr:cNvPr id="451" name="楕円 450"/>
        <xdr:cNvSpPr/>
      </xdr:nvSpPr>
      <xdr:spPr>
        <a:xfrm>
          <a:off x="13843000" y="12379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102235</xdr:rowOff>
    </xdr:from>
    <xdr:ext cx="761365" cy="259080"/>
    <xdr:sp macro="" textlink="">
      <xdr:nvSpPr>
        <xdr:cNvPr id="452" name="テキスト ボックス 451"/>
        <xdr:cNvSpPr txBox="1"/>
      </xdr:nvSpPr>
      <xdr:spPr>
        <a:xfrm>
          <a:off x="13512800" y="12154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64770</xdr:rowOff>
    </xdr:from>
    <xdr:to xmlns:xdr="http://schemas.openxmlformats.org/drawingml/2006/spreadsheetDrawing">
      <xdr:col>65</xdr:col>
      <xdr:colOff>53975</xdr:colOff>
      <xdr:row>74</xdr:row>
      <xdr:rowOff>165100</xdr:rowOff>
    </xdr:to>
    <xdr:sp macro="" textlink="">
      <xdr:nvSpPr>
        <xdr:cNvPr id="453" name="楕円 452"/>
        <xdr:cNvSpPr/>
      </xdr:nvSpPr>
      <xdr:spPr>
        <a:xfrm>
          <a:off x="12954000" y="122821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5080</xdr:rowOff>
    </xdr:from>
    <xdr:ext cx="762000" cy="259080"/>
    <xdr:sp macro="" textlink="">
      <xdr:nvSpPr>
        <xdr:cNvPr id="454" name="テキスト ボックス 453"/>
        <xdr:cNvSpPr txBox="1"/>
      </xdr:nvSpPr>
      <xdr:spPr>
        <a:xfrm>
          <a:off x="12623800" y="1205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静岡県島田市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17090" y="11709400"/>
          <a:ext cx="415798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17090" y="1038225"/>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9580" y="115252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45920" y="1228725"/>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59080"/>
    <xdr:sp macro="" textlink="">
      <xdr:nvSpPr>
        <xdr:cNvPr id="31" name="テキスト ボックス 30"/>
        <xdr:cNvSpPr txBox="1"/>
      </xdr:nvSpPr>
      <xdr:spPr>
        <a:xfrm>
          <a:off x="1357630" y="37026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17090" y="34702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61365" cy="259080"/>
    <xdr:sp macro="" textlink="">
      <xdr:nvSpPr>
        <xdr:cNvPr id="33" name="テキスト ボックス 32"/>
        <xdr:cNvSpPr txBox="1"/>
      </xdr:nvSpPr>
      <xdr:spPr>
        <a:xfrm>
          <a:off x="1357630" y="3334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17090" y="31019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1365" cy="259080"/>
    <xdr:sp macro="" textlink="">
      <xdr:nvSpPr>
        <xdr:cNvPr id="35" name="テキスト ボックス 34"/>
        <xdr:cNvSpPr txBox="1"/>
      </xdr:nvSpPr>
      <xdr:spPr>
        <a:xfrm>
          <a:off x="1357630" y="2966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17090" y="27336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8445"/>
    <xdr:sp macro="" textlink="">
      <xdr:nvSpPr>
        <xdr:cNvPr id="37" name="テキスト ボックス 36"/>
        <xdr:cNvSpPr txBox="1"/>
      </xdr:nvSpPr>
      <xdr:spPr>
        <a:xfrm>
          <a:off x="1357630" y="25977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17090" y="2359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8445"/>
    <xdr:sp macro="" textlink="">
      <xdr:nvSpPr>
        <xdr:cNvPr id="39" name="テキスト ボックス 38"/>
        <xdr:cNvSpPr txBox="1"/>
      </xdr:nvSpPr>
      <xdr:spPr>
        <a:xfrm>
          <a:off x="1357630" y="2217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17090" y="1978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1" name="テキスト ボックス 40"/>
        <xdr:cNvSpPr txBox="1"/>
      </xdr:nvSpPr>
      <xdr:spPr>
        <a:xfrm>
          <a:off x="1357630" y="1835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3" name="テキスト ボックス 42"/>
        <xdr:cNvSpPr txBox="1"/>
      </xdr:nvSpPr>
      <xdr:spPr>
        <a:xfrm>
          <a:off x="1357630" y="1461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52705</xdr:rowOff>
    </xdr:from>
    <xdr:to xmlns:xdr="http://schemas.openxmlformats.org/drawingml/2006/spreadsheetDrawing">
      <xdr:col>29</xdr:col>
      <xdr:colOff>127000</xdr:colOff>
      <xdr:row>19</xdr:row>
      <xdr:rowOff>10795</xdr:rowOff>
    </xdr:to>
    <xdr:cxnSp macro="">
      <xdr:nvCxnSpPr>
        <xdr:cNvPr id="45" name="直線コネクタ 44"/>
        <xdr:cNvCxnSpPr/>
      </xdr:nvCxnSpPr>
      <xdr:spPr>
        <a:xfrm flipV="1">
          <a:off x="5541010" y="1932305"/>
          <a:ext cx="0" cy="1304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154305</xdr:rowOff>
    </xdr:from>
    <xdr:ext cx="761365" cy="259080"/>
    <xdr:sp macro="" textlink="">
      <xdr:nvSpPr>
        <xdr:cNvPr id="46" name="人口1人当たり決算額の推移最小値テキスト130"/>
        <xdr:cNvSpPr txBox="1"/>
      </xdr:nvSpPr>
      <xdr:spPr>
        <a:xfrm>
          <a:off x="5626100" y="32150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10795</xdr:rowOff>
    </xdr:from>
    <xdr:to xmlns:xdr="http://schemas.openxmlformats.org/drawingml/2006/spreadsheetDrawing">
      <xdr:col>30</xdr:col>
      <xdr:colOff>25400</xdr:colOff>
      <xdr:row>19</xdr:row>
      <xdr:rowOff>10795</xdr:rowOff>
    </xdr:to>
    <xdr:cxnSp macro="">
      <xdr:nvCxnSpPr>
        <xdr:cNvPr id="47" name="直線コネクタ 46"/>
        <xdr:cNvCxnSpPr/>
      </xdr:nvCxnSpPr>
      <xdr:spPr>
        <a:xfrm>
          <a:off x="5452110" y="323659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139065</xdr:rowOff>
    </xdr:from>
    <xdr:ext cx="761365" cy="259080"/>
    <xdr:sp macro="" textlink="">
      <xdr:nvSpPr>
        <xdr:cNvPr id="48" name="人口1人当たり決算額の推移最大値テキスト130"/>
        <xdr:cNvSpPr txBox="1"/>
      </xdr:nvSpPr>
      <xdr:spPr>
        <a:xfrm>
          <a:off x="5626100" y="1675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52705</xdr:rowOff>
    </xdr:from>
    <xdr:to xmlns:xdr="http://schemas.openxmlformats.org/drawingml/2006/spreadsheetDrawing">
      <xdr:col>30</xdr:col>
      <xdr:colOff>25400</xdr:colOff>
      <xdr:row>11</xdr:row>
      <xdr:rowOff>52705</xdr:rowOff>
    </xdr:to>
    <xdr:cxnSp macro="">
      <xdr:nvCxnSpPr>
        <xdr:cNvPr id="49" name="直線コネクタ 48"/>
        <xdr:cNvCxnSpPr/>
      </xdr:nvCxnSpPr>
      <xdr:spPr>
        <a:xfrm>
          <a:off x="5452110" y="193230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121920</xdr:rowOff>
    </xdr:from>
    <xdr:to xmlns:xdr="http://schemas.openxmlformats.org/drawingml/2006/spreadsheetDrawing">
      <xdr:col>29</xdr:col>
      <xdr:colOff>127000</xdr:colOff>
      <xdr:row>17</xdr:row>
      <xdr:rowOff>140335</xdr:rowOff>
    </xdr:to>
    <xdr:cxnSp macro="">
      <xdr:nvCxnSpPr>
        <xdr:cNvPr id="50" name="直線コネクタ 49"/>
        <xdr:cNvCxnSpPr/>
      </xdr:nvCxnSpPr>
      <xdr:spPr>
        <a:xfrm flipV="1">
          <a:off x="4904740" y="3017520"/>
          <a:ext cx="63627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14</xdr:row>
      <xdr:rowOff>109855</xdr:rowOff>
    </xdr:from>
    <xdr:ext cx="761365" cy="258445"/>
    <xdr:sp macro="" textlink="">
      <xdr:nvSpPr>
        <xdr:cNvPr id="51" name="人口1人当たり決算額の推移平均値テキスト130"/>
        <xdr:cNvSpPr txBox="1"/>
      </xdr:nvSpPr>
      <xdr:spPr>
        <a:xfrm>
          <a:off x="5626100" y="250380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93345</xdr:rowOff>
    </xdr:from>
    <xdr:to xmlns:xdr="http://schemas.openxmlformats.org/drawingml/2006/spreadsheetDrawing">
      <xdr:col>29</xdr:col>
      <xdr:colOff>177800</xdr:colOff>
      <xdr:row>16</xdr:row>
      <xdr:rowOff>23495</xdr:rowOff>
    </xdr:to>
    <xdr:sp macro="" textlink="">
      <xdr:nvSpPr>
        <xdr:cNvPr id="52" name="フローチャート: 判断 51"/>
        <xdr:cNvSpPr/>
      </xdr:nvSpPr>
      <xdr:spPr>
        <a:xfrm>
          <a:off x="5490210" y="265874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140335</xdr:rowOff>
    </xdr:from>
    <xdr:to xmlns:xdr="http://schemas.openxmlformats.org/drawingml/2006/spreadsheetDrawing">
      <xdr:col>26</xdr:col>
      <xdr:colOff>50800</xdr:colOff>
      <xdr:row>17</xdr:row>
      <xdr:rowOff>163195</xdr:rowOff>
    </xdr:to>
    <xdr:cxnSp macro="">
      <xdr:nvCxnSpPr>
        <xdr:cNvPr id="53" name="直線コネクタ 52"/>
        <xdr:cNvCxnSpPr/>
      </xdr:nvCxnSpPr>
      <xdr:spPr>
        <a:xfrm flipV="1">
          <a:off x="4221480" y="3035935"/>
          <a:ext cx="68326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128270</xdr:rowOff>
    </xdr:from>
    <xdr:to xmlns:xdr="http://schemas.openxmlformats.org/drawingml/2006/spreadsheetDrawing">
      <xdr:col>26</xdr:col>
      <xdr:colOff>101600</xdr:colOff>
      <xdr:row>16</xdr:row>
      <xdr:rowOff>58420</xdr:rowOff>
    </xdr:to>
    <xdr:sp macro="" textlink="">
      <xdr:nvSpPr>
        <xdr:cNvPr id="54" name="フローチャート: 判断 53"/>
        <xdr:cNvSpPr/>
      </xdr:nvSpPr>
      <xdr:spPr>
        <a:xfrm>
          <a:off x="4853940" y="269367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68580</xdr:rowOff>
    </xdr:from>
    <xdr:ext cx="735965" cy="259080"/>
    <xdr:sp macro="" textlink="">
      <xdr:nvSpPr>
        <xdr:cNvPr id="55" name="テキスト ボックス 54"/>
        <xdr:cNvSpPr txBox="1"/>
      </xdr:nvSpPr>
      <xdr:spPr>
        <a:xfrm>
          <a:off x="4531360" y="24625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163195</xdr:rowOff>
    </xdr:from>
    <xdr:to xmlns:xdr="http://schemas.openxmlformats.org/drawingml/2006/spreadsheetDrawing">
      <xdr:col>22</xdr:col>
      <xdr:colOff>114300</xdr:colOff>
      <xdr:row>17</xdr:row>
      <xdr:rowOff>165100</xdr:rowOff>
    </xdr:to>
    <xdr:cxnSp macro="">
      <xdr:nvCxnSpPr>
        <xdr:cNvPr id="56" name="直線コネクタ 55"/>
        <xdr:cNvCxnSpPr/>
      </xdr:nvCxnSpPr>
      <xdr:spPr>
        <a:xfrm flipV="1">
          <a:off x="3538220" y="3058795"/>
          <a:ext cx="68326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15</xdr:row>
      <xdr:rowOff>142875</xdr:rowOff>
    </xdr:from>
    <xdr:to xmlns:xdr="http://schemas.openxmlformats.org/drawingml/2006/spreadsheetDrawing">
      <xdr:col>22</xdr:col>
      <xdr:colOff>165100</xdr:colOff>
      <xdr:row>16</xdr:row>
      <xdr:rowOff>73025</xdr:rowOff>
    </xdr:to>
    <xdr:sp macro="" textlink="">
      <xdr:nvSpPr>
        <xdr:cNvPr id="57" name="フローチャート: 判断 56"/>
        <xdr:cNvSpPr/>
      </xdr:nvSpPr>
      <xdr:spPr>
        <a:xfrm>
          <a:off x="4170680" y="270827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83185</xdr:rowOff>
    </xdr:from>
    <xdr:ext cx="761365" cy="259080"/>
    <xdr:sp macro="" textlink="">
      <xdr:nvSpPr>
        <xdr:cNvPr id="58" name="テキスト ボックス 57"/>
        <xdr:cNvSpPr txBox="1"/>
      </xdr:nvSpPr>
      <xdr:spPr>
        <a:xfrm>
          <a:off x="3848100" y="24771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165100</xdr:rowOff>
    </xdr:from>
    <xdr:to xmlns:xdr="http://schemas.openxmlformats.org/drawingml/2006/spreadsheetDrawing">
      <xdr:col>18</xdr:col>
      <xdr:colOff>177800</xdr:colOff>
      <xdr:row>18</xdr:row>
      <xdr:rowOff>5715</xdr:rowOff>
    </xdr:to>
    <xdr:cxnSp macro="">
      <xdr:nvCxnSpPr>
        <xdr:cNvPr id="59" name="直線コネクタ 58"/>
        <xdr:cNvCxnSpPr/>
      </xdr:nvCxnSpPr>
      <xdr:spPr>
        <a:xfrm flipV="1">
          <a:off x="2851150" y="3060700"/>
          <a:ext cx="68707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15</xdr:row>
      <xdr:rowOff>165100</xdr:rowOff>
    </xdr:from>
    <xdr:to xmlns:xdr="http://schemas.openxmlformats.org/drawingml/2006/spreadsheetDrawing">
      <xdr:col>19</xdr:col>
      <xdr:colOff>38100</xdr:colOff>
      <xdr:row>16</xdr:row>
      <xdr:rowOff>100965</xdr:rowOff>
    </xdr:to>
    <xdr:sp macro="" textlink="">
      <xdr:nvSpPr>
        <xdr:cNvPr id="60" name="フローチャート: 判断 59"/>
        <xdr:cNvSpPr/>
      </xdr:nvSpPr>
      <xdr:spPr>
        <a:xfrm>
          <a:off x="3487420" y="2730500"/>
          <a:ext cx="9779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111125</xdr:rowOff>
    </xdr:from>
    <xdr:ext cx="761365" cy="258445"/>
    <xdr:sp macro="" textlink="">
      <xdr:nvSpPr>
        <xdr:cNvPr id="61" name="テキスト ボックス 60"/>
        <xdr:cNvSpPr txBox="1"/>
      </xdr:nvSpPr>
      <xdr:spPr>
        <a:xfrm>
          <a:off x="3164840" y="25050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31115</xdr:rowOff>
    </xdr:from>
    <xdr:to xmlns:xdr="http://schemas.openxmlformats.org/drawingml/2006/spreadsheetDrawing">
      <xdr:col>15</xdr:col>
      <xdr:colOff>101600</xdr:colOff>
      <xdr:row>16</xdr:row>
      <xdr:rowOff>132715</xdr:rowOff>
    </xdr:to>
    <xdr:sp macro="" textlink="">
      <xdr:nvSpPr>
        <xdr:cNvPr id="62" name="フローチャート: 判断 61"/>
        <xdr:cNvSpPr/>
      </xdr:nvSpPr>
      <xdr:spPr>
        <a:xfrm>
          <a:off x="2800350" y="2761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143510</xdr:rowOff>
    </xdr:from>
    <xdr:ext cx="761365" cy="258445"/>
    <xdr:sp macro="" textlink="">
      <xdr:nvSpPr>
        <xdr:cNvPr id="63" name="テキスト ボックス 62"/>
        <xdr:cNvSpPr txBox="1"/>
      </xdr:nvSpPr>
      <xdr:spPr>
        <a:xfrm>
          <a:off x="2477770" y="253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9080"/>
    <xdr:sp macro="" textlink="">
      <xdr:nvSpPr>
        <xdr:cNvPr id="64" name="テキスト ボックス 63"/>
        <xdr:cNvSpPr txBox="1"/>
      </xdr:nvSpPr>
      <xdr:spPr>
        <a:xfrm>
          <a:off x="53670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71120</xdr:rowOff>
    </xdr:from>
    <xdr:to xmlns:xdr="http://schemas.openxmlformats.org/drawingml/2006/spreadsheetDrawing">
      <xdr:col>29</xdr:col>
      <xdr:colOff>177800</xdr:colOff>
      <xdr:row>18</xdr:row>
      <xdr:rowOff>1270</xdr:rowOff>
    </xdr:to>
    <xdr:sp macro="" textlink="">
      <xdr:nvSpPr>
        <xdr:cNvPr id="69" name="楕円 68"/>
        <xdr:cNvSpPr/>
      </xdr:nvSpPr>
      <xdr:spPr>
        <a:xfrm>
          <a:off x="5490210" y="296672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43180</xdr:rowOff>
    </xdr:from>
    <xdr:ext cx="761365" cy="259080"/>
    <xdr:sp macro="" textlink="">
      <xdr:nvSpPr>
        <xdr:cNvPr id="70" name="人口1人当たり決算額の推移該当値テキスト130"/>
        <xdr:cNvSpPr txBox="1"/>
      </xdr:nvSpPr>
      <xdr:spPr>
        <a:xfrm>
          <a:off x="5626100" y="2938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89535</xdr:rowOff>
    </xdr:from>
    <xdr:to xmlns:xdr="http://schemas.openxmlformats.org/drawingml/2006/spreadsheetDrawing">
      <xdr:col>26</xdr:col>
      <xdr:colOff>101600</xdr:colOff>
      <xdr:row>18</xdr:row>
      <xdr:rowOff>19685</xdr:rowOff>
    </xdr:to>
    <xdr:sp macro="" textlink="">
      <xdr:nvSpPr>
        <xdr:cNvPr id="71" name="楕円 70"/>
        <xdr:cNvSpPr/>
      </xdr:nvSpPr>
      <xdr:spPr>
        <a:xfrm>
          <a:off x="4853940" y="298513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4445</xdr:rowOff>
    </xdr:from>
    <xdr:ext cx="735965" cy="259080"/>
    <xdr:sp macro="" textlink="">
      <xdr:nvSpPr>
        <xdr:cNvPr id="72" name="テキスト ボックス 71"/>
        <xdr:cNvSpPr txBox="1"/>
      </xdr:nvSpPr>
      <xdr:spPr>
        <a:xfrm>
          <a:off x="4531360" y="30651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112395</xdr:rowOff>
    </xdr:from>
    <xdr:to xmlns:xdr="http://schemas.openxmlformats.org/drawingml/2006/spreadsheetDrawing">
      <xdr:col>22</xdr:col>
      <xdr:colOff>165100</xdr:colOff>
      <xdr:row>18</xdr:row>
      <xdr:rowOff>42545</xdr:rowOff>
    </xdr:to>
    <xdr:sp macro="" textlink="">
      <xdr:nvSpPr>
        <xdr:cNvPr id="73" name="楕円 72"/>
        <xdr:cNvSpPr/>
      </xdr:nvSpPr>
      <xdr:spPr>
        <a:xfrm>
          <a:off x="4170680" y="300799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27305</xdr:rowOff>
    </xdr:from>
    <xdr:ext cx="761365" cy="258445"/>
    <xdr:sp macro="" textlink="">
      <xdr:nvSpPr>
        <xdr:cNvPr id="74" name="テキスト ボックス 73"/>
        <xdr:cNvSpPr txBox="1"/>
      </xdr:nvSpPr>
      <xdr:spPr>
        <a:xfrm>
          <a:off x="3848100" y="3088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114935</xdr:rowOff>
    </xdr:from>
    <xdr:to xmlns:xdr="http://schemas.openxmlformats.org/drawingml/2006/spreadsheetDrawing">
      <xdr:col>19</xdr:col>
      <xdr:colOff>38100</xdr:colOff>
      <xdr:row>18</xdr:row>
      <xdr:rowOff>45085</xdr:rowOff>
    </xdr:to>
    <xdr:sp macro="" textlink="">
      <xdr:nvSpPr>
        <xdr:cNvPr id="75" name="楕円 74"/>
        <xdr:cNvSpPr/>
      </xdr:nvSpPr>
      <xdr:spPr>
        <a:xfrm>
          <a:off x="3487420" y="3010535"/>
          <a:ext cx="9779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29845</xdr:rowOff>
    </xdr:from>
    <xdr:ext cx="761365" cy="258445"/>
    <xdr:sp macro="" textlink="">
      <xdr:nvSpPr>
        <xdr:cNvPr id="76" name="テキスト ボックス 75"/>
        <xdr:cNvSpPr txBox="1"/>
      </xdr:nvSpPr>
      <xdr:spPr>
        <a:xfrm>
          <a:off x="3164840" y="3090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126365</xdr:rowOff>
    </xdr:from>
    <xdr:to xmlns:xdr="http://schemas.openxmlformats.org/drawingml/2006/spreadsheetDrawing">
      <xdr:col>15</xdr:col>
      <xdr:colOff>101600</xdr:colOff>
      <xdr:row>18</xdr:row>
      <xdr:rowOff>56515</xdr:rowOff>
    </xdr:to>
    <xdr:sp macro="" textlink="">
      <xdr:nvSpPr>
        <xdr:cNvPr id="77" name="楕円 76"/>
        <xdr:cNvSpPr/>
      </xdr:nvSpPr>
      <xdr:spPr>
        <a:xfrm>
          <a:off x="2800350" y="302196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41275</xdr:rowOff>
    </xdr:from>
    <xdr:ext cx="761365" cy="259080"/>
    <xdr:sp macro="" textlink="">
      <xdr:nvSpPr>
        <xdr:cNvPr id="78" name="テキスト ボックス 77"/>
        <xdr:cNvSpPr txBox="1"/>
      </xdr:nvSpPr>
      <xdr:spPr>
        <a:xfrm>
          <a:off x="2477770" y="3101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4320"/>
    <xdr:sp macro="" textlink="">
      <xdr:nvSpPr>
        <xdr:cNvPr id="92" name="テキスト ボックス 91"/>
        <xdr:cNvSpPr txBox="1"/>
      </xdr:nvSpPr>
      <xdr:spPr>
        <a:xfrm>
          <a:off x="1645920" y="5124450"/>
          <a:ext cx="41084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17090" y="745871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17090" y="713232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1365" cy="257810"/>
    <xdr:sp macro="" textlink="">
      <xdr:nvSpPr>
        <xdr:cNvPr id="96" name="テキスト ボックス 95"/>
        <xdr:cNvSpPr txBox="1"/>
      </xdr:nvSpPr>
      <xdr:spPr>
        <a:xfrm>
          <a:off x="1357630" y="69900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17090" y="680529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1365" cy="259080"/>
    <xdr:sp macro="" textlink="">
      <xdr:nvSpPr>
        <xdr:cNvPr id="98" name="テキスト ボックス 97"/>
        <xdr:cNvSpPr txBox="1"/>
      </xdr:nvSpPr>
      <xdr:spPr>
        <a:xfrm>
          <a:off x="1357630" y="6663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17090" y="647954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1365" cy="258445"/>
    <xdr:sp macro="" textlink="">
      <xdr:nvSpPr>
        <xdr:cNvPr id="100" name="テキスト ボックス 99"/>
        <xdr:cNvSpPr txBox="1"/>
      </xdr:nvSpPr>
      <xdr:spPr>
        <a:xfrm>
          <a:off x="1357630" y="6336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17090" y="61525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1365" cy="257810"/>
    <xdr:sp macro="" textlink="">
      <xdr:nvSpPr>
        <xdr:cNvPr id="102" name="テキスト ボックス 101"/>
        <xdr:cNvSpPr txBox="1"/>
      </xdr:nvSpPr>
      <xdr:spPr>
        <a:xfrm>
          <a:off x="1357630" y="601027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17090" y="58261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1365" cy="259715"/>
    <xdr:sp macro="" textlink="">
      <xdr:nvSpPr>
        <xdr:cNvPr id="104" name="テキスト ボックス 103"/>
        <xdr:cNvSpPr txBox="1"/>
      </xdr:nvSpPr>
      <xdr:spPr>
        <a:xfrm>
          <a:off x="1357630" y="56832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6" name="テキスト ボックス 105"/>
        <xdr:cNvSpPr txBox="1"/>
      </xdr:nvSpPr>
      <xdr:spPr>
        <a:xfrm>
          <a:off x="1357630" y="5357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14605</xdr:rowOff>
    </xdr:from>
    <xdr:to xmlns:xdr="http://schemas.openxmlformats.org/drawingml/2006/spreadsheetDrawing">
      <xdr:col>29</xdr:col>
      <xdr:colOff>127000</xdr:colOff>
      <xdr:row>37</xdr:row>
      <xdr:rowOff>260985</xdr:rowOff>
    </xdr:to>
    <xdr:cxnSp macro="">
      <xdr:nvCxnSpPr>
        <xdr:cNvPr id="108" name="直線コネクタ 107"/>
        <xdr:cNvCxnSpPr/>
      </xdr:nvCxnSpPr>
      <xdr:spPr>
        <a:xfrm flipV="1">
          <a:off x="5541010" y="5786755"/>
          <a:ext cx="0" cy="14465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232410</xdr:rowOff>
    </xdr:from>
    <xdr:ext cx="761365" cy="259715"/>
    <xdr:sp macro="" textlink="">
      <xdr:nvSpPr>
        <xdr:cNvPr id="109" name="人口1人当たり決算額の推移最小値テキスト445"/>
        <xdr:cNvSpPr txBox="1"/>
      </xdr:nvSpPr>
      <xdr:spPr>
        <a:xfrm>
          <a:off x="5626100" y="720471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260985</xdr:rowOff>
    </xdr:from>
    <xdr:to xmlns:xdr="http://schemas.openxmlformats.org/drawingml/2006/spreadsheetDrawing">
      <xdr:col>30</xdr:col>
      <xdr:colOff>25400</xdr:colOff>
      <xdr:row>37</xdr:row>
      <xdr:rowOff>260985</xdr:rowOff>
    </xdr:to>
    <xdr:cxnSp macro="">
      <xdr:nvCxnSpPr>
        <xdr:cNvPr id="110" name="直線コネクタ 109"/>
        <xdr:cNvCxnSpPr/>
      </xdr:nvCxnSpPr>
      <xdr:spPr>
        <a:xfrm>
          <a:off x="5452110" y="723328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274320</xdr:rowOff>
    </xdr:from>
    <xdr:ext cx="761365" cy="259080"/>
    <xdr:sp macro="" textlink="">
      <xdr:nvSpPr>
        <xdr:cNvPr id="111" name="人口1人当たり決算額の推移最大値テキスト445"/>
        <xdr:cNvSpPr txBox="1"/>
      </xdr:nvSpPr>
      <xdr:spPr>
        <a:xfrm>
          <a:off x="5626100" y="5532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14605</xdr:rowOff>
    </xdr:from>
    <xdr:to xmlns:xdr="http://schemas.openxmlformats.org/drawingml/2006/spreadsheetDrawing">
      <xdr:col>30</xdr:col>
      <xdr:colOff>25400</xdr:colOff>
      <xdr:row>33</xdr:row>
      <xdr:rowOff>14605</xdr:rowOff>
    </xdr:to>
    <xdr:cxnSp macro="">
      <xdr:nvCxnSpPr>
        <xdr:cNvPr id="112" name="直線コネクタ 111"/>
        <xdr:cNvCxnSpPr/>
      </xdr:nvCxnSpPr>
      <xdr:spPr>
        <a:xfrm>
          <a:off x="5452110" y="578675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273050</xdr:rowOff>
    </xdr:from>
    <xdr:to xmlns:xdr="http://schemas.openxmlformats.org/drawingml/2006/spreadsheetDrawing">
      <xdr:col>29</xdr:col>
      <xdr:colOff>127000</xdr:colOff>
      <xdr:row>35</xdr:row>
      <xdr:rowOff>273050</xdr:rowOff>
    </xdr:to>
    <xdr:cxnSp macro="">
      <xdr:nvCxnSpPr>
        <xdr:cNvPr id="113" name="直線コネクタ 112"/>
        <xdr:cNvCxnSpPr/>
      </xdr:nvCxnSpPr>
      <xdr:spPr>
        <a:xfrm>
          <a:off x="4904740" y="6731000"/>
          <a:ext cx="63627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305435</xdr:rowOff>
    </xdr:from>
    <xdr:ext cx="761365" cy="257810"/>
    <xdr:sp macro="" textlink="">
      <xdr:nvSpPr>
        <xdr:cNvPr id="114" name="人口1人当たり決算額の推移平均値テキスト445"/>
        <xdr:cNvSpPr txBox="1"/>
      </xdr:nvSpPr>
      <xdr:spPr>
        <a:xfrm>
          <a:off x="5626100" y="6420485"/>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116840</xdr:rowOff>
    </xdr:from>
    <xdr:to xmlns:xdr="http://schemas.openxmlformats.org/drawingml/2006/spreadsheetDrawing">
      <xdr:col>29</xdr:col>
      <xdr:colOff>177800</xdr:colOff>
      <xdr:row>35</xdr:row>
      <xdr:rowOff>217805</xdr:rowOff>
    </xdr:to>
    <xdr:sp macro="" textlink="">
      <xdr:nvSpPr>
        <xdr:cNvPr id="115" name="フローチャート: 判断 114"/>
        <xdr:cNvSpPr/>
      </xdr:nvSpPr>
      <xdr:spPr>
        <a:xfrm>
          <a:off x="5490210" y="6574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273050</xdr:rowOff>
    </xdr:from>
    <xdr:to xmlns:xdr="http://schemas.openxmlformats.org/drawingml/2006/spreadsheetDrawing">
      <xdr:col>26</xdr:col>
      <xdr:colOff>50800</xdr:colOff>
      <xdr:row>35</xdr:row>
      <xdr:rowOff>298450</xdr:rowOff>
    </xdr:to>
    <xdr:cxnSp macro="">
      <xdr:nvCxnSpPr>
        <xdr:cNvPr id="116" name="直線コネクタ 115"/>
        <xdr:cNvCxnSpPr/>
      </xdr:nvCxnSpPr>
      <xdr:spPr>
        <a:xfrm flipV="1">
          <a:off x="4221480" y="6731000"/>
          <a:ext cx="68326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125095</xdr:rowOff>
    </xdr:from>
    <xdr:to xmlns:xdr="http://schemas.openxmlformats.org/drawingml/2006/spreadsheetDrawing">
      <xdr:col>26</xdr:col>
      <xdr:colOff>101600</xdr:colOff>
      <xdr:row>35</xdr:row>
      <xdr:rowOff>226060</xdr:rowOff>
    </xdr:to>
    <xdr:sp macro="" textlink="">
      <xdr:nvSpPr>
        <xdr:cNvPr id="117" name="フローチャート: 判断 116"/>
        <xdr:cNvSpPr/>
      </xdr:nvSpPr>
      <xdr:spPr>
        <a:xfrm>
          <a:off x="4853940" y="65830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236855</xdr:rowOff>
    </xdr:from>
    <xdr:ext cx="735965" cy="257810"/>
    <xdr:sp macro="" textlink="">
      <xdr:nvSpPr>
        <xdr:cNvPr id="118" name="テキスト ボックス 117"/>
        <xdr:cNvSpPr txBox="1"/>
      </xdr:nvSpPr>
      <xdr:spPr>
        <a:xfrm>
          <a:off x="4531360" y="6351905"/>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279400</xdr:rowOff>
    </xdr:from>
    <xdr:to xmlns:xdr="http://schemas.openxmlformats.org/drawingml/2006/spreadsheetDrawing">
      <xdr:col>22</xdr:col>
      <xdr:colOff>114300</xdr:colOff>
      <xdr:row>35</xdr:row>
      <xdr:rowOff>298450</xdr:rowOff>
    </xdr:to>
    <xdr:cxnSp macro="">
      <xdr:nvCxnSpPr>
        <xdr:cNvPr id="119" name="直線コネクタ 118"/>
        <xdr:cNvCxnSpPr/>
      </xdr:nvCxnSpPr>
      <xdr:spPr>
        <a:xfrm>
          <a:off x="3538220" y="6737350"/>
          <a:ext cx="68326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137160</xdr:rowOff>
    </xdr:from>
    <xdr:to xmlns:xdr="http://schemas.openxmlformats.org/drawingml/2006/spreadsheetDrawing">
      <xdr:col>22</xdr:col>
      <xdr:colOff>165100</xdr:colOff>
      <xdr:row>35</xdr:row>
      <xdr:rowOff>239395</xdr:rowOff>
    </xdr:to>
    <xdr:sp macro="" textlink="">
      <xdr:nvSpPr>
        <xdr:cNvPr id="120" name="フローチャート: 判断 119"/>
        <xdr:cNvSpPr/>
      </xdr:nvSpPr>
      <xdr:spPr>
        <a:xfrm>
          <a:off x="4170680" y="65951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250190</xdr:rowOff>
    </xdr:from>
    <xdr:ext cx="761365" cy="257810"/>
    <xdr:sp macro="" textlink="">
      <xdr:nvSpPr>
        <xdr:cNvPr id="121" name="テキスト ボックス 120"/>
        <xdr:cNvSpPr txBox="1"/>
      </xdr:nvSpPr>
      <xdr:spPr>
        <a:xfrm>
          <a:off x="3848100" y="636524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224790</xdr:rowOff>
    </xdr:from>
    <xdr:to xmlns:xdr="http://schemas.openxmlformats.org/drawingml/2006/spreadsheetDrawing">
      <xdr:col>18</xdr:col>
      <xdr:colOff>177800</xdr:colOff>
      <xdr:row>35</xdr:row>
      <xdr:rowOff>279400</xdr:rowOff>
    </xdr:to>
    <xdr:cxnSp macro="">
      <xdr:nvCxnSpPr>
        <xdr:cNvPr id="122" name="直線コネクタ 121"/>
        <xdr:cNvCxnSpPr/>
      </xdr:nvCxnSpPr>
      <xdr:spPr>
        <a:xfrm>
          <a:off x="2851150" y="6682740"/>
          <a:ext cx="687070" cy="546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196215</xdr:rowOff>
    </xdr:from>
    <xdr:to xmlns:xdr="http://schemas.openxmlformats.org/drawingml/2006/spreadsheetDrawing">
      <xdr:col>19</xdr:col>
      <xdr:colOff>38100</xdr:colOff>
      <xdr:row>35</xdr:row>
      <xdr:rowOff>297180</xdr:rowOff>
    </xdr:to>
    <xdr:sp macro="" textlink="">
      <xdr:nvSpPr>
        <xdr:cNvPr id="123" name="フローチャート: 判断 122"/>
        <xdr:cNvSpPr/>
      </xdr:nvSpPr>
      <xdr:spPr>
        <a:xfrm>
          <a:off x="3487420" y="6654165"/>
          <a:ext cx="9779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307975</xdr:rowOff>
    </xdr:from>
    <xdr:ext cx="761365" cy="258445"/>
    <xdr:sp macro="" textlink="">
      <xdr:nvSpPr>
        <xdr:cNvPr id="124" name="テキスト ボックス 123"/>
        <xdr:cNvSpPr txBox="1"/>
      </xdr:nvSpPr>
      <xdr:spPr>
        <a:xfrm>
          <a:off x="3164840" y="64230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196215</xdr:rowOff>
    </xdr:from>
    <xdr:to xmlns:xdr="http://schemas.openxmlformats.org/drawingml/2006/spreadsheetDrawing">
      <xdr:col>15</xdr:col>
      <xdr:colOff>101600</xdr:colOff>
      <xdr:row>35</xdr:row>
      <xdr:rowOff>298450</xdr:rowOff>
    </xdr:to>
    <xdr:sp macro="" textlink="">
      <xdr:nvSpPr>
        <xdr:cNvPr id="125" name="フローチャート: 判断 124"/>
        <xdr:cNvSpPr/>
      </xdr:nvSpPr>
      <xdr:spPr>
        <a:xfrm>
          <a:off x="2800350" y="66541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283845</xdr:rowOff>
    </xdr:from>
    <xdr:ext cx="761365" cy="258445"/>
    <xdr:sp macro="" textlink="">
      <xdr:nvSpPr>
        <xdr:cNvPr id="126" name="テキスト ボックス 125"/>
        <xdr:cNvSpPr txBox="1"/>
      </xdr:nvSpPr>
      <xdr:spPr>
        <a:xfrm>
          <a:off x="2477770" y="67417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7" name="テキスト ボックス 126"/>
        <xdr:cNvSpPr txBox="1"/>
      </xdr:nvSpPr>
      <xdr:spPr>
        <a:xfrm>
          <a:off x="53670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221615</xdr:rowOff>
    </xdr:from>
    <xdr:to xmlns:xdr="http://schemas.openxmlformats.org/drawingml/2006/spreadsheetDrawing">
      <xdr:col>29</xdr:col>
      <xdr:colOff>177800</xdr:colOff>
      <xdr:row>35</xdr:row>
      <xdr:rowOff>323850</xdr:rowOff>
    </xdr:to>
    <xdr:sp macro="" textlink="">
      <xdr:nvSpPr>
        <xdr:cNvPr id="132" name="楕円 131"/>
        <xdr:cNvSpPr/>
      </xdr:nvSpPr>
      <xdr:spPr>
        <a:xfrm>
          <a:off x="5490210" y="66795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194945</xdr:rowOff>
    </xdr:from>
    <xdr:ext cx="761365" cy="259080"/>
    <xdr:sp macro="" textlink="">
      <xdr:nvSpPr>
        <xdr:cNvPr id="133" name="人口1人当たり決算額の推移該当値テキスト445"/>
        <xdr:cNvSpPr txBox="1"/>
      </xdr:nvSpPr>
      <xdr:spPr>
        <a:xfrm>
          <a:off x="5626100" y="66528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221615</xdr:rowOff>
    </xdr:from>
    <xdr:to xmlns:xdr="http://schemas.openxmlformats.org/drawingml/2006/spreadsheetDrawing">
      <xdr:col>26</xdr:col>
      <xdr:colOff>101600</xdr:colOff>
      <xdr:row>35</xdr:row>
      <xdr:rowOff>322580</xdr:rowOff>
    </xdr:to>
    <xdr:sp macro="" textlink="">
      <xdr:nvSpPr>
        <xdr:cNvPr id="134" name="楕円 133"/>
        <xdr:cNvSpPr/>
      </xdr:nvSpPr>
      <xdr:spPr>
        <a:xfrm>
          <a:off x="4853940" y="66795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307975</xdr:rowOff>
    </xdr:from>
    <xdr:ext cx="735965" cy="259080"/>
    <xdr:sp macro="" textlink="">
      <xdr:nvSpPr>
        <xdr:cNvPr id="135" name="テキスト ボックス 134"/>
        <xdr:cNvSpPr txBox="1"/>
      </xdr:nvSpPr>
      <xdr:spPr>
        <a:xfrm>
          <a:off x="4531360" y="676592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247650</xdr:rowOff>
    </xdr:from>
    <xdr:to xmlns:xdr="http://schemas.openxmlformats.org/drawingml/2006/spreadsheetDrawing">
      <xdr:col>22</xdr:col>
      <xdr:colOff>165100</xdr:colOff>
      <xdr:row>36</xdr:row>
      <xdr:rowOff>6350</xdr:rowOff>
    </xdr:to>
    <xdr:sp macro="" textlink="">
      <xdr:nvSpPr>
        <xdr:cNvPr id="136" name="楕円 135"/>
        <xdr:cNvSpPr/>
      </xdr:nvSpPr>
      <xdr:spPr>
        <a:xfrm>
          <a:off x="4170680" y="6705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333375</xdr:rowOff>
    </xdr:from>
    <xdr:ext cx="761365" cy="259080"/>
    <xdr:sp macro="" textlink="">
      <xdr:nvSpPr>
        <xdr:cNvPr id="137" name="テキスト ボックス 136"/>
        <xdr:cNvSpPr txBox="1"/>
      </xdr:nvSpPr>
      <xdr:spPr>
        <a:xfrm>
          <a:off x="3848100" y="67913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228600</xdr:rowOff>
    </xdr:from>
    <xdr:to xmlns:xdr="http://schemas.openxmlformats.org/drawingml/2006/spreadsheetDrawing">
      <xdr:col>19</xdr:col>
      <xdr:colOff>38100</xdr:colOff>
      <xdr:row>35</xdr:row>
      <xdr:rowOff>330835</xdr:rowOff>
    </xdr:to>
    <xdr:sp macro="" textlink="">
      <xdr:nvSpPr>
        <xdr:cNvPr id="138" name="楕円 137"/>
        <xdr:cNvSpPr/>
      </xdr:nvSpPr>
      <xdr:spPr>
        <a:xfrm>
          <a:off x="3487420" y="6686550"/>
          <a:ext cx="9779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314960</xdr:rowOff>
    </xdr:from>
    <xdr:ext cx="761365" cy="258445"/>
    <xdr:sp macro="" textlink="">
      <xdr:nvSpPr>
        <xdr:cNvPr id="139" name="テキスト ボックス 138"/>
        <xdr:cNvSpPr txBox="1"/>
      </xdr:nvSpPr>
      <xdr:spPr>
        <a:xfrm>
          <a:off x="3164840" y="6772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173355</xdr:rowOff>
    </xdr:from>
    <xdr:to xmlns:xdr="http://schemas.openxmlformats.org/drawingml/2006/spreadsheetDrawing">
      <xdr:col>15</xdr:col>
      <xdr:colOff>101600</xdr:colOff>
      <xdr:row>35</xdr:row>
      <xdr:rowOff>275590</xdr:rowOff>
    </xdr:to>
    <xdr:sp macro="" textlink="">
      <xdr:nvSpPr>
        <xdr:cNvPr id="140" name="楕円 139"/>
        <xdr:cNvSpPr/>
      </xdr:nvSpPr>
      <xdr:spPr>
        <a:xfrm>
          <a:off x="2800350" y="66313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286385</xdr:rowOff>
    </xdr:from>
    <xdr:ext cx="761365" cy="259715"/>
    <xdr:sp macro="" textlink="">
      <xdr:nvSpPr>
        <xdr:cNvPr id="141" name="テキスト ボックス 140"/>
        <xdr:cNvSpPr txBox="1"/>
      </xdr:nvSpPr>
      <xdr:spPr>
        <a:xfrm>
          <a:off x="2477770" y="640143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13,753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静岡県島田市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95,698
93,815
315.70
47,457,280
46,134,280
1,063,330
23,409,856
43,558,317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7070" y="337185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5425"/>
    <xdr:sp macro="" textlink="">
      <xdr:nvSpPr>
        <xdr:cNvPr id="40" name="テキスト ボックス 39"/>
        <xdr:cNvSpPr txBox="1"/>
      </xdr:nvSpPr>
      <xdr:spPr>
        <a:xfrm>
          <a:off x="71247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0860" cy="259080"/>
    <xdr:sp macro="" textlink="">
      <xdr:nvSpPr>
        <xdr:cNvPr id="42" name="テキスト ボックス 41"/>
        <xdr:cNvSpPr txBox="1"/>
      </xdr:nvSpPr>
      <xdr:spPr>
        <a:xfrm>
          <a:off x="226695" y="6722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0860" cy="259080"/>
    <xdr:sp macro="" textlink="">
      <xdr:nvSpPr>
        <xdr:cNvPr id="44" name="テキスト ボックス 43"/>
        <xdr:cNvSpPr txBox="1"/>
      </xdr:nvSpPr>
      <xdr:spPr>
        <a:xfrm>
          <a:off x="226695" y="6353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0860" cy="259080"/>
    <xdr:sp macro="" textlink="">
      <xdr:nvSpPr>
        <xdr:cNvPr id="46" name="テキスト ボックス 45"/>
        <xdr:cNvSpPr txBox="1"/>
      </xdr:nvSpPr>
      <xdr:spPr>
        <a:xfrm>
          <a:off x="22669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30860" cy="259080"/>
    <xdr:sp macro="" textlink="">
      <xdr:nvSpPr>
        <xdr:cNvPr id="48" name="テキスト ボックス 47"/>
        <xdr:cNvSpPr txBox="1"/>
      </xdr:nvSpPr>
      <xdr:spPr>
        <a:xfrm>
          <a:off x="226695" y="5619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5630" cy="258445"/>
    <xdr:sp macro="" textlink="">
      <xdr:nvSpPr>
        <xdr:cNvPr id="50" name="テキスト ボックス 49"/>
        <xdr:cNvSpPr txBox="1"/>
      </xdr:nvSpPr>
      <xdr:spPr>
        <a:xfrm>
          <a:off x="166370" y="5255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5630" cy="258445"/>
    <xdr:sp macro="" textlink="">
      <xdr:nvSpPr>
        <xdr:cNvPr id="52" name="テキスト ボックス 51"/>
        <xdr:cNvSpPr txBox="1"/>
      </xdr:nvSpPr>
      <xdr:spPr>
        <a:xfrm>
          <a:off x="166370" y="4886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4" name="テキスト ボックス 53"/>
        <xdr:cNvSpPr txBox="1"/>
      </xdr:nvSpPr>
      <xdr:spPr>
        <a:xfrm>
          <a:off x="166370" y="4518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5" name="人件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109220</xdr:rowOff>
    </xdr:from>
    <xdr:to xmlns:xdr="http://schemas.openxmlformats.org/drawingml/2006/spreadsheetDrawing">
      <xdr:col>24</xdr:col>
      <xdr:colOff>62865</xdr:colOff>
      <xdr:row>38</xdr:row>
      <xdr:rowOff>106680</xdr:rowOff>
    </xdr:to>
    <xdr:cxnSp macro="">
      <xdr:nvCxnSpPr>
        <xdr:cNvPr id="56" name="直線コネクタ 55"/>
        <xdr:cNvCxnSpPr/>
      </xdr:nvCxnSpPr>
      <xdr:spPr>
        <a:xfrm flipV="1">
          <a:off x="4542155" y="506857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110490</xdr:rowOff>
    </xdr:from>
    <xdr:ext cx="534035" cy="259080"/>
    <xdr:sp macro="" textlink="">
      <xdr:nvSpPr>
        <xdr:cNvPr id="57" name="人件費最小値テキスト"/>
        <xdr:cNvSpPr txBox="1"/>
      </xdr:nvSpPr>
      <xdr:spPr>
        <a:xfrm>
          <a:off x="4594860" y="6390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106680</xdr:rowOff>
    </xdr:from>
    <xdr:to xmlns:xdr="http://schemas.openxmlformats.org/drawingml/2006/spreadsheetDrawing">
      <xdr:col>24</xdr:col>
      <xdr:colOff>152400</xdr:colOff>
      <xdr:row>38</xdr:row>
      <xdr:rowOff>106680</xdr:rowOff>
    </xdr:to>
    <xdr:cxnSp macro="">
      <xdr:nvCxnSpPr>
        <xdr:cNvPr id="58" name="直線コネクタ 57"/>
        <xdr:cNvCxnSpPr/>
      </xdr:nvCxnSpPr>
      <xdr:spPr>
        <a:xfrm>
          <a:off x="4458970" y="63868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55880</xdr:rowOff>
    </xdr:from>
    <xdr:ext cx="598170" cy="258445"/>
    <xdr:sp macro="" textlink="">
      <xdr:nvSpPr>
        <xdr:cNvPr id="59" name="人件費最大値テキスト"/>
        <xdr:cNvSpPr txBox="1"/>
      </xdr:nvSpPr>
      <xdr:spPr>
        <a:xfrm>
          <a:off x="4594860" y="4850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109220</xdr:rowOff>
    </xdr:from>
    <xdr:to xmlns:xdr="http://schemas.openxmlformats.org/drawingml/2006/spreadsheetDrawing">
      <xdr:col>24</xdr:col>
      <xdr:colOff>152400</xdr:colOff>
      <xdr:row>30</xdr:row>
      <xdr:rowOff>109220</xdr:rowOff>
    </xdr:to>
    <xdr:cxnSp macro="">
      <xdr:nvCxnSpPr>
        <xdr:cNvPr id="60" name="直線コネクタ 59"/>
        <xdr:cNvCxnSpPr/>
      </xdr:nvCxnSpPr>
      <xdr:spPr>
        <a:xfrm>
          <a:off x="4458970" y="50685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20320</xdr:rowOff>
    </xdr:from>
    <xdr:to xmlns:xdr="http://schemas.openxmlformats.org/drawingml/2006/spreadsheetDrawing">
      <xdr:col>24</xdr:col>
      <xdr:colOff>63500</xdr:colOff>
      <xdr:row>37</xdr:row>
      <xdr:rowOff>90805</xdr:rowOff>
    </xdr:to>
    <xdr:cxnSp macro="">
      <xdr:nvCxnSpPr>
        <xdr:cNvPr id="61" name="直線コネクタ 60"/>
        <xdr:cNvCxnSpPr/>
      </xdr:nvCxnSpPr>
      <xdr:spPr>
        <a:xfrm>
          <a:off x="3724910" y="6135370"/>
          <a:ext cx="8191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57785</xdr:rowOff>
    </xdr:from>
    <xdr:ext cx="534035" cy="258445"/>
    <xdr:sp macro="" textlink="">
      <xdr:nvSpPr>
        <xdr:cNvPr id="62" name="人件費平均値テキスト"/>
        <xdr:cNvSpPr txBox="1"/>
      </xdr:nvSpPr>
      <xdr:spPr>
        <a:xfrm>
          <a:off x="4594860" y="567753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34925</xdr:rowOff>
    </xdr:from>
    <xdr:to xmlns:xdr="http://schemas.openxmlformats.org/drawingml/2006/spreadsheetDrawing">
      <xdr:col>24</xdr:col>
      <xdr:colOff>114300</xdr:colOff>
      <xdr:row>35</xdr:row>
      <xdr:rowOff>136525</xdr:rowOff>
    </xdr:to>
    <xdr:sp macro="" textlink="">
      <xdr:nvSpPr>
        <xdr:cNvPr id="63" name="フローチャート: 判断 62"/>
        <xdr:cNvSpPr/>
      </xdr:nvSpPr>
      <xdr:spPr>
        <a:xfrm>
          <a:off x="449326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20320</xdr:rowOff>
    </xdr:from>
    <xdr:to xmlns:xdr="http://schemas.openxmlformats.org/drawingml/2006/spreadsheetDrawing">
      <xdr:col>19</xdr:col>
      <xdr:colOff>177800</xdr:colOff>
      <xdr:row>37</xdr:row>
      <xdr:rowOff>30480</xdr:rowOff>
    </xdr:to>
    <xdr:cxnSp macro="">
      <xdr:nvCxnSpPr>
        <xdr:cNvPr id="64" name="直線コネクタ 63"/>
        <xdr:cNvCxnSpPr/>
      </xdr:nvCxnSpPr>
      <xdr:spPr>
        <a:xfrm flipV="1">
          <a:off x="2851150" y="6135370"/>
          <a:ext cx="8737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42545</xdr:rowOff>
    </xdr:from>
    <xdr:to xmlns:xdr="http://schemas.openxmlformats.org/drawingml/2006/spreadsheetDrawing">
      <xdr:col>20</xdr:col>
      <xdr:colOff>38100</xdr:colOff>
      <xdr:row>35</xdr:row>
      <xdr:rowOff>144145</xdr:rowOff>
    </xdr:to>
    <xdr:sp macro="" textlink="">
      <xdr:nvSpPr>
        <xdr:cNvPr id="65" name="フローチャート: 判断 64"/>
        <xdr:cNvSpPr/>
      </xdr:nvSpPr>
      <xdr:spPr>
        <a:xfrm>
          <a:off x="3674110" y="58273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160655</xdr:rowOff>
    </xdr:from>
    <xdr:ext cx="534035" cy="258445"/>
    <xdr:sp macro="" textlink="">
      <xdr:nvSpPr>
        <xdr:cNvPr id="66" name="テキスト ボックス 65"/>
        <xdr:cNvSpPr txBox="1"/>
      </xdr:nvSpPr>
      <xdr:spPr>
        <a:xfrm>
          <a:off x="3461385" y="5615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30480</xdr:rowOff>
    </xdr:from>
    <xdr:to xmlns:xdr="http://schemas.openxmlformats.org/drawingml/2006/spreadsheetDrawing">
      <xdr:col>15</xdr:col>
      <xdr:colOff>50800</xdr:colOff>
      <xdr:row>37</xdr:row>
      <xdr:rowOff>83185</xdr:rowOff>
    </xdr:to>
    <xdr:cxnSp macro="">
      <xdr:nvCxnSpPr>
        <xdr:cNvPr id="67" name="直線コネクタ 66"/>
        <xdr:cNvCxnSpPr/>
      </xdr:nvCxnSpPr>
      <xdr:spPr>
        <a:xfrm flipV="1">
          <a:off x="1981200" y="6145530"/>
          <a:ext cx="8699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63500</xdr:rowOff>
    </xdr:from>
    <xdr:to xmlns:xdr="http://schemas.openxmlformats.org/drawingml/2006/spreadsheetDrawing">
      <xdr:col>15</xdr:col>
      <xdr:colOff>101600</xdr:colOff>
      <xdr:row>35</xdr:row>
      <xdr:rowOff>165100</xdr:rowOff>
    </xdr:to>
    <xdr:sp macro="" textlink="">
      <xdr:nvSpPr>
        <xdr:cNvPr id="68" name="フローチャート: 判断 67"/>
        <xdr:cNvSpPr/>
      </xdr:nvSpPr>
      <xdr:spPr>
        <a:xfrm>
          <a:off x="280035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10160</xdr:rowOff>
    </xdr:from>
    <xdr:ext cx="534035" cy="259080"/>
    <xdr:sp macro="" textlink="">
      <xdr:nvSpPr>
        <xdr:cNvPr id="69" name="テキスト ボックス 68"/>
        <xdr:cNvSpPr txBox="1"/>
      </xdr:nvSpPr>
      <xdr:spPr>
        <a:xfrm>
          <a:off x="2591435" y="5629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83185</xdr:rowOff>
    </xdr:from>
    <xdr:to xmlns:xdr="http://schemas.openxmlformats.org/drawingml/2006/spreadsheetDrawing">
      <xdr:col>10</xdr:col>
      <xdr:colOff>114300</xdr:colOff>
      <xdr:row>37</xdr:row>
      <xdr:rowOff>120650</xdr:rowOff>
    </xdr:to>
    <xdr:cxnSp macro="">
      <xdr:nvCxnSpPr>
        <xdr:cNvPr id="70" name="直線コネクタ 69"/>
        <xdr:cNvCxnSpPr/>
      </xdr:nvCxnSpPr>
      <xdr:spPr>
        <a:xfrm flipV="1">
          <a:off x="1111250" y="6198235"/>
          <a:ext cx="8699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96520</xdr:rowOff>
    </xdr:from>
    <xdr:to xmlns:xdr="http://schemas.openxmlformats.org/drawingml/2006/spreadsheetDrawing">
      <xdr:col>10</xdr:col>
      <xdr:colOff>165100</xdr:colOff>
      <xdr:row>36</xdr:row>
      <xdr:rowOff>26670</xdr:rowOff>
    </xdr:to>
    <xdr:sp macro="" textlink="">
      <xdr:nvSpPr>
        <xdr:cNvPr id="71" name="フローチャート: 判断 70"/>
        <xdr:cNvSpPr/>
      </xdr:nvSpPr>
      <xdr:spPr>
        <a:xfrm>
          <a:off x="1930400" y="588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43180</xdr:rowOff>
    </xdr:from>
    <xdr:ext cx="534035" cy="259080"/>
    <xdr:sp macro="" textlink="">
      <xdr:nvSpPr>
        <xdr:cNvPr id="72" name="テキスト ボックス 71"/>
        <xdr:cNvSpPr txBox="1"/>
      </xdr:nvSpPr>
      <xdr:spPr>
        <a:xfrm>
          <a:off x="1717675" y="5662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64135</xdr:rowOff>
    </xdr:from>
    <xdr:to xmlns:xdr="http://schemas.openxmlformats.org/drawingml/2006/spreadsheetDrawing">
      <xdr:col>6</xdr:col>
      <xdr:colOff>38100</xdr:colOff>
      <xdr:row>36</xdr:row>
      <xdr:rowOff>165100</xdr:rowOff>
    </xdr:to>
    <xdr:sp macro="" textlink="">
      <xdr:nvSpPr>
        <xdr:cNvPr id="73" name="フローチャート: 判断 72"/>
        <xdr:cNvSpPr/>
      </xdr:nvSpPr>
      <xdr:spPr>
        <a:xfrm>
          <a:off x="1060450" y="6014085"/>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10795</xdr:rowOff>
    </xdr:from>
    <xdr:ext cx="534035" cy="259080"/>
    <xdr:sp macro="" textlink="">
      <xdr:nvSpPr>
        <xdr:cNvPr id="74" name="テキスト ボックス 73"/>
        <xdr:cNvSpPr txBox="1"/>
      </xdr:nvSpPr>
      <xdr:spPr>
        <a:xfrm>
          <a:off x="847725" y="5795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6" name="テキスト ボックス 75"/>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8" name="テキスト ボックス 77"/>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79" name="テキスト ボックス 78"/>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40005</xdr:rowOff>
    </xdr:from>
    <xdr:to xmlns:xdr="http://schemas.openxmlformats.org/drawingml/2006/spreadsheetDrawing">
      <xdr:col>24</xdr:col>
      <xdr:colOff>114300</xdr:colOff>
      <xdr:row>37</xdr:row>
      <xdr:rowOff>141605</xdr:rowOff>
    </xdr:to>
    <xdr:sp macro="" textlink="">
      <xdr:nvSpPr>
        <xdr:cNvPr id="80" name="楕円 79"/>
        <xdr:cNvSpPr/>
      </xdr:nvSpPr>
      <xdr:spPr>
        <a:xfrm>
          <a:off x="4493260" y="61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18415</xdr:rowOff>
    </xdr:from>
    <xdr:ext cx="534035" cy="258445"/>
    <xdr:sp macro="" textlink="">
      <xdr:nvSpPr>
        <xdr:cNvPr id="81" name="人件費該当値テキスト"/>
        <xdr:cNvSpPr txBox="1"/>
      </xdr:nvSpPr>
      <xdr:spPr>
        <a:xfrm>
          <a:off x="4594860" y="6133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140970</xdr:rowOff>
    </xdr:from>
    <xdr:to xmlns:xdr="http://schemas.openxmlformats.org/drawingml/2006/spreadsheetDrawing">
      <xdr:col>20</xdr:col>
      <xdr:colOff>38100</xdr:colOff>
      <xdr:row>37</xdr:row>
      <xdr:rowOff>71120</xdr:rowOff>
    </xdr:to>
    <xdr:sp macro="" textlink="">
      <xdr:nvSpPr>
        <xdr:cNvPr id="82" name="楕円 81"/>
        <xdr:cNvSpPr/>
      </xdr:nvSpPr>
      <xdr:spPr>
        <a:xfrm>
          <a:off x="3674110" y="609092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62230</xdr:rowOff>
    </xdr:from>
    <xdr:ext cx="534035" cy="258445"/>
    <xdr:sp macro="" textlink="">
      <xdr:nvSpPr>
        <xdr:cNvPr id="83" name="テキスト ボックス 82"/>
        <xdr:cNvSpPr txBox="1"/>
      </xdr:nvSpPr>
      <xdr:spPr>
        <a:xfrm>
          <a:off x="3461385" y="6177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151130</xdr:rowOff>
    </xdr:from>
    <xdr:to xmlns:xdr="http://schemas.openxmlformats.org/drawingml/2006/spreadsheetDrawing">
      <xdr:col>15</xdr:col>
      <xdr:colOff>101600</xdr:colOff>
      <xdr:row>37</xdr:row>
      <xdr:rowOff>81280</xdr:rowOff>
    </xdr:to>
    <xdr:sp macro="" textlink="">
      <xdr:nvSpPr>
        <xdr:cNvPr id="84" name="楕円 83"/>
        <xdr:cNvSpPr/>
      </xdr:nvSpPr>
      <xdr:spPr>
        <a:xfrm>
          <a:off x="2800350" y="6101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72390</xdr:rowOff>
    </xdr:from>
    <xdr:ext cx="534035" cy="259080"/>
    <xdr:sp macro="" textlink="">
      <xdr:nvSpPr>
        <xdr:cNvPr id="85" name="テキスト ボックス 84"/>
        <xdr:cNvSpPr txBox="1"/>
      </xdr:nvSpPr>
      <xdr:spPr>
        <a:xfrm>
          <a:off x="2591435" y="6187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31750</xdr:rowOff>
    </xdr:from>
    <xdr:to xmlns:xdr="http://schemas.openxmlformats.org/drawingml/2006/spreadsheetDrawing">
      <xdr:col>10</xdr:col>
      <xdr:colOff>165100</xdr:colOff>
      <xdr:row>37</xdr:row>
      <xdr:rowOff>133350</xdr:rowOff>
    </xdr:to>
    <xdr:sp macro="" textlink="">
      <xdr:nvSpPr>
        <xdr:cNvPr id="86" name="楕円 85"/>
        <xdr:cNvSpPr/>
      </xdr:nvSpPr>
      <xdr:spPr>
        <a:xfrm>
          <a:off x="19304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124460</xdr:rowOff>
    </xdr:from>
    <xdr:ext cx="534035" cy="258445"/>
    <xdr:sp macro="" textlink="">
      <xdr:nvSpPr>
        <xdr:cNvPr id="87" name="テキスト ボックス 86"/>
        <xdr:cNvSpPr txBox="1"/>
      </xdr:nvSpPr>
      <xdr:spPr>
        <a:xfrm>
          <a:off x="1717675" y="6239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69850</xdr:rowOff>
    </xdr:from>
    <xdr:to xmlns:xdr="http://schemas.openxmlformats.org/drawingml/2006/spreadsheetDrawing">
      <xdr:col>6</xdr:col>
      <xdr:colOff>38100</xdr:colOff>
      <xdr:row>37</xdr:row>
      <xdr:rowOff>165100</xdr:rowOff>
    </xdr:to>
    <xdr:sp macro="" textlink="">
      <xdr:nvSpPr>
        <xdr:cNvPr id="88" name="楕円 87"/>
        <xdr:cNvSpPr/>
      </xdr:nvSpPr>
      <xdr:spPr>
        <a:xfrm>
          <a:off x="1060450" y="61849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162560</xdr:rowOff>
    </xdr:from>
    <xdr:ext cx="534035" cy="258445"/>
    <xdr:sp macro="" textlink="">
      <xdr:nvSpPr>
        <xdr:cNvPr id="89" name="テキスト ボックス 88"/>
        <xdr:cNvSpPr txBox="1"/>
      </xdr:nvSpPr>
      <xdr:spPr>
        <a:xfrm>
          <a:off x="847725" y="6277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7" name="正方形/長方形 96"/>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5425"/>
    <xdr:sp macro="" textlink="">
      <xdr:nvSpPr>
        <xdr:cNvPr id="98" name="テキスト ボックス 97"/>
        <xdr:cNvSpPr txBox="1"/>
      </xdr:nvSpPr>
      <xdr:spPr>
        <a:xfrm>
          <a:off x="71247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9" name="直線コネクタ 98"/>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920" cy="259080"/>
    <xdr:sp macro="" textlink="">
      <xdr:nvSpPr>
        <xdr:cNvPr id="100" name="テキスト ボックス 99"/>
        <xdr:cNvSpPr txBox="1"/>
      </xdr:nvSpPr>
      <xdr:spPr>
        <a:xfrm>
          <a:off x="505460" y="10024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46760" y="9846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0860" cy="258445"/>
    <xdr:sp macro="" textlink="">
      <xdr:nvSpPr>
        <xdr:cNvPr id="102" name="テキスト ボックス 101"/>
        <xdr:cNvSpPr txBox="1"/>
      </xdr:nvSpPr>
      <xdr:spPr>
        <a:xfrm>
          <a:off x="226695" y="9710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46760" y="9531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0860" cy="259080"/>
    <xdr:sp macro="" textlink="">
      <xdr:nvSpPr>
        <xdr:cNvPr id="104" name="テキスト ボックス 103"/>
        <xdr:cNvSpPr txBox="1"/>
      </xdr:nvSpPr>
      <xdr:spPr>
        <a:xfrm>
          <a:off x="226695" y="9396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131445</xdr:rowOff>
    </xdr:from>
    <xdr:to xmlns:xdr="http://schemas.openxmlformats.org/drawingml/2006/spreadsheetDrawing">
      <xdr:col>28</xdr:col>
      <xdr:colOff>114300</xdr:colOff>
      <xdr:row>55</xdr:row>
      <xdr:rowOff>131445</xdr:rowOff>
    </xdr:to>
    <xdr:cxnSp macro="">
      <xdr:nvCxnSpPr>
        <xdr:cNvPr id="105" name="直線コネクタ 104"/>
        <xdr:cNvCxnSpPr/>
      </xdr:nvCxnSpPr>
      <xdr:spPr>
        <a:xfrm>
          <a:off x="746760" y="9218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0860" cy="258445"/>
    <xdr:sp macro="" textlink="">
      <xdr:nvSpPr>
        <xdr:cNvPr id="106" name="テキスト ボックス 105"/>
        <xdr:cNvSpPr txBox="1"/>
      </xdr:nvSpPr>
      <xdr:spPr>
        <a:xfrm>
          <a:off x="226695" y="9082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46760" y="8904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9080"/>
    <xdr:sp macro="" textlink="">
      <xdr:nvSpPr>
        <xdr:cNvPr id="108" name="テキスト ボックス 107"/>
        <xdr:cNvSpPr txBox="1"/>
      </xdr:nvSpPr>
      <xdr:spPr>
        <a:xfrm>
          <a:off x="166370" y="8762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46760" y="8590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5630" cy="259080"/>
    <xdr:sp macro="" textlink="">
      <xdr:nvSpPr>
        <xdr:cNvPr id="110" name="テキスト ボックス 109"/>
        <xdr:cNvSpPr txBox="1"/>
      </xdr:nvSpPr>
      <xdr:spPr>
        <a:xfrm>
          <a:off x="166370" y="8448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46760" y="8270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5630" cy="259080"/>
    <xdr:sp macro="" textlink="">
      <xdr:nvSpPr>
        <xdr:cNvPr id="112" name="テキスト ボックス 111"/>
        <xdr:cNvSpPr txBox="1"/>
      </xdr:nvSpPr>
      <xdr:spPr>
        <a:xfrm>
          <a:off x="166370" y="8134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4" name="テキスト ボックス 113"/>
        <xdr:cNvSpPr txBox="1"/>
      </xdr:nvSpPr>
      <xdr:spPr>
        <a:xfrm>
          <a:off x="16637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5" name="物件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20955</xdr:rowOff>
    </xdr:from>
    <xdr:to xmlns:xdr="http://schemas.openxmlformats.org/drawingml/2006/spreadsheetDrawing">
      <xdr:col>24</xdr:col>
      <xdr:colOff>62865</xdr:colOff>
      <xdr:row>59</xdr:row>
      <xdr:rowOff>11430</xdr:rowOff>
    </xdr:to>
    <xdr:cxnSp macro="">
      <xdr:nvCxnSpPr>
        <xdr:cNvPr id="116" name="直線コネクタ 115"/>
        <xdr:cNvCxnSpPr/>
      </xdr:nvCxnSpPr>
      <xdr:spPr>
        <a:xfrm flipV="1">
          <a:off x="4542155" y="8282305"/>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15240</xdr:rowOff>
    </xdr:from>
    <xdr:ext cx="534035" cy="259080"/>
    <xdr:sp macro="" textlink="">
      <xdr:nvSpPr>
        <xdr:cNvPr id="117" name="物件費最小値テキスト"/>
        <xdr:cNvSpPr txBox="1"/>
      </xdr:nvSpPr>
      <xdr:spPr>
        <a:xfrm>
          <a:off x="4594860" y="9762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11430</xdr:rowOff>
    </xdr:from>
    <xdr:to xmlns:xdr="http://schemas.openxmlformats.org/drawingml/2006/spreadsheetDrawing">
      <xdr:col>24</xdr:col>
      <xdr:colOff>152400</xdr:colOff>
      <xdr:row>59</xdr:row>
      <xdr:rowOff>11430</xdr:rowOff>
    </xdr:to>
    <xdr:cxnSp macro="">
      <xdr:nvCxnSpPr>
        <xdr:cNvPr id="118" name="直線コネクタ 117"/>
        <xdr:cNvCxnSpPr/>
      </xdr:nvCxnSpPr>
      <xdr:spPr>
        <a:xfrm>
          <a:off x="4458970" y="97586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139065</xdr:rowOff>
    </xdr:from>
    <xdr:ext cx="598170" cy="259080"/>
    <xdr:sp macro="" textlink="">
      <xdr:nvSpPr>
        <xdr:cNvPr id="119" name="物件費最大値テキスト"/>
        <xdr:cNvSpPr txBox="1"/>
      </xdr:nvSpPr>
      <xdr:spPr>
        <a:xfrm>
          <a:off x="4594860" y="8070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20955</xdr:rowOff>
    </xdr:from>
    <xdr:to xmlns:xdr="http://schemas.openxmlformats.org/drawingml/2006/spreadsheetDrawing">
      <xdr:col>24</xdr:col>
      <xdr:colOff>152400</xdr:colOff>
      <xdr:row>50</xdr:row>
      <xdr:rowOff>20955</xdr:rowOff>
    </xdr:to>
    <xdr:cxnSp macro="">
      <xdr:nvCxnSpPr>
        <xdr:cNvPr id="120" name="直線コネクタ 119"/>
        <xdr:cNvCxnSpPr/>
      </xdr:nvCxnSpPr>
      <xdr:spPr>
        <a:xfrm>
          <a:off x="4458970" y="82823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103505</xdr:rowOff>
    </xdr:from>
    <xdr:to xmlns:xdr="http://schemas.openxmlformats.org/drawingml/2006/spreadsheetDrawing">
      <xdr:col>24</xdr:col>
      <xdr:colOff>63500</xdr:colOff>
      <xdr:row>55</xdr:row>
      <xdr:rowOff>121285</xdr:rowOff>
    </xdr:to>
    <xdr:cxnSp macro="">
      <xdr:nvCxnSpPr>
        <xdr:cNvPr id="121" name="直線コネクタ 120"/>
        <xdr:cNvCxnSpPr/>
      </xdr:nvCxnSpPr>
      <xdr:spPr>
        <a:xfrm>
          <a:off x="3724910" y="9190355"/>
          <a:ext cx="8191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74930</xdr:rowOff>
    </xdr:from>
    <xdr:ext cx="534035" cy="259080"/>
    <xdr:sp macro="" textlink="">
      <xdr:nvSpPr>
        <xdr:cNvPr id="122" name="物件費平均値テキスト"/>
        <xdr:cNvSpPr txBox="1"/>
      </xdr:nvSpPr>
      <xdr:spPr>
        <a:xfrm>
          <a:off x="4594860" y="932688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23" name="フローチャート: 判断 122"/>
        <xdr:cNvSpPr/>
      </xdr:nvSpPr>
      <xdr:spPr>
        <a:xfrm>
          <a:off x="4493260" y="9348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103505</xdr:rowOff>
    </xdr:from>
    <xdr:to xmlns:xdr="http://schemas.openxmlformats.org/drawingml/2006/spreadsheetDrawing">
      <xdr:col>19</xdr:col>
      <xdr:colOff>177800</xdr:colOff>
      <xdr:row>56</xdr:row>
      <xdr:rowOff>5715</xdr:rowOff>
    </xdr:to>
    <xdr:cxnSp macro="">
      <xdr:nvCxnSpPr>
        <xdr:cNvPr id="124" name="直線コネクタ 123"/>
        <xdr:cNvCxnSpPr/>
      </xdr:nvCxnSpPr>
      <xdr:spPr>
        <a:xfrm flipV="1">
          <a:off x="2851150" y="9190355"/>
          <a:ext cx="87376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83185</xdr:rowOff>
    </xdr:from>
    <xdr:to xmlns:xdr="http://schemas.openxmlformats.org/drawingml/2006/spreadsheetDrawing">
      <xdr:col>20</xdr:col>
      <xdr:colOff>38100</xdr:colOff>
      <xdr:row>57</xdr:row>
      <xdr:rowOff>12700</xdr:rowOff>
    </xdr:to>
    <xdr:sp macro="" textlink="">
      <xdr:nvSpPr>
        <xdr:cNvPr id="125" name="フローチャート: 判断 124"/>
        <xdr:cNvSpPr/>
      </xdr:nvSpPr>
      <xdr:spPr>
        <a:xfrm>
          <a:off x="3674110" y="93351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3810</xdr:rowOff>
    </xdr:from>
    <xdr:ext cx="534035" cy="259080"/>
    <xdr:sp macro="" textlink="">
      <xdr:nvSpPr>
        <xdr:cNvPr id="126" name="テキスト ボックス 125"/>
        <xdr:cNvSpPr txBox="1"/>
      </xdr:nvSpPr>
      <xdr:spPr>
        <a:xfrm>
          <a:off x="3461385" y="9420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5715</xdr:rowOff>
    </xdr:from>
    <xdr:to xmlns:xdr="http://schemas.openxmlformats.org/drawingml/2006/spreadsheetDrawing">
      <xdr:col>15</xdr:col>
      <xdr:colOff>50800</xdr:colOff>
      <xdr:row>56</xdr:row>
      <xdr:rowOff>10160</xdr:rowOff>
    </xdr:to>
    <xdr:cxnSp macro="">
      <xdr:nvCxnSpPr>
        <xdr:cNvPr id="127" name="直線コネクタ 126"/>
        <xdr:cNvCxnSpPr/>
      </xdr:nvCxnSpPr>
      <xdr:spPr>
        <a:xfrm flipV="1">
          <a:off x="1981200" y="9257665"/>
          <a:ext cx="869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127635</xdr:rowOff>
    </xdr:from>
    <xdr:to xmlns:xdr="http://schemas.openxmlformats.org/drawingml/2006/spreadsheetDrawing">
      <xdr:col>15</xdr:col>
      <xdr:colOff>101600</xdr:colOff>
      <xdr:row>57</xdr:row>
      <xdr:rowOff>57785</xdr:rowOff>
    </xdr:to>
    <xdr:sp macro="" textlink="">
      <xdr:nvSpPr>
        <xdr:cNvPr id="128" name="フローチャート: 判断 127"/>
        <xdr:cNvSpPr/>
      </xdr:nvSpPr>
      <xdr:spPr>
        <a:xfrm>
          <a:off x="2800350" y="93795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50165</xdr:rowOff>
    </xdr:from>
    <xdr:ext cx="534035" cy="258445"/>
    <xdr:sp macro="" textlink="">
      <xdr:nvSpPr>
        <xdr:cNvPr id="129" name="テキスト ボックス 128"/>
        <xdr:cNvSpPr txBox="1"/>
      </xdr:nvSpPr>
      <xdr:spPr>
        <a:xfrm>
          <a:off x="2591435" y="9467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10160</xdr:rowOff>
    </xdr:from>
    <xdr:to xmlns:xdr="http://schemas.openxmlformats.org/drawingml/2006/spreadsheetDrawing">
      <xdr:col>10</xdr:col>
      <xdr:colOff>114300</xdr:colOff>
      <xdr:row>56</xdr:row>
      <xdr:rowOff>134620</xdr:rowOff>
    </xdr:to>
    <xdr:cxnSp macro="">
      <xdr:nvCxnSpPr>
        <xdr:cNvPr id="130" name="直線コネクタ 129"/>
        <xdr:cNvCxnSpPr/>
      </xdr:nvCxnSpPr>
      <xdr:spPr>
        <a:xfrm flipV="1">
          <a:off x="1111250" y="9262110"/>
          <a:ext cx="86995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635</xdr:rowOff>
    </xdr:from>
    <xdr:to xmlns:xdr="http://schemas.openxmlformats.org/drawingml/2006/spreadsheetDrawing">
      <xdr:col>10</xdr:col>
      <xdr:colOff>165100</xdr:colOff>
      <xdr:row>57</xdr:row>
      <xdr:rowOff>102235</xdr:rowOff>
    </xdr:to>
    <xdr:sp macro="" textlink="">
      <xdr:nvSpPr>
        <xdr:cNvPr id="131" name="フローチャート: 判断 130"/>
        <xdr:cNvSpPr/>
      </xdr:nvSpPr>
      <xdr:spPr>
        <a:xfrm>
          <a:off x="1930400" y="941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93345</xdr:rowOff>
    </xdr:from>
    <xdr:ext cx="534035" cy="258445"/>
    <xdr:sp macro="" textlink="">
      <xdr:nvSpPr>
        <xdr:cNvPr id="132" name="テキスト ボックス 131"/>
        <xdr:cNvSpPr txBox="1"/>
      </xdr:nvSpPr>
      <xdr:spPr>
        <a:xfrm>
          <a:off x="1717675" y="9510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15240</xdr:rowOff>
    </xdr:from>
    <xdr:to xmlns:xdr="http://schemas.openxmlformats.org/drawingml/2006/spreadsheetDrawing">
      <xdr:col>6</xdr:col>
      <xdr:colOff>38100</xdr:colOff>
      <xdr:row>57</xdr:row>
      <xdr:rowOff>116840</xdr:rowOff>
    </xdr:to>
    <xdr:sp macro="" textlink="">
      <xdr:nvSpPr>
        <xdr:cNvPr id="133" name="フローチャート: 判断 132"/>
        <xdr:cNvSpPr/>
      </xdr:nvSpPr>
      <xdr:spPr>
        <a:xfrm>
          <a:off x="1060450" y="94322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107950</xdr:rowOff>
    </xdr:from>
    <xdr:ext cx="534035" cy="259080"/>
    <xdr:sp macro="" textlink="">
      <xdr:nvSpPr>
        <xdr:cNvPr id="134" name="テキスト ボックス 133"/>
        <xdr:cNvSpPr txBox="1"/>
      </xdr:nvSpPr>
      <xdr:spPr>
        <a:xfrm>
          <a:off x="847725" y="9525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36" name="テキスト ボックス 135"/>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7" name="テキスト ボックス 136"/>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8" name="テキスト ボックス 137"/>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9" name="テキスト ボックス 138"/>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70485</xdr:rowOff>
    </xdr:from>
    <xdr:to xmlns:xdr="http://schemas.openxmlformats.org/drawingml/2006/spreadsheetDrawing">
      <xdr:col>24</xdr:col>
      <xdr:colOff>114300</xdr:colOff>
      <xdr:row>56</xdr:row>
      <xdr:rowOff>635</xdr:rowOff>
    </xdr:to>
    <xdr:sp macro="" textlink="">
      <xdr:nvSpPr>
        <xdr:cNvPr id="140" name="楕円 139"/>
        <xdr:cNvSpPr/>
      </xdr:nvSpPr>
      <xdr:spPr>
        <a:xfrm>
          <a:off x="4493260" y="9157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93345</xdr:rowOff>
    </xdr:from>
    <xdr:ext cx="534035" cy="258445"/>
    <xdr:sp macro="" textlink="">
      <xdr:nvSpPr>
        <xdr:cNvPr id="141" name="物件費該当値テキスト"/>
        <xdr:cNvSpPr txBox="1"/>
      </xdr:nvSpPr>
      <xdr:spPr>
        <a:xfrm>
          <a:off x="4594860" y="9015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52705</xdr:rowOff>
    </xdr:from>
    <xdr:to xmlns:xdr="http://schemas.openxmlformats.org/drawingml/2006/spreadsheetDrawing">
      <xdr:col>20</xdr:col>
      <xdr:colOff>38100</xdr:colOff>
      <xdr:row>55</xdr:row>
      <xdr:rowOff>154305</xdr:rowOff>
    </xdr:to>
    <xdr:sp macro="" textlink="">
      <xdr:nvSpPr>
        <xdr:cNvPr id="142" name="楕円 141"/>
        <xdr:cNvSpPr/>
      </xdr:nvSpPr>
      <xdr:spPr>
        <a:xfrm>
          <a:off x="3674110" y="91395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165100</xdr:rowOff>
    </xdr:from>
    <xdr:ext cx="534035" cy="259080"/>
    <xdr:sp macro="" textlink="">
      <xdr:nvSpPr>
        <xdr:cNvPr id="143" name="テキスト ボックス 142"/>
        <xdr:cNvSpPr txBox="1"/>
      </xdr:nvSpPr>
      <xdr:spPr>
        <a:xfrm>
          <a:off x="3461385" y="8921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126365</xdr:rowOff>
    </xdr:from>
    <xdr:to xmlns:xdr="http://schemas.openxmlformats.org/drawingml/2006/spreadsheetDrawing">
      <xdr:col>15</xdr:col>
      <xdr:colOff>101600</xdr:colOff>
      <xdr:row>56</xdr:row>
      <xdr:rowOff>56515</xdr:rowOff>
    </xdr:to>
    <xdr:sp macro="" textlink="">
      <xdr:nvSpPr>
        <xdr:cNvPr id="144" name="楕円 143"/>
        <xdr:cNvSpPr/>
      </xdr:nvSpPr>
      <xdr:spPr>
        <a:xfrm>
          <a:off x="2800350" y="9213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73025</xdr:rowOff>
    </xdr:from>
    <xdr:ext cx="534035" cy="259080"/>
    <xdr:sp macro="" textlink="">
      <xdr:nvSpPr>
        <xdr:cNvPr id="145" name="テキスト ボックス 144"/>
        <xdr:cNvSpPr txBox="1"/>
      </xdr:nvSpPr>
      <xdr:spPr>
        <a:xfrm>
          <a:off x="2591435" y="8994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130810</xdr:rowOff>
    </xdr:from>
    <xdr:to xmlns:xdr="http://schemas.openxmlformats.org/drawingml/2006/spreadsheetDrawing">
      <xdr:col>10</xdr:col>
      <xdr:colOff>165100</xdr:colOff>
      <xdr:row>56</xdr:row>
      <xdr:rowOff>60960</xdr:rowOff>
    </xdr:to>
    <xdr:sp macro="" textlink="">
      <xdr:nvSpPr>
        <xdr:cNvPr id="146" name="楕円 145"/>
        <xdr:cNvSpPr/>
      </xdr:nvSpPr>
      <xdr:spPr>
        <a:xfrm>
          <a:off x="1930400" y="9217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77470</xdr:rowOff>
    </xdr:from>
    <xdr:ext cx="534035" cy="259080"/>
    <xdr:sp macro="" textlink="">
      <xdr:nvSpPr>
        <xdr:cNvPr id="147" name="テキスト ボックス 146"/>
        <xdr:cNvSpPr txBox="1"/>
      </xdr:nvSpPr>
      <xdr:spPr>
        <a:xfrm>
          <a:off x="1717675" y="8999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83820</xdr:rowOff>
    </xdr:from>
    <xdr:to xmlns:xdr="http://schemas.openxmlformats.org/drawingml/2006/spreadsheetDrawing">
      <xdr:col>6</xdr:col>
      <xdr:colOff>38100</xdr:colOff>
      <xdr:row>57</xdr:row>
      <xdr:rowOff>13970</xdr:rowOff>
    </xdr:to>
    <xdr:sp macro="" textlink="">
      <xdr:nvSpPr>
        <xdr:cNvPr id="148" name="楕円 147"/>
        <xdr:cNvSpPr/>
      </xdr:nvSpPr>
      <xdr:spPr>
        <a:xfrm>
          <a:off x="1060450" y="933577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31115</xdr:rowOff>
    </xdr:from>
    <xdr:ext cx="534035" cy="258445"/>
    <xdr:sp macro="" textlink="">
      <xdr:nvSpPr>
        <xdr:cNvPr id="149" name="テキスト ボックス 148"/>
        <xdr:cNvSpPr txBox="1"/>
      </xdr:nvSpPr>
      <xdr:spPr>
        <a:xfrm>
          <a:off x="847725" y="9117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7" name="正方形/長方形 156"/>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5425"/>
    <xdr:sp macro="" textlink="">
      <xdr:nvSpPr>
        <xdr:cNvPr id="158" name="テキスト ボックス 157"/>
        <xdr:cNvSpPr txBox="1"/>
      </xdr:nvSpPr>
      <xdr:spPr>
        <a:xfrm>
          <a:off x="71247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9" name="直線コネクタ 158"/>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4676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165100</xdr:rowOff>
    </xdr:from>
    <xdr:ext cx="248920" cy="259080"/>
    <xdr:sp macro="" textlink="">
      <xdr:nvSpPr>
        <xdr:cNvPr id="161" name="テキスト ボックス 160"/>
        <xdr:cNvSpPr txBox="1"/>
      </xdr:nvSpPr>
      <xdr:spPr>
        <a:xfrm>
          <a:off x="505460" y="12884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4676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0860" cy="258445"/>
    <xdr:sp macro="" textlink="">
      <xdr:nvSpPr>
        <xdr:cNvPr id="163" name="テキスト ボックス 162"/>
        <xdr:cNvSpPr txBox="1"/>
      </xdr:nvSpPr>
      <xdr:spPr>
        <a:xfrm>
          <a:off x="226695"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83185</xdr:rowOff>
    </xdr:from>
    <xdr:to xmlns:xdr="http://schemas.openxmlformats.org/drawingml/2006/spreadsheetDrawing">
      <xdr:col>28</xdr:col>
      <xdr:colOff>114300</xdr:colOff>
      <xdr:row>73</xdr:row>
      <xdr:rowOff>83185</xdr:rowOff>
    </xdr:to>
    <xdr:cxnSp macro="">
      <xdr:nvCxnSpPr>
        <xdr:cNvPr id="164" name="直線コネクタ 163"/>
        <xdr:cNvCxnSpPr/>
      </xdr:nvCxnSpPr>
      <xdr:spPr>
        <a:xfrm>
          <a:off x="74676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0860" cy="259080"/>
    <xdr:sp macro="" textlink="">
      <xdr:nvSpPr>
        <xdr:cNvPr id="165" name="テキスト ボックス 164"/>
        <xdr:cNvSpPr txBox="1"/>
      </xdr:nvSpPr>
      <xdr:spPr>
        <a:xfrm>
          <a:off x="226695"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4676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165100</xdr:rowOff>
    </xdr:from>
    <xdr:ext cx="530860" cy="259080"/>
    <xdr:sp macro="" textlink="">
      <xdr:nvSpPr>
        <xdr:cNvPr id="167" name="テキスト ボックス 166"/>
        <xdr:cNvSpPr txBox="1"/>
      </xdr:nvSpPr>
      <xdr:spPr>
        <a:xfrm>
          <a:off x="226695"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860" cy="258445"/>
    <xdr:sp macro="" textlink="">
      <xdr:nvSpPr>
        <xdr:cNvPr id="169" name="テキスト ボックス 168"/>
        <xdr:cNvSpPr txBox="1"/>
      </xdr:nvSpPr>
      <xdr:spPr>
        <a:xfrm>
          <a:off x="226695"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70" name="維持補修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57785</xdr:rowOff>
    </xdr:from>
    <xdr:to xmlns:xdr="http://schemas.openxmlformats.org/drawingml/2006/spreadsheetDrawing">
      <xdr:col>24</xdr:col>
      <xdr:colOff>62865</xdr:colOff>
      <xdr:row>78</xdr:row>
      <xdr:rowOff>102870</xdr:rowOff>
    </xdr:to>
    <xdr:cxnSp macro="">
      <xdr:nvCxnSpPr>
        <xdr:cNvPr id="171" name="直線コネクタ 170"/>
        <xdr:cNvCxnSpPr/>
      </xdr:nvCxnSpPr>
      <xdr:spPr>
        <a:xfrm flipV="1">
          <a:off x="4542155" y="11951335"/>
          <a:ext cx="1270" cy="1035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106680</xdr:rowOff>
    </xdr:from>
    <xdr:ext cx="377825" cy="259080"/>
    <xdr:sp macro="" textlink="">
      <xdr:nvSpPr>
        <xdr:cNvPr id="172" name="維持補修費最小値テキスト"/>
        <xdr:cNvSpPr txBox="1"/>
      </xdr:nvSpPr>
      <xdr:spPr>
        <a:xfrm>
          <a:off x="4594860" y="1299083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102870</xdr:rowOff>
    </xdr:from>
    <xdr:to xmlns:xdr="http://schemas.openxmlformats.org/drawingml/2006/spreadsheetDrawing">
      <xdr:col>24</xdr:col>
      <xdr:colOff>152400</xdr:colOff>
      <xdr:row>78</xdr:row>
      <xdr:rowOff>102870</xdr:rowOff>
    </xdr:to>
    <xdr:cxnSp macro="">
      <xdr:nvCxnSpPr>
        <xdr:cNvPr id="173" name="直線コネクタ 172"/>
        <xdr:cNvCxnSpPr/>
      </xdr:nvCxnSpPr>
      <xdr:spPr>
        <a:xfrm>
          <a:off x="4458970" y="129870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4445</xdr:rowOff>
    </xdr:from>
    <xdr:ext cx="534035" cy="259080"/>
    <xdr:sp macro="" textlink="">
      <xdr:nvSpPr>
        <xdr:cNvPr id="174" name="維持補修費最大値テキスト"/>
        <xdr:cNvSpPr txBox="1"/>
      </xdr:nvSpPr>
      <xdr:spPr>
        <a:xfrm>
          <a:off x="4594860" y="11732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57785</xdr:rowOff>
    </xdr:from>
    <xdr:to xmlns:xdr="http://schemas.openxmlformats.org/drawingml/2006/spreadsheetDrawing">
      <xdr:col>24</xdr:col>
      <xdr:colOff>152400</xdr:colOff>
      <xdr:row>72</xdr:row>
      <xdr:rowOff>57785</xdr:rowOff>
    </xdr:to>
    <xdr:cxnSp macro="">
      <xdr:nvCxnSpPr>
        <xdr:cNvPr id="175" name="直線コネクタ 174"/>
        <xdr:cNvCxnSpPr/>
      </xdr:nvCxnSpPr>
      <xdr:spPr>
        <a:xfrm>
          <a:off x="4458970" y="119513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78740</xdr:rowOff>
    </xdr:from>
    <xdr:to xmlns:xdr="http://schemas.openxmlformats.org/drawingml/2006/spreadsheetDrawing">
      <xdr:col>24</xdr:col>
      <xdr:colOff>63500</xdr:colOff>
      <xdr:row>78</xdr:row>
      <xdr:rowOff>81915</xdr:rowOff>
    </xdr:to>
    <xdr:cxnSp macro="">
      <xdr:nvCxnSpPr>
        <xdr:cNvPr id="176" name="直線コネクタ 175"/>
        <xdr:cNvCxnSpPr/>
      </xdr:nvCxnSpPr>
      <xdr:spPr>
        <a:xfrm flipV="1">
          <a:off x="3724910" y="12962890"/>
          <a:ext cx="8191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48260</xdr:rowOff>
    </xdr:from>
    <xdr:ext cx="469265" cy="259080"/>
    <xdr:sp macro="" textlink="">
      <xdr:nvSpPr>
        <xdr:cNvPr id="177" name="維持補修費平均値テキスト"/>
        <xdr:cNvSpPr txBox="1"/>
      </xdr:nvSpPr>
      <xdr:spPr>
        <a:xfrm>
          <a:off x="4594860" y="126022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25400</xdr:rowOff>
    </xdr:from>
    <xdr:to xmlns:xdr="http://schemas.openxmlformats.org/drawingml/2006/spreadsheetDrawing">
      <xdr:col>24</xdr:col>
      <xdr:colOff>114300</xdr:colOff>
      <xdr:row>77</xdr:row>
      <xdr:rowOff>127000</xdr:rowOff>
    </xdr:to>
    <xdr:sp macro="" textlink="">
      <xdr:nvSpPr>
        <xdr:cNvPr id="178" name="フローチャート: 判断 177"/>
        <xdr:cNvSpPr/>
      </xdr:nvSpPr>
      <xdr:spPr>
        <a:xfrm>
          <a:off x="4493260" y="12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76835</xdr:rowOff>
    </xdr:from>
    <xdr:to xmlns:xdr="http://schemas.openxmlformats.org/drawingml/2006/spreadsheetDrawing">
      <xdr:col>19</xdr:col>
      <xdr:colOff>177800</xdr:colOff>
      <xdr:row>78</xdr:row>
      <xdr:rowOff>81915</xdr:rowOff>
    </xdr:to>
    <xdr:cxnSp macro="">
      <xdr:nvCxnSpPr>
        <xdr:cNvPr id="179" name="直線コネクタ 178"/>
        <xdr:cNvCxnSpPr/>
      </xdr:nvCxnSpPr>
      <xdr:spPr>
        <a:xfrm>
          <a:off x="2851150" y="12960985"/>
          <a:ext cx="8737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165100</xdr:rowOff>
    </xdr:from>
    <xdr:to xmlns:xdr="http://schemas.openxmlformats.org/drawingml/2006/spreadsheetDrawing">
      <xdr:col>20</xdr:col>
      <xdr:colOff>38100</xdr:colOff>
      <xdr:row>77</xdr:row>
      <xdr:rowOff>95250</xdr:rowOff>
    </xdr:to>
    <xdr:sp macro="" textlink="">
      <xdr:nvSpPr>
        <xdr:cNvPr id="180" name="フローチャート: 判断 179"/>
        <xdr:cNvSpPr/>
      </xdr:nvSpPr>
      <xdr:spPr>
        <a:xfrm>
          <a:off x="3674110" y="127190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111760</xdr:rowOff>
    </xdr:from>
    <xdr:ext cx="469900" cy="259080"/>
    <xdr:sp macro="" textlink="">
      <xdr:nvSpPr>
        <xdr:cNvPr id="181" name="テキスト ボックス 180"/>
        <xdr:cNvSpPr txBox="1"/>
      </xdr:nvSpPr>
      <xdr:spPr>
        <a:xfrm>
          <a:off x="3493770" y="12500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73660</xdr:rowOff>
    </xdr:from>
    <xdr:to xmlns:xdr="http://schemas.openxmlformats.org/drawingml/2006/spreadsheetDrawing">
      <xdr:col>15</xdr:col>
      <xdr:colOff>50800</xdr:colOff>
      <xdr:row>78</xdr:row>
      <xdr:rowOff>76835</xdr:rowOff>
    </xdr:to>
    <xdr:cxnSp macro="">
      <xdr:nvCxnSpPr>
        <xdr:cNvPr id="182" name="直線コネクタ 181"/>
        <xdr:cNvCxnSpPr/>
      </xdr:nvCxnSpPr>
      <xdr:spPr>
        <a:xfrm>
          <a:off x="1981200" y="1295781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0</xdr:rowOff>
    </xdr:from>
    <xdr:to xmlns:xdr="http://schemas.openxmlformats.org/drawingml/2006/spreadsheetDrawing">
      <xdr:col>15</xdr:col>
      <xdr:colOff>101600</xdr:colOff>
      <xdr:row>77</xdr:row>
      <xdr:rowOff>101600</xdr:rowOff>
    </xdr:to>
    <xdr:sp macro="" textlink="">
      <xdr:nvSpPr>
        <xdr:cNvPr id="183" name="フローチャート: 判断 182"/>
        <xdr:cNvSpPr/>
      </xdr:nvSpPr>
      <xdr:spPr>
        <a:xfrm>
          <a:off x="2800350" y="1271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118110</xdr:rowOff>
    </xdr:from>
    <xdr:ext cx="469900" cy="258445"/>
    <xdr:sp macro="" textlink="">
      <xdr:nvSpPr>
        <xdr:cNvPr id="184" name="テキスト ボックス 183"/>
        <xdr:cNvSpPr txBox="1"/>
      </xdr:nvSpPr>
      <xdr:spPr>
        <a:xfrm>
          <a:off x="2620010" y="125069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68580</xdr:rowOff>
    </xdr:from>
    <xdr:to xmlns:xdr="http://schemas.openxmlformats.org/drawingml/2006/spreadsheetDrawing">
      <xdr:col>10</xdr:col>
      <xdr:colOff>114300</xdr:colOff>
      <xdr:row>78</xdr:row>
      <xdr:rowOff>73660</xdr:rowOff>
    </xdr:to>
    <xdr:cxnSp macro="">
      <xdr:nvCxnSpPr>
        <xdr:cNvPr id="185" name="直線コネクタ 184"/>
        <xdr:cNvCxnSpPr/>
      </xdr:nvCxnSpPr>
      <xdr:spPr>
        <a:xfrm>
          <a:off x="1111250" y="12952730"/>
          <a:ext cx="869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37465</xdr:rowOff>
    </xdr:from>
    <xdr:to xmlns:xdr="http://schemas.openxmlformats.org/drawingml/2006/spreadsheetDrawing">
      <xdr:col>10</xdr:col>
      <xdr:colOff>165100</xdr:colOff>
      <xdr:row>77</xdr:row>
      <xdr:rowOff>139065</xdr:rowOff>
    </xdr:to>
    <xdr:sp macro="" textlink="">
      <xdr:nvSpPr>
        <xdr:cNvPr id="186" name="フローチャート: 判断 185"/>
        <xdr:cNvSpPr/>
      </xdr:nvSpPr>
      <xdr:spPr>
        <a:xfrm>
          <a:off x="1930400" y="1275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155575</xdr:rowOff>
    </xdr:from>
    <xdr:ext cx="469900" cy="258445"/>
    <xdr:sp macro="" textlink="">
      <xdr:nvSpPr>
        <xdr:cNvPr id="187" name="テキスト ボックス 186"/>
        <xdr:cNvSpPr txBox="1"/>
      </xdr:nvSpPr>
      <xdr:spPr>
        <a:xfrm>
          <a:off x="1750060" y="125444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83185</xdr:rowOff>
    </xdr:from>
    <xdr:to xmlns:xdr="http://schemas.openxmlformats.org/drawingml/2006/spreadsheetDrawing">
      <xdr:col>6</xdr:col>
      <xdr:colOff>38100</xdr:colOff>
      <xdr:row>78</xdr:row>
      <xdr:rowOff>12700</xdr:rowOff>
    </xdr:to>
    <xdr:sp macro="" textlink="">
      <xdr:nvSpPr>
        <xdr:cNvPr id="188" name="フローチャート: 判断 187"/>
        <xdr:cNvSpPr/>
      </xdr:nvSpPr>
      <xdr:spPr>
        <a:xfrm>
          <a:off x="1060450" y="12802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29210</xdr:rowOff>
    </xdr:from>
    <xdr:ext cx="469900" cy="258445"/>
    <xdr:sp macro="" textlink="">
      <xdr:nvSpPr>
        <xdr:cNvPr id="189" name="テキスト ボックス 188"/>
        <xdr:cNvSpPr txBox="1"/>
      </xdr:nvSpPr>
      <xdr:spPr>
        <a:xfrm>
          <a:off x="880110" y="12583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91" name="テキスト ボックス 190"/>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2" name="テキスト ボックス 191"/>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3" name="テキスト ボックス 192"/>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4" name="テキスト ボックス 193"/>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27940</xdr:rowOff>
    </xdr:from>
    <xdr:to xmlns:xdr="http://schemas.openxmlformats.org/drawingml/2006/spreadsheetDrawing">
      <xdr:col>24</xdr:col>
      <xdr:colOff>114300</xdr:colOff>
      <xdr:row>78</xdr:row>
      <xdr:rowOff>129540</xdr:rowOff>
    </xdr:to>
    <xdr:sp macro="" textlink="">
      <xdr:nvSpPr>
        <xdr:cNvPr id="195" name="楕円 194"/>
        <xdr:cNvSpPr/>
      </xdr:nvSpPr>
      <xdr:spPr>
        <a:xfrm>
          <a:off x="449326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114300</xdr:rowOff>
    </xdr:from>
    <xdr:ext cx="469265" cy="259080"/>
    <xdr:sp macro="" textlink="">
      <xdr:nvSpPr>
        <xdr:cNvPr id="196" name="維持補修費該当値テキスト"/>
        <xdr:cNvSpPr txBox="1"/>
      </xdr:nvSpPr>
      <xdr:spPr>
        <a:xfrm>
          <a:off x="4594860" y="12833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31115</xdr:rowOff>
    </xdr:from>
    <xdr:to xmlns:xdr="http://schemas.openxmlformats.org/drawingml/2006/spreadsheetDrawing">
      <xdr:col>20</xdr:col>
      <xdr:colOff>38100</xdr:colOff>
      <xdr:row>78</xdr:row>
      <xdr:rowOff>132715</xdr:rowOff>
    </xdr:to>
    <xdr:sp macro="" textlink="">
      <xdr:nvSpPr>
        <xdr:cNvPr id="197" name="楕円 196"/>
        <xdr:cNvSpPr/>
      </xdr:nvSpPr>
      <xdr:spPr>
        <a:xfrm>
          <a:off x="3674110" y="129152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123825</xdr:rowOff>
    </xdr:from>
    <xdr:ext cx="469900" cy="258445"/>
    <xdr:sp macro="" textlink="">
      <xdr:nvSpPr>
        <xdr:cNvPr id="198" name="テキスト ボックス 197"/>
        <xdr:cNvSpPr txBox="1"/>
      </xdr:nvSpPr>
      <xdr:spPr>
        <a:xfrm>
          <a:off x="3493770" y="130079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26035</xdr:rowOff>
    </xdr:from>
    <xdr:to xmlns:xdr="http://schemas.openxmlformats.org/drawingml/2006/spreadsheetDrawing">
      <xdr:col>15</xdr:col>
      <xdr:colOff>101600</xdr:colOff>
      <xdr:row>78</xdr:row>
      <xdr:rowOff>127635</xdr:rowOff>
    </xdr:to>
    <xdr:sp macro="" textlink="">
      <xdr:nvSpPr>
        <xdr:cNvPr id="199" name="楕円 198"/>
        <xdr:cNvSpPr/>
      </xdr:nvSpPr>
      <xdr:spPr>
        <a:xfrm>
          <a:off x="2800350" y="129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118745</xdr:rowOff>
    </xdr:from>
    <xdr:ext cx="469900" cy="258445"/>
    <xdr:sp macro="" textlink="">
      <xdr:nvSpPr>
        <xdr:cNvPr id="200" name="テキスト ボックス 199"/>
        <xdr:cNvSpPr txBox="1"/>
      </xdr:nvSpPr>
      <xdr:spPr>
        <a:xfrm>
          <a:off x="2620010" y="130028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22860</xdr:rowOff>
    </xdr:from>
    <xdr:to xmlns:xdr="http://schemas.openxmlformats.org/drawingml/2006/spreadsheetDrawing">
      <xdr:col>10</xdr:col>
      <xdr:colOff>165100</xdr:colOff>
      <xdr:row>78</xdr:row>
      <xdr:rowOff>124460</xdr:rowOff>
    </xdr:to>
    <xdr:sp macro="" textlink="">
      <xdr:nvSpPr>
        <xdr:cNvPr id="201" name="楕円 200"/>
        <xdr:cNvSpPr/>
      </xdr:nvSpPr>
      <xdr:spPr>
        <a:xfrm>
          <a:off x="1930400" y="129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116205</xdr:rowOff>
    </xdr:from>
    <xdr:ext cx="469900" cy="258445"/>
    <xdr:sp macro="" textlink="">
      <xdr:nvSpPr>
        <xdr:cNvPr id="202" name="テキスト ボックス 201"/>
        <xdr:cNvSpPr txBox="1"/>
      </xdr:nvSpPr>
      <xdr:spPr>
        <a:xfrm>
          <a:off x="1750060" y="13000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17780</xdr:rowOff>
    </xdr:from>
    <xdr:to xmlns:xdr="http://schemas.openxmlformats.org/drawingml/2006/spreadsheetDrawing">
      <xdr:col>6</xdr:col>
      <xdr:colOff>38100</xdr:colOff>
      <xdr:row>78</xdr:row>
      <xdr:rowOff>119380</xdr:rowOff>
    </xdr:to>
    <xdr:sp macro="" textlink="">
      <xdr:nvSpPr>
        <xdr:cNvPr id="203" name="楕円 202"/>
        <xdr:cNvSpPr/>
      </xdr:nvSpPr>
      <xdr:spPr>
        <a:xfrm>
          <a:off x="1060450" y="129019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110490</xdr:rowOff>
    </xdr:from>
    <xdr:ext cx="469900" cy="259080"/>
    <xdr:sp macro="" textlink="">
      <xdr:nvSpPr>
        <xdr:cNvPr id="204" name="テキスト ボックス 203"/>
        <xdr:cNvSpPr txBox="1"/>
      </xdr:nvSpPr>
      <xdr:spPr>
        <a:xfrm>
          <a:off x="880110" y="12994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5425"/>
    <xdr:sp macro="" textlink="">
      <xdr:nvSpPr>
        <xdr:cNvPr id="213" name="テキスト ボックス 212"/>
        <xdr:cNvSpPr txBox="1"/>
      </xdr:nvSpPr>
      <xdr:spPr>
        <a:xfrm>
          <a:off x="71247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58445"/>
    <xdr:sp macro="" textlink="">
      <xdr:nvSpPr>
        <xdr:cNvPr id="215" name="テキスト ボックス 214"/>
        <xdr:cNvSpPr txBox="1"/>
      </xdr:nvSpPr>
      <xdr:spPr>
        <a:xfrm>
          <a:off x="226695" y="1668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6" name="直線コネクタ 215"/>
        <xdr:cNvCxnSpPr/>
      </xdr:nvCxnSpPr>
      <xdr:spPr>
        <a:xfrm>
          <a:off x="746760" y="165417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0860" cy="258445"/>
    <xdr:sp macro="" textlink="">
      <xdr:nvSpPr>
        <xdr:cNvPr id="217" name="テキスト ボックス 216"/>
        <xdr:cNvSpPr txBox="1"/>
      </xdr:nvSpPr>
      <xdr:spPr>
        <a:xfrm>
          <a:off x="226695" y="163995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8" name="直線コネクタ 217"/>
        <xdr:cNvCxnSpPr/>
      </xdr:nvCxnSpPr>
      <xdr:spPr>
        <a:xfrm>
          <a:off x="74676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0860" cy="258445"/>
    <xdr:sp macro="" textlink="">
      <xdr:nvSpPr>
        <xdr:cNvPr id="219" name="テキスト ボックス 218"/>
        <xdr:cNvSpPr txBox="1"/>
      </xdr:nvSpPr>
      <xdr:spPr>
        <a:xfrm>
          <a:off x="226695"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20" name="直線コネクタ 219"/>
        <xdr:cNvCxnSpPr/>
      </xdr:nvCxnSpPr>
      <xdr:spPr>
        <a:xfrm>
          <a:off x="746760" y="159702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111760</xdr:rowOff>
    </xdr:from>
    <xdr:ext cx="595630" cy="258445"/>
    <xdr:sp macro="" textlink="">
      <xdr:nvSpPr>
        <xdr:cNvPr id="221" name="テキスト ボックス 220"/>
        <xdr:cNvSpPr txBox="1"/>
      </xdr:nvSpPr>
      <xdr:spPr>
        <a:xfrm>
          <a:off x="166370" y="158280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8445"/>
    <xdr:sp macro="" textlink="">
      <xdr:nvSpPr>
        <xdr:cNvPr id="223" name="テキスト ボックス 222"/>
        <xdr:cNvSpPr txBox="1"/>
      </xdr:nvSpPr>
      <xdr:spPr>
        <a:xfrm>
          <a:off x="16637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4" name="直線コネクタ 223"/>
        <xdr:cNvCxnSpPr/>
      </xdr:nvCxnSpPr>
      <xdr:spPr>
        <a:xfrm>
          <a:off x="746760" y="153987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5630" cy="258445"/>
    <xdr:sp macro="" textlink="">
      <xdr:nvSpPr>
        <xdr:cNvPr id="225" name="テキスト ボックス 224"/>
        <xdr:cNvSpPr txBox="1"/>
      </xdr:nvSpPr>
      <xdr:spPr>
        <a:xfrm>
          <a:off x="166370" y="15256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6" name="直線コネクタ 225"/>
        <xdr:cNvCxnSpPr/>
      </xdr:nvCxnSpPr>
      <xdr:spPr>
        <a:xfrm>
          <a:off x="746760" y="15113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5630" cy="259080"/>
    <xdr:sp macro="" textlink="">
      <xdr:nvSpPr>
        <xdr:cNvPr id="227" name="テキスト ボックス 226"/>
        <xdr:cNvSpPr txBox="1"/>
      </xdr:nvSpPr>
      <xdr:spPr>
        <a:xfrm>
          <a:off x="166370" y="149771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8" name="直線コネクタ 227"/>
        <xdr:cNvCxnSpPr/>
      </xdr:nvCxnSpPr>
      <xdr:spPr>
        <a:xfrm>
          <a:off x="746760" y="148399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165100</xdr:rowOff>
    </xdr:from>
    <xdr:ext cx="595630" cy="259080"/>
    <xdr:sp macro="" textlink="">
      <xdr:nvSpPr>
        <xdr:cNvPr id="229" name="テキスト ボックス 228"/>
        <xdr:cNvSpPr txBox="1"/>
      </xdr:nvSpPr>
      <xdr:spPr>
        <a:xfrm>
          <a:off x="166370" y="147002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31" name="テキスト ボックス 230"/>
        <xdr:cNvSpPr txBox="1"/>
      </xdr:nvSpPr>
      <xdr:spPr>
        <a:xfrm>
          <a:off x="16637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121920</xdr:rowOff>
    </xdr:from>
    <xdr:to xmlns:xdr="http://schemas.openxmlformats.org/drawingml/2006/spreadsheetDrawing">
      <xdr:col>24</xdr:col>
      <xdr:colOff>62865</xdr:colOff>
      <xdr:row>98</xdr:row>
      <xdr:rowOff>145415</xdr:rowOff>
    </xdr:to>
    <xdr:cxnSp macro="">
      <xdr:nvCxnSpPr>
        <xdr:cNvPr id="233" name="直線コネクタ 232"/>
        <xdr:cNvCxnSpPr/>
      </xdr:nvCxnSpPr>
      <xdr:spPr>
        <a:xfrm flipV="1">
          <a:off x="4542155" y="14987270"/>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149225</xdr:rowOff>
    </xdr:from>
    <xdr:ext cx="534035" cy="259080"/>
    <xdr:sp macro="" textlink="">
      <xdr:nvSpPr>
        <xdr:cNvPr id="234" name="扶助費最小値テキスト"/>
        <xdr:cNvSpPr txBox="1"/>
      </xdr:nvSpPr>
      <xdr:spPr>
        <a:xfrm>
          <a:off x="4594860" y="16379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145415</xdr:rowOff>
    </xdr:from>
    <xdr:to xmlns:xdr="http://schemas.openxmlformats.org/drawingml/2006/spreadsheetDrawing">
      <xdr:col>24</xdr:col>
      <xdr:colOff>152400</xdr:colOff>
      <xdr:row>98</xdr:row>
      <xdr:rowOff>145415</xdr:rowOff>
    </xdr:to>
    <xdr:cxnSp macro="">
      <xdr:nvCxnSpPr>
        <xdr:cNvPr id="235" name="直線コネクタ 234"/>
        <xdr:cNvCxnSpPr/>
      </xdr:nvCxnSpPr>
      <xdr:spPr>
        <a:xfrm>
          <a:off x="4458970" y="163760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68580</xdr:rowOff>
    </xdr:from>
    <xdr:ext cx="598170" cy="259080"/>
    <xdr:sp macro="" textlink="">
      <xdr:nvSpPr>
        <xdr:cNvPr id="236" name="扶助費最大値テキスト"/>
        <xdr:cNvSpPr txBox="1"/>
      </xdr:nvSpPr>
      <xdr:spPr>
        <a:xfrm>
          <a:off x="4594860" y="14768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121920</xdr:rowOff>
    </xdr:from>
    <xdr:to xmlns:xdr="http://schemas.openxmlformats.org/drawingml/2006/spreadsheetDrawing">
      <xdr:col>24</xdr:col>
      <xdr:colOff>152400</xdr:colOff>
      <xdr:row>90</xdr:row>
      <xdr:rowOff>121920</xdr:rowOff>
    </xdr:to>
    <xdr:cxnSp macro="">
      <xdr:nvCxnSpPr>
        <xdr:cNvPr id="237" name="直線コネクタ 236"/>
        <xdr:cNvCxnSpPr/>
      </xdr:nvCxnSpPr>
      <xdr:spPr>
        <a:xfrm>
          <a:off x="4458970" y="149872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96520</xdr:rowOff>
    </xdr:from>
    <xdr:to xmlns:xdr="http://schemas.openxmlformats.org/drawingml/2006/spreadsheetDrawing">
      <xdr:col>24</xdr:col>
      <xdr:colOff>63500</xdr:colOff>
      <xdr:row>97</xdr:row>
      <xdr:rowOff>71120</xdr:rowOff>
    </xdr:to>
    <xdr:cxnSp macro="">
      <xdr:nvCxnSpPr>
        <xdr:cNvPr id="238" name="直線コネクタ 237"/>
        <xdr:cNvCxnSpPr/>
      </xdr:nvCxnSpPr>
      <xdr:spPr>
        <a:xfrm flipV="1">
          <a:off x="3724910" y="15984220"/>
          <a:ext cx="81915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122555</xdr:rowOff>
    </xdr:from>
    <xdr:ext cx="598170" cy="258445"/>
    <xdr:sp macro="" textlink="">
      <xdr:nvSpPr>
        <xdr:cNvPr id="239" name="扶助費平均値テキスト"/>
        <xdr:cNvSpPr txBox="1"/>
      </xdr:nvSpPr>
      <xdr:spPr>
        <a:xfrm>
          <a:off x="4594860" y="1566735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99695</xdr:rowOff>
    </xdr:from>
    <xdr:to xmlns:xdr="http://schemas.openxmlformats.org/drawingml/2006/spreadsheetDrawing">
      <xdr:col>24</xdr:col>
      <xdr:colOff>114300</xdr:colOff>
      <xdr:row>96</xdr:row>
      <xdr:rowOff>29845</xdr:rowOff>
    </xdr:to>
    <xdr:sp macro="" textlink="">
      <xdr:nvSpPr>
        <xdr:cNvPr id="240" name="フローチャート: 判断 239"/>
        <xdr:cNvSpPr/>
      </xdr:nvSpPr>
      <xdr:spPr>
        <a:xfrm>
          <a:off x="4493260" y="1581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6350</xdr:rowOff>
    </xdr:from>
    <xdr:to xmlns:xdr="http://schemas.openxmlformats.org/drawingml/2006/spreadsheetDrawing">
      <xdr:col>19</xdr:col>
      <xdr:colOff>177800</xdr:colOff>
      <xdr:row>97</xdr:row>
      <xdr:rowOff>71120</xdr:rowOff>
    </xdr:to>
    <xdr:cxnSp macro="">
      <xdr:nvCxnSpPr>
        <xdr:cNvPr id="241" name="直線コネクタ 240"/>
        <xdr:cNvCxnSpPr/>
      </xdr:nvCxnSpPr>
      <xdr:spPr>
        <a:xfrm>
          <a:off x="2851150" y="15894050"/>
          <a:ext cx="87376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43180</xdr:rowOff>
    </xdr:from>
    <xdr:to xmlns:xdr="http://schemas.openxmlformats.org/drawingml/2006/spreadsheetDrawing">
      <xdr:col>20</xdr:col>
      <xdr:colOff>38100</xdr:colOff>
      <xdr:row>96</xdr:row>
      <xdr:rowOff>144780</xdr:rowOff>
    </xdr:to>
    <xdr:sp macro="" textlink="">
      <xdr:nvSpPr>
        <xdr:cNvPr id="242" name="フローチャート: 判断 241"/>
        <xdr:cNvSpPr/>
      </xdr:nvSpPr>
      <xdr:spPr>
        <a:xfrm>
          <a:off x="3674110" y="159308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161290</xdr:rowOff>
    </xdr:from>
    <xdr:ext cx="534035" cy="259080"/>
    <xdr:sp macro="" textlink="">
      <xdr:nvSpPr>
        <xdr:cNvPr id="243" name="テキスト ボックス 242"/>
        <xdr:cNvSpPr txBox="1"/>
      </xdr:nvSpPr>
      <xdr:spPr>
        <a:xfrm>
          <a:off x="3461385" y="15706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6350</xdr:rowOff>
    </xdr:from>
    <xdr:to xmlns:xdr="http://schemas.openxmlformats.org/drawingml/2006/spreadsheetDrawing">
      <xdr:col>15</xdr:col>
      <xdr:colOff>50800</xdr:colOff>
      <xdr:row>97</xdr:row>
      <xdr:rowOff>128905</xdr:rowOff>
    </xdr:to>
    <xdr:cxnSp macro="">
      <xdr:nvCxnSpPr>
        <xdr:cNvPr id="244" name="直線コネクタ 243"/>
        <xdr:cNvCxnSpPr/>
      </xdr:nvCxnSpPr>
      <xdr:spPr>
        <a:xfrm flipV="1">
          <a:off x="1981200" y="15894050"/>
          <a:ext cx="86995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43815</xdr:rowOff>
    </xdr:from>
    <xdr:to xmlns:xdr="http://schemas.openxmlformats.org/drawingml/2006/spreadsheetDrawing">
      <xdr:col>15</xdr:col>
      <xdr:colOff>101600</xdr:colOff>
      <xdr:row>95</xdr:row>
      <xdr:rowOff>145415</xdr:rowOff>
    </xdr:to>
    <xdr:sp macro="" textlink="">
      <xdr:nvSpPr>
        <xdr:cNvPr id="245" name="フローチャート: 判断 244"/>
        <xdr:cNvSpPr/>
      </xdr:nvSpPr>
      <xdr:spPr>
        <a:xfrm>
          <a:off x="2800350" y="1576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161925</xdr:rowOff>
    </xdr:from>
    <xdr:ext cx="598805" cy="259080"/>
    <xdr:sp macro="" textlink="">
      <xdr:nvSpPr>
        <xdr:cNvPr id="246" name="テキスト ボックス 245"/>
        <xdr:cNvSpPr txBox="1"/>
      </xdr:nvSpPr>
      <xdr:spPr>
        <a:xfrm>
          <a:off x="2559050" y="15535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128905</xdr:rowOff>
    </xdr:from>
    <xdr:to xmlns:xdr="http://schemas.openxmlformats.org/drawingml/2006/spreadsheetDrawing">
      <xdr:col>10</xdr:col>
      <xdr:colOff>114300</xdr:colOff>
      <xdr:row>98</xdr:row>
      <xdr:rowOff>3810</xdr:rowOff>
    </xdr:to>
    <xdr:cxnSp macro="">
      <xdr:nvCxnSpPr>
        <xdr:cNvPr id="247" name="直線コネクタ 246"/>
        <xdr:cNvCxnSpPr/>
      </xdr:nvCxnSpPr>
      <xdr:spPr>
        <a:xfrm flipV="1">
          <a:off x="1111250" y="16188055"/>
          <a:ext cx="8699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38100</xdr:rowOff>
    </xdr:from>
    <xdr:to xmlns:xdr="http://schemas.openxmlformats.org/drawingml/2006/spreadsheetDrawing">
      <xdr:col>10</xdr:col>
      <xdr:colOff>165100</xdr:colOff>
      <xdr:row>97</xdr:row>
      <xdr:rowOff>139700</xdr:rowOff>
    </xdr:to>
    <xdr:sp macro="" textlink="">
      <xdr:nvSpPr>
        <xdr:cNvPr id="248" name="フローチャート: 判断 247"/>
        <xdr:cNvSpPr/>
      </xdr:nvSpPr>
      <xdr:spPr>
        <a:xfrm>
          <a:off x="1930400" y="1609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156210</xdr:rowOff>
    </xdr:from>
    <xdr:ext cx="534035" cy="258445"/>
    <xdr:sp macro="" textlink="">
      <xdr:nvSpPr>
        <xdr:cNvPr id="249" name="テキスト ボックス 248"/>
        <xdr:cNvSpPr txBox="1"/>
      </xdr:nvSpPr>
      <xdr:spPr>
        <a:xfrm>
          <a:off x="1717675" y="15872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88900</xdr:rowOff>
    </xdr:from>
    <xdr:to xmlns:xdr="http://schemas.openxmlformats.org/drawingml/2006/spreadsheetDrawing">
      <xdr:col>6</xdr:col>
      <xdr:colOff>38100</xdr:colOff>
      <xdr:row>98</xdr:row>
      <xdr:rowOff>19050</xdr:rowOff>
    </xdr:to>
    <xdr:sp macro="" textlink="">
      <xdr:nvSpPr>
        <xdr:cNvPr id="250" name="フローチャート: 判断 249"/>
        <xdr:cNvSpPr/>
      </xdr:nvSpPr>
      <xdr:spPr>
        <a:xfrm>
          <a:off x="1060450" y="161480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35560</xdr:rowOff>
    </xdr:from>
    <xdr:ext cx="534035" cy="259080"/>
    <xdr:sp macro="" textlink="">
      <xdr:nvSpPr>
        <xdr:cNvPr id="251" name="テキスト ボックス 250"/>
        <xdr:cNvSpPr txBox="1"/>
      </xdr:nvSpPr>
      <xdr:spPr>
        <a:xfrm>
          <a:off x="847725" y="15923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53" name="テキスト ボックス 252"/>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4" name="テキスト ボックス 253"/>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55" name="テキスト ボックス 254"/>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56" name="テキスト ボックス 255"/>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45720</xdr:rowOff>
    </xdr:from>
    <xdr:to xmlns:xdr="http://schemas.openxmlformats.org/drawingml/2006/spreadsheetDrawing">
      <xdr:col>24</xdr:col>
      <xdr:colOff>114300</xdr:colOff>
      <xdr:row>96</xdr:row>
      <xdr:rowOff>147320</xdr:rowOff>
    </xdr:to>
    <xdr:sp macro="" textlink="">
      <xdr:nvSpPr>
        <xdr:cNvPr id="257" name="楕円 256"/>
        <xdr:cNvSpPr/>
      </xdr:nvSpPr>
      <xdr:spPr>
        <a:xfrm>
          <a:off x="4493260" y="159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24130</xdr:rowOff>
    </xdr:from>
    <xdr:ext cx="534035" cy="259080"/>
    <xdr:sp macro="" textlink="">
      <xdr:nvSpPr>
        <xdr:cNvPr id="258" name="扶助費該当値テキスト"/>
        <xdr:cNvSpPr txBox="1"/>
      </xdr:nvSpPr>
      <xdr:spPr>
        <a:xfrm>
          <a:off x="4594860" y="15911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20320</xdr:rowOff>
    </xdr:from>
    <xdr:to xmlns:xdr="http://schemas.openxmlformats.org/drawingml/2006/spreadsheetDrawing">
      <xdr:col>20</xdr:col>
      <xdr:colOff>38100</xdr:colOff>
      <xdr:row>97</xdr:row>
      <xdr:rowOff>121920</xdr:rowOff>
    </xdr:to>
    <xdr:sp macro="" textlink="">
      <xdr:nvSpPr>
        <xdr:cNvPr id="259" name="楕円 258"/>
        <xdr:cNvSpPr/>
      </xdr:nvSpPr>
      <xdr:spPr>
        <a:xfrm>
          <a:off x="3674110" y="160794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113030</xdr:rowOff>
    </xdr:from>
    <xdr:ext cx="534035" cy="259080"/>
    <xdr:sp macro="" textlink="">
      <xdr:nvSpPr>
        <xdr:cNvPr id="260" name="テキスト ボックス 259"/>
        <xdr:cNvSpPr txBox="1"/>
      </xdr:nvSpPr>
      <xdr:spPr>
        <a:xfrm>
          <a:off x="3461385" y="16172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126365</xdr:rowOff>
    </xdr:from>
    <xdr:to xmlns:xdr="http://schemas.openxmlformats.org/drawingml/2006/spreadsheetDrawing">
      <xdr:col>15</xdr:col>
      <xdr:colOff>101600</xdr:colOff>
      <xdr:row>96</xdr:row>
      <xdr:rowOff>56515</xdr:rowOff>
    </xdr:to>
    <xdr:sp macro="" textlink="">
      <xdr:nvSpPr>
        <xdr:cNvPr id="261" name="楕円 260"/>
        <xdr:cNvSpPr/>
      </xdr:nvSpPr>
      <xdr:spPr>
        <a:xfrm>
          <a:off x="2800350" y="158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47625</xdr:rowOff>
    </xdr:from>
    <xdr:ext cx="598805" cy="259080"/>
    <xdr:sp macro="" textlink="">
      <xdr:nvSpPr>
        <xdr:cNvPr id="262" name="テキスト ボックス 261"/>
        <xdr:cNvSpPr txBox="1"/>
      </xdr:nvSpPr>
      <xdr:spPr>
        <a:xfrm>
          <a:off x="2559050" y="159353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78105</xdr:rowOff>
    </xdr:from>
    <xdr:to xmlns:xdr="http://schemas.openxmlformats.org/drawingml/2006/spreadsheetDrawing">
      <xdr:col>10</xdr:col>
      <xdr:colOff>165100</xdr:colOff>
      <xdr:row>98</xdr:row>
      <xdr:rowOff>8255</xdr:rowOff>
    </xdr:to>
    <xdr:sp macro="" textlink="">
      <xdr:nvSpPr>
        <xdr:cNvPr id="263" name="楕円 262"/>
        <xdr:cNvSpPr/>
      </xdr:nvSpPr>
      <xdr:spPr>
        <a:xfrm>
          <a:off x="1930400" y="161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170815</xdr:rowOff>
    </xdr:from>
    <xdr:ext cx="534035" cy="258445"/>
    <xdr:sp macro="" textlink="">
      <xdr:nvSpPr>
        <xdr:cNvPr id="264" name="テキスト ボックス 263"/>
        <xdr:cNvSpPr txBox="1"/>
      </xdr:nvSpPr>
      <xdr:spPr>
        <a:xfrm>
          <a:off x="1717675" y="16229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124460</xdr:rowOff>
    </xdr:from>
    <xdr:to xmlns:xdr="http://schemas.openxmlformats.org/drawingml/2006/spreadsheetDrawing">
      <xdr:col>6</xdr:col>
      <xdr:colOff>38100</xdr:colOff>
      <xdr:row>98</xdr:row>
      <xdr:rowOff>54610</xdr:rowOff>
    </xdr:to>
    <xdr:sp macro="" textlink="">
      <xdr:nvSpPr>
        <xdr:cNvPr id="265" name="楕円 264"/>
        <xdr:cNvSpPr/>
      </xdr:nvSpPr>
      <xdr:spPr>
        <a:xfrm>
          <a:off x="1060450" y="161836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45720</xdr:rowOff>
    </xdr:from>
    <xdr:ext cx="534035" cy="259080"/>
    <xdr:sp macro="" textlink="">
      <xdr:nvSpPr>
        <xdr:cNvPr id="266" name="テキスト ボックス 265"/>
        <xdr:cNvSpPr txBox="1"/>
      </xdr:nvSpPr>
      <xdr:spPr>
        <a:xfrm>
          <a:off x="847725" y="16276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74" name="正方形/長方形 273"/>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5" name="テキスト ボックス 274"/>
        <xdr:cNvSpPr txBox="1"/>
      </xdr:nvSpPr>
      <xdr:spPr>
        <a:xfrm>
          <a:off x="643636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6" name="直線コネクタ 275"/>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920" cy="259080"/>
    <xdr:sp macro="" textlink="">
      <xdr:nvSpPr>
        <xdr:cNvPr id="277" name="テキスト ボックス 276"/>
        <xdr:cNvSpPr txBox="1"/>
      </xdr:nvSpPr>
      <xdr:spPr>
        <a:xfrm>
          <a:off x="6229350" y="672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8" name="直線コネクタ 277"/>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0860" cy="258445"/>
    <xdr:sp macro="" textlink="">
      <xdr:nvSpPr>
        <xdr:cNvPr id="279" name="テキスト ボックス 278"/>
        <xdr:cNvSpPr txBox="1"/>
      </xdr:nvSpPr>
      <xdr:spPr>
        <a:xfrm>
          <a:off x="5954395" y="6408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0" name="直線コネクタ 279"/>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0860" cy="259080"/>
    <xdr:sp macro="" textlink="">
      <xdr:nvSpPr>
        <xdr:cNvPr id="281" name="テキスト ボックス 280"/>
        <xdr:cNvSpPr txBox="1"/>
      </xdr:nvSpPr>
      <xdr:spPr>
        <a:xfrm>
          <a:off x="5954395" y="6094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82" name="直線コネクタ 281"/>
        <xdr:cNvCxnSpPr/>
      </xdr:nvCxnSpPr>
      <xdr:spPr>
        <a:xfrm>
          <a:off x="6474460" y="5916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0860" cy="258445"/>
    <xdr:sp macro="" textlink="">
      <xdr:nvSpPr>
        <xdr:cNvPr id="283" name="テキスト ボックス 282"/>
        <xdr:cNvSpPr txBox="1"/>
      </xdr:nvSpPr>
      <xdr:spPr>
        <a:xfrm>
          <a:off x="5954395" y="5780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4" name="直線コネクタ 283"/>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59080"/>
    <xdr:sp macro="" textlink="">
      <xdr:nvSpPr>
        <xdr:cNvPr id="285" name="テキスト ボックス 284"/>
        <xdr:cNvSpPr txBox="1"/>
      </xdr:nvSpPr>
      <xdr:spPr>
        <a:xfrm>
          <a:off x="5890260" y="5460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6" name="直線コネクタ 285"/>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5630" cy="259080"/>
    <xdr:sp macro="" textlink="">
      <xdr:nvSpPr>
        <xdr:cNvPr id="287" name="テキスト ボックス 286"/>
        <xdr:cNvSpPr txBox="1"/>
      </xdr:nvSpPr>
      <xdr:spPr>
        <a:xfrm>
          <a:off x="5890260" y="5146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8" name="直線コネクタ 287"/>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5630" cy="259080"/>
    <xdr:sp macro="" textlink="">
      <xdr:nvSpPr>
        <xdr:cNvPr id="289" name="テキスト ボックス 288"/>
        <xdr:cNvSpPr txBox="1"/>
      </xdr:nvSpPr>
      <xdr:spPr>
        <a:xfrm>
          <a:off x="5890260" y="4832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91" name="テキスト ボックス 290"/>
        <xdr:cNvSpPr txBox="1"/>
      </xdr:nvSpPr>
      <xdr:spPr>
        <a:xfrm>
          <a:off x="5890260" y="4518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92" name="補助費等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33</xdr:row>
      <xdr:rowOff>165100</xdr:rowOff>
    </xdr:from>
    <xdr:to xmlns:xdr="http://schemas.openxmlformats.org/drawingml/2006/spreadsheetDrawing">
      <xdr:col>54</xdr:col>
      <xdr:colOff>186690</xdr:colOff>
      <xdr:row>39</xdr:row>
      <xdr:rowOff>99060</xdr:rowOff>
    </xdr:to>
    <xdr:cxnSp macro="">
      <xdr:nvCxnSpPr>
        <xdr:cNvPr id="293" name="直線コネクタ 292"/>
        <xdr:cNvCxnSpPr/>
      </xdr:nvCxnSpPr>
      <xdr:spPr>
        <a:xfrm flipV="1">
          <a:off x="10267950" y="5619750"/>
          <a:ext cx="0" cy="924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534035" cy="259080"/>
    <xdr:sp macro="" textlink="">
      <xdr:nvSpPr>
        <xdr:cNvPr id="294" name="補助費等最小値テキスト"/>
        <xdr:cNvSpPr txBox="1"/>
      </xdr:nvSpPr>
      <xdr:spPr>
        <a:xfrm>
          <a:off x="10318750" y="6548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5" name="直線コネクタ 294"/>
        <xdr:cNvCxnSpPr/>
      </xdr:nvCxnSpPr>
      <xdr:spPr>
        <a:xfrm>
          <a:off x="1018286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113665</xdr:rowOff>
    </xdr:from>
    <xdr:ext cx="598170" cy="259080"/>
    <xdr:sp macro="" textlink="">
      <xdr:nvSpPr>
        <xdr:cNvPr id="296" name="補助費等最大値テキスト"/>
        <xdr:cNvSpPr txBox="1"/>
      </xdr:nvSpPr>
      <xdr:spPr>
        <a:xfrm>
          <a:off x="10318750" y="5403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165100</xdr:rowOff>
    </xdr:from>
    <xdr:to xmlns:xdr="http://schemas.openxmlformats.org/drawingml/2006/spreadsheetDrawing">
      <xdr:col>55</xdr:col>
      <xdr:colOff>88900</xdr:colOff>
      <xdr:row>33</xdr:row>
      <xdr:rowOff>165100</xdr:rowOff>
    </xdr:to>
    <xdr:cxnSp macro="">
      <xdr:nvCxnSpPr>
        <xdr:cNvPr id="297" name="直線コネクタ 296"/>
        <xdr:cNvCxnSpPr/>
      </xdr:nvCxnSpPr>
      <xdr:spPr>
        <a:xfrm>
          <a:off x="10182860" y="56197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8255</xdr:rowOff>
    </xdr:from>
    <xdr:to xmlns:xdr="http://schemas.openxmlformats.org/drawingml/2006/spreadsheetDrawing">
      <xdr:col>55</xdr:col>
      <xdr:colOff>0</xdr:colOff>
      <xdr:row>39</xdr:row>
      <xdr:rowOff>36830</xdr:rowOff>
    </xdr:to>
    <xdr:cxnSp macro="">
      <xdr:nvCxnSpPr>
        <xdr:cNvPr id="298" name="直線コネクタ 297"/>
        <xdr:cNvCxnSpPr/>
      </xdr:nvCxnSpPr>
      <xdr:spPr>
        <a:xfrm>
          <a:off x="9448800" y="6453505"/>
          <a:ext cx="8191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34290</xdr:rowOff>
    </xdr:from>
    <xdr:ext cx="534035" cy="259080"/>
    <xdr:sp macro="" textlink="">
      <xdr:nvSpPr>
        <xdr:cNvPr id="299" name="補助費等平均値テキスト"/>
        <xdr:cNvSpPr txBox="1"/>
      </xdr:nvSpPr>
      <xdr:spPr>
        <a:xfrm>
          <a:off x="10318750" y="59842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11430</xdr:rowOff>
    </xdr:from>
    <xdr:to xmlns:xdr="http://schemas.openxmlformats.org/drawingml/2006/spreadsheetDrawing">
      <xdr:col>55</xdr:col>
      <xdr:colOff>50800</xdr:colOff>
      <xdr:row>37</xdr:row>
      <xdr:rowOff>113030</xdr:rowOff>
    </xdr:to>
    <xdr:sp macro="" textlink="">
      <xdr:nvSpPr>
        <xdr:cNvPr id="300" name="フローチャート: 判断 299"/>
        <xdr:cNvSpPr/>
      </xdr:nvSpPr>
      <xdr:spPr>
        <a:xfrm>
          <a:off x="10220960" y="61264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8255</xdr:rowOff>
    </xdr:from>
    <xdr:to xmlns:xdr="http://schemas.openxmlformats.org/drawingml/2006/spreadsheetDrawing">
      <xdr:col>50</xdr:col>
      <xdr:colOff>114300</xdr:colOff>
      <xdr:row>39</xdr:row>
      <xdr:rowOff>58420</xdr:rowOff>
    </xdr:to>
    <xdr:cxnSp macro="">
      <xdr:nvCxnSpPr>
        <xdr:cNvPr id="301" name="直線コネクタ 300"/>
        <xdr:cNvCxnSpPr/>
      </xdr:nvCxnSpPr>
      <xdr:spPr>
        <a:xfrm flipV="1">
          <a:off x="8578850" y="6453505"/>
          <a:ext cx="8699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8890</xdr:rowOff>
    </xdr:from>
    <xdr:to xmlns:xdr="http://schemas.openxmlformats.org/drawingml/2006/spreadsheetDrawing">
      <xdr:col>50</xdr:col>
      <xdr:colOff>165100</xdr:colOff>
      <xdr:row>37</xdr:row>
      <xdr:rowOff>110490</xdr:rowOff>
    </xdr:to>
    <xdr:sp macro="" textlink="">
      <xdr:nvSpPr>
        <xdr:cNvPr id="302" name="フローチャート: 判断 301"/>
        <xdr:cNvSpPr/>
      </xdr:nvSpPr>
      <xdr:spPr>
        <a:xfrm>
          <a:off x="93980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127000</xdr:rowOff>
    </xdr:from>
    <xdr:ext cx="534035" cy="258445"/>
    <xdr:sp macro="" textlink="">
      <xdr:nvSpPr>
        <xdr:cNvPr id="303" name="テキスト ボックス 302"/>
        <xdr:cNvSpPr txBox="1"/>
      </xdr:nvSpPr>
      <xdr:spPr>
        <a:xfrm>
          <a:off x="9185275" y="5911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137160</xdr:rowOff>
    </xdr:from>
    <xdr:to xmlns:xdr="http://schemas.openxmlformats.org/drawingml/2006/spreadsheetDrawing">
      <xdr:col>45</xdr:col>
      <xdr:colOff>177800</xdr:colOff>
      <xdr:row>39</xdr:row>
      <xdr:rowOff>58420</xdr:rowOff>
    </xdr:to>
    <xdr:cxnSp macro="">
      <xdr:nvCxnSpPr>
        <xdr:cNvPr id="304" name="直線コネクタ 303"/>
        <xdr:cNvCxnSpPr/>
      </xdr:nvCxnSpPr>
      <xdr:spPr>
        <a:xfrm>
          <a:off x="7705090" y="5426710"/>
          <a:ext cx="873760" cy="1076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43180</xdr:rowOff>
    </xdr:from>
    <xdr:to xmlns:xdr="http://schemas.openxmlformats.org/drawingml/2006/spreadsheetDrawing">
      <xdr:col>46</xdr:col>
      <xdr:colOff>38100</xdr:colOff>
      <xdr:row>37</xdr:row>
      <xdr:rowOff>144780</xdr:rowOff>
    </xdr:to>
    <xdr:sp macro="" textlink="">
      <xdr:nvSpPr>
        <xdr:cNvPr id="305" name="フローチャート: 判断 304"/>
        <xdr:cNvSpPr/>
      </xdr:nvSpPr>
      <xdr:spPr>
        <a:xfrm>
          <a:off x="8528050" y="61582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161925</xdr:rowOff>
    </xdr:from>
    <xdr:ext cx="534035" cy="258445"/>
    <xdr:sp macro="" textlink="">
      <xdr:nvSpPr>
        <xdr:cNvPr id="306" name="テキスト ボックス 305"/>
        <xdr:cNvSpPr txBox="1"/>
      </xdr:nvSpPr>
      <xdr:spPr>
        <a:xfrm>
          <a:off x="8315325" y="5946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137160</xdr:rowOff>
    </xdr:from>
    <xdr:to xmlns:xdr="http://schemas.openxmlformats.org/drawingml/2006/spreadsheetDrawing">
      <xdr:col>41</xdr:col>
      <xdr:colOff>50800</xdr:colOff>
      <xdr:row>39</xdr:row>
      <xdr:rowOff>135890</xdr:rowOff>
    </xdr:to>
    <xdr:cxnSp macro="">
      <xdr:nvCxnSpPr>
        <xdr:cNvPr id="307" name="直線コネクタ 306"/>
        <xdr:cNvCxnSpPr/>
      </xdr:nvCxnSpPr>
      <xdr:spPr>
        <a:xfrm flipV="1">
          <a:off x="6835140" y="5426710"/>
          <a:ext cx="869950" cy="1154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149860</xdr:rowOff>
    </xdr:from>
    <xdr:to xmlns:xdr="http://schemas.openxmlformats.org/drawingml/2006/spreadsheetDrawing">
      <xdr:col>41</xdr:col>
      <xdr:colOff>101600</xdr:colOff>
      <xdr:row>31</xdr:row>
      <xdr:rowOff>80010</xdr:rowOff>
    </xdr:to>
    <xdr:sp macro="" textlink="">
      <xdr:nvSpPr>
        <xdr:cNvPr id="308" name="フローチャート: 判断 307"/>
        <xdr:cNvSpPr/>
      </xdr:nvSpPr>
      <xdr:spPr>
        <a:xfrm>
          <a:off x="7654290" y="5109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96520</xdr:rowOff>
    </xdr:from>
    <xdr:ext cx="598805" cy="258445"/>
    <xdr:sp macro="" textlink="">
      <xdr:nvSpPr>
        <xdr:cNvPr id="309" name="テキスト ボックス 308"/>
        <xdr:cNvSpPr txBox="1"/>
      </xdr:nvSpPr>
      <xdr:spPr>
        <a:xfrm>
          <a:off x="7412990" y="48907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xdr:rowOff>
    </xdr:from>
    <xdr:to xmlns:xdr="http://schemas.openxmlformats.org/drawingml/2006/spreadsheetDrawing">
      <xdr:col>36</xdr:col>
      <xdr:colOff>165100</xdr:colOff>
      <xdr:row>38</xdr:row>
      <xdr:rowOff>110490</xdr:rowOff>
    </xdr:to>
    <xdr:sp macro="" textlink="">
      <xdr:nvSpPr>
        <xdr:cNvPr id="310" name="フローチャート: 判断 309"/>
        <xdr:cNvSpPr/>
      </xdr:nvSpPr>
      <xdr:spPr>
        <a:xfrm>
          <a:off x="678434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127000</xdr:rowOff>
    </xdr:from>
    <xdr:ext cx="534035" cy="258445"/>
    <xdr:sp macro="" textlink="">
      <xdr:nvSpPr>
        <xdr:cNvPr id="311" name="テキスト ボックス 310"/>
        <xdr:cNvSpPr txBox="1"/>
      </xdr:nvSpPr>
      <xdr:spPr>
        <a:xfrm>
          <a:off x="6571615" y="6076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13" name="テキスト ボックス 312"/>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14" name="テキスト ボックス 313"/>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15" name="テキスト ボックス 314"/>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16" name="テキスト ボックス 315"/>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157480</xdr:rowOff>
    </xdr:from>
    <xdr:to xmlns:xdr="http://schemas.openxmlformats.org/drawingml/2006/spreadsheetDrawing">
      <xdr:col>55</xdr:col>
      <xdr:colOff>50800</xdr:colOff>
      <xdr:row>39</xdr:row>
      <xdr:rowOff>87630</xdr:rowOff>
    </xdr:to>
    <xdr:sp macro="" textlink="">
      <xdr:nvSpPr>
        <xdr:cNvPr id="317" name="楕円 316"/>
        <xdr:cNvSpPr/>
      </xdr:nvSpPr>
      <xdr:spPr>
        <a:xfrm>
          <a:off x="10220960" y="643763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72390</xdr:rowOff>
    </xdr:from>
    <xdr:ext cx="534035" cy="259080"/>
    <xdr:sp macro="" textlink="">
      <xdr:nvSpPr>
        <xdr:cNvPr id="318" name="補助費等該当値テキスト"/>
        <xdr:cNvSpPr txBox="1"/>
      </xdr:nvSpPr>
      <xdr:spPr>
        <a:xfrm>
          <a:off x="10318750" y="6352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128905</xdr:rowOff>
    </xdr:from>
    <xdr:to xmlns:xdr="http://schemas.openxmlformats.org/drawingml/2006/spreadsheetDrawing">
      <xdr:col>50</xdr:col>
      <xdr:colOff>165100</xdr:colOff>
      <xdr:row>39</xdr:row>
      <xdr:rowOff>59055</xdr:rowOff>
    </xdr:to>
    <xdr:sp macro="" textlink="">
      <xdr:nvSpPr>
        <xdr:cNvPr id="319" name="楕円 318"/>
        <xdr:cNvSpPr/>
      </xdr:nvSpPr>
      <xdr:spPr>
        <a:xfrm>
          <a:off x="9398000" y="6409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39</xdr:row>
      <xdr:rowOff>50165</xdr:rowOff>
    </xdr:from>
    <xdr:ext cx="534035" cy="258445"/>
    <xdr:sp macro="" textlink="">
      <xdr:nvSpPr>
        <xdr:cNvPr id="320" name="テキスト ボックス 319"/>
        <xdr:cNvSpPr txBox="1"/>
      </xdr:nvSpPr>
      <xdr:spPr>
        <a:xfrm>
          <a:off x="9185275" y="6495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7620</xdr:rowOff>
    </xdr:from>
    <xdr:to xmlns:xdr="http://schemas.openxmlformats.org/drawingml/2006/spreadsheetDrawing">
      <xdr:col>46</xdr:col>
      <xdr:colOff>38100</xdr:colOff>
      <xdr:row>39</xdr:row>
      <xdr:rowOff>109220</xdr:rowOff>
    </xdr:to>
    <xdr:sp macro="" textlink="">
      <xdr:nvSpPr>
        <xdr:cNvPr id="321" name="楕円 320"/>
        <xdr:cNvSpPr/>
      </xdr:nvSpPr>
      <xdr:spPr>
        <a:xfrm>
          <a:off x="8528050" y="64528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100330</xdr:rowOff>
    </xdr:from>
    <xdr:ext cx="534035" cy="259080"/>
    <xdr:sp macro="" textlink="">
      <xdr:nvSpPr>
        <xdr:cNvPr id="322" name="テキスト ボックス 321"/>
        <xdr:cNvSpPr txBox="1"/>
      </xdr:nvSpPr>
      <xdr:spPr>
        <a:xfrm>
          <a:off x="8315325" y="6545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86360</xdr:rowOff>
    </xdr:from>
    <xdr:to xmlns:xdr="http://schemas.openxmlformats.org/drawingml/2006/spreadsheetDrawing">
      <xdr:col>41</xdr:col>
      <xdr:colOff>101600</xdr:colOff>
      <xdr:row>33</xdr:row>
      <xdr:rowOff>17145</xdr:rowOff>
    </xdr:to>
    <xdr:sp macro="" textlink="">
      <xdr:nvSpPr>
        <xdr:cNvPr id="323" name="楕円 322"/>
        <xdr:cNvSpPr/>
      </xdr:nvSpPr>
      <xdr:spPr>
        <a:xfrm>
          <a:off x="7654290" y="53759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7620</xdr:rowOff>
    </xdr:from>
    <xdr:ext cx="598805" cy="259080"/>
    <xdr:sp macro="" textlink="">
      <xdr:nvSpPr>
        <xdr:cNvPr id="324" name="テキスト ボックス 323"/>
        <xdr:cNvSpPr txBox="1"/>
      </xdr:nvSpPr>
      <xdr:spPr>
        <a:xfrm>
          <a:off x="7412990" y="5462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85090</xdr:rowOff>
    </xdr:from>
    <xdr:to xmlns:xdr="http://schemas.openxmlformats.org/drawingml/2006/spreadsheetDrawing">
      <xdr:col>36</xdr:col>
      <xdr:colOff>165100</xdr:colOff>
      <xdr:row>40</xdr:row>
      <xdr:rowOff>15240</xdr:rowOff>
    </xdr:to>
    <xdr:sp macro="" textlink="">
      <xdr:nvSpPr>
        <xdr:cNvPr id="325" name="楕円 324"/>
        <xdr:cNvSpPr/>
      </xdr:nvSpPr>
      <xdr:spPr>
        <a:xfrm>
          <a:off x="6784340" y="6530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40</xdr:row>
      <xdr:rowOff>6350</xdr:rowOff>
    </xdr:from>
    <xdr:ext cx="534035" cy="259080"/>
    <xdr:sp macro="" textlink="">
      <xdr:nvSpPr>
        <xdr:cNvPr id="326" name="テキスト ボックス 325"/>
        <xdr:cNvSpPr txBox="1"/>
      </xdr:nvSpPr>
      <xdr:spPr>
        <a:xfrm>
          <a:off x="6571615" y="6616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34" name="正方形/長方形 333"/>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35" name="テキスト ボックス 334"/>
        <xdr:cNvSpPr txBox="1"/>
      </xdr:nvSpPr>
      <xdr:spPr>
        <a:xfrm>
          <a:off x="643636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36" name="直線コネクタ 335"/>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7" name="直線コネクタ 336"/>
        <xdr:cNvCxnSpPr/>
      </xdr:nvCxnSpPr>
      <xdr:spPr>
        <a:xfrm>
          <a:off x="6474460" y="9846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920" cy="258445"/>
    <xdr:sp macro="" textlink="">
      <xdr:nvSpPr>
        <xdr:cNvPr id="338" name="テキスト ボックス 337"/>
        <xdr:cNvSpPr txBox="1"/>
      </xdr:nvSpPr>
      <xdr:spPr>
        <a:xfrm>
          <a:off x="6229350" y="9710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9" name="直線コネクタ 338"/>
        <xdr:cNvCxnSpPr/>
      </xdr:nvCxnSpPr>
      <xdr:spPr>
        <a:xfrm>
          <a:off x="6474460" y="9531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9080"/>
    <xdr:sp macro="" textlink="">
      <xdr:nvSpPr>
        <xdr:cNvPr id="340" name="テキスト ボックス 339"/>
        <xdr:cNvSpPr txBox="1"/>
      </xdr:nvSpPr>
      <xdr:spPr>
        <a:xfrm>
          <a:off x="5954395" y="9396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131445</xdr:rowOff>
    </xdr:from>
    <xdr:to xmlns:xdr="http://schemas.openxmlformats.org/drawingml/2006/spreadsheetDrawing">
      <xdr:col>59</xdr:col>
      <xdr:colOff>50800</xdr:colOff>
      <xdr:row>55</xdr:row>
      <xdr:rowOff>131445</xdr:rowOff>
    </xdr:to>
    <xdr:cxnSp macro="">
      <xdr:nvCxnSpPr>
        <xdr:cNvPr id="341" name="直線コネクタ 340"/>
        <xdr:cNvCxnSpPr/>
      </xdr:nvCxnSpPr>
      <xdr:spPr>
        <a:xfrm>
          <a:off x="6474460" y="9218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0860" cy="258445"/>
    <xdr:sp macro="" textlink="">
      <xdr:nvSpPr>
        <xdr:cNvPr id="342" name="テキスト ボックス 341"/>
        <xdr:cNvSpPr txBox="1"/>
      </xdr:nvSpPr>
      <xdr:spPr>
        <a:xfrm>
          <a:off x="5954395" y="9082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3" name="直線コネクタ 342"/>
        <xdr:cNvCxnSpPr/>
      </xdr:nvCxnSpPr>
      <xdr:spPr>
        <a:xfrm>
          <a:off x="6474460" y="8904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30860" cy="259080"/>
    <xdr:sp macro="" textlink="">
      <xdr:nvSpPr>
        <xdr:cNvPr id="344" name="テキスト ボックス 343"/>
        <xdr:cNvSpPr txBox="1"/>
      </xdr:nvSpPr>
      <xdr:spPr>
        <a:xfrm>
          <a:off x="5954395" y="8762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5" name="直線コネクタ 344"/>
        <xdr:cNvCxnSpPr/>
      </xdr:nvCxnSpPr>
      <xdr:spPr>
        <a:xfrm>
          <a:off x="6474460" y="8590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5630" cy="259080"/>
    <xdr:sp macro="" textlink="">
      <xdr:nvSpPr>
        <xdr:cNvPr id="346" name="テキスト ボックス 345"/>
        <xdr:cNvSpPr txBox="1"/>
      </xdr:nvSpPr>
      <xdr:spPr>
        <a:xfrm>
          <a:off x="5890260" y="8448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7" name="直線コネクタ 346"/>
        <xdr:cNvCxnSpPr/>
      </xdr:nvCxnSpPr>
      <xdr:spPr>
        <a:xfrm>
          <a:off x="6474460" y="8270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59080"/>
    <xdr:sp macro="" textlink="">
      <xdr:nvSpPr>
        <xdr:cNvPr id="348" name="テキスト ボックス 347"/>
        <xdr:cNvSpPr txBox="1"/>
      </xdr:nvSpPr>
      <xdr:spPr>
        <a:xfrm>
          <a:off x="5890260" y="8134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9" name="直線コネクタ 348"/>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50" name="テキスト ボックス 349"/>
        <xdr:cNvSpPr txBox="1"/>
      </xdr:nvSpPr>
      <xdr:spPr>
        <a:xfrm>
          <a:off x="589026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51" name="普通建設事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99695</xdr:rowOff>
    </xdr:from>
    <xdr:to xmlns:xdr="http://schemas.openxmlformats.org/drawingml/2006/spreadsheetDrawing">
      <xdr:col>54</xdr:col>
      <xdr:colOff>186690</xdr:colOff>
      <xdr:row>58</xdr:row>
      <xdr:rowOff>83185</xdr:rowOff>
    </xdr:to>
    <xdr:cxnSp macro="">
      <xdr:nvCxnSpPr>
        <xdr:cNvPr id="352" name="直線コネクタ 351"/>
        <xdr:cNvCxnSpPr/>
      </xdr:nvCxnSpPr>
      <xdr:spPr>
        <a:xfrm flipV="1">
          <a:off x="10267950" y="8361045"/>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86360</xdr:rowOff>
    </xdr:from>
    <xdr:ext cx="534035" cy="258445"/>
    <xdr:sp macro="" textlink="">
      <xdr:nvSpPr>
        <xdr:cNvPr id="353" name="普通建設事業費最小値テキスト"/>
        <xdr:cNvSpPr txBox="1"/>
      </xdr:nvSpPr>
      <xdr:spPr>
        <a:xfrm>
          <a:off x="10318750" y="9668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83185</xdr:rowOff>
    </xdr:from>
    <xdr:to xmlns:xdr="http://schemas.openxmlformats.org/drawingml/2006/spreadsheetDrawing">
      <xdr:col>55</xdr:col>
      <xdr:colOff>88900</xdr:colOff>
      <xdr:row>58</xdr:row>
      <xdr:rowOff>83185</xdr:rowOff>
    </xdr:to>
    <xdr:cxnSp macro="">
      <xdr:nvCxnSpPr>
        <xdr:cNvPr id="354" name="直線コネクタ 353"/>
        <xdr:cNvCxnSpPr/>
      </xdr:nvCxnSpPr>
      <xdr:spPr>
        <a:xfrm>
          <a:off x="10182860" y="96653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46355</xdr:rowOff>
    </xdr:from>
    <xdr:ext cx="598170" cy="259080"/>
    <xdr:sp macro="" textlink="">
      <xdr:nvSpPr>
        <xdr:cNvPr id="355" name="普通建設事業費最大値テキスト"/>
        <xdr:cNvSpPr txBox="1"/>
      </xdr:nvSpPr>
      <xdr:spPr>
        <a:xfrm>
          <a:off x="10318750" y="8142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99695</xdr:rowOff>
    </xdr:from>
    <xdr:to xmlns:xdr="http://schemas.openxmlformats.org/drawingml/2006/spreadsheetDrawing">
      <xdr:col>55</xdr:col>
      <xdr:colOff>88900</xdr:colOff>
      <xdr:row>50</xdr:row>
      <xdr:rowOff>99695</xdr:rowOff>
    </xdr:to>
    <xdr:cxnSp macro="">
      <xdr:nvCxnSpPr>
        <xdr:cNvPr id="356" name="直線コネクタ 355"/>
        <xdr:cNvCxnSpPr/>
      </xdr:nvCxnSpPr>
      <xdr:spPr>
        <a:xfrm>
          <a:off x="10182860" y="83610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10795</xdr:rowOff>
    </xdr:from>
    <xdr:to xmlns:xdr="http://schemas.openxmlformats.org/drawingml/2006/spreadsheetDrawing">
      <xdr:col>55</xdr:col>
      <xdr:colOff>0</xdr:colOff>
      <xdr:row>54</xdr:row>
      <xdr:rowOff>97790</xdr:rowOff>
    </xdr:to>
    <xdr:cxnSp macro="">
      <xdr:nvCxnSpPr>
        <xdr:cNvPr id="357" name="直線コネクタ 356"/>
        <xdr:cNvCxnSpPr/>
      </xdr:nvCxnSpPr>
      <xdr:spPr>
        <a:xfrm flipV="1">
          <a:off x="9448800" y="8932545"/>
          <a:ext cx="8191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137795</xdr:rowOff>
    </xdr:from>
    <xdr:ext cx="534035" cy="259080"/>
    <xdr:sp macro="" textlink="">
      <xdr:nvSpPr>
        <xdr:cNvPr id="358" name="普通建設事業費平均値テキスト"/>
        <xdr:cNvSpPr txBox="1"/>
      </xdr:nvSpPr>
      <xdr:spPr>
        <a:xfrm>
          <a:off x="10318750" y="922464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159385</xdr:rowOff>
    </xdr:from>
    <xdr:to xmlns:xdr="http://schemas.openxmlformats.org/drawingml/2006/spreadsheetDrawing">
      <xdr:col>55</xdr:col>
      <xdr:colOff>50800</xdr:colOff>
      <xdr:row>56</xdr:row>
      <xdr:rowOff>89535</xdr:rowOff>
    </xdr:to>
    <xdr:sp macro="" textlink="">
      <xdr:nvSpPr>
        <xdr:cNvPr id="359" name="フローチャート: 判断 358"/>
        <xdr:cNvSpPr/>
      </xdr:nvSpPr>
      <xdr:spPr>
        <a:xfrm>
          <a:off x="10220960" y="92462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97790</xdr:rowOff>
    </xdr:from>
    <xdr:to xmlns:xdr="http://schemas.openxmlformats.org/drawingml/2006/spreadsheetDrawing">
      <xdr:col>50</xdr:col>
      <xdr:colOff>114300</xdr:colOff>
      <xdr:row>56</xdr:row>
      <xdr:rowOff>125730</xdr:rowOff>
    </xdr:to>
    <xdr:cxnSp macro="">
      <xdr:nvCxnSpPr>
        <xdr:cNvPr id="360" name="直線コネクタ 359"/>
        <xdr:cNvCxnSpPr/>
      </xdr:nvCxnSpPr>
      <xdr:spPr>
        <a:xfrm flipV="1">
          <a:off x="8578850" y="9019540"/>
          <a:ext cx="86995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146050</xdr:rowOff>
    </xdr:from>
    <xdr:to xmlns:xdr="http://schemas.openxmlformats.org/drawingml/2006/spreadsheetDrawing">
      <xdr:col>50</xdr:col>
      <xdr:colOff>165100</xdr:colOff>
      <xdr:row>56</xdr:row>
      <xdr:rowOff>76200</xdr:rowOff>
    </xdr:to>
    <xdr:sp macro="" textlink="">
      <xdr:nvSpPr>
        <xdr:cNvPr id="361" name="フローチャート: 判断 360"/>
        <xdr:cNvSpPr/>
      </xdr:nvSpPr>
      <xdr:spPr>
        <a:xfrm>
          <a:off x="9398000" y="9232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67310</xdr:rowOff>
    </xdr:from>
    <xdr:ext cx="534035" cy="259080"/>
    <xdr:sp macro="" textlink="">
      <xdr:nvSpPr>
        <xdr:cNvPr id="362" name="テキスト ボックス 361"/>
        <xdr:cNvSpPr txBox="1"/>
      </xdr:nvSpPr>
      <xdr:spPr>
        <a:xfrm>
          <a:off x="9185275" y="9319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5080</xdr:rowOff>
    </xdr:from>
    <xdr:to xmlns:xdr="http://schemas.openxmlformats.org/drawingml/2006/spreadsheetDrawing">
      <xdr:col>45</xdr:col>
      <xdr:colOff>177800</xdr:colOff>
      <xdr:row>56</xdr:row>
      <xdr:rowOff>125730</xdr:rowOff>
    </xdr:to>
    <xdr:cxnSp macro="">
      <xdr:nvCxnSpPr>
        <xdr:cNvPr id="363" name="直線コネクタ 362"/>
        <xdr:cNvCxnSpPr/>
      </xdr:nvCxnSpPr>
      <xdr:spPr>
        <a:xfrm>
          <a:off x="7705090" y="8926830"/>
          <a:ext cx="873760" cy="450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143510</xdr:rowOff>
    </xdr:from>
    <xdr:to xmlns:xdr="http://schemas.openxmlformats.org/drawingml/2006/spreadsheetDrawing">
      <xdr:col>46</xdr:col>
      <xdr:colOff>38100</xdr:colOff>
      <xdr:row>56</xdr:row>
      <xdr:rowOff>73660</xdr:rowOff>
    </xdr:to>
    <xdr:sp macro="" textlink="">
      <xdr:nvSpPr>
        <xdr:cNvPr id="364" name="フローチャート: 判断 363"/>
        <xdr:cNvSpPr/>
      </xdr:nvSpPr>
      <xdr:spPr>
        <a:xfrm>
          <a:off x="8528050" y="92303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90170</xdr:rowOff>
    </xdr:from>
    <xdr:ext cx="534035" cy="258445"/>
    <xdr:sp macro="" textlink="">
      <xdr:nvSpPr>
        <xdr:cNvPr id="365" name="テキスト ボックス 364"/>
        <xdr:cNvSpPr txBox="1"/>
      </xdr:nvSpPr>
      <xdr:spPr>
        <a:xfrm>
          <a:off x="8315325" y="9011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5080</xdr:rowOff>
    </xdr:from>
    <xdr:to xmlns:xdr="http://schemas.openxmlformats.org/drawingml/2006/spreadsheetDrawing">
      <xdr:col>41</xdr:col>
      <xdr:colOff>50800</xdr:colOff>
      <xdr:row>55</xdr:row>
      <xdr:rowOff>90170</xdr:rowOff>
    </xdr:to>
    <xdr:cxnSp macro="">
      <xdr:nvCxnSpPr>
        <xdr:cNvPr id="366" name="直線コネクタ 365"/>
        <xdr:cNvCxnSpPr/>
      </xdr:nvCxnSpPr>
      <xdr:spPr>
        <a:xfrm flipV="1">
          <a:off x="6835140" y="8926830"/>
          <a:ext cx="86995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39370</xdr:rowOff>
    </xdr:from>
    <xdr:to xmlns:xdr="http://schemas.openxmlformats.org/drawingml/2006/spreadsheetDrawing">
      <xdr:col>41</xdr:col>
      <xdr:colOff>101600</xdr:colOff>
      <xdr:row>55</xdr:row>
      <xdr:rowOff>140970</xdr:rowOff>
    </xdr:to>
    <xdr:sp macro="" textlink="">
      <xdr:nvSpPr>
        <xdr:cNvPr id="367" name="フローチャート: 判断 366"/>
        <xdr:cNvSpPr/>
      </xdr:nvSpPr>
      <xdr:spPr>
        <a:xfrm>
          <a:off x="7654290" y="91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132080</xdr:rowOff>
    </xdr:from>
    <xdr:ext cx="534035" cy="259080"/>
    <xdr:sp macro="" textlink="">
      <xdr:nvSpPr>
        <xdr:cNvPr id="368" name="テキスト ボックス 367"/>
        <xdr:cNvSpPr txBox="1"/>
      </xdr:nvSpPr>
      <xdr:spPr>
        <a:xfrm>
          <a:off x="7445375" y="9218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54610</xdr:rowOff>
    </xdr:from>
    <xdr:to xmlns:xdr="http://schemas.openxmlformats.org/drawingml/2006/spreadsheetDrawing">
      <xdr:col>36</xdr:col>
      <xdr:colOff>165100</xdr:colOff>
      <xdr:row>55</xdr:row>
      <xdr:rowOff>156210</xdr:rowOff>
    </xdr:to>
    <xdr:sp macro="" textlink="">
      <xdr:nvSpPr>
        <xdr:cNvPr id="369" name="フローチャート: 判断 368"/>
        <xdr:cNvSpPr/>
      </xdr:nvSpPr>
      <xdr:spPr>
        <a:xfrm>
          <a:off x="6784340" y="91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147320</xdr:rowOff>
    </xdr:from>
    <xdr:ext cx="534035" cy="259080"/>
    <xdr:sp macro="" textlink="">
      <xdr:nvSpPr>
        <xdr:cNvPr id="370" name="テキスト ボックス 369"/>
        <xdr:cNvSpPr txBox="1"/>
      </xdr:nvSpPr>
      <xdr:spPr>
        <a:xfrm>
          <a:off x="6571615" y="9234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1" name="テキスト ボックス 370"/>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72" name="テキスト ボックス 371"/>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73" name="テキスト ボックス 372"/>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74" name="テキスト ボックス 373"/>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75" name="テキスト ボックス 374"/>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131445</xdr:rowOff>
    </xdr:from>
    <xdr:to xmlns:xdr="http://schemas.openxmlformats.org/drawingml/2006/spreadsheetDrawing">
      <xdr:col>55</xdr:col>
      <xdr:colOff>50800</xdr:colOff>
      <xdr:row>54</xdr:row>
      <xdr:rowOff>61595</xdr:rowOff>
    </xdr:to>
    <xdr:sp macro="" textlink="">
      <xdr:nvSpPr>
        <xdr:cNvPr id="376" name="楕円 375"/>
        <xdr:cNvSpPr/>
      </xdr:nvSpPr>
      <xdr:spPr>
        <a:xfrm>
          <a:off x="10220960" y="88880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154305</xdr:rowOff>
    </xdr:from>
    <xdr:ext cx="534035" cy="259080"/>
    <xdr:sp macro="" textlink="">
      <xdr:nvSpPr>
        <xdr:cNvPr id="377" name="普通建設事業費該当値テキスト"/>
        <xdr:cNvSpPr txBox="1"/>
      </xdr:nvSpPr>
      <xdr:spPr>
        <a:xfrm>
          <a:off x="10318750" y="8745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46990</xdr:rowOff>
    </xdr:from>
    <xdr:to xmlns:xdr="http://schemas.openxmlformats.org/drawingml/2006/spreadsheetDrawing">
      <xdr:col>50</xdr:col>
      <xdr:colOff>165100</xdr:colOff>
      <xdr:row>54</xdr:row>
      <xdr:rowOff>149225</xdr:rowOff>
    </xdr:to>
    <xdr:sp macro="" textlink="">
      <xdr:nvSpPr>
        <xdr:cNvPr id="378" name="楕円 377"/>
        <xdr:cNvSpPr/>
      </xdr:nvSpPr>
      <xdr:spPr>
        <a:xfrm>
          <a:off x="9398000" y="89687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165100</xdr:rowOff>
    </xdr:from>
    <xdr:ext cx="534035" cy="259080"/>
    <xdr:sp macro="" textlink="">
      <xdr:nvSpPr>
        <xdr:cNvPr id="379" name="テキスト ボックス 378"/>
        <xdr:cNvSpPr txBox="1"/>
      </xdr:nvSpPr>
      <xdr:spPr>
        <a:xfrm>
          <a:off x="9185275" y="8756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74930</xdr:rowOff>
    </xdr:from>
    <xdr:to xmlns:xdr="http://schemas.openxmlformats.org/drawingml/2006/spreadsheetDrawing">
      <xdr:col>46</xdr:col>
      <xdr:colOff>38100</xdr:colOff>
      <xdr:row>57</xdr:row>
      <xdr:rowOff>5080</xdr:rowOff>
    </xdr:to>
    <xdr:sp macro="" textlink="">
      <xdr:nvSpPr>
        <xdr:cNvPr id="380" name="楕円 379"/>
        <xdr:cNvSpPr/>
      </xdr:nvSpPr>
      <xdr:spPr>
        <a:xfrm>
          <a:off x="8528050" y="93268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165100</xdr:rowOff>
    </xdr:from>
    <xdr:ext cx="534035" cy="259080"/>
    <xdr:sp macro="" textlink="">
      <xdr:nvSpPr>
        <xdr:cNvPr id="381" name="テキスト ボックス 380"/>
        <xdr:cNvSpPr txBox="1"/>
      </xdr:nvSpPr>
      <xdr:spPr>
        <a:xfrm>
          <a:off x="8315325" y="9417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125730</xdr:rowOff>
    </xdr:from>
    <xdr:to xmlns:xdr="http://schemas.openxmlformats.org/drawingml/2006/spreadsheetDrawing">
      <xdr:col>41</xdr:col>
      <xdr:colOff>101600</xdr:colOff>
      <xdr:row>54</xdr:row>
      <xdr:rowOff>55880</xdr:rowOff>
    </xdr:to>
    <xdr:sp macro="" textlink="">
      <xdr:nvSpPr>
        <xdr:cNvPr id="382" name="楕円 381"/>
        <xdr:cNvSpPr/>
      </xdr:nvSpPr>
      <xdr:spPr>
        <a:xfrm>
          <a:off x="7654290" y="8882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72390</xdr:rowOff>
    </xdr:from>
    <xdr:ext cx="534035" cy="259080"/>
    <xdr:sp macro="" textlink="">
      <xdr:nvSpPr>
        <xdr:cNvPr id="383" name="テキスト ボックス 382"/>
        <xdr:cNvSpPr txBox="1"/>
      </xdr:nvSpPr>
      <xdr:spPr>
        <a:xfrm>
          <a:off x="7445375" y="8663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39370</xdr:rowOff>
    </xdr:from>
    <xdr:to xmlns:xdr="http://schemas.openxmlformats.org/drawingml/2006/spreadsheetDrawing">
      <xdr:col>36</xdr:col>
      <xdr:colOff>165100</xdr:colOff>
      <xdr:row>55</xdr:row>
      <xdr:rowOff>140970</xdr:rowOff>
    </xdr:to>
    <xdr:sp macro="" textlink="">
      <xdr:nvSpPr>
        <xdr:cNvPr id="384" name="楕円 383"/>
        <xdr:cNvSpPr/>
      </xdr:nvSpPr>
      <xdr:spPr>
        <a:xfrm>
          <a:off x="6784340" y="912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157480</xdr:rowOff>
    </xdr:from>
    <xdr:ext cx="534035" cy="258445"/>
    <xdr:sp macro="" textlink="">
      <xdr:nvSpPr>
        <xdr:cNvPr id="385" name="テキスト ボックス 384"/>
        <xdr:cNvSpPr txBox="1"/>
      </xdr:nvSpPr>
      <xdr:spPr>
        <a:xfrm>
          <a:off x="6571615" y="8914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6" name="正方形/長方形 385"/>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7" name="正方形/長方形 386"/>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8" name="正方形/長方形 387"/>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9" name="正方形/長方形 388"/>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0" name="正方形/長方形 389"/>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1" name="正方形/長方形 390"/>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2" name="正方形/長方形 391"/>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3" name="正方形/長方形 392"/>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94" name="テキスト ボックス 393"/>
        <xdr:cNvSpPr txBox="1"/>
      </xdr:nvSpPr>
      <xdr:spPr>
        <a:xfrm>
          <a:off x="643636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95" name="直線コネクタ 394"/>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6" name="直線コネクタ 395"/>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920" cy="259080"/>
    <xdr:sp macro="" textlink="">
      <xdr:nvSpPr>
        <xdr:cNvPr id="397" name="テキスト ボックス 396"/>
        <xdr:cNvSpPr txBox="1"/>
      </xdr:nvSpPr>
      <xdr:spPr>
        <a:xfrm>
          <a:off x="6229350" y="1295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8" name="直線コネクタ 397"/>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9080"/>
    <xdr:sp macro="" textlink="">
      <xdr:nvSpPr>
        <xdr:cNvPr id="399" name="テキスト ボックス 398"/>
        <xdr:cNvSpPr txBox="1"/>
      </xdr:nvSpPr>
      <xdr:spPr>
        <a:xfrm>
          <a:off x="59543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400" name="直線コネクタ 399"/>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30860" cy="259080"/>
    <xdr:sp macro="" textlink="">
      <xdr:nvSpPr>
        <xdr:cNvPr id="401" name="テキスト ボックス 400"/>
        <xdr:cNvSpPr txBox="1"/>
      </xdr:nvSpPr>
      <xdr:spPr>
        <a:xfrm>
          <a:off x="5954395" y="12223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2" name="直線コネクタ 401"/>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8445"/>
    <xdr:sp macro="" textlink="">
      <xdr:nvSpPr>
        <xdr:cNvPr id="403" name="テキスト ボックス 402"/>
        <xdr:cNvSpPr txBox="1"/>
      </xdr:nvSpPr>
      <xdr:spPr>
        <a:xfrm>
          <a:off x="59543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4" name="直線コネクタ 403"/>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8445"/>
    <xdr:sp macro="" textlink="">
      <xdr:nvSpPr>
        <xdr:cNvPr id="405" name="テキスト ボックス 404"/>
        <xdr:cNvSpPr txBox="1"/>
      </xdr:nvSpPr>
      <xdr:spPr>
        <a:xfrm>
          <a:off x="5954395" y="1149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6" name="直線コネクタ 405"/>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407" name="テキスト ボックス 406"/>
        <xdr:cNvSpPr txBox="1"/>
      </xdr:nvSpPr>
      <xdr:spPr>
        <a:xfrm>
          <a:off x="589026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408" name="普通建設事業費 （ うち新規整備　）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71</xdr:row>
      <xdr:rowOff>90170</xdr:rowOff>
    </xdr:from>
    <xdr:to xmlns:xdr="http://schemas.openxmlformats.org/drawingml/2006/spreadsheetDrawing">
      <xdr:col>54</xdr:col>
      <xdr:colOff>186690</xdr:colOff>
      <xdr:row>79</xdr:row>
      <xdr:rowOff>44450</xdr:rowOff>
    </xdr:to>
    <xdr:cxnSp macro="">
      <xdr:nvCxnSpPr>
        <xdr:cNvPr id="409" name="直線コネクタ 408"/>
        <xdr:cNvCxnSpPr/>
      </xdr:nvCxnSpPr>
      <xdr:spPr>
        <a:xfrm flipV="1">
          <a:off x="10267950" y="11818620"/>
          <a:ext cx="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8920" cy="259080"/>
    <xdr:sp macro="" textlink="">
      <xdr:nvSpPr>
        <xdr:cNvPr id="410" name="普通建設事業費 （ うち新規整備　）最小値テキスト"/>
        <xdr:cNvSpPr txBox="1"/>
      </xdr:nvSpPr>
      <xdr:spPr>
        <a:xfrm>
          <a:off x="10318750" y="1309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11" name="直線コネクタ 410"/>
        <xdr:cNvCxnSpPr/>
      </xdr:nvCxnSpPr>
      <xdr:spPr>
        <a:xfrm>
          <a:off x="10182860" y="13093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36830</xdr:rowOff>
    </xdr:from>
    <xdr:ext cx="534035" cy="259080"/>
    <xdr:sp macro="" textlink="">
      <xdr:nvSpPr>
        <xdr:cNvPr id="412" name="普通建設事業費 （ うち新規整備　）最大値テキスト"/>
        <xdr:cNvSpPr txBox="1"/>
      </xdr:nvSpPr>
      <xdr:spPr>
        <a:xfrm>
          <a:off x="10318750" y="11600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90170</xdr:rowOff>
    </xdr:from>
    <xdr:to xmlns:xdr="http://schemas.openxmlformats.org/drawingml/2006/spreadsheetDrawing">
      <xdr:col>55</xdr:col>
      <xdr:colOff>88900</xdr:colOff>
      <xdr:row>71</xdr:row>
      <xdr:rowOff>90170</xdr:rowOff>
    </xdr:to>
    <xdr:cxnSp macro="">
      <xdr:nvCxnSpPr>
        <xdr:cNvPr id="413" name="直線コネクタ 412"/>
        <xdr:cNvCxnSpPr/>
      </xdr:nvCxnSpPr>
      <xdr:spPr>
        <a:xfrm>
          <a:off x="10182860" y="118186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124460</xdr:rowOff>
    </xdr:from>
    <xdr:to xmlns:xdr="http://schemas.openxmlformats.org/drawingml/2006/spreadsheetDrawing">
      <xdr:col>55</xdr:col>
      <xdr:colOff>0</xdr:colOff>
      <xdr:row>78</xdr:row>
      <xdr:rowOff>149225</xdr:rowOff>
    </xdr:to>
    <xdr:cxnSp macro="">
      <xdr:nvCxnSpPr>
        <xdr:cNvPr id="414" name="直線コネクタ 413"/>
        <xdr:cNvCxnSpPr/>
      </xdr:nvCxnSpPr>
      <xdr:spPr>
        <a:xfrm>
          <a:off x="9448800" y="13008610"/>
          <a:ext cx="8191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165100</xdr:rowOff>
    </xdr:from>
    <xdr:ext cx="469265" cy="259080"/>
    <xdr:sp macro="" textlink="">
      <xdr:nvSpPr>
        <xdr:cNvPr id="415" name="普通建設事業費 （ うち新規整備　）平均値テキスト"/>
        <xdr:cNvSpPr txBox="1"/>
      </xdr:nvSpPr>
      <xdr:spPr>
        <a:xfrm>
          <a:off x="10318750" y="1271905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149225</xdr:rowOff>
    </xdr:from>
    <xdr:to xmlns:xdr="http://schemas.openxmlformats.org/drawingml/2006/spreadsheetDrawing">
      <xdr:col>55</xdr:col>
      <xdr:colOff>50800</xdr:colOff>
      <xdr:row>78</xdr:row>
      <xdr:rowOff>78740</xdr:rowOff>
    </xdr:to>
    <xdr:sp macro="" textlink="">
      <xdr:nvSpPr>
        <xdr:cNvPr id="416" name="フローチャート: 判断 415"/>
        <xdr:cNvSpPr/>
      </xdr:nvSpPr>
      <xdr:spPr>
        <a:xfrm>
          <a:off x="10220960" y="1286827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120015</xdr:rowOff>
    </xdr:from>
    <xdr:to xmlns:xdr="http://schemas.openxmlformats.org/drawingml/2006/spreadsheetDrawing">
      <xdr:col>50</xdr:col>
      <xdr:colOff>114300</xdr:colOff>
      <xdr:row>78</xdr:row>
      <xdr:rowOff>124460</xdr:rowOff>
    </xdr:to>
    <xdr:cxnSp macro="">
      <xdr:nvCxnSpPr>
        <xdr:cNvPr id="417" name="直線コネクタ 416"/>
        <xdr:cNvCxnSpPr/>
      </xdr:nvCxnSpPr>
      <xdr:spPr>
        <a:xfrm>
          <a:off x="8578850" y="13004165"/>
          <a:ext cx="869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121920</xdr:rowOff>
    </xdr:from>
    <xdr:to xmlns:xdr="http://schemas.openxmlformats.org/drawingml/2006/spreadsheetDrawing">
      <xdr:col>50</xdr:col>
      <xdr:colOff>165100</xdr:colOff>
      <xdr:row>78</xdr:row>
      <xdr:rowOff>52070</xdr:rowOff>
    </xdr:to>
    <xdr:sp macro="" textlink="">
      <xdr:nvSpPr>
        <xdr:cNvPr id="418" name="フローチャート: 判断 417"/>
        <xdr:cNvSpPr/>
      </xdr:nvSpPr>
      <xdr:spPr>
        <a:xfrm>
          <a:off x="9398000" y="12840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68580</xdr:rowOff>
    </xdr:from>
    <xdr:ext cx="534035" cy="259080"/>
    <xdr:sp macro="" textlink="">
      <xdr:nvSpPr>
        <xdr:cNvPr id="419" name="テキスト ボックス 418"/>
        <xdr:cNvSpPr txBox="1"/>
      </xdr:nvSpPr>
      <xdr:spPr>
        <a:xfrm>
          <a:off x="9185275" y="12622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162560</xdr:rowOff>
    </xdr:from>
    <xdr:to xmlns:xdr="http://schemas.openxmlformats.org/drawingml/2006/spreadsheetDrawing">
      <xdr:col>45</xdr:col>
      <xdr:colOff>177800</xdr:colOff>
      <xdr:row>78</xdr:row>
      <xdr:rowOff>120015</xdr:rowOff>
    </xdr:to>
    <xdr:cxnSp macro="">
      <xdr:nvCxnSpPr>
        <xdr:cNvPr id="420" name="直線コネクタ 419"/>
        <xdr:cNvCxnSpPr/>
      </xdr:nvCxnSpPr>
      <xdr:spPr>
        <a:xfrm>
          <a:off x="7705090" y="12716510"/>
          <a:ext cx="87376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89535</xdr:rowOff>
    </xdr:from>
    <xdr:to xmlns:xdr="http://schemas.openxmlformats.org/drawingml/2006/spreadsheetDrawing">
      <xdr:col>46</xdr:col>
      <xdr:colOff>38100</xdr:colOff>
      <xdr:row>78</xdr:row>
      <xdr:rowOff>19685</xdr:rowOff>
    </xdr:to>
    <xdr:sp macro="" textlink="">
      <xdr:nvSpPr>
        <xdr:cNvPr id="421" name="フローチャート: 判断 420"/>
        <xdr:cNvSpPr/>
      </xdr:nvSpPr>
      <xdr:spPr>
        <a:xfrm>
          <a:off x="8528050" y="1280858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36195</xdr:rowOff>
    </xdr:from>
    <xdr:ext cx="534035" cy="259080"/>
    <xdr:sp macro="" textlink="">
      <xdr:nvSpPr>
        <xdr:cNvPr id="422" name="テキスト ボックス 421"/>
        <xdr:cNvSpPr txBox="1"/>
      </xdr:nvSpPr>
      <xdr:spPr>
        <a:xfrm>
          <a:off x="8315325" y="12590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137160</xdr:rowOff>
    </xdr:from>
    <xdr:to xmlns:xdr="http://schemas.openxmlformats.org/drawingml/2006/spreadsheetDrawing">
      <xdr:col>41</xdr:col>
      <xdr:colOff>50800</xdr:colOff>
      <xdr:row>76</xdr:row>
      <xdr:rowOff>162560</xdr:rowOff>
    </xdr:to>
    <xdr:cxnSp macro="">
      <xdr:nvCxnSpPr>
        <xdr:cNvPr id="423" name="直線コネクタ 422"/>
        <xdr:cNvCxnSpPr/>
      </xdr:nvCxnSpPr>
      <xdr:spPr>
        <a:xfrm>
          <a:off x="6835140" y="12691110"/>
          <a:ext cx="8699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154940</xdr:rowOff>
    </xdr:from>
    <xdr:to xmlns:xdr="http://schemas.openxmlformats.org/drawingml/2006/spreadsheetDrawing">
      <xdr:col>41</xdr:col>
      <xdr:colOff>101600</xdr:colOff>
      <xdr:row>77</xdr:row>
      <xdr:rowOff>85090</xdr:rowOff>
    </xdr:to>
    <xdr:sp macro="" textlink="">
      <xdr:nvSpPr>
        <xdr:cNvPr id="424" name="フローチャート: 判断 423"/>
        <xdr:cNvSpPr/>
      </xdr:nvSpPr>
      <xdr:spPr>
        <a:xfrm>
          <a:off x="7654290" y="12708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76200</xdr:rowOff>
    </xdr:from>
    <xdr:ext cx="534035" cy="259080"/>
    <xdr:sp macro="" textlink="">
      <xdr:nvSpPr>
        <xdr:cNvPr id="425" name="テキスト ボックス 424"/>
        <xdr:cNvSpPr txBox="1"/>
      </xdr:nvSpPr>
      <xdr:spPr>
        <a:xfrm>
          <a:off x="7445375" y="12795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5080</xdr:rowOff>
    </xdr:from>
    <xdr:to xmlns:xdr="http://schemas.openxmlformats.org/drawingml/2006/spreadsheetDrawing">
      <xdr:col>36</xdr:col>
      <xdr:colOff>165100</xdr:colOff>
      <xdr:row>77</xdr:row>
      <xdr:rowOff>106680</xdr:rowOff>
    </xdr:to>
    <xdr:sp macro="" textlink="">
      <xdr:nvSpPr>
        <xdr:cNvPr id="426" name="フローチャート: 判断 425"/>
        <xdr:cNvSpPr/>
      </xdr:nvSpPr>
      <xdr:spPr>
        <a:xfrm>
          <a:off x="6784340" y="1272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97790</xdr:rowOff>
    </xdr:from>
    <xdr:ext cx="534035" cy="258445"/>
    <xdr:sp macro="" textlink="">
      <xdr:nvSpPr>
        <xdr:cNvPr id="427" name="テキスト ボックス 426"/>
        <xdr:cNvSpPr txBox="1"/>
      </xdr:nvSpPr>
      <xdr:spPr>
        <a:xfrm>
          <a:off x="6571615" y="12816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8" name="テキスト ボックス 427"/>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29" name="テキスト ボックス 428"/>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30" name="テキスト ボックス 429"/>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31" name="テキスト ボックス 430"/>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32" name="テキスト ボックス 431"/>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97790</xdr:rowOff>
    </xdr:from>
    <xdr:to xmlns:xdr="http://schemas.openxmlformats.org/drawingml/2006/spreadsheetDrawing">
      <xdr:col>55</xdr:col>
      <xdr:colOff>50800</xdr:colOff>
      <xdr:row>79</xdr:row>
      <xdr:rowOff>27940</xdr:rowOff>
    </xdr:to>
    <xdr:sp macro="" textlink="">
      <xdr:nvSpPr>
        <xdr:cNvPr id="433" name="楕円 432"/>
        <xdr:cNvSpPr/>
      </xdr:nvSpPr>
      <xdr:spPr>
        <a:xfrm>
          <a:off x="10220960" y="129819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12700</xdr:rowOff>
    </xdr:from>
    <xdr:ext cx="469265" cy="259080"/>
    <xdr:sp macro="" textlink="">
      <xdr:nvSpPr>
        <xdr:cNvPr id="434" name="普通建設事業費 （ うち新規整備　）該当値テキスト"/>
        <xdr:cNvSpPr txBox="1"/>
      </xdr:nvSpPr>
      <xdr:spPr>
        <a:xfrm>
          <a:off x="10318750" y="12896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73660</xdr:rowOff>
    </xdr:from>
    <xdr:to xmlns:xdr="http://schemas.openxmlformats.org/drawingml/2006/spreadsheetDrawing">
      <xdr:col>50</xdr:col>
      <xdr:colOff>165100</xdr:colOff>
      <xdr:row>79</xdr:row>
      <xdr:rowOff>3810</xdr:rowOff>
    </xdr:to>
    <xdr:sp macro="" textlink="">
      <xdr:nvSpPr>
        <xdr:cNvPr id="435" name="楕円 434"/>
        <xdr:cNvSpPr/>
      </xdr:nvSpPr>
      <xdr:spPr>
        <a:xfrm>
          <a:off x="9398000" y="12957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165100</xdr:rowOff>
    </xdr:from>
    <xdr:ext cx="469900" cy="259080"/>
    <xdr:sp macro="" textlink="">
      <xdr:nvSpPr>
        <xdr:cNvPr id="436" name="テキスト ボックス 435"/>
        <xdr:cNvSpPr txBox="1"/>
      </xdr:nvSpPr>
      <xdr:spPr>
        <a:xfrm>
          <a:off x="9217660" y="1304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69215</xdr:rowOff>
    </xdr:from>
    <xdr:to xmlns:xdr="http://schemas.openxmlformats.org/drawingml/2006/spreadsheetDrawing">
      <xdr:col>46</xdr:col>
      <xdr:colOff>38100</xdr:colOff>
      <xdr:row>78</xdr:row>
      <xdr:rowOff>165100</xdr:rowOff>
    </xdr:to>
    <xdr:sp macro="" textlink="">
      <xdr:nvSpPr>
        <xdr:cNvPr id="437" name="楕円 436"/>
        <xdr:cNvSpPr/>
      </xdr:nvSpPr>
      <xdr:spPr>
        <a:xfrm>
          <a:off x="8528050" y="12953365"/>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161925</xdr:rowOff>
    </xdr:from>
    <xdr:ext cx="469900" cy="258445"/>
    <xdr:sp macro="" textlink="">
      <xdr:nvSpPr>
        <xdr:cNvPr id="438" name="テキスト ボックス 437"/>
        <xdr:cNvSpPr txBox="1"/>
      </xdr:nvSpPr>
      <xdr:spPr>
        <a:xfrm>
          <a:off x="8347710" y="13046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111760</xdr:rowOff>
    </xdr:from>
    <xdr:to xmlns:xdr="http://schemas.openxmlformats.org/drawingml/2006/spreadsheetDrawing">
      <xdr:col>41</xdr:col>
      <xdr:colOff>101600</xdr:colOff>
      <xdr:row>77</xdr:row>
      <xdr:rowOff>41910</xdr:rowOff>
    </xdr:to>
    <xdr:sp macro="" textlink="">
      <xdr:nvSpPr>
        <xdr:cNvPr id="439" name="楕円 438"/>
        <xdr:cNvSpPr/>
      </xdr:nvSpPr>
      <xdr:spPr>
        <a:xfrm>
          <a:off x="7654290" y="12665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58420</xdr:rowOff>
    </xdr:from>
    <xdr:ext cx="534035" cy="258445"/>
    <xdr:sp macro="" textlink="">
      <xdr:nvSpPr>
        <xdr:cNvPr id="440" name="テキスト ボックス 439"/>
        <xdr:cNvSpPr txBox="1"/>
      </xdr:nvSpPr>
      <xdr:spPr>
        <a:xfrm>
          <a:off x="7445375" y="12447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86360</xdr:rowOff>
    </xdr:from>
    <xdr:to xmlns:xdr="http://schemas.openxmlformats.org/drawingml/2006/spreadsheetDrawing">
      <xdr:col>36</xdr:col>
      <xdr:colOff>165100</xdr:colOff>
      <xdr:row>77</xdr:row>
      <xdr:rowOff>17145</xdr:rowOff>
    </xdr:to>
    <xdr:sp macro="" textlink="">
      <xdr:nvSpPr>
        <xdr:cNvPr id="441" name="楕円 440"/>
        <xdr:cNvSpPr/>
      </xdr:nvSpPr>
      <xdr:spPr>
        <a:xfrm>
          <a:off x="6784340" y="126403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33020</xdr:rowOff>
    </xdr:from>
    <xdr:ext cx="534035" cy="259080"/>
    <xdr:sp macro="" textlink="">
      <xdr:nvSpPr>
        <xdr:cNvPr id="442" name="テキスト ボックス 441"/>
        <xdr:cNvSpPr txBox="1"/>
      </xdr:nvSpPr>
      <xdr:spPr>
        <a:xfrm>
          <a:off x="6571615" y="12421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3" name="正方形/長方形 442"/>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4" name="正方形/長方形 443"/>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5" name="正方形/長方形 444"/>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6" name="正方形/長方形 445"/>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7" name="正方形/長方形 446"/>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8" name="正方形/長方形 447"/>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9" name="正方形/長方形 448"/>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正方形/長方形 449"/>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51" name="テキスト ボックス 450"/>
        <xdr:cNvSpPr txBox="1"/>
      </xdr:nvSpPr>
      <xdr:spPr>
        <a:xfrm>
          <a:off x="643636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2" name="直線コネクタ 451"/>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3" name="直線コネクタ 452"/>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54" name="テキスト ボックス 453"/>
        <xdr:cNvSpPr txBox="1"/>
      </xdr:nvSpPr>
      <xdr:spPr>
        <a:xfrm>
          <a:off x="622935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5" name="直線コネクタ 454"/>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56" name="テキスト ボックス 455"/>
        <xdr:cNvSpPr txBox="1"/>
      </xdr:nvSpPr>
      <xdr:spPr>
        <a:xfrm>
          <a:off x="59543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7" name="直線コネクタ 456"/>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58" name="テキスト ボックス 457"/>
        <xdr:cNvSpPr txBox="1"/>
      </xdr:nvSpPr>
      <xdr:spPr>
        <a:xfrm>
          <a:off x="595439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9" name="直線コネクタ 458"/>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60" name="テキスト ボックス 459"/>
        <xdr:cNvSpPr txBox="1"/>
      </xdr:nvSpPr>
      <xdr:spPr>
        <a:xfrm>
          <a:off x="595439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61" name="直線コネクタ 460"/>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8445"/>
    <xdr:sp macro="" textlink="">
      <xdr:nvSpPr>
        <xdr:cNvPr id="462" name="テキスト ボックス 461"/>
        <xdr:cNvSpPr txBox="1"/>
      </xdr:nvSpPr>
      <xdr:spPr>
        <a:xfrm>
          <a:off x="589026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64" name="テキスト ボックス 463"/>
        <xdr:cNvSpPr txBox="1"/>
      </xdr:nvSpPr>
      <xdr:spPr>
        <a:xfrm>
          <a:off x="589026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126365</xdr:rowOff>
    </xdr:from>
    <xdr:to xmlns:xdr="http://schemas.openxmlformats.org/drawingml/2006/spreadsheetDrawing">
      <xdr:col>54</xdr:col>
      <xdr:colOff>186690</xdr:colOff>
      <xdr:row>98</xdr:row>
      <xdr:rowOff>116205</xdr:rowOff>
    </xdr:to>
    <xdr:cxnSp macro="">
      <xdr:nvCxnSpPr>
        <xdr:cNvPr id="466" name="直線コネクタ 465"/>
        <xdr:cNvCxnSpPr/>
      </xdr:nvCxnSpPr>
      <xdr:spPr>
        <a:xfrm flipV="1">
          <a:off x="10267950" y="14991715"/>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120650</xdr:rowOff>
    </xdr:from>
    <xdr:ext cx="469265" cy="258445"/>
    <xdr:sp macro="" textlink="">
      <xdr:nvSpPr>
        <xdr:cNvPr id="467" name="普通建設事業費 （ うち更新整備　）最小値テキスト"/>
        <xdr:cNvSpPr txBox="1"/>
      </xdr:nvSpPr>
      <xdr:spPr>
        <a:xfrm>
          <a:off x="10318750" y="16351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116205</xdr:rowOff>
    </xdr:from>
    <xdr:to xmlns:xdr="http://schemas.openxmlformats.org/drawingml/2006/spreadsheetDrawing">
      <xdr:col>55</xdr:col>
      <xdr:colOff>88900</xdr:colOff>
      <xdr:row>98</xdr:row>
      <xdr:rowOff>116205</xdr:rowOff>
    </xdr:to>
    <xdr:cxnSp macro="">
      <xdr:nvCxnSpPr>
        <xdr:cNvPr id="468" name="直線コネクタ 467"/>
        <xdr:cNvCxnSpPr/>
      </xdr:nvCxnSpPr>
      <xdr:spPr>
        <a:xfrm>
          <a:off x="10182860" y="163468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73025</xdr:rowOff>
    </xdr:from>
    <xdr:ext cx="598170" cy="259080"/>
    <xdr:sp macro="" textlink="">
      <xdr:nvSpPr>
        <xdr:cNvPr id="469" name="普通建設事業費 （ うち更新整備　）最大値テキスト"/>
        <xdr:cNvSpPr txBox="1"/>
      </xdr:nvSpPr>
      <xdr:spPr>
        <a:xfrm>
          <a:off x="10318750" y="14773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126365</xdr:rowOff>
    </xdr:from>
    <xdr:to xmlns:xdr="http://schemas.openxmlformats.org/drawingml/2006/spreadsheetDrawing">
      <xdr:col>55</xdr:col>
      <xdr:colOff>88900</xdr:colOff>
      <xdr:row>90</xdr:row>
      <xdr:rowOff>126365</xdr:rowOff>
    </xdr:to>
    <xdr:cxnSp macro="">
      <xdr:nvCxnSpPr>
        <xdr:cNvPr id="470" name="直線コネクタ 469"/>
        <xdr:cNvCxnSpPr/>
      </xdr:nvCxnSpPr>
      <xdr:spPr>
        <a:xfrm>
          <a:off x="10182860" y="14991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63500</xdr:rowOff>
    </xdr:from>
    <xdr:to xmlns:xdr="http://schemas.openxmlformats.org/drawingml/2006/spreadsheetDrawing">
      <xdr:col>55</xdr:col>
      <xdr:colOff>0</xdr:colOff>
      <xdr:row>94</xdr:row>
      <xdr:rowOff>26035</xdr:rowOff>
    </xdr:to>
    <xdr:cxnSp macro="">
      <xdr:nvCxnSpPr>
        <xdr:cNvPr id="471" name="直線コネクタ 470"/>
        <xdr:cNvCxnSpPr/>
      </xdr:nvCxnSpPr>
      <xdr:spPr>
        <a:xfrm flipV="1">
          <a:off x="9448800" y="15436850"/>
          <a:ext cx="81915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53340</xdr:rowOff>
    </xdr:from>
    <xdr:ext cx="534035" cy="258445"/>
    <xdr:sp macro="" textlink="">
      <xdr:nvSpPr>
        <xdr:cNvPr id="472" name="普通建設事業費 （ うち更新整備　）平均値テキスト"/>
        <xdr:cNvSpPr txBox="1"/>
      </xdr:nvSpPr>
      <xdr:spPr>
        <a:xfrm>
          <a:off x="10318750" y="1594104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74930</xdr:rowOff>
    </xdr:from>
    <xdr:to xmlns:xdr="http://schemas.openxmlformats.org/drawingml/2006/spreadsheetDrawing">
      <xdr:col>55</xdr:col>
      <xdr:colOff>50800</xdr:colOff>
      <xdr:row>97</xdr:row>
      <xdr:rowOff>5080</xdr:rowOff>
    </xdr:to>
    <xdr:sp macro="" textlink="">
      <xdr:nvSpPr>
        <xdr:cNvPr id="473" name="フローチャート: 判断 472"/>
        <xdr:cNvSpPr/>
      </xdr:nvSpPr>
      <xdr:spPr>
        <a:xfrm>
          <a:off x="10220960" y="159626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26035</xdr:rowOff>
    </xdr:from>
    <xdr:to xmlns:xdr="http://schemas.openxmlformats.org/drawingml/2006/spreadsheetDrawing">
      <xdr:col>50</xdr:col>
      <xdr:colOff>114300</xdr:colOff>
      <xdr:row>96</xdr:row>
      <xdr:rowOff>106680</xdr:rowOff>
    </xdr:to>
    <xdr:cxnSp macro="">
      <xdr:nvCxnSpPr>
        <xdr:cNvPr id="474" name="直線コネクタ 473"/>
        <xdr:cNvCxnSpPr/>
      </xdr:nvCxnSpPr>
      <xdr:spPr>
        <a:xfrm flipV="1">
          <a:off x="8578850" y="15570835"/>
          <a:ext cx="869950" cy="423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80645</xdr:rowOff>
    </xdr:from>
    <xdr:to xmlns:xdr="http://schemas.openxmlformats.org/drawingml/2006/spreadsheetDrawing">
      <xdr:col>50</xdr:col>
      <xdr:colOff>165100</xdr:colOff>
      <xdr:row>97</xdr:row>
      <xdr:rowOff>10795</xdr:rowOff>
    </xdr:to>
    <xdr:sp macro="" textlink="">
      <xdr:nvSpPr>
        <xdr:cNvPr id="475" name="フローチャート: 判断 474"/>
        <xdr:cNvSpPr/>
      </xdr:nvSpPr>
      <xdr:spPr>
        <a:xfrm>
          <a:off x="9398000" y="1596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1905</xdr:rowOff>
    </xdr:from>
    <xdr:ext cx="534035" cy="259080"/>
    <xdr:sp macro="" textlink="">
      <xdr:nvSpPr>
        <xdr:cNvPr id="476" name="テキスト ボックス 475"/>
        <xdr:cNvSpPr txBox="1"/>
      </xdr:nvSpPr>
      <xdr:spPr>
        <a:xfrm>
          <a:off x="9185275" y="16061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170815</xdr:rowOff>
    </xdr:from>
    <xdr:to xmlns:xdr="http://schemas.openxmlformats.org/drawingml/2006/spreadsheetDrawing">
      <xdr:col>45</xdr:col>
      <xdr:colOff>177800</xdr:colOff>
      <xdr:row>96</xdr:row>
      <xdr:rowOff>106680</xdr:rowOff>
    </xdr:to>
    <xdr:cxnSp macro="">
      <xdr:nvCxnSpPr>
        <xdr:cNvPr id="477" name="直線コネクタ 476"/>
        <xdr:cNvCxnSpPr/>
      </xdr:nvCxnSpPr>
      <xdr:spPr>
        <a:xfrm>
          <a:off x="7705090" y="15715615"/>
          <a:ext cx="873760"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97790</xdr:rowOff>
    </xdr:from>
    <xdr:to xmlns:xdr="http://schemas.openxmlformats.org/drawingml/2006/spreadsheetDrawing">
      <xdr:col>46</xdr:col>
      <xdr:colOff>38100</xdr:colOff>
      <xdr:row>97</xdr:row>
      <xdr:rowOff>27940</xdr:rowOff>
    </xdr:to>
    <xdr:sp macro="" textlink="">
      <xdr:nvSpPr>
        <xdr:cNvPr id="478" name="フローチャート: 判断 477"/>
        <xdr:cNvSpPr/>
      </xdr:nvSpPr>
      <xdr:spPr>
        <a:xfrm>
          <a:off x="8528050" y="159854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19050</xdr:rowOff>
    </xdr:from>
    <xdr:ext cx="534035" cy="258445"/>
    <xdr:sp macro="" textlink="">
      <xdr:nvSpPr>
        <xdr:cNvPr id="479" name="テキスト ボックス 478"/>
        <xdr:cNvSpPr txBox="1"/>
      </xdr:nvSpPr>
      <xdr:spPr>
        <a:xfrm>
          <a:off x="8315325" y="16078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170815</xdr:rowOff>
    </xdr:from>
    <xdr:to xmlns:xdr="http://schemas.openxmlformats.org/drawingml/2006/spreadsheetDrawing">
      <xdr:col>41</xdr:col>
      <xdr:colOff>50800</xdr:colOff>
      <xdr:row>96</xdr:row>
      <xdr:rowOff>114300</xdr:rowOff>
    </xdr:to>
    <xdr:cxnSp macro="">
      <xdr:nvCxnSpPr>
        <xdr:cNvPr id="480" name="直線コネクタ 479"/>
        <xdr:cNvCxnSpPr/>
      </xdr:nvCxnSpPr>
      <xdr:spPr>
        <a:xfrm flipV="1">
          <a:off x="6835140" y="15715615"/>
          <a:ext cx="86995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43180</xdr:rowOff>
    </xdr:from>
    <xdr:to xmlns:xdr="http://schemas.openxmlformats.org/drawingml/2006/spreadsheetDrawing">
      <xdr:col>41</xdr:col>
      <xdr:colOff>101600</xdr:colOff>
      <xdr:row>96</xdr:row>
      <xdr:rowOff>144780</xdr:rowOff>
    </xdr:to>
    <xdr:sp macro="" textlink="">
      <xdr:nvSpPr>
        <xdr:cNvPr id="481" name="フローチャート: 判断 480"/>
        <xdr:cNvSpPr/>
      </xdr:nvSpPr>
      <xdr:spPr>
        <a:xfrm>
          <a:off x="7654290" y="1593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135890</xdr:rowOff>
    </xdr:from>
    <xdr:ext cx="534035" cy="259080"/>
    <xdr:sp macro="" textlink="">
      <xdr:nvSpPr>
        <xdr:cNvPr id="482" name="テキスト ボックス 481"/>
        <xdr:cNvSpPr txBox="1"/>
      </xdr:nvSpPr>
      <xdr:spPr>
        <a:xfrm>
          <a:off x="7445375" y="16023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65405</xdr:rowOff>
    </xdr:from>
    <xdr:to xmlns:xdr="http://schemas.openxmlformats.org/drawingml/2006/spreadsheetDrawing">
      <xdr:col>36</xdr:col>
      <xdr:colOff>165100</xdr:colOff>
      <xdr:row>96</xdr:row>
      <xdr:rowOff>167005</xdr:rowOff>
    </xdr:to>
    <xdr:sp macro="" textlink="">
      <xdr:nvSpPr>
        <xdr:cNvPr id="483" name="フローチャート: 判断 482"/>
        <xdr:cNvSpPr/>
      </xdr:nvSpPr>
      <xdr:spPr>
        <a:xfrm>
          <a:off x="6784340" y="1595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158115</xdr:rowOff>
    </xdr:from>
    <xdr:ext cx="534035" cy="258445"/>
    <xdr:sp macro="" textlink="">
      <xdr:nvSpPr>
        <xdr:cNvPr id="484" name="テキスト ボックス 483"/>
        <xdr:cNvSpPr txBox="1"/>
      </xdr:nvSpPr>
      <xdr:spPr>
        <a:xfrm>
          <a:off x="6571615" y="16045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86" name="テキスト ボックス 485"/>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87" name="テキスト ボックス 486"/>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8" name="テキスト ボックス 487"/>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89" name="テキスト ボックス 488"/>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12700</xdr:rowOff>
    </xdr:from>
    <xdr:to xmlns:xdr="http://schemas.openxmlformats.org/drawingml/2006/spreadsheetDrawing">
      <xdr:col>55</xdr:col>
      <xdr:colOff>50800</xdr:colOff>
      <xdr:row>93</xdr:row>
      <xdr:rowOff>114300</xdr:rowOff>
    </xdr:to>
    <xdr:sp macro="" textlink="">
      <xdr:nvSpPr>
        <xdr:cNvPr id="490" name="楕円 489"/>
        <xdr:cNvSpPr/>
      </xdr:nvSpPr>
      <xdr:spPr>
        <a:xfrm>
          <a:off x="10220960" y="153860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35560</xdr:rowOff>
    </xdr:from>
    <xdr:ext cx="534035" cy="259080"/>
    <xdr:sp macro="" textlink="">
      <xdr:nvSpPr>
        <xdr:cNvPr id="491" name="普通建設事業費 （ うち更新整備　）該当値テキスト"/>
        <xdr:cNvSpPr txBox="1"/>
      </xdr:nvSpPr>
      <xdr:spPr>
        <a:xfrm>
          <a:off x="10318750" y="15237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146685</xdr:rowOff>
    </xdr:from>
    <xdr:to xmlns:xdr="http://schemas.openxmlformats.org/drawingml/2006/spreadsheetDrawing">
      <xdr:col>50</xdr:col>
      <xdr:colOff>165100</xdr:colOff>
      <xdr:row>94</xdr:row>
      <xdr:rowOff>76835</xdr:rowOff>
    </xdr:to>
    <xdr:sp macro="" textlink="">
      <xdr:nvSpPr>
        <xdr:cNvPr id="492" name="楕円 491"/>
        <xdr:cNvSpPr/>
      </xdr:nvSpPr>
      <xdr:spPr>
        <a:xfrm>
          <a:off x="9398000" y="155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93345</xdr:rowOff>
    </xdr:from>
    <xdr:ext cx="534035" cy="259080"/>
    <xdr:sp macro="" textlink="">
      <xdr:nvSpPr>
        <xdr:cNvPr id="493" name="テキスト ボックス 492"/>
        <xdr:cNvSpPr txBox="1"/>
      </xdr:nvSpPr>
      <xdr:spPr>
        <a:xfrm>
          <a:off x="9185275" y="1529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55880</xdr:rowOff>
    </xdr:from>
    <xdr:to xmlns:xdr="http://schemas.openxmlformats.org/drawingml/2006/spreadsheetDrawing">
      <xdr:col>46</xdr:col>
      <xdr:colOff>38100</xdr:colOff>
      <xdr:row>96</xdr:row>
      <xdr:rowOff>157480</xdr:rowOff>
    </xdr:to>
    <xdr:sp macro="" textlink="">
      <xdr:nvSpPr>
        <xdr:cNvPr id="494" name="楕円 493"/>
        <xdr:cNvSpPr/>
      </xdr:nvSpPr>
      <xdr:spPr>
        <a:xfrm>
          <a:off x="8528050" y="159435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2540</xdr:rowOff>
    </xdr:from>
    <xdr:ext cx="534035" cy="259080"/>
    <xdr:sp macro="" textlink="">
      <xdr:nvSpPr>
        <xdr:cNvPr id="495" name="テキスト ボックス 494"/>
        <xdr:cNvSpPr txBox="1"/>
      </xdr:nvSpPr>
      <xdr:spPr>
        <a:xfrm>
          <a:off x="8315325" y="15718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120650</xdr:rowOff>
    </xdr:from>
    <xdr:to xmlns:xdr="http://schemas.openxmlformats.org/drawingml/2006/spreadsheetDrawing">
      <xdr:col>41</xdr:col>
      <xdr:colOff>101600</xdr:colOff>
      <xdr:row>95</xdr:row>
      <xdr:rowOff>50165</xdr:rowOff>
    </xdr:to>
    <xdr:sp macro="" textlink="">
      <xdr:nvSpPr>
        <xdr:cNvPr id="496" name="楕円 495"/>
        <xdr:cNvSpPr/>
      </xdr:nvSpPr>
      <xdr:spPr>
        <a:xfrm>
          <a:off x="7654290" y="15665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66675</xdr:rowOff>
    </xdr:from>
    <xdr:ext cx="534035" cy="258445"/>
    <xdr:sp macro="" textlink="">
      <xdr:nvSpPr>
        <xdr:cNvPr id="497" name="テキスト ボックス 496"/>
        <xdr:cNvSpPr txBox="1"/>
      </xdr:nvSpPr>
      <xdr:spPr>
        <a:xfrm>
          <a:off x="7445375" y="15440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63500</xdr:rowOff>
    </xdr:from>
    <xdr:to xmlns:xdr="http://schemas.openxmlformats.org/drawingml/2006/spreadsheetDrawing">
      <xdr:col>36</xdr:col>
      <xdr:colOff>165100</xdr:colOff>
      <xdr:row>96</xdr:row>
      <xdr:rowOff>165100</xdr:rowOff>
    </xdr:to>
    <xdr:sp macro="" textlink="">
      <xdr:nvSpPr>
        <xdr:cNvPr id="498" name="楕円 497"/>
        <xdr:cNvSpPr/>
      </xdr:nvSpPr>
      <xdr:spPr>
        <a:xfrm>
          <a:off x="6784340" y="159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10795</xdr:rowOff>
    </xdr:from>
    <xdr:ext cx="534035" cy="258445"/>
    <xdr:sp macro="" textlink="">
      <xdr:nvSpPr>
        <xdr:cNvPr id="499" name="テキスト ボックス 498"/>
        <xdr:cNvSpPr txBox="1"/>
      </xdr:nvSpPr>
      <xdr:spPr>
        <a:xfrm>
          <a:off x="6571615" y="15727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0" name="正方形/長方形 499"/>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1" name="正方形/長方形 500"/>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3" name="正方形/長方形 502"/>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5" name="正方形/長方形 504"/>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07" name="正方形/長方形 506"/>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508" name="テキスト ボックス 507"/>
        <xdr:cNvSpPr txBox="1"/>
      </xdr:nvSpPr>
      <xdr:spPr>
        <a:xfrm>
          <a:off x="121602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509" name="直線コネクタ 508"/>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10" name="直線コネクタ 509"/>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165100</xdr:rowOff>
    </xdr:from>
    <xdr:ext cx="248920" cy="259080"/>
    <xdr:sp macro="" textlink="">
      <xdr:nvSpPr>
        <xdr:cNvPr id="511" name="テキスト ボックス 510"/>
        <xdr:cNvSpPr txBox="1"/>
      </xdr:nvSpPr>
      <xdr:spPr>
        <a:xfrm>
          <a:off x="119532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2" name="直線コネクタ 511"/>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860" cy="258445"/>
    <xdr:sp macro="" textlink="">
      <xdr:nvSpPr>
        <xdr:cNvPr id="513" name="テキスト ボックス 512"/>
        <xdr:cNvSpPr txBox="1"/>
      </xdr:nvSpPr>
      <xdr:spPr>
        <a:xfrm>
          <a:off x="11678285" y="583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83185</xdr:rowOff>
    </xdr:from>
    <xdr:to xmlns:xdr="http://schemas.openxmlformats.org/drawingml/2006/spreadsheetDrawing">
      <xdr:col>89</xdr:col>
      <xdr:colOff>177800</xdr:colOff>
      <xdr:row>33</xdr:row>
      <xdr:rowOff>83185</xdr:rowOff>
    </xdr:to>
    <xdr:cxnSp macro="">
      <xdr:nvCxnSpPr>
        <xdr:cNvPr id="514" name="直線コネクタ 513"/>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860" cy="259080"/>
    <xdr:sp macro="" textlink="">
      <xdr:nvSpPr>
        <xdr:cNvPr id="515" name="テキスト ボックス 514"/>
        <xdr:cNvSpPr txBox="1"/>
      </xdr:nvSpPr>
      <xdr:spPr>
        <a:xfrm>
          <a:off x="1167828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6" name="直線コネクタ 515"/>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0860" cy="259080"/>
    <xdr:sp macro="" textlink="">
      <xdr:nvSpPr>
        <xdr:cNvPr id="517" name="テキスト ボックス 516"/>
        <xdr:cNvSpPr txBox="1"/>
      </xdr:nvSpPr>
      <xdr:spPr>
        <a:xfrm>
          <a:off x="1167828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19" name="テキスト ボックス 518"/>
        <xdr:cNvSpPr txBox="1"/>
      </xdr:nvSpPr>
      <xdr:spPr>
        <a:xfrm>
          <a:off x="1167828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20" name="災害復旧事業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10795</xdr:rowOff>
    </xdr:from>
    <xdr:to xmlns:xdr="http://schemas.openxmlformats.org/drawingml/2006/spreadsheetDrawing">
      <xdr:col>85</xdr:col>
      <xdr:colOff>126365</xdr:colOff>
      <xdr:row>38</xdr:row>
      <xdr:rowOff>139700</xdr:rowOff>
    </xdr:to>
    <xdr:cxnSp macro="">
      <xdr:nvCxnSpPr>
        <xdr:cNvPr id="521" name="直線コネクタ 520"/>
        <xdr:cNvCxnSpPr/>
      </xdr:nvCxnSpPr>
      <xdr:spPr>
        <a:xfrm flipV="1">
          <a:off x="15993745" y="497014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8920" cy="259080"/>
    <xdr:sp macro="" textlink="">
      <xdr:nvSpPr>
        <xdr:cNvPr id="522" name="災害復旧事業費最小値テキスト"/>
        <xdr:cNvSpPr txBox="1"/>
      </xdr:nvSpPr>
      <xdr:spPr>
        <a:xfrm>
          <a:off x="16046450" y="6423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3" name="直線コネクタ 522"/>
        <xdr:cNvCxnSpPr/>
      </xdr:nvCxnSpPr>
      <xdr:spPr>
        <a:xfrm>
          <a:off x="159067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128905</xdr:rowOff>
    </xdr:from>
    <xdr:ext cx="534035" cy="258445"/>
    <xdr:sp macro="" textlink="">
      <xdr:nvSpPr>
        <xdr:cNvPr id="524" name="災害復旧事業費最大値テキスト"/>
        <xdr:cNvSpPr txBox="1"/>
      </xdr:nvSpPr>
      <xdr:spPr>
        <a:xfrm>
          <a:off x="16046450" y="4758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10795</xdr:rowOff>
    </xdr:from>
    <xdr:to xmlns:xdr="http://schemas.openxmlformats.org/drawingml/2006/spreadsheetDrawing">
      <xdr:col>86</xdr:col>
      <xdr:colOff>25400</xdr:colOff>
      <xdr:row>30</xdr:row>
      <xdr:rowOff>10795</xdr:rowOff>
    </xdr:to>
    <xdr:cxnSp macro="">
      <xdr:nvCxnSpPr>
        <xdr:cNvPr id="525" name="直線コネクタ 524"/>
        <xdr:cNvCxnSpPr/>
      </xdr:nvCxnSpPr>
      <xdr:spPr>
        <a:xfrm>
          <a:off x="15906750" y="49701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1905</xdr:rowOff>
    </xdr:from>
    <xdr:to xmlns:xdr="http://schemas.openxmlformats.org/drawingml/2006/spreadsheetDrawing">
      <xdr:col>85</xdr:col>
      <xdr:colOff>127000</xdr:colOff>
      <xdr:row>38</xdr:row>
      <xdr:rowOff>17780</xdr:rowOff>
    </xdr:to>
    <xdr:cxnSp macro="">
      <xdr:nvCxnSpPr>
        <xdr:cNvPr id="526" name="直線コネクタ 525"/>
        <xdr:cNvCxnSpPr/>
      </xdr:nvCxnSpPr>
      <xdr:spPr>
        <a:xfrm flipV="1">
          <a:off x="15172690" y="6282055"/>
          <a:ext cx="8229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9525</xdr:rowOff>
    </xdr:from>
    <xdr:ext cx="469265" cy="259080"/>
    <xdr:sp macro="" textlink="">
      <xdr:nvSpPr>
        <xdr:cNvPr id="527" name="災害復旧事業費平均値テキスト"/>
        <xdr:cNvSpPr txBox="1"/>
      </xdr:nvSpPr>
      <xdr:spPr>
        <a:xfrm>
          <a:off x="16046450" y="628967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31115</xdr:rowOff>
    </xdr:from>
    <xdr:to xmlns:xdr="http://schemas.openxmlformats.org/drawingml/2006/spreadsheetDrawing">
      <xdr:col>85</xdr:col>
      <xdr:colOff>177800</xdr:colOff>
      <xdr:row>38</xdr:row>
      <xdr:rowOff>132715</xdr:rowOff>
    </xdr:to>
    <xdr:sp macro="" textlink="">
      <xdr:nvSpPr>
        <xdr:cNvPr id="528" name="フローチャート: 判断 527"/>
        <xdr:cNvSpPr/>
      </xdr:nvSpPr>
      <xdr:spPr>
        <a:xfrm>
          <a:off x="1594485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17780</xdr:rowOff>
    </xdr:from>
    <xdr:to xmlns:xdr="http://schemas.openxmlformats.org/drawingml/2006/spreadsheetDrawing">
      <xdr:col>81</xdr:col>
      <xdr:colOff>50800</xdr:colOff>
      <xdr:row>38</xdr:row>
      <xdr:rowOff>109220</xdr:rowOff>
    </xdr:to>
    <xdr:cxnSp macro="">
      <xdr:nvCxnSpPr>
        <xdr:cNvPr id="529" name="直線コネクタ 528"/>
        <xdr:cNvCxnSpPr/>
      </xdr:nvCxnSpPr>
      <xdr:spPr>
        <a:xfrm flipV="1">
          <a:off x="14302740" y="6297930"/>
          <a:ext cx="8699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31750</xdr:rowOff>
    </xdr:from>
    <xdr:to xmlns:xdr="http://schemas.openxmlformats.org/drawingml/2006/spreadsheetDrawing">
      <xdr:col>81</xdr:col>
      <xdr:colOff>101600</xdr:colOff>
      <xdr:row>38</xdr:row>
      <xdr:rowOff>133350</xdr:rowOff>
    </xdr:to>
    <xdr:sp macro="" textlink="">
      <xdr:nvSpPr>
        <xdr:cNvPr id="530" name="フローチャート: 判断 529"/>
        <xdr:cNvSpPr/>
      </xdr:nvSpPr>
      <xdr:spPr>
        <a:xfrm>
          <a:off x="1512189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124460</xdr:rowOff>
    </xdr:from>
    <xdr:ext cx="469900" cy="258445"/>
    <xdr:sp macro="" textlink="">
      <xdr:nvSpPr>
        <xdr:cNvPr id="531" name="テキスト ボックス 530"/>
        <xdr:cNvSpPr txBox="1"/>
      </xdr:nvSpPr>
      <xdr:spPr>
        <a:xfrm>
          <a:off x="14941550" y="6404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109220</xdr:rowOff>
    </xdr:from>
    <xdr:to xmlns:xdr="http://schemas.openxmlformats.org/drawingml/2006/spreadsheetDrawing">
      <xdr:col>76</xdr:col>
      <xdr:colOff>114300</xdr:colOff>
      <xdr:row>38</xdr:row>
      <xdr:rowOff>128905</xdr:rowOff>
    </xdr:to>
    <xdr:cxnSp macro="">
      <xdr:nvCxnSpPr>
        <xdr:cNvPr id="532" name="直線コネクタ 531"/>
        <xdr:cNvCxnSpPr/>
      </xdr:nvCxnSpPr>
      <xdr:spPr>
        <a:xfrm flipV="1">
          <a:off x="13432790" y="6389370"/>
          <a:ext cx="8699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34290</xdr:rowOff>
    </xdr:from>
    <xdr:to xmlns:xdr="http://schemas.openxmlformats.org/drawingml/2006/spreadsheetDrawing">
      <xdr:col>76</xdr:col>
      <xdr:colOff>165100</xdr:colOff>
      <xdr:row>38</xdr:row>
      <xdr:rowOff>135890</xdr:rowOff>
    </xdr:to>
    <xdr:sp macro="" textlink="">
      <xdr:nvSpPr>
        <xdr:cNvPr id="533" name="フローチャート: 判断 532"/>
        <xdr:cNvSpPr/>
      </xdr:nvSpPr>
      <xdr:spPr>
        <a:xfrm>
          <a:off x="1425194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152400</xdr:rowOff>
    </xdr:from>
    <xdr:ext cx="469900" cy="258445"/>
    <xdr:sp macro="" textlink="">
      <xdr:nvSpPr>
        <xdr:cNvPr id="534" name="テキスト ボックス 533"/>
        <xdr:cNvSpPr txBox="1"/>
      </xdr:nvSpPr>
      <xdr:spPr>
        <a:xfrm>
          <a:off x="14071600" y="6102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113030</xdr:rowOff>
    </xdr:from>
    <xdr:to xmlns:xdr="http://schemas.openxmlformats.org/drawingml/2006/spreadsheetDrawing">
      <xdr:col>71</xdr:col>
      <xdr:colOff>177800</xdr:colOff>
      <xdr:row>38</xdr:row>
      <xdr:rowOff>128905</xdr:rowOff>
    </xdr:to>
    <xdr:cxnSp macro="">
      <xdr:nvCxnSpPr>
        <xdr:cNvPr id="535" name="直線コネクタ 534"/>
        <xdr:cNvCxnSpPr/>
      </xdr:nvCxnSpPr>
      <xdr:spPr>
        <a:xfrm>
          <a:off x="12559030" y="6393180"/>
          <a:ext cx="8737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161925</xdr:rowOff>
    </xdr:from>
    <xdr:to xmlns:xdr="http://schemas.openxmlformats.org/drawingml/2006/spreadsheetDrawing">
      <xdr:col>72</xdr:col>
      <xdr:colOff>38100</xdr:colOff>
      <xdr:row>38</xdr:row>
      <xdr:rowOff>92075</xdr:rowOff>
    </xdr:to>
    <xdr:sp macro="" textlink="">
      <xdr:nvSpPr>
        <xdr:cNvPr id="536" name="フローチャート: 判断 535"/>
        <xdr:cNvSpPr/>
      </xdr:nvSpPr>
      <xdr:spPr>
        <a:xfrm>
          <a:off x="13381990" y="62769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108585</xdr:rowOff>
    </xdr:from>
    <xdr:ext cx="469900" cy="259080"/>
    <xdr:sp macro="" textlink="">
      <xdr:nvSpPr>
        <xdr:cNvPr id="537" name="テキスト ボックス 536"/>
        <xdr:cNvSpPr txBox="1"/>
      </xdr:nvSpPr>
      <xdr:spPr>
        <a:xfrm>
          <a:off x="13201650" y="6058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12700</xdr:rowOff>
    </xdr:from>
    <xdr:to xmlns:xdr="http://schemas.openxmlformats.org/drawingml/2006/spreadsheetDrawing">
      <xdr:col>67</xdr:col>
      <xdr:colOff>101600</xdr:colOff>
      <xdr:row>38</xdr:row>
      <xdr:rowOff>114300</xdr:rowOff>
    </xdr:to>
    <xdr:sp macro="" textlink="">
      <xdr:nvSpPr>
        <xdr:cNvPr id="538" name="フローチャート: 判断 537"/>
        <xdr:cNvSpPr/>
      </xdr:nvSpPr>
      <xdr:spPr>
        <a:xfrm>
          <a:off x="1250823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130810</xdr:rowOff>
    </xdr:from>
    <xdr:ext cx="469900" cy="258445"/>
    <xdr:sp macro="" textlink="">
      <xdr:nvSpPr>
        <xdr:cNvPr id="539" name="テキスト ボックス 538"/>
        <xdr:cNvSpPr txBox="1"/>
      </xdr:nvSpPr>
      <xdr:spPr>
        <a:xfrm>
          <a:off x="12327890" y="6080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41" name="テキスト ボックス 540"/>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42" name="テキスト ボックス 541"/>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43" name="テキスト ボックス 542"/>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44" name="テキスト ボックス 543"/>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122555</xdr:rowOff>
    </xdr:from>
    <xdr:to xmlns:xdr="http://schemas.openxmlformats.org/drawingml/2006/spreadsheetDrawing">
      <xdr:col>85</xdr:col>
      <xdr:colOff>177800</xdr:colOff>
      <xdr:row>38</xdr:row>
      <xdr:rowOff>52705</xdr:rowOff>
    </xdr:to>
    <xdr:sp macro="" textlink="">
      <xdr:nvSpPr>
        <xdr:cNvPr id="545" name="楕円 544"/>
        <xdr:cNvSpPr/>
      </xdr:nvSpPr>
      <xdr:spPr>
        <a:xfrm>
          <a:off x="15944850" y="6237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145415</xdr:rowOff>
    </xdr:from>
    <xdr:ext cx="469265" cy="259080"/>
    <xdr:sp macro="" textlink="">
      <xdr:nvSpPr>
        <xdr:cNvPr id="546" name="災害復旧事業費該当値テキスト"/>
        <xdr:cNvSpPr txBox="1"/>
      </xdr:nvSpPr>
      <xdr:spPr>
        <a:xfrm>
          <a:off x="16046450" y="6095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138430</xdr:rowOff>
    </xdr:from>
    <xdr:to xmlns:xdr="http://schemas.openxmlformats.org/drawingml/2006/spreadsheetDrawing">
      <xdr:col>81</xdr:col>
      <xdr:colOff>101600</xdr:colOff>
      <xdr:row>38</xdr:row>
      <xdr:rowOff>68580</xdr:rowOff>
    </xdr:to>
    <xdr:sp macro="" textlink="">
      <xdr:nvSpPr>
        <xdr:cNvPr id="547" name="楕円 546"/>
        <xdr:cNvSpPr/>
      </xdr:nvSpPr>
      <xdr:spPr>
        <a:xfrm>
          <a:off x="15121890" y="6253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85090</xdr:rowOff>
    </xdr:from>
    <xdr:ext cx="469900" cy="258445"/>
    <xdr:sp macro="" textlink="">
      <xdr:nvSpPr>
        <xdr:cNvPr id="548" name="テキスト ボックス 547"/>
        <xdr:cNvSpPr txBox="1"/>
      </xdr:nvSpPr>
      <xdr:spPr>
        <a:xfrm>
          <a:off x="14941550" y="6035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58420</xdr:rowOff>
    </xdr:from>
    <xdr:to xmlns:xdr="http://schemas.openxmlformats.org/drawingml/2006/spreadsheetDrawing">
      <xdr:col>76</xdr:col>
      <xdr:colOff>165100</xdr:colOff>
      <xdr:row>38</xdr:row>
      <xdr:rowOff>160020</xdr:rowOff>
    </xdr:to>
    <xdr:sp macro="" textlink="">
      <xdr:nvSpPr>
        <xdr:cNvPr id="549" name="楕円 548"/>
        <xdr:cNvSpPr/>
      </xdr:nvSpPr>
      <xdr:spPr>
        <a:xfrm>
          <a:off x="1425194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151130</xdr:rowOff>
    </xdr:from>
    <xdr:ext cx="469900" cy="258445"/>
    <xdr:sp macro="" textlink="">
      <xdr:nvSpPr>
        <xdr:cNvPr id="550" name="テキスト ボックス 549"/>
        <xdr:cNvSpPr txBox="1"/>
      </xdr:nvSpPr>
      <xdr:spPr>
        <a:xfrm>
          <a:off x="14071600" y="64312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78105</xdr:rowOff>
    </xdr:from>
    <xdr:to xmlns:xdr="http://schemas.openxmlformats.org/drawingml/2006/spreadsheetDrawing">
      <xdr:col>72</xdr:col>
      <xdr:colOff>38100</xdr:colOff>
      <xdr:row>39</xdr:row>
      <xdr:rowOff>8255</xdr:rowOff>
    </xdr:to>
    <xdr:sp macro="" textlink="">
      <xdr:nvSpPr>
        <xdr:cNvPr id="551" name="楕円 550"/>
        <xdr:cNvSpPr/>
      </xdr:nvSpPr>
      <xdr:spPr>
        <a:xfrm>
          <a:off x="13381990" y="63582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38</xdr:row>
      <xdr:rowOff>165100</xdr:rowOff>
    </xdr:from>
    <xdr:ext cx="377825" cy="259080"/>
    <xdr:sp macro="" textlink="">
      <xdr:nvSpPr>
        <xdr:cNvPr id="552" name="テキスト ボックス 551"/>
        <xdr:cNvSpPr txBox="1"/>
      </xdr:nvSpPr>
      <xdr:spPr>
        <a:xfrm>
          <a:off x="13247370" y="644525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62230</xdr:rowOff>
    </xdr:from>
    <xdr:to xmlns:xdr="http://schemas.openxmlformats.org/drawingml/2006/spreadsheetDrawing">
      <xdr:col>67</xdr:col>
      <xdr:colOff>101600</xdr:colOff>
      <xdr:row>38</xdr:row>
      <xdr:rowOff>163830</xdr:rowOff>
    </xdr:to>
    <xdr:sp macro="" textlink="">
      <xdr:nvSpPr>
        <xdr:cNvPr id="553" name="楕円 552"/>
        <xdr:cNvSpPr/>
      </xdr:nvSpPr>
      <xdr:spPr>
        <a:xfrm>
          <a:off x="1250823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154940</xdr:rowOff>
    </xdr:from>
    <xdr:ext cx="469900" cy="258445"/>
    <xdr:sp macro="" textlink="">
      <xdr:nvSpPr>
        <xdr:cNvPr id="554" name="テキスト ボックス 553"/>
        <xdr:cNvSpPr txBox="1"/>
      </xdr:nvSpPr>
      <xdr:spPr>
        <a:xfrm>
          <a:off x="12327890" y="6435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2" name="正方形/長方形 561"/>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63" name="テキスト ボックス 562"/>
        <xdr:cNvSpPr txBox="1"/>
      </xdr:nvSpPr>
      <xdr:spPr>
        <a:xfrm>
          <a:off x="121602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64" name="直線コネクタ 563"/>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5" name="直線コネクタ 564"/>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8920" cy="259080"/>
    <xdr:sp macro="" textlink="">
      <xdr:nvSpPr>
        <xdr:cNvPr id="566" name="テキスト ボックス 565"/>
        <xdr:cNvSpPr txBox="1"/>
      </xdr:nvSpPr>
      <xdr:spPr>
        <a:xfrm>
          <a:off x="11953240" y="89217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920" cy="258445"/>
    <xdr:sp macro="" textlink="">
      <xdr:nvSpPr>
        <xdr:cNvPr id="568" name="テキスト ボックス 567"/>
        <xdr:cNvSpPr txBox="1"/>
      </xdr:nvSpPr>
      <xdr:spPr>
        <a:xfrm>
          <a:off x="11953240" y="7820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9" name="失業対策事業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0" name="直線コネクタ 569"/>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8920" cy="259080"/>
    <xdr:sp macro="" textlink="">
      <xdr:nvSpPr>
        <xdr:cNvPr id="571" name="失業対策事業費最小値テキスト"/>
        <xdr:cNvSpPr txBox="1"/>
      </xdr:nvSpPr>
      <xdr:spPr>
        <a:xfrm>
          <a:off x="1604645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8920" cy="259080"/>
    <xdr:sp macro="" textlink="">
      <xdr:nvSpPr>
        <xdr:cNvPr id="573" name="失業対策事業費最大値テキスト"/>
        <xdr:cNvSpPr txBox="1"/>
      </xdr:nvSpPr>
      <xdr:spPr>
        <a:xfrm>
          <a:off x="1604645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4" name="直線コネクタ 573"/>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5" name="直線コネクタ 574"/>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8920" cy="259080"/>
    <xdr:sp macro="" textlink="">
      <xdr:nvSpPr>
        <xdr:cNvPr id="576" name="失業対策事業費平均値テキスト"/>
        <xdr:cNvSpPr txBox="1"/>
      </xdr:nvSpPr>
      <xdr:spPr>
        <a:xfrm>
          <a:off x="1604645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フローチャート: 判断 576"/>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8" name="直線コネクタ 577"/>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フローチャート: 判断 578"/>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80" name="テキスト ボックス 579"/>
        <xdr:cNvSpPr txBox="1"/>
      </xdr:nvSpPr>
      <xdr:spPr>
        <a:xfrm>
          <a:off x="1505204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1" name="直線コネクタ 580"/>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フローチャート: 判断 581"/>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83" name="テキスト ボックス 582"/>
        <xdr:cNvSpPr txBox="1"/>
      </xdr:nvSpPr>
      <xdr:spPr>
        <a:xfrm>
          <a:off x="1418209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4" name="直線コネクタ 583"/>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フローチャート: 判断 584"/>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6" name="テキスト ボックス 585"/>
        <xdr:cNvSpPr txBox="1"/>
      </xdr:nvSpPr>
      <xdr:spPr>
        <a:xfrm>
          <a:off x="133083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フローチャート: 判断 586"/>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8" name="テキスト ボックス 587"/>
        <xdr:cNvSpPr txBox="1"/>
      </xdr:nvSpPr>
      <xdr:spPr>
        <a:xfrm>
          <a:off x="1243838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0" name="テキスト ボックス 589"/>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91" name="テキスト ボックス 590"/>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92" name="テキスト ボックス 591"/>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3" name="テキスト ボックス 592"/>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4" name="楕円 593"/>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8920" cy="258445"/>
    <xdr:sp macro="" textlink="">
      <xdr:nvSpPr>
        <xdr:cNvPr id="595" name="失業対策事業費該当値テキスト"/>
        <xdr:cNvSpPr txBox="1"/>
      </xdr:nvSpPr>
      <xdr:spPr>
        <a:xfrm>
          <a:off x="1604645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6" name="楕円 595"/>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7" name="テキスト ボックス 596"/>
        <xdr:cNvSpPr txBox="1"/>
      </xdr:nvSpPr>
      <xdr:spPr>
        <a:xfrm>
          <a:off x="1505204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8" name="楕円 597"/>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9" name="テキスト ボックス 598"/>
        <xdr:cNvSpPr txBox="1"/>
      </xdr:nvSpPr>
      <xdr:spPr>
        <a:xfrm>
          <a:off x="1418209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0" name="楕円 599"/>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601" name="テキスト ボックス 600"/>
        <xdr:cNvSpPr txBox="1"/>
      </xdr:nvSpPr>
      <xdr:spPr>
        <a:xfrm>
          <a:off x="133083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2" name="楕円 601"/>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603" name="テキスト ボックス 602"/>
        <xdr:cNvSpPr txBox="1"/>
      </xdr:nvSpPr>
      <xdr:spPr>
        <a:xfrm>
          <a:off x="1243838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11" name="正方形/長方形 610"/>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2" name="テキスト ボックス 611"/>
        <xdr:cNvSpPr txBox="1"/>
      </xdr:nvSpPr>
      <xdr:spPr>
        <a:xfrm>
          <a:off x="121602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13" name="直線コネクタ 612"/>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4" name="直線コネクタ 613"/>
        <xdr:cNvCxnSpPr/>
      </xdr:nvCxnSpPr>
      <xdr:spPr>
        <a:xfrm>
          <a:off x="1219835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920" cy="258445"/>
    <xdr:sp macro="" textlink="">
      <xdr:nvSpPr>
        <xdr:cNvPr id="615" name="テキスト ボックス 614"/>
        <xdr:cNvSpPr txBox="1"/>
      </xdr:nvSpPr>
      <xdr:spPr>
        <a:xfrm>
          <a:off x="11953240" y="13012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6" name="直線コネクタ 615"/>
        <xdr:cNvCxnSpPr/>
      </xdr:nvCxnSpPr>
      <xdr:spPr>
        <a:xfrm>
          <a:off x="1219835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0860" cy="259080"/>
    <xdr:sp macro="" textlink="">
      <xdr:nvSpPr>
        <xdr:cNvPr id="617" name="テキスト ボックス 616"/>
        <xdr:cNvSpPr txBox="1"/>
      </xdr:nvSpPr>
      <xdr:spPr>
        <a:xfrm>
          <a:off x="11678285" y="12698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131445</xdr:rowOff>
    </xdr:from>
    <xdr:to xmlns:xdr="http://schemas.openxmlformats.org/drawingml/2006/spreadsheetDrawing">
      <xdr:col>89</xdr:col>
      <xdr:colOff>177800</xdr:colOff>
      <xdr:row>75</xdr:row>
      <xdr:rowOff>131445</xdr:rowOff>
    </xdr:to>
    <xdr:cxnSp macro="">
      <xdr:nvCxnSpPr>
        <xdr:cNvPr id="618" name="直線コネクタ 617"/>
        <xdr:cNvCxnSpPr/>
      </xdr:nvCxnSpPr>
      <xdr:spPr>
        <a:xfrm>
          <a:off x="12198350" y="12520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0860" cy="258445"/>
    <xdr:sp macro="" textlink="">
      <xdr:nvSpPr>
        <xdr:cNvPr id="619" name="テキスト ボックス 618"/>
        <xdr:cNvSpPr txBox="1"/>
      </xdr:nvSpPr>
      <xdr:spPr>
        <a:xfrm>
          <a:off x="11678285" y="12384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0" name="直線コネクタ 619"/>
        <xdr:cNvCxnSpPr/>
      </xdr:nvCxnSpPr>
      <xdr:spPr>
        <a:xfrm>
          <a:off x="1219835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0860" cy="259080"/>
    <xdr:sp macro="" textlink="">
      <xdr:nvSpPr>
        <xdr:cNvPr id="621" name="テキスト ボックス 620"/>
        <xdr:cNvSpPr txBox="1"/>
      </xdr:nvSpPr>
      <xdr:spPr>
        <a:xfrm>
          <a:off x="11678285" y="12064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2" name="直線コネクタ 621"/>
        <xdr:cNvCxnSpPr/>
      </xdr:nvCxnSpPr>
      <xdr:spPr>
        <a:xfrm>
          <a:off x="1219835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0860" cy="259080"/>
    <xdr:sp macro="" textlink="">
      <xdr:nvSpPr>
        <xdr:cNvPr id="623" name="テキスト ボックス 622"/>
        <xdr:cNvSpPr txBox="1"/>
      </xdr:nvSpPr>
      <xdr:spPr>
        <a:xfrm>
          <a:off x="11678285" y="11750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4" name="直線コネクタ 623"/>
        <xdr:cNvCxnSpPr/>
      </xdr:nvCxnSpPr>
      <xdr:spPr>
        <a:xfrm>
          <a:off x="1219835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5630" cy="259080"/>
    <xdr:sp macro="" textlink="">
      <xdr:nvSpPr>
        <xdr:cNvPr id="625" name="テキスト ボックス 624"/>
        <xdr:cNvSpPr txBox="1"/>
      </xdr:nvSpPr>
      <xdr:spPr>
        <a:xfrm>
          <a:off x="11614150" y="11436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8445"/>
    <xdr:sp macro="" textlink="">
      <xdr:nvSpPr>
        <xdr:cNvPr id="627" name="テキスト ボックス 626"/>
        <xdr:cNvSpPr txBox="1"/>
      </xdr:nvSpPr>
      <xdr:spPr>
        <a:xfrm>
          <a:off x="1161415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28" name="公債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85090</xdr:rowOff>
    </xdr:from>
    <xdr:to xmlns:xdr="http://schemas.openxmlformats.org/drawingml/2006/spreadsheetDrawing">
      <xdr:col>85</xdr:col>
      <xdr:colOff>126365</xdr:colOff>
      <xdr:row>78</xdr:row>
      <xdr:rowOff>86995</xdr:rowOff>
    </xdr:to>
    <xdr:cxnSp macro="">
      <xdr:nvCxnSpPr>
        <xdr:cNvPr id="629" name="直線コネクタ 628"/>
        <xdr:cNvCxnSpPr/>
      </xdr:nvCxnSpPr>
      <xdr:spPr>
        <a:xfrm flipV="1">
          <a:off x="15993745" y="11483340"/>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90805</xdr:rowOff>
    </xdr:from>
    <xdr:ext cx="534035" cy="258445"/>
    <xdr:sp macro="" textlink="">
      <xdr:nvSpPr>
        <xdr:cNvPr id="630" name="公債費最小値テキスト"/>
        <xdr:cNvSpPr txBox="1"/>
      </xdr:nvSpPr>
      <xdr:spPr>
        <a:xfrm>
          <a:off x="16046450" y="12974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86995</xdr:rowOff>
    </xdr:from>
    <xdr:to xmlns:xdr="http://schemas.openxmlformats.org/drawingml/2006/spreadsheetDrawing">
      <xdr:col>86</xdr:col>
      <xdr:colOff>25400</xdr:colOff>
      <xdr:row>78</xdr:row>
      <xdr:rowOff>86995</xdr:rowOff>
    </xdr:to>
    <xdr:cxnSp macro="">
      <xdr:nvCxnSpPr>
        <xdr:cNvPr id="631" name="直線コネクタ 630"/>
        <xdr:cNvCxnSpPr/>
      </xdr:nvCxnSpPr>
      <xdr:spPr>
        <a:xfrm>
          <a:off x="15906750" y="129711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31750</xdr:rowOff>
    </xdr:from>
    <xdr:ext cx="598170" cy="258445"/>
    <xdr:sp macro="" textlink="">
      <xdr:nvSpPr>
        <xdr:cNvPr id="632" name="公債費最大値テキスト"/>
        <xdr:cNvSpPr txBox="1"/>
      </xdr:nvSpPr>
      <xdr:spPr>
        <a:xfrm>
          <a:off x="16046450" y="11264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85090</xdr:rowOff>
    </xdr:from>
    <xdr:to xmlns:xdr="http://schemas.openxmlformats.org/drawingml/2006/spreadsheetDrawing">
      <xdr:col>86</xdr:col>
      <xdr:colOff>25400</xdr:colOff>
      <xdr:row>69</xdr:row>
      <xdr:rowOff>85090</xdr:rowOff>
    </xdr:to>
    <xdr:cxnSp macro="">
      <xdr:nvCxnSpPr>
        <xdr:cNvPr id="633" name="直線コネクタ 632"/>
        <xdr:cNvCxnSpPr/>
      </xdr:nvCxnSpPr>
      <xdr:spPr>
        <a:xfrm>
          <a:off x="15906750" y="114833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20320</xdr:rowOff>
    </xdr:from>
    <xdr:to xmlns:xdr="http://schemas.openxmlformats.org/drawingml/2006/spreadsheetDrawing">
      <xdr:col>85</xdr:col>
      <xdr:colOff>127000</xdr:colOff>
      <xdr:row>75</xdr:row>
      <xdr:rowOff>36830</xdr:rowOff>
    </xdr:to>
    <xdr:cxnSp macro="">
      <xdr:nvCxnSpPr>
        <xdr:cNvPr id="634" name="直線コネクタ 633"/>
        <xdr:cNvCxnSpPr/>
      </xdr:nvCxnSpPr>
      <xdr:spPr>
        <a:xfrm flipV="1">
          <a:off x="15172690" y="12409170"/>
          <a:ext cx="82296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155575</xdr:rowOff>
    </xdr:from>
    <xdr:ext cx="534035" cy="258445"/>
    <xdr:sp macro="" textlink="">
      <xdr:nvSpPr>
        <xdr:cNvPr id="635" name="公債費平均値テキスト"/>
        <xdr:cNvSpPr txBox="1"/>
      </xdr:nvSpPr>
      <xdr:spPr>
        <a:xfrm>
          <a:off x="16046450" y="1237932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5715</xdr:rowOff>
    </xdr:from>
    <xdr:to xmlns:xdr="http://schemas.openxmlformats.org/drawingml/2006/spreadsheetDrawing">
      <xdr:col>85</xdr:col>
      <xdr:colOff>177800</xdr:colOff>
      <xdr:row>75</xdr:row>
      <xdr:rowOff>107315</xdr:rowOff>
    </xdr:to>
    <xdr:sp macro="" textlink="">
      <xdr:nvSpPr>
        <xdr:cNvPr id="636" name="フローチャート: 判断 635"/>
        <xdr:cNvSpPr/>
      </xdr:nvSpPr>
      <xdr:spPr>
        <a:xfrm>
          <a:off x="15944850" y="1239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36830</xdr:rowOff>
    </xdr:from>
    <xdr:to xmlns:xdr="http://schemas.openxmlformats.org/drawingml/2006/spreadsheetDrawing">
      <xdr:col>81</xdr:col>
      <xdr:colOff>50800</xdr:colOff>
      <xdr:row>75</xdr:row>
      <xdr:rowOff>67945</xdr:rowOff>
    </xdr:to>
    <xdr:cxnSp macro="">
      <xdr:nvCxnSpPr>
        <xdr:cNvPr id="637" name="直線コネクタ 636"/>
        <xdr:cNvCxnSpPr/>
      </xdr:nvCxnSpPr>
      <xdr:spPr>
        <a:xfrm flipV="1">
          <a:off x="14302740" y="12425680"/>
          <a:ext cx="8699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28575</xdr:rowOff>
    </xdr:from>
    <xdr:to xmlns:xdr="http://schemas.openxmlformats.org/drawingml/2006/spreadsheetDrawing">
      <xdr:col>81</xdr:col>
      <xdr:colOff>101600</xdr:colOff>
      <xdr:row>75</xdr:row>
      <xdr:rowOff>130175</xdr:rowOff>
    </xdr:to>
    <xdr:sp macro="" textlink="">
      <xdr:nvSpPr>
        <xdr:cNvPr id="638" name="フローチャート: 判断 637"/>
        <xdr:cNvSpPr/>
      </xdr:nvSpPr>
      <xdr:spPr>
        <a:xfrm>
          <a:off x="15121890" y="124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121285</xdr:rowOff>
    </xdr:from>
    <xdr:ext cx="534035" cy="259080"/>
    <xdr:sp macro="" textlink="">
      <xdr:nvSpPr>
        <xdr:cNvPr id="639" name="テキスト ボックス 638"/>
        <xdr:cNvSpPr txBox="1"/>
      </xdr:nvSpPr>
      <xdr:spPr>
        <a:xfrm>
          <a:off x="14912975" y="12510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64135</xdr:rowOff>
    </xdr:from>
    <xdr:to xmlns:xdr="http://schemas.openxmlformats.org/drawingml/2006/spreadsheetDrawing">
      <xdr:col>76</xdr:col>
      <xdr:colOff>114300</xdr:colOff>
      <xdr:row>75</xdr:row>
      <xdr:rowOff>67945</xdr:rowOff>
    </xdr:to>
    <xdr:cxnSp macro="">
      <xdr:nvCxnSpPr>
        <xdr:cNvPr id="640" name="直線コネクタ 639"/>
        <xdr:cNvCxnSpPr/>
      </xdr:nvCxnSpPr>
      <xdr:spPr>
        <a:xfrm>
          <a:off x="13432790" y="12452985"/>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24130</xdr:rowOff>
    </xdr:from>
    <xdr:to xmlns:xdr="http://schemas.openxmlformats.org/drawingml/2006/spreadsheetDrawing">
      <xdr:col>76</xdr:col>
      <xdr:colOff>165100</xdr:colOff>
      <xdr:row>75</xdr:row>
      <xdr:rowOff>125730</xdr:rowOff>
    </xdr:to>
    <xdr:sp macro="" textlink="">
      <xdr:nvSpPr>
        <xdr:cNvPr id="641" name="フローチャート: 判断 640"/>
        <xdr:cNvSpPr/>
      </xdr:nvSpPr>
      <xdr:spPr>
        <a:xfrm>
          <a:off x="14251940" y="1241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116840</xdr:rowOff>
    </xdr:from>
    <xdr:ext cx="534035" cy="258445"/>
    <xdr:sp macro="" textlink="">
      <xdr:nvSpPr>
        <xdr:cNvPr id="642" name="テキスト ボックス 641"/>
        <xdr:cNvSpPr txBox="1"/>
      </xdr:nvSpPr>
      <xdr:spPr>
        <a:xfrm>
          <a:off x="14039215" y="12505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17145</xdr:rowOff>
    </xdr:from>
    <xdr:to xmlns:xdr="http://schemas.openxmlformats.org/drawingml/2006/spreadsheetDrawing">
      <xdr:col>71</xdr:col>
      <xdr:colOff>177800</xdr:colOff>
      <xdr:row>75</xdr:row>
      <xdr:rowOff>64135</xdr:rowOff>
    </xdr:to>
    <xdr:cxnSp macro="">
      <xdr:nvCxnSpPr>
        <xdr:cNvPr id="643" name="直線コネクタ 642"/>
        <xdr:cNvCxnSpPr/>
      </xdr:nvCxnSpPr>
      <xdr:spPr>
        <a:xfrm>
          <a:off x="12559030" y="12405995"/>
          <a:ext cx="87376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85725</xdr:rowOff>
    </xdr:from>
    <xdr:to xmlns:xdr="http://schemas.openxmlformats.org/drawingml/2006/spreadsheetDrawing">
      <xdr:col>72</xdr:col>
      <xdr:colOff>38100</xdr:colOff>
      <xdr:row>76</xdr:row>
      <xdr:rowOff>15875</xdr:rowOff>
    </xdr:to>
    <xdr:sp macro="" textlink="">
      <xdr:nvSpPr>
        <xdr:cNvPr id="644" name="フローチャート: 判断 643"/>
        <xdr:cNvSpPr/>
      </xdr:nvSpPr>
      <xdr:spPr>
        <a:xfrm>
          <a:off x="13381990" y="124745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6985</xdr:rowOff>
    </xdr:from>
    <xdr:ext cx="534035" cy="259080"/>
    <xdr:sp macro="" textlink="">
      <xdr:nvSpPr>
        <xdr:cNvPr id="645" name="テキスト ボックス 644"/>
        <xdr:cNvSpPr txBox="1"/>
      </xdr:nvSpPr>
      <xdr:spPr>
        <a:xfrm>
          <a:off x="13169265" y="12560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74930</xdr:rowOff>
    </xdr:from>
    <xdr:to xmlns:xdr="http://schemas.openxmlformats.org/drawingml/2006/spreadsheetDrawing">
      <xdr:col>67</xdr:col>
      <xdr:colOff>101600</xdr:colOff>
      <xdr:row>76</xdr:row>
      <xdr:rowOff>5080</xdr:rowOff>
    </xdr:to>
    <xdr:sp macro="" textlink="">
      <xdr:nvSpPr>
        <xdr:cNvPr id="646" name="フローチャート: 判断 645"/>
        <xdr:cNvSpPr/>
      </xdr:nvSpPr>
      <xdr:spPr>
        <a:xfrm>
          <a:off x="12508230" y="12463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165100</xdr:rowOff>
    </xdr:from>
    <xdr:ext cx="534035" cy="259080"/>
    <xdr:sp macro="" textlink="">
      <xdr:nvSpPr>
        <xdr:cNvPr id="647" name="テキスト ボックス 646"/>
        <xdr:cNvSpPr txBox="1"/>
      </xdr:nvSpPr>
      <xdr:spPr>
        <a:xfrm>
          <a:off x="12299315" y="12553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9" name="テキスト ボックス 648"/>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50" name="テキスト ボックス 649"/>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51" name="テキスト ボックス 650"/>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52" name="テキスト ボックス 651"/>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140970</xdr:rowOff>
    </xdr:from>
    <xdr:to xmlns:xdr="http://schemas.openxmlformats.org/drawingml/2006/spreadsheetDrawing">
      <xdr:col>85</xdr:col>
      <xdr:colOff>177800</xdr:colOff>
      <xdr:row>75</xdr:row>
      <xdr:rowOff>71120</xdr:rowOff>
    </xdr:to>
    <xdr:sp macro="" textlink="">
      <xdr:nvSpPr>
        <xdr:cNvPr id="653" name="楕円 652"/>
        <xdr:cNvSpPr/>
      </xdr:nvSpPr>
      <xdr:spPr>
        <a:xfrm>
          <a:off x="15944850" y="12364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163830</xdr:rowOff>
    </xdr:from>
    <xdr:ext cx="534035" cy="258445"/>
    <xdr:sp macro="" textlink="">
      <xdr:nvSpPr>
        <xdr:cNvPr id="654" name="公債費該当値テキスト"/>
        <xdr:cNvSpPr txBox="1"/>
      </xdr:nvSpPr>
      <xdr:spPr>
        <a:xfrm>
          <a:off x="16046450" y="12222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157480</xdr:rowOff>
    </xdr:from>
    <xdr:to xmlns:xdr="http://schemas.openxmlformats.org/drawingml/2006/spreadsheetDrawing">
      <xdr:col>81</xdr:col>
      <xdr:colOff>101600</xdr:colOff>
      <xdr:row>75</xdr:row>
      <xdr:rowOff>87630</xdr:rowOff>
    </xdr:to>
    <xdr:sp macro="" textlink="">
      <xdr:nvSpPr>
        <xdr:cNvPr id="655" name="楕円 654"/>
        <xdr:cNvSpPr/>
      </xdr:nvSpPr>
      <xdr:spPr>
        <a:xfrm>
          <a:off x="15121890" y="12381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104775</xdr:rowOff>
    </xdr:from>
    <xdr:ext cx="534035" cy="259080"/>
    <xdr:sp macro="" textlink="">
      <xdr:nvSpPr>
        <xdr:cNvPr id="656" name="テキスト ボックス 655"/>
        <xdr:cNvSpPr txBox="1"/>
      </xdr:nvSpPr>
      <xdr:spPr>
        <a:xfrm>
          <a:off x="14912975" y="12163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17145</xdr:rowOff>
    </xdr:from>
    <xdr:to xmlns:xdr="http://schemas.openxmlformats.org/drawingml/2006/spreadsheetDrawing">
      <xdr:col>76</xdr:col>
      <xdr:colOff>165100</xdr:colOff>
      <xdr:row>75</xdr:row>
      <xdr:rowOff>118745</xdr:rowOff>
    </xdr:to>
    <xdr:sp macro="" textlink="">
      <xdr:nvSpPr>
        <xdr:cNvPr id="657" name="楕円 656"/>
        <xdr:cNvSpPr/>
      </xdr:nvSpPr>
      <xdr:spPr>
        <a:xfrm>
          <a:off x="14251940" y="1240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135255</xdr:rowOff>
    </xdr:from>
    <xdr:ext cx="534035" cy="259080"/>
    <xdr:sp macro="" textlink="">
      <xdr:nvSpPr>
        <xdr:cNvPr id="658" name="テキスト ボックス 657"/>
        <xdr:cNvSpPr txBox="1"/>
      </xdr:nvSpPr>
      <xdr:spPr>
        <a:xfrm>
          <a:off x="14039215" y="12193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13335</xdr:rowOff>
    </xdr:from>
    <xdr:to xmlns:xdr="http://schemas.openxmlformats.org/drawingml/2006/spreadsheetDrawing">
      <xdr:col>72</xdr:col>
      <xdr:colOff>38100</xdr:colOff>
      <xdr:row>75</xdr:row>
      <xdr:rowOff>114935</xdr:rowOff>
    </xdr:to>
    <xdr:sp macro="" textlink="">
      <xdr:nvSpPr>
        <xdr:cNvPr id="659" name="楕円 658"/>
        <xdr:cNvSpPr/>
      </xdr:nvSpPr>
      <xdr:spPr>
        <a:xfrm>
          <a:off x="13381990" y="124021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131445</xdr:rowOff>
    </xdr:from>
    <xdr:ext cx="534035" cy="258445"/>
    <xdr:sp macro="" textlink="">
      <xdr:nvSpPr>
        <xdr:cNvPr id="660" name="テキスト ボックス 659"/>
        <xdr:cNvSpPr txBox="1"/>
      </xdr:nvSpPr>
      <xdr:spPr>
        <a:xfrm>
          <a:off x="13169265" y="12190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137160</xdr:rowOff>
    </xdr:from>
    <xdr:to xmlns:xdr="http://schemas.openxmlformats.org/drawingml/2006/spreadsheetDrawing">
      <xdr:col>67</xdr:col>
      <xdr:colOff>101600</xdr:colOff>
      <xdr:row>75</xdr:row>
      <xdr:rowOff>67310</xdr:rowOff>
    </xdr:to>
    <xdr:sp macro="" textlink="">
      <xdr:nvSpPr>
        <xdr:cNvPr id="661" name="楕円 660"/>
        <xdr:cNvSpPr/>
      </xdr:nvSpPr>
      <xdr:spPr>
        <a:xfrm>
          <a:off x="12508230" y="12360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83820</xdr:rowOff>
    </xdr:from>
    <xdr:ext cx="534035" cy="258445"/>
    <xdr:sp macro="" textlink="">
      <xdr:nvSpPr>
        <xdr:cNvPr id="662" name="テキスト ボックス 661"/>
        <xdr:cNvSpPr txBox="1"/>
      </xdr:nvSpPr>
      <xdr:spPr>
        <a:xfrm>
          <a:off x="12299315" y="12142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71" name="テキスト ボックス 670"/>
        <xdr:cNvSpPr txBox="1"/>
      </xdr:nvSpPr>
      <xdr:spPr>
        <a:xfrm>
          <a:off x="121602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19835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8445"/>
    <xdr:sp macro="" textlink="">
      <xdr:nvSpPr>
        <xdr:cNvPr id="674" name="テキスト ボックス 673"/>
        <xdr:cNvSpPr txBox="1"/>
      </xdr:nvSpPr>
      <xdr:spPr>
        <a:xfrm>
          <a:off x="11953240" y="162280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19835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0860" cy="258445"/>
    <xdr:sp macro="" textlink="">
      <xdr:nvSpPr>
        <xdr:cNvPr id="676" name="テキスト ボックス 675"/>
        <xdr:cNvSpPr txBox="1"/>
      </xdr:nvSpPr>
      <xdr:spPr>
        <a:xfrm>
          <a:off x="11678285" y="15770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19835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8445"/>
    <xdr:sp macro="" textlink="">
      <xdr:nvSpPr>
        <xdr:cNvPr id="678" name="テキスト ボックス 677"/>
        <xdr:cNvSpPr txBox="1"/>
      </xdr:nvSpPr>
      <xdr:spPr>
        <a:xfrm>
          <a:off x="11614150" y="15313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19835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59080"/>
    <xdr:sp macro="" textlink="">
      <xdr:nvSpPr>
        <xdr:cNvPr id="680" name="テキスト ボックス 679"/>
        <xdr:cNvSpPr txBox="1"/>
      </xdr:nvSpPr>
      <xdr:spPr>
        <a:xfrm>
          <a:off x="11614150" y="14865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82" name="テキスト ボックス 681"/>
        <xdr:cNvSpPr txBox="1"/>
      </xdr:nvSpPr>
      <xdr:spPr>
        <a:xfrm>
          <a:off x="1161415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80010</xdr:rowOff>
    </xdr:from>
    <xdr:to xmlns:xdr="http://schemas.openxmlformats.org/drawingml/2006/spreadsheetDrawing">
      <xdr:col>85</xdr:col>
      <xdr:colOff>126365</xdr:colOff>
      <xdr:row>98</xdr:row>
      <xdr:rowOff>127000</xdr:rowOff>
    </xdr:to>
    <xdr:cxnSp macro="">
      <xdr:nvCxnSpPr>
        <xdr:cNvPr id="684" name="直線コネクタ 683"/>
        <xdr:cNvCxnSpPr/>
      </xdr:nvCxnSpPr>
      <xdr:spPr>
        <a:xfrm flipV="1">
          <a:off x="15993745" y="14945360"/>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130810</xdr:rowOff>
    </xdr:from>
    <xdr:ext cx="469265" cy="259080"/>
    <xdr:sp macro="" textlink="">
      <xdr:nvSpPr>
        <xdr:cNvPr id="685" name="積立金最小値テキスト"/>
        <xdr:cNvSpPr txBox="1"/>
      </xdr:nvSpPr>
      <xdr:spPr>
        <a:xfrm>
          <a:off x="16046450" y="16361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127000</xdr:rowOff>
    </xdr:from>
    <xdr:to xmlns:xdr="http://schemas.openxmlformats.org/drawingml/2006/spreadsheetDrawing">
      <xdr:col>86</xdr:col>
      <xdr:colOff>25400</xdr:colOff>
      <xdr:row>98</xdr:row>
      <xdr:rowOff>127000</xdr:rowOff>
    </xdr:to>
    <xdr:cxnSp macro="">
      <xdr:nvCxnSpPr>
        <xdr:cNvPr id="686" name="直線コネクタ 685"/>
        <xdr:cNvCxnSpPr/>
      </xdr:nvCxnSpPr>
      <xdr:spPr>
        <a:xfrm>
          <a:off x="15906750" y="163576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26670</xdr:rowOff>
    </xdr:from>
    <xdr:ext cx="598170" cy="258445"/>
    <xdr:sp macro="" textlink="">
      <xdr:nvSpPr>
        <xdr:cNvPr id="687" name="積立金最大値テキスト"/>
        <xdr:cNvSpPr txBox="1"/>
      </xdr:nvSpPr>
      <xdr:spPr>
        <a:xfrm>
          <a:off x="16046450" y="147269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80010</xdr:rowOff>
    </xdr:from>
    <xdr:to xmlns:xdr="http://schemas.openxmlformats.org/drawingml/2006/spreadsheetDrawing">
      <xdr:col>86</xdr:col>
      <xdr:colOff>25400</xdr:colOff>
      <xdr:row>90</xdr:row>
      <xdr:rowOff>80010</xdr:rowOff>
    </xdr:to>
    <xdr:cxnSp macro="">
      <xdr:nvCxnSpPr>
        <xdr:cNvPr id="688" name="直線コネクタ 687"/>
        <xdr:cNvCxnSpPr/>
      </xdr:nvCxnSpPr>
      <xdr:spPr>
        <a:xfrm>
          <a:off x="15906750" y="149453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41910</xdr:rowOff>
    </xdr:from>
    <xdr:to xmlns:xdr="http://schemas.openxmlformats.org/drawingml/2006/spreadsheetDrawing">
      <xdr:col>85</xdr:col>
      <xdr:colOff>127000</xdr:colOff>
      <xdr:row>98</xdr:row>
      <xdr:rowOff>42545</xdr:rowOff>
    </xdr:to>
    <xdr:cxnSp macro="">
      <xdr:nvCxnSpPr>
        <xdr:cNvPr id="689" name="直線コネクタ 688"/>
        <xdr:cNvCxnSpPr/>
      </xdr:nvCxnSpPr>
      <xdr:spPr>
        <a:xfrm flipV="1">
          <a:off x="15172690" y="16272510"/>
          <a:ext cx="8229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62230</xdr:rowOff>
    </xdr:from>
    <xdr:ext cx="534035" cy="259080"/>
    <xdr:sp macro="" textlink="">
      <xdr:nvSpPr>
        <xdr:cNvPr id="690" name="積立金平均値テキスト"/>
        <xdr:cNvSpPr txBox="1"/>
      </xdr:nvSpPr>
      <xdr:spPr>
        <a:xfrm>
          <a:off x="16046450" y="1594993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39370</xdr:rowOff>
    </xdr:from>
    <xdr:to xmlns:xdr="http://schemas.openxmlformats.org/drawingml/2006/spreadsheetDrawing">
      <xdr:col>85</xdr:col>
      <xdr:colOff>177800</xdr:colOff>
      <xdr:row>97</xdr:row>
      <xdr:rowOff>140970</xdr:rowOff>
    </xdr:to>
    <xdr:sp macro="" textlink="">
      <xdr:nvSpPr>
        <xdr:cNvPr id="691" name="フローチャート: 判断 690"/>
        <xdr:cNvSpPr/>
      </xdr:nvSpPr>
      <xdr:spPr>
        <a:xfrm>
          <a:off x="15944850" y="160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34925</xdr:rowOff>
    </xdr:from>
    <xdr:to xmlns:xdr="http://schemas.openxmlformats.org/drawingml/2006/spreadsheetDrawing">
      <xdr:col>81</xdr:col>
      <xdr:colOff>50800</xdr:colOff>
      <xdr:row>98</xdr:row>
      <xdr:rowOff>42545</xdr:rowOff>
    </xdr:to>
    <xdr:cxnSp macro="">
      <xdr:nvCxnSpPr>
        <xdr:cNvPr id="692" name="直線コネクタ 691"/>
        <xdr:cNvCxnSpPr/>
      </xdr:nvCxnSpPr>
      <xdr:spPr>
        <a:xfrm>
          <a:off x="14302740" y="16265525"/>
          <a:ext cx="869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27305</xdr:rowOff>
    </xdr:from>
    <xdr:to xmlns:xdr="http://schemas.openxmlformats.org/drawingml/2006/spreadsheetDrawing">
      <xdr:col>81</xdr:col>
      <xdr:colOff>101600</xdr:colOff>
      <xdr:row>97</xdr:row>
      <xdr:rowOff>128905</xdr:rowOff>
    </xdr:to>
    <xdr:sp macro="" textlink="">
      <xdr:nvSpPr>
        <xdr:cNvPr id="693" name="フローチャート: 判断 692"/>
        <xdr:cNvSpPr/>
      </xdr:nvSpPr>
      <xdr:spPr>
        <a:xfrm>
          <a:off x="15121890" y="160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145415</xdr:rowOff>
    </xdr:from>
    <xdr:ext cx="534035" cy="258445"/>
    <xdr:sp macro="" textlink="">
      <xdr:nvSpPr>
        <xdr:cNvPr id="694" name="テキスト ボックス 693"/>
        <xdr:cNvSpPr txBox="1"/>
      </xdr:nvSpPr>
      <xdr:spPr>
        <a:xfrm>
          <a:off x="14912975" y="15861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34925</xdr:rowOff>
    </xdr:from>
    <xdr:to xmlns:xdr="http://schemas.openxmlformats.org/drawingml/2006/spreadsheetDrawing">
      <xdr:col>76</xdr:col>
      <xdr:colOff>114300</xdr:colOff>
      <xdr:row>98</xdr:row>
      <xdr:rowOff>59055</xdr:rowOff>
    </xdr:to>
    <xdr:cxnSp macro="">
      <xdr:nvCxnSpPr>
        <xdr:cNvPr id="695" name="直線コネクタ 694"/>
        <xdr:cNvCxnSpPr/>
      </xdr:nvCxnSpPr>
      <xdr:spPr>
        <a:xfrm flipV="1">
          <a:off x="13432790" y="16265525"/>
          <a:ext cx="8699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19050</xdr:rowOff>
    </xdr:from>
    <xdr:to xmlns:xdr="http://schemas.openxmlformats.org/drawingml/2006/spreadsheetDrawing">
      <xdr:col>76</xdr:col>
      <xdr:colOff>165100</xdr:colOff>
      <xdr:row>97</xdr:row>
      <xdr:rowOff>120650</xdr:rowOff>
    </xdr:to>
    <xdr:sp macro="" textlink="">
      <xdr:nvSpPr>
        <xdr:cNvPr id="696" name="フローチャート: 判断 695"/>
        <xdr:cNvSpPr/>
      </xdr:nvSpPr>
      <xdr:spPr>
        <a:xfrm>
          <a:off x="14251940" y="1607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137160</xdr:rowOff>
    </xdr:from>
    <xdr:ext cx="534035" cy="259080"/>
    <xdr:sp macro="" textlink="">
      <xdr:nvSpPr>
        <xdr:cNvPr id="697" name="テキスト ボックス 696"/>
        <xdr:cNvSpPr txBox="1"/>
      </xdr:nvSpPr>
      <xdr:spPr>
        <a:xfrm>
          <a:off x="14039215" y="15853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52070</xdr:rowOff>
    </xdr:from>
    <xdr:to xmlns:xdr="http://schemas.openxmlformats.org/drawingml/2006/spreadsheetDrawing">
      <xdr:col>71</xdr:col>
      <xdr:colOff>177800</xdr:colOff>
      <xdr:row>98</xdr:row>
      <xdr:rowOff>59055</xdr:rowOff>
    </xdr:to>
    <xdr:cxnSp macro="">
      <xdr:nvCxnSpPr>
        <xdr:cNvPr id="698" name="直線コネクタ 697"/>
        <xdr:cNvCxnSpPr/>
      </xdr:nvCxnSpPr>
      <xdr:spPr>
        <a:xfrm>
          <a:off x="12559030" y="16282670"/>
          <a:ext cx="8737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106680</xdr:rowOff>
    </xdr:from>
    <xdr:to xmlns:xdr="http://schemas.openxmlformats.org/drawingml/2006/spreadsheetDrawing">
      <xdr:col>72</xdr:col>
      <xdr:colOff>38100</xdr:colOff>
      <xdr:row>98</xdr:row>
      <xdr:rowOff>36830</xdr:rowOff>
    </xdr:to>
    <xdr:sp macro="" textlink="">
      <xdr:nvSpPr>
        <xdr:cNvPr id="699" name="フローチャート: 判断 698"/>
        <xdr:cNvSpPr/>
      </xdr:nvSpPr>
      <xdr:spPr>
        <a:xfrm>
          <a:off x="13381990" y="161658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53340</xdr:rowOff>
    </xdr:from>
    <xdr:ext cx="534035" cy="258445"/>
    <xdr:sp macro="" textlink="">
      <xdr:nvSpPr>
        <xdr:cNvPr id="700" name="テキスト ボックス 699"/>
        <xdr:cNvSpPr txBox="1"/>
      </xdr:nvSpPr>
      <xdr:spPr>
        <a:xfrm>
          <a:off x="13169265" y="15941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135255</xdr:rowOff>
    </xdr:from>
    <xdr:to xmlns:xdr="http://schemas.openxmlformats.org/drawingml/2006/spreadsheetDrawing">
      <xdr:col>67</xdr:col>
      <xdr:colOff>101600</xdr:colOff>
      <xdr:row>98</xdr:row>
      <xdr:rowOff>65405</xdr:rowOff>
    </xdr:to>
    <xdr:sp macro="" textlink="">
      <xdr:nvSpPr>
        <xdr:cNvPr id="701" name="フローチャート: 判断 700"/>
        <xdr:cNvSpPr/>
      </xdr:nvSpPr>
      <xdr:spPr>
        <a:xfrm>
          <a:off x="12508230" y="1619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81915</xdr:rowOff>
    </xdr:from>
    <xdr:ext cx="534035" cy="259080"/>
    <xdr:sp macro="" textlink="">
      <xdr:nvSpPr>
        <xdr:cNvPr id="702" name="テキスト ボックス 701"/>
        <xdr:cNvSpPr txBox="1"/>
      </xdr:nvSpPr>
      <xdr:spPr>
        <a:xfrm>
          <a:off x="12299315" y="15969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4" name="テキスト ボックス 703"/>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05" name="テキスト ボックス 704"/>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706" name="テキスト ボックス 705"/>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7" name="テキスト ボックス 706"/>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162560</xdr:rowOff>
    </xdr:from>
    <xdr:to xmlns:xdr="http://schemas.openxmlformats.org/drawingml/2006/spreadsheetDrawing">
      <xdr:col>85</xdr:col>
      <xdr:colOff>177800</xdr:colOff>
      <xdr:row>98</xdr:row>
      <xdr:rowOff>92710</xdr:rowOff>
    </xdr:to>
    <xdr:sp macro="" textlink="">
      <xdr:nvSpPr>
        <xdr:cNvPr id="708" name="楕円 707"/>
        <xdr:cNvSpPr/>
      </xdr:nvSpPr>
      <xdr:spPr>
        <a:xfrm>
          <a:off x="15944850" y="162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77470</xdr:rowOff>
    </xdr:from>
    <xdr:ext cx="534035" cy="258445"/>
    <xdr:sp macro="" textlink="">
      <xdr:nvSpPr>
        <xdr:cNvPr id="709" name="積立金該当値テキスト"/>
        <xdr:cNvSpPr txBox="1"/>
      </xdr:nvSpPr>
      <xdr:spPr>
        <a:xfrm>
          <a:off x="16046450" y="16136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163195</xdr:rowOff>
    </xdr:from>
    <xdr:to xmlns:xdr="http://schemas.openxmlformats.org/drawingml/2006/spreadsheetDrawing">
      <xdr:col>81</xdr:col>
      <xdr:colOff>101600</xdr:colOff>
      <xdr:row>98</xdr:row>
      <xdr:rowOff>93345</xdr:rowOff>
    </xdr:to>
    <xdr:sp macro="" textlink="">
      <xdr:nvSpPr>
        <xdr:cNvPr id="710" name="楕円 709"/>
        <xdr:cNvSpPr/>
      </xdr:nvSpPr>
      <xdr:spPr>
        <a:xfrm>
          <a:off x="15121890" y="162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84455</xdr:rowOff>
    </xdr:from>
    <xdr:ext cx="534035" cy="259080"/>
    <xdr:sp macro="" textlink="">
      <xdr:nvSpPr>
        <xdr:cNvPr id="711" name="テキスト ボックス 710"/>
        <xdr:cNvSpPr txBox="1"/>
      </xdr:nvSpPr>
      <xdr:spPr>
        <a:xfrm>
          <a:off x="14912975" y="16315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155575</xdr:rowOff>
    </xdr:from>
    <xdr:to xmlns:xdr="http://schemas.openxmlformats.org/drawingml/2006/spreadsheetDrawing">
      <xdr:col>76</xdr:col>
      <xdr:colOff>165100</xdr:colOff>
      <xdr:row>98</xdr:row>
      <xdr:rowOff>86360</xdr:rowOff>
    </xdr:to>
    <xdr:sp macro="" textlink="">
      <xdr:nvSpPr>
        <xdr:cNvPr id="712" name="楕円 711"/>
        <xdr:cNvSpPr/>
      </xdr:nvSpPr>
      <xdr:spPr>
        <a:xfrm>
          <a:off x="14251940" y="16214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76835</xdr:rowOff>
    </xdr:from>
    <xdr:ext cx="534035" cy="258445"/>
    <xdr:sp macro="" textlink="">
      <xdr:nvSpPr>
        <xdr:cNvPr id="713" name="テキスト ボックス 712"/>
        <xdr:cNvSpPr txBox="1"/>
      </xdr:nvSpPr>
      <xdr:spPr>
        <a:xfrm>
          <a:off x="14039215" y="16307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8255</xdr:rowOff>
    </xdr:from>
    <xdr:to xmlns:xdr="http://schemas.openxmlformats.org/drawingml/2006/spreadsheetDrawing">
      <xdr:col>72</xdr:col>
      <xdr:colOff>38100</xdr:colOff>
      <xdr:row>98</xdr:row>
      <xdr:rowOff>109855</xdr:rowOff>
    </xdr:to>
    <xdr:sp macro="" textlink="">
      <xdr:nvSpPr>
        <xdr:cNvPr id="714" name="楕円 713"/>
        <xdr:cNvSpPr/>
      </xdr:nvSpPr>
      <xdr:spPr>
        <a:xfrm>
          <a:off x="13381990" y="162388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100965</xdr:rowOff>
    </xdr:from>
    <xdr:ext cx="469900" cy="258445"/>
    <xdr:sp macro="" textlink="">
      <xdr:nvSpPr>
        <xdr:cNvPr id="715" name="テキスト ボックス 714"/>
        <xdr:cNvSpPr txBox="1"/>
      </xdr:nvSpPr>
      <xdr:spPr>
        <a:xfrm>
          <a:off x="13201650" y="16331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635</xdr:rowOff>
    </xdr:from>
    <xdr:to xmlns:xdr="http://schemas.openxmlformats.org/drawingml/2006/spreadsheetDrawing">
      <xdr:col>67</xdr:col>
      <xdr:colOff>101600</xdr:colOff>
      <xdr:row>98</xdr:row>
      <xdr:rowOff>102235</xdr:rowOff>
    </xdr:to>
    <xdr:sp macro="" textlink="">
      <xdr:nvSpPr>
        <xdr:cNvPr id="716" name="楕円 715"/>
        <xdr:cNvSpPr/>
      </xdr:nvSpPr>
      <xdr:spPr>
        <a:xfrm>
          <a:off x="12508230" y="162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93345</xdr:rowOff>
    </xdr:from>
    <xdr:ext cx="469900" cy="259080"/>
    <xdr:sp macro="" textlink="">
      <xdr:nvSpPr>
        <xdr:cNvPr id="717" name="テキスト ボックス 716"/>
        <xdr:cNvSpPr txBox="1"/>
      </xdr:nvSpPr>
      <xdr:spPr>
        <a:xfrm>
          <a:off x="12327890" y="16323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25" name="正方形/長方形 724"/>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5425"/>
    <xdr:sp macro="" textlink="">
      <xdr:nvSpPr>
        <xdr:cNvPr id="726" name="テキスト ボックス 725"/>
        <xdr:cNvSpPr txBox="1"/>
      </xdr:nvSpPr>
      <xdr:spPr>
        <a:xfrm>
          <a:off x="178879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27" name="直線コネクタ 726"/>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8" name="直線コネクタ 727"/>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920" cy="259080"/>
    <xdr:sp macro="" textlink="">
      <xdr:nvSpPr>
        <xdr:cNvPr id="729" name="テキスト ボックス 728"/>
        <xdr:cNvSpPr txBox="1"/>
      </xdr:nvSpPr>
      <xdr:spPr>
        <a:xfrm>
          <a:off x="17680940" y="6353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0" name="直線コネクタ 729"/>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0860" cy="259080"/>
    <xdr:sp macro="" textlink="">
      <xdr:nvSpPr>
        <xdr:cNvPr id="731" name="テキスト ボックス 730"/>
        <xdr:cNvSpPr txBox="1"/>
      </xdr:nvSpPr>
      <xdr:spPr>
        <a:xfrm>
          <a:off x="1740217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2" name="直線コネクタ 731"/>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0860" cy="259080"/>
    <xdr:sp macro="" textlink="">
      <xdr:nvSpPr>
        <xdr:cNvPr id="733" name="テキスト ボックス 732"/>
        <xdr:cNvSpPr txBox="1"/>
      </xdr:nvSpPr>
      <xdr:spPr>
        <a:xfrm>
          <a:off x="17402175" y="5619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4" name="直線コネクタ 733"/>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0860" cy="258445"/>
    <xdr:sp macro="" textlink="">
      <xdr:nvSpPr>
        <xdr:cNvPr id="735" name="テキスト ボックス 734"/>
        <xdr:cNvSpPr txBox="1"/>
      </xdr:nvSpPr>
      <xdr:spPr>
        <a:xfrm>
          <a:off x="17402175"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6" name="直線コネクタ 735"/>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0860" cy="258445"/>
    <xdr:sp macro="" textlink="">
      <xdr:nvSpPr>
        <xdr:cNvPr id="737" name="テキスト ボックス 736"/>
        <xdr:cNvSpPr txBox="1"/>
      </xdr:nvSpPr>
      <xdr:spPr>
        <a:xfrm>
          <a:off x="17402175"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39" name="テキスト ボックス 738"/>
        <xdr:cNvSpPr txBox="1"/>
      </xdr:nvSpPr>
      <xdr:spPr>
        <a:xfrm>
          <a:off x="1740217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40" name="投資及び出資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33</xdr:row>
      <xdr:rowOff>158750</xdr:rowOff>
    </xdr:from>
    <xdr:to xmlns:xdr="http://schemas.openxmlformats.org/drawingml/2006/spreadsheetDrawing">
      <xdr:col>116</xdr:col>
      <xdr:colOff>62865</xdr:colOff>
      <xdr:row>39</xdr:row>
      <xdr:rowOff>44450</xdr:rowOff>
    </xdr:to>
    <xdr:cxnSp macro="">
      <xdr:nvCxnSpPr>
        <xdr:cNvPr id="741" name="直線コネクタ 740"/>
        <xdr:cNvCxnSpPr/>
      </xdr:nvCxnSpPr>
      <xdr:spPr>
        <a:xfrm flipV="1">
          <a:off x="21717635" y="5613400"/>
          <a:ext cx="1270" cy="876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8920" cy="259080"/>
    <xdr:sp macro="" textlink="">
      <xdr:nvSpPr>
        <xdr:cNvPr id="742" name="投資及び出資金最小値テキスト"/>
        <xdr:cNvSpPr txBox="1"/>
      </xdr:nvSpPr>
      <xdr:spPr>
        <a:xfrm>
          <a:off x="21770340" y="649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3" name="直線コネクタ 742"/>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32</xdr:row>
      <xdr:rowOff>105410</xdr:rowOff>
    </xdr:from>
    <xdr:ext cx="534035" cy="259080"/>
    <xdr:sp macro="" textlink="">
      <xdr:nvSpPr>
        <xdr:cNvPr id="744" name="投資及び出資金最大値テキスト"/>
        <xdr:cNvSpPr txBox="1"/>
      </xdr:nvSpPr>
      <xdr:spPr>
        <a:xfrm>
          <a:off x="21770340" y="5394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158750</xdr:rowOff>
    </xdr:from>
    <xdr:to xmlns:xdr="http://schemas.openxmlformats.org/drawingml/2006/spreadsheetDrawing">
      <xdr:col>116</xdr:col>
      <xdr:colOff>152400</xdr:colOff>
      <xdr:row>33</xdr:row>
      <xdr:rowOff>158750</xdr:rowOff>
    </xdr:to>
    <xdr:cxnSp macro="">
      <xdr:nvCxnSpPr>
        <xdr:cNvPr id="745" name="直線コネクタ 744"/>
        <xdr:cNvCxnSpPr/>
      </xdr:nvCxnSpPr>
      <xdr:spPr>
        <a:xfrm>
          <a:off x="21634450" y="56134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43180</xdr:rowOff>
    </xdr:from>
    <xdr:to xmlns:xdr="http://schemas.openxmlformats.org/drawingml/2006/spreadsheetDrawing">
      <xdr:col>116</xdr:col>
      <xdr:colOff>63500</xdr:colOff>
      <xdr:row>37</xdr:row>
      <xdr:rowOff>149225</xdr:rowOff>
    </xdr:to>
    <xdr:cxnSp macro="">
      <xdr:nvCxnSpPr>
        <xdr:cNvPr id="746" name="直線コネクタ 745"/>
        <xdr:cNvCxnSpPr/>
      </xdr:nvCxnSpPr>
      <xdr:spPr>
        <a:xfrm>
          <a:off x="20900390" y="5993130"/>
          <a:ext cx="81915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8890</xdr:rowOff>
    </xdr:from>
    <xdr:ext cx="469265" cy="259080"/>
    <xdr:sp macro="" textlink="">
      <xdr:nvSpPr>
        <xdr:cNvPr id="747" name="投資及び出資金平均値テキスト"/>
        <xdr:cNvSpPr txBox="1"/>
      </xdr:nvSpPr>
      <xdr:spPr>
        <a:xfrm>
          <a:off x="21770340" y="628904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30480</xdr:rowOff>
    </xdr:from>
    <xdr:to xmlns:xdr="http://schemas.openxmlformats.org/drawingml/2006/spreadsheetDrawing">
      <xdr:col>116</xdr:col>
      <xdr:colOff>114300</xdr:colOff>
      <xdr:row>38</xdr:row>
      <xdr:rowOff>132080</xdr:rowOff>
    </xdr:to>
    <xdr:sp macro="" textlink="">
      <xdr:nvSpPr>
        <xdr:cNvPr id="748" name="フローチャート: 判断 747"/>
        <xdr:cNvSpPr/>
      </xdr:nvSpPr>
      <xdr:spPr>
        <a:xfrm>
          <a:off x="2166874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43180</xdr:rowOff>
    </xdr:from>
    <xdr:to xmlns:xdr="http://schemas.openxmlformats.org/drawingml/2006/spreadsheetDrawing">
      <xdr:col>111</xdr:col>
      <xdr:colOff>177800</xdr:colOff>
      <xdr:row>36</xdr:row>
      <xdr:rowOff>140335</xdr:rowOff>
    </xdr:to>
    <xdr:cxnSp macro="">
      <xdr:nvCxnSpPr>
        <xdr:cNvPr id="749" name="直線コネクタ 748"/>
        <xdr:cNvCxnSpPr/>
      </xdr:nvCxnSpPr>
      <xdr:spPr>
        <a:xfrm flipV="1">
          <a:off x="20026630" y="5993130"/>
          <a:ext cx="87376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32385</xdr:rowOff>
    </xdr:from>
    <xdr:to xmlns:xdr="http://schemas.openxmlformats.org/drawingml/2006/spreadsheetDrawing">
      <xdr:col>112</xdr:col>
      <xdr:colOff>38100</xdr:colOff>
      <xdr:row>38</xdr:row>
      <xdr:rowOff>133985</xdr:rowOff>
    </xdr:to>
    <xdr:sp macro="" textlink="">
      <xdr:nvSpPr>
        <xdr:cNvPr id="750" name="フローチャート: 判断 749"/>
        <xdr:cNvSpPr/>
      </xdr:nvSpPr>
      <xdr:spPr>
        <a:xfrm>
          <a:off x="20849590" y="63125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125095</xdr:rowOff>
    </xdr:from>
    <xdr:ext cx="469900" cy="258445"/>
    <xdr:sp macro="" textlink="">
      <xdr:nvSpPr>
        <xdr:cNvPr id="751" name="テキスト ボックス 750"/>
        <xdr:cNvSpPr txBox="1"/>
      </xdr:nvSpPr>
      <xdr:spPr>
        <a:xfrm>
          <a:off x="20669250" y="64052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30</xdr:row>
      <xdr:rowOff>32385</xdr:rowOff>
    </xdr:from>
    <xdr:to xmlns:xdr="http://schemas.openxmlformats.org/drawingml/2006/spreadsheetDrawing">
      <xdr:col>107</xdr:col>
      <xdr:colOff>50800</xdr:colOff>
      <xdr:row>36</xdr:row>
      <xdr:rowOff>140335</xdr:rowOff>
    </xdr:to>
    <xdr:cxnSp macro="">
      <xdr:nvCxnSpPr>
        <xdr:cNvPr id="752" name="直線コネクタ 751"/>
        <xdr:cNvCxnSpPr/>
      </xdr:nvCxnSpPr>
      <xdr:spPr>
        <a:xfrm>
          <a:off x="19156680" y="4991735"/>
          <a:ext cx="869950" cy="1098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29210</xdr:rowOff>
    </xdr:from>
    <xdr:to xmlns:xdr="http://schemas.openxmlformats.org/drawingml/2006/spreadsheetDrawing">
      <xdr:col>107</xdr:col>
      <xdr:colOff>101600</xdr:colOff>
      <xdr:row>38</xdr:row>
      <xdr:rowOff>130810</xdr:rowOff>
    </xdr:to>
    <xdr:sp macro="" textlink="">
      <xdr:nvSpPr>
        <xdr:cNvPr id="753" name="フローチャート: 判断 752"/>
        <xdr:cNvSpPr/>
      </xdr:nvSpPr>
      <xdr:spPr>
        <a:xfrm>
          <a:off x="1997583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121920</xdr:rowOff>
    </xdr:from>
    <xdr:ext cx="469900" cy="258445"/>
    <xdr:sp macro="" textlink="">
      <xdr:nvSpPr>
        <xdr:cNvPr id="754" name="テキスト ボックス 753"/>
        <xdr:cNvSpPr txBox="1"/>
      </xdr:nvSpPr>
      <xdr:spPr>
        <a:xfrm>
          <a:off x="19795490" y="64020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30</xdr:row>
      <xdr:rowOff>32385</xdr:rowOff>
    </xdr:from>
    <xdr:to xmlns:xdr="http://schemas.openxmlformats.org/drawingml/2006/spreadsheetDrawing">
      <xdr:col>102</xdr:col>
      <xdr:colOff>114300</xdr:colOff>
      <xdr:row>37</xdr:row>
      <xdr:rowOff>48260</xdr:rowOff>
    </xdr:to>
    <xdr:cxnSp macro="">
      <xdr:nvCxnSpPr>
        <xdr:cNvPr id="755" name="直線コネクタ 754"/>
        <xdr:cNvCxnSpPr/>
      </xdr:nvCxnSpPr>
      <xdr:spPr>
        <a:xfrm flipV="1">
          <a:off x="18286730" y="4991735"/>
          <a:ext cx="869950" cy="1171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25400</xdr:rowOff>
    </xdr:from>
    <xdr:to xmlns:xdr="http://schemas.openxmlformats.org/drawingml/2006/spreadsheetDrawing">
      <xdr:col>102</xdr:col>
      <xdr:colOff>165100</xdr:colOff>
      <xdr:row>38</xdr:row>
      <xdr:rowOff>127000</xdr:rowOff>
    </xdr:to>
    <xdr:sp macro="" textlink="">
      <xdr:nvSpPr>
        <xdr:cNvPr id="756" name="フローチャート: 判断 755"/>
        <xdr:cNvSpPr/>
      </xdr:nvSpPr>
      <xdr:spPr>
        <a:xfrm>
          <a:off x="1910588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118110</xdr:rowOff>
    </xdr:from>
    <xdr:ext cx="469900" cy="258445"/>
    <xdr:sp macro="" textlink="">
      <xdr:nvSpPr>
        <xdr:cNvPr id="757" name="テキスト ボックス 756"/>
        <xdr:cNvSpPr txBox="1"/>
      </xdr:nvSpPr>
      <xdr:spPr>
        <a:xfrm>
          <a:off x="18925540" y="63982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61595</xdr:rowOff>
    </xdr:from>
    <xdr:to xmlns:xdr="http://schemas.openxmlformats.org/drawingml/2006/spreadsheetDrawing">
      <xdr:col>98</xdr:col>
      <xdr:colOff>38100</xdr:colOff>
      <xdr:row>38</xdr:row>
      <xdr:rowOff>163195</xdr:rowOff>
    </xdr:to>
    <xdr:sp macro="" textlink="">
      <xdr:nvSpPr>
        <xdr:cNvPr id="758" name="フローチャート: 判断 757"/>
        <xdr:cNvSpPr/>
      </xdr:nvSpPr>
      <xdr:spPr>
        <a:xfrm>
          <a:off x="18235930" y="63417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154305</xdr:rowOff>
    </xdr:from>
    <xdr:ext cx="469900" cy="259080"/>
    <xdr:sp macro="" textlink="">
      <xdr:nvSpPr>
        <xdr:cNvPr id="759" name="テキスト ボックス 758"/>
        <xdr:cNvSpPr txBox="1"/>
      </xdr:nvSpPr>
      <xdr:spPr>
        <a:xfrm>
          <a:off x="18055590" y="6434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61" name="テキスト ボックス 760"/>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2" name="テキスト ボックス 761"/>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63" name="テキスト ボックス 762"/>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64" name="テキスト ボックス 763"/>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97790</xdr:rowOff>
    </xdr:from>
    <xdr:to xmlns:xdr="http://schemas.openxmlformats.org/drawingml/2006/spreadsheetDrawing">
      <xdr:col>116</xdr:col>
      <xdr:colOff>114300</xdr:colOff>
      <xdr:row>38</xdr:row>
      <xdr:rowOff>27940</xdr:rowOff>
    </xdr:to>
    <xdr:sp macro="" textlink="">
      <xdr:nvSpPr>
        <xdr:cNvPr id="765" name="楕円 764"/>
        <xdr:cNvSpPr/>
      </xdr:nvSpPr>
      <xdr:spPr>
        <a:xfrm>
          <a:off x="21668740" y="6212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120650</xdr:rowOff>
    </xdr:from>
    <xdr:ext cx="469265" cy="258445"/>
    <xdr:sp macro="" textlink="">
      <xdr:nvSpPr>
        <xdr:cNvPr id="766" name="投資及び出資金該当値テキスト"/>
        <xdr:cNvSpPr txBox="1"/>
      </xdr:nvSpPr>
      <xdr:spPr>
        <a:xfrm>
          <a:off x="21770340" y="6070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163830</xdr:rowOff>
    </xdr:from>
    <xdr:to xmlns:xdr="http://schemas.openxmlformats.org/drawingml/2006/spreadsheetDrawing">
      <xdr:col>112</xdr:col>
      <xdr:colOff>38100</xdr:colOff>
      <xdr:row>36</xdr:row>
      <xdr:rowOff>93980</xdr:rowOff>
    </xdr:to>
    <xdr:sp macro="" textlink="">
      <xdr:nvSpPr>
        <xdr:cNvPr id="767" name="楕円 766"/>
        <xdr:cNvSpPr/>
      </xdr:nvSpPr>
      <xdr:spPr>
        <a:xfrm>
          <a:off x="20849590" y="59486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110490</xdr:rowOff>
    </xdr:from>
    <xdr:ext cx="534035" cy="259080"/>
    <xdr:sp macro="" textlink="">
      <xdr:nvSpPr>
        <xdr:cNvPr id="768" name="テキスト ボックス 767"/>
        <xdr:cNvSpPr txBox="1"/>
      </xdr:nvSpPr>
      <xdr:spPr>
        <a:xfrm>
          <a:off x="20636865" y="5730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89535</xdr:rowOff>
    </xdr:from>
    <xdr:to xmlns:xdr="http://schemas.openxmlformats.org/drawingml/2006/spreadsheetDrawing">
      <xdr:col>107</xdr:col>
      <xdr:colOff>101600</xdr:colOff>
      <xdr:row>37</xdr:row>
      <xdr:rowOff>19685</xdr:rowOff>
    </xdr:to>
    <xdr:sp macro="" textlink="">
      <xdr:nvSpPr>
        <xdr:cNvPr id="769" name="楕円 768"/>
        <xdr:cNvSpPr/>
      </xdr:nvSpPr>
      <xdr:spPr>
        <a:xfrm>
          <a:off x="19975830" y="6039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35</xdr:row>
      <xdr:rowOff>36195</xdr:rowOff>
    </xdr:from>
    <xdr:ext cx="534035" cy="259080"/>
    <xdr:sp macro="" textlink="">
      <xdr:nvSpPr>
        <xdr:cNvPr id="770" name="テキスト ボックス 769"/>
        <xdr:cNvSpPr txBox="1"/>
      </xdr:nvSpPr>
      <xdr:spPr>
        <a:xfrm>
          <a:off x="19766915" y="5821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29</xdr:row>
      <xdr:rowOff>153035</xdr:rowOff>
    </xdr:from>
    <xdr:to xmlns:xdr="http://schemas.openxmlformats.org/drawingml/2006/spreadsheetDrawing">
      <xdr:col>102</xdr:col>
      <xdr:colOff>165100</xdr:colOff>
      <xdr:row>30</xdr:row>
      <xdr:rowOff>83185</xdr:rowOff>
    </xdr:to>
    <xdr:sp macro="" textlink="">
      <xdr:nvSpPr>
        <xdr:cNvPr id="771" name="楕円 770"/>
        <xdr:cNvSpPr/>
      </xdr:nvSpPr>
      <xdr:spPr>
        <a:xfrm>
          <a:off x="19105880" y="4947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28</xdr:row>
      <xdr:rowOff>99695</xdr:rowOff>
    </xdr:from>
    <xdr:ext cx="534035" cy="259080"/>
    <xdr:sp macro="" textlink="">
      <xdr:nvSpPr>
        <xdr:cNvPr id="772" name="テキスト ボックス 771"/>
        <xdr:cNvSpPr txBox="1"/>
      </xdr:nvSpPr>
      <xdr:spPr>
        <a:xfrm>
          <a:off x="18893155" y="4728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165100</xdr:rowOff>
    </xdr:from>
    <xdr:to xmlns:xdr="http://schemas.openxmlformats.org/drawingml/2006/spreadsheetDrawing">
      <xdr:col>98</xdr:col>
      <xdr:colOff>38100</xdr:colOff>
      <xdr:row>37</xdr:row>
      <xdr:rowOff>99060</xdr:rowOff>
    </xdr:to>
    <xdr:sp macro="" textlink="">
      <xdr:nvSpPr>
        <xdr:cNvPr id="773" name="楕円 772"/>
        <xdr:cNvSpPr/>
      </xdr:nvSpPr>
      <xdr:spPr>
        <a:xfrm>
          <a:off x="18235930" y="61150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116205</xdr:rowOff>
    </xdr:from>
    <xdr:ext cx="469900" cy="258445"/>
    <xdr:sp macro="" textlink="">
      <xdr:nvSpPr>
        <xdr:cNvPr id="774" name="テキスト ボックス 773"/>
        <xdr:cNvSpPr txBox="1"/>
      </xdr:nvSpPr>
      <xdr:spPr>
        <a:xfrm>
          <a:off x="18055590" y="5901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2" name="正方形/長方形 781"/>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5425"/>
    <xdr:sp macro="" textlink="">
      <xdr:nvSpPr>
        <xdr:cNvPr id="783" name="テキスト ボックス 782"/>
        <xdr:cNvSpPr txBox="1"/>
      </xdr:nvSpPr>
      <xdr:spPr>
        <a:xfrm>
          <a:off x="178879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84" name="直線コネクタ 783"/>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5" name="直線コネクタ 784"/>
        <xdr:cNvCxnSpPr/>
      </xdr:nvCxnSpPr>
      <xdr:spPr>
        <a:xfrm>
          <a:off x="1792224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920" cy="259080"/>
    <xdr:sp macro="" textlink="">
      <xdr:nvSpPr>
        <xdr:cNvPr id="786" name="テキスト ボックス 785"/>
        <xdr:cNvSpPr txBox="1"/>
      </xdr:nvSpPr>
      <xdr:spPr>
        <a:xfrm>
          <a:off x="1768094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7" name="直線コネクタ 786"/>
        <xdr:cNvCxnSpPr/>
      </xdr:nvCxnSpPr>
      <xdr:spPr>
        <a:xfrm>
          <a:off x="1792224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0860" cy="259080"/>
    <xdr:sp macro="" textlink="">
      <xdr:nvSpPr>
        <xdr:cNvPr id="788" name="テキスト ボックス 787"/>
        <xdr:cNvSpPr txBox="1"/>
      </xdr:nvSpPr>
      <xdr:spPr>
        <a:xfrm>
          <a:off x="1740217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9" name="直線コネクタ 788"/>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0860" cy="259080"/>
    <xdr:sp macro="" textlink="">
      <xdr:nvSpPr>
        <xdr:cNvPr id="790" name="テキスト ボックス 789"/>
        <xdr:cNvSpPr txBox="1"/>
      </xdr:nvSpPr>
      <xdr:spPr>
        <a:xfrm>
          <a:off x="17402175" y="8921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1" name="直線コネクタ 790"/>
        <xdr:cNvCxnSpPr/>
      </xdr:nvCxnSpPr>
      <xdr:spPr>
        <a:xfrm>
          <a:off x="1792224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0860" cy="258445"/>
    <xdr:sp macro="" textlink="">
      <xdr:nvSpPr>
        <xdr:cNvPr id="792" name="テキスト ボックス 791"/>
        <xdr:cNvSpPr txBox="1"/>
      </xdr:nvSpPr>
      <xdr:spPr>
        <a:xfrm>
          <a:off x="17402175"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3" name="直線コネクタ 792"/>
        <xdr:cNvCxnSpPr/>
      </xdr:nvCxnSpPr>
      <xdr:spPr>
        <a:xfrm>
          <a:off x="1792224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0860" cy="258445"/>
    <xdr:sp macro="" textlink="">
      <xdr:nvSpPr>
        <xdr:cNvPr id="794" name="テキスト ボックス 793"/>
        <xdr:cNvSpPr txBox="1"/>
      </xdr:nvSpPr>
      <xdr:spPr>
        <a:xfrm>
          <a:off x="17402175" y="818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860" cy="258445"/>
    <xdr:sp macro="" textlink="">
      <xdr:nvSpPr>
        <xdr:cNvPr id="796" name="テキスト ボックス 795"/>
        <xdr:cNvSpPr txBox="1"/>
      </xdr:nvSpPr>
      <xdr:spPr>
        <a:xfrm>
          <a:off x="17402175" y="7820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97" name="貸付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134620</xdr:rowOff>
    </xdr:from>
    <xdr:to xmlns:xdr="http://schemas.openxmlformats.org/drawingml/2006/spreadsheetDrawing">
      <xdr:col>116</xdr:col>
      <xdr:colOff>62865</xdr:colOff>
      <xdr:row>59</xdr:row>
      <xdr:rowOff>44450</xdr:rowOff>
    </xdr:to>
    <xdr:cxnSp macro="">
      <xdr:nvCxnSpPr>
        <xdr:cNvPr id="798" name="直線コネクタ 797"/>
        <xdr:cNvCxnSpPr/>
      </xdr:nvCxnSpPr>
      <xdr:spPr>
        <a:xfrm flipV="1">
          <a:off x="21717635" y="85610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8920" cy="259080"/>
    <xdr:sp macro="" textlink="">
      <xdr:nvSpPr>
        <xdr:cNvPr id="799" name="貸付金最小値テキスト"/>
        <xdr:cNvSpPr txBox="1"/>
      </xdr:nvSpPr>
      <xdr:spPr>
        <a:xfrm>
          <a:off x="21770340" y="9795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0" name="直線コネクタ 799"/>
        <xdr:cNvCxnSpPr/>
      </xdr:nvCxnSpPr>
      <xdr:spPr>
        <a:xfrm>
          <a:off x="21634450" y="9791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81280</xdr:rowOff>
    </xdr:from>
    <xdr:ext cx="534035" cy="259080"/>
    <xdr:sp macro="" textlink="">
      <xdr:nvSpPr>
        <xdr:cNvPr id="801" name="貸付金最大値テキスト"/>
        <xdr:cNvSpPr txBox="1"/>
      </xdr:nvSpPr>
      <xdr:spPr>
        <a:xfrm>
          <a:off x="21770340" y="8342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134620</xdr:rowOff>
    </xdr:from>
    <xdr:to xmlns:xdr="http://schemas.openxmlformats.org/drawingml/2006/spreadsheetDrawing">
      <xdr:col>116</xdr:col>
      <xdr:colOff>152400</xdr:colOff>
      <xdr:row>51</xdr:row>
      <xdr:rowOff>134620</xdr:rowOff>
    </xdr:to>
    <xdr:cxnSp macro="">
      <xdr:nvCxnSpPr>
        <xdr:cNvPr id="802" name="直線コネクタ 801"/>
        <xdr:cNvCxnSpPr/>
      </xdr:nvCxnSpPr>
      <xdr:spPr>
        <a:xfrm>
          <a:off x="21634450" y="85610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03" name="直線コネクタ 802"/>
        <xdr:cNvCxnSpPr/>
      </xdr:nvCxnSpPr>
      <xdr:spPr>
        <a:xfrm>
          <a:off x="20900390" y="97917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17145</xdr:rowOff>
    </xdr:from>
    <xdr:ext cx="469265" cy="258445"/>
    <xdr:sp macro="" textlink="">
      <xdr:nvSpPr>
        <xdr:cNvPr id="804" name="貸付金平均値テキスト"/>
        <xdr:cNvSpPr txBox="1"/>
      </xdr:nvSpPr>
      <xdr:spPr>
        <a:xfrm>
          <a:off x="21770340" y="943419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165100</xdr:rowOff>
    </xdr:from>
    <xdr:to xmlns:xdr="http://schemas.openxmlformats.org/drawingml/2006/spreadsheetDrawing">
      <xdr:col>116</xdr:col>
      <xdr:colOff>114300</xdr:colOff>
      <xdr:row>58</xdr:row>
      <xdr:rowOff>95250</xdr:rowOff>
    </xdr:to>
    <xdr:sp macro="" textlink="">
      <xdr:nvSpPr>
        <xdr:cNvPr id="805" name="フローチャート: 判断 804"/>
        <xdr:cNvSpPr/>
      </xdr:nvSpPr>
      <xdr:spPr>
        <a:xfrm>
          <a:off x="21668740" y="9582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06" name="直線コネクタ 805"/>
        <xdr:cNvCxnSpPr/>
      </xdr:nvCxnSpPr>
      <xdr:spPr>
        <a:xfrm>
          <a:off x="20026630" y="9791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165100</xdr:rowOff>
    </xdr:from>
    <xdr:to xmlns:xdr="http://schemas.openxmlformats.org/drawingml/2006/spreadsheetDrawing">
      <xdr:col>112</xdr:col>
      <xdr:colOff>38100</xdr:colOff>
      <xdr:row>58</xdr:row>
      <xdr:rowOff>97790</xdr:rowOff>
    </xdr:to>
    <xdr:sp macro="" textlink="">
      <xdr:nvSpPr>
        <xdr:cNvPr id="807" name="フローチャート: 判断 806"/>
        <xdr:cNvSpPr/>
      </xdr:nvSpPr>
      <xdr:spPr>
        <a:xfrm>
          <a:off x="20849590" y="95821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114300</xdr:rowOff>
    </xdr:from>
    <xdr:ext cx="469900" cy="259080"/>
    <xdr:sp macro="" textlink="">
      <xdr:nvSpPr>
        <xdr:cNvPr id="808" name="テキスト ボックス 807"/>
        <xdr:cNvSpPr txBox="1"/>
      </xdr:nvSpPr>
      <xdr:spPr>
        <a:xfrm>
          <a:off x="20669250" y="9366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09" name="直線コネクタ 808"/>
        <xdr:cNvCxnSpPr/>
      </xdr:nvCxnSpPr>
      <xdr:spPr>
        <a:xfrm>
          <a:off x="19156680" y="9791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165100</xdr:rowOff>
    </xdr:from>
    <xdr:to xmlns:xdr="http://schemas.openxmlformats.org/drawingml/2006/spreadsheetDrawing">
      <xdr:col>107</xdr:col>
      <xdr:colOff>101600</xdr:colOff>
      <xdr:row>58</xdr:row>
      <xdr:rowOff>95250</xdr:rowOff>
    </xdr:to>
    <xdr:sp macro="" textlink="">
      <xdr:nvSpPr>
        <xdr:cNvPr id="810" name="フローチャート: 判断 809"/>
        <xdr:cNvSpPr/>
      </xdr:nvSpPr>
      <xdr:spPr>
        <a:xfrm>
          <a:off x="19975830" y="9582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111760</xdr:rowOff>
    </xdr:from>
    <xdr:ext cx="469900" cy="259080"/>
    <xdr:sp macro="" textlink="">
      <xdr:nvSpPr>
        <xdr:cNvPr id="811" name="テキスト ボックス 810"/>
        <xdr:cNvSpPr txBox="1"/>
      </xdr:nvSpPr>
      <xdr:spPr>
        <a:xfrm>
          <a:off x="19795490" y="936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12" name="直線コネクタ 811"/>
        <xdr:cNvCxnSpPr/>
      </xdr:nvCxnSpPr>
      <xdr:spPr>
        <a:xfrm>
          <a:off x="18286730" y="9791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142240</xdr:rowOff>
    </xdr:from>
    <xdr:to xmlns:xdr="http://schemas.openxmlformats.org/drawingml/2006/spreadsheetDrawing">
      <xdr:col>102</xdr:col>
      <xdr:colOff>165100</xdr:colOff>
      <xdr:row>58</xdr:row>
      <xdr:rowOff>72390</xdr:rowOff>
    </xdr:to>
    <xdr:sp macro="" textlink="">
      <xdr:nvSpPr>
        <xdr:cNvPr id="813" name="フローチャート: 判断 812"/>
        <xdr:cNvSpPr/>
      </xdr:nvSpPr>
      <xdr:spPr>
        <a:xfrm>
          <a:off x="19105880" y="9559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88900</xdr:rowOff>
    </xdr:from>
    <xdr:ext cx="469900" cy="258445"/>
    <xdr:sp macro="" textlink="">
      <xdr:nvSpPr>
        <xdr:cNvPr id="814" name="テキスト ボックス 813"/>
        <xdr:cNvSpPr txBox="1"/>
      </xdr:nvSpPr>
      <xdr:spPr>
        <a:xfrm>
          <a:off x="18925540" y="93408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146050</xdr:rowOff>
    </xdr:from>
    <xdr:to xmlns:xdr="http://schemas.openxmlformats.org/drawingml/2006/spreadsheetDrawing">
      <xdr:col>98</xdr:col>
      <xdr:colOff>38100</xdr:colOff>
      <xdr:row>58</xdr:row>
      <xdr:rowOff>76200</xdr:rowOff>
    </xdr:to>
    <xdr:sp macro="" textlink="">
      <xdr:nvSpPr>
        <xdr:cNvPr id="815" name="フローチャート: 判断 814"/>
        <xdr:cNvSpPr/>
      </xdr:nvSpPr>
      <xdr:spPr>
        <a:xfrm>
          <a:off x="18235930" y="95631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92710</xdr:rowOff>
    </xdr:from>
    <xdr:ext cx="469900" cy="258445"/>
    <xdr:sp macro="" textlink="">
      <xdr:nvSpPr>
        <xdr:cNvPr id="816" name="テキスト ボックス 815"/>
        <xdr:cNvSpPr txBox="1"/>
      </xdr:nvSpPr>
      <xdr:spPr>
        <a:xfrm>
          <a:off x="18055590" y="93446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818" name="テキスト ボックス 817"/>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9" name="テキスト ボックス 818"/>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20" name="テキスト ボックス 819"/>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21" name="テキスト ボックス 820"/>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22" name="楕円 821"/>
        <xdr:cNvSpPr/>
      </xdr:nvSpPr>
      <xdr:spPr>
        <a:xfrm>
          <a:off x="2166874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8920" cy="259080"/>
    <xdr:sp macro="" textlink="">
      <xdr:nvSpPr>
        <xdr:cNvPr id="823" name="貸付金該当値テキスト"/>
        <xdr:cNvSpPr txBox="1"/>
      </xdr:nvSpPr>
      <xdr:spPr>
        <a:xfrm>
          <a:off x="21770340" y="96621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24" name="楕円 823"/>
        <xdr:cNvSpPr/>
      </xdr:nvSpPr>
      <xdr:spPr>
        <a:xfrm>
          <a:off x="20849590" y="9747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920" cy="258445"/>
    <xdr:sp macro="" textlink="">
      <xdr:nvSpPr>
        <xdr:cNvPr id="825" name="テキスト ボックス 824"/>
        <xdr:cNvSpPr txBox="1"/>
      </xdr:nvSpPr>
      <xdr:spPr>
        <a:xfrm>
          <a:off x="20775930" y="9833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26" name="楕円 825"/>
        <xdr:cNvSpPr/>
      </xdr:nvSpPr>
      <xdr:spPr>
        <a:xfrm>
          <a:off x="1997583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920" cy="258445"/>
    <xdr:sp macro="" textlink="">
      <xdr:nvSpPr>
        <xdr:cNvPr id="827" name="テキスト ボックス 826"/>
        <xdr:cNvSpPr txBox="1"/>
      </xdr:nvSpPr>
      <xdr:spPr>
        <a:xfrm>
          <a:off x="19905980" y="9833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28" name="楕円 827"/>
        <xdr:cNvSpPr/>
      </xdr:nvSpPr>
      <xdr:spPr>
        <a:xfrm>
          <a:off x="1910588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8920" cy="258445"/>
    <xdr:sp macro="" textlink="">
      <xdr:nvSpPr>
        <xdr:cNvPr id="829" name="テキスト ボックス 828"/>
        <xdr:cNvSpPr txBox="1"/>
      </xdr:nvSpPr>
      <xdr:spPr>
        <a:xfrm>
          <a:off x="19036030" y="9833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30" name="楕円 829"/>
        <xdr:cNvSpPr/>
      </xdr:nvSpPr>
      <xdr:spPr>
        <a:xfrm>
          <a:off x="18235930" y="9747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920" cy="258445"/>
    <xdr:sp macro="" textlink="">
      <xdr:nvSpPr>
        <xdr:cNvPr id="831" name="テキスト ボックス 830"/>
        <xdr:cNvSpPr txBox="1"/>
      </xdr:nvSpPr>
      <xdr:spPr>
        <a:xfrm>
          <a:off x="18162270" y="9833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2" name="正方形/長方形 831"/>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3" name="正方形/長方形 832"/>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4" name="正方形/長方形 833"/>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5" name="正方形/長方形 834"/>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6" name="正方形/長方形 835"/>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7" name="正方形/長方形 836"/>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8" name="正方形/長方形 837"/>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39" name="正方形/長方形 838"/>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5425"/>
    <xdr:sp macro="" textlink="">
      <xdr:nvSpPr>
        <xdr:cNvPr id="840" name="テキスト ボックス 839"/>
        <xdr:cNvSpPr txBox="1"/>
      </xdr:nvSpPr>
      <xdr:spPr>
        <a:xfrm>
          <a:off x="178879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83185</xdr:rowOff>
    </xdr:from>
    <xdr:to xmlns:xdr="http://schemas.openxmlformats.org/drawingml/2006/spreadsheetDrawing">
      <xdr:col>120</xdr:col>
      <xdr:colOff>114300</xdr:colOff>
      <xdr:row>81</xdr:row>
      <xdr:rowOff>83185</xdr:rowOff>
    </xdr:to>
    <xdr:cxnSp macro="">
      <xdr:nvCxnSpPr>
        <xdr:cNvPr id="841" name="直線コネクタ 840"/>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920" cy="259080"/>
    <xdr:sp macro="" textlink="">
      <xdr:nvSpPr>
        <xdr:cNvPr id="842" name="テキスト ボックス 841"/>
        <xdr:cNvSpPr txBox="1"/>
      </xdr:nvSpPr>
      <xdr:spPr>
        <a:xfrm>
          <a:off x="17680940" y="13326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3" name="直線コネクタ 842"/>
        <xdr:cNvCxnSpPr/>
      </xdr:nvCxnSpPr>
      <xdr:spPr>
        <a:xfrm>
          <a:off x="1792224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30860" cy="259080"/>
    <xdr:sp macro="" textlink="">
      <xdr:nvSpPr>
        <xdr:cNvPr id="844" name="テキスト ボックス 843"/>
        <xdr:cNvSpPr txBox="1"/>
      </xdr:nvSpPr>
      <xdr:spPr>
        <a:xfrm>
          <a:off x="17402175" y="12884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5" name="直線コネクタ 844"/>
        <xdr:cNvCxnSpPr/>
      </xdr:nvCxnSpPr>
      <xdr:spPr>
        <a:xfrm>
          <a:off x="1792224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0860" cy="258445"/>
    <xdr:sp macro="" textlink="">
      <xdr:nvSpPr>
        <xdr:cNvPr id="846" name="テキスト ボックス 845"/>
        <xdr:cNvSpPr txBox="1"/>
      </xdr:nvSpPr>
      <xdr:spPr>
        <a:xfrm>
          <a:off x="17402175"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83185</xdr:rowOff>
    </xdr:from>
    <xdr:to xmlns:xdr="http://schemas.openxmlformats.org/drawingml/2006/spreadsheetDrawing">
      <xdr:col>120</xdr:col>
      <xdr:colOff>114300</xdr:colOff>
      <xdr:row>73</xdr:row>
      <xdr:rowOff>83185</xdr:rowOff>
    </xdr:to>
    <xdr:cxnSp macro="">
      <xdr:nvCxnSpPr>
        <xdr:cNvPr id="847" name="直線コネクタ 846"/>
        <xdr:cNvCxnSpPr/>
      </xdr:nvCxnSpPr>
      <xdr:spPr>
        <a:xfrm>
          <a:off x="1792224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0860" cy="259080"/>
    <xdr:sp macro="" textlink="">
      <xdr:nvSpPr>
        <xdr:cNvPr id="848" name="テキスト ボックス 847"/>
        <xdr:cNvSpPr txBox="1"/>
      </xdr:nvSpPr>
      <xdr:spPr>
        <a:xfrm>
          <a:off x="17402175"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9" name="直線コネクタ 848"/>
        <xdr:cNvCxnSpPr/>
      </xdr:nvCxnSpPr>
      <xdr:spPr>
        <a:xfrm>
          <a:off x="1792224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165100</xdr:rowOff>
    </xdr:from>
    <xdr:ext cx="530860" cy="259080"/>
    <xdr:sp macro="" textlink="">
      <xdr:nvSpPr>
        <xdr:cNvPr id="850" name="テキスト ボックス 849"/>
        <xdr:cNvSpPr txBox="1"/>
      </xdr:nvSpPr>
      <xdr:spPr>
        <a:xfrm>
          <a:off x="17402175"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8445"/>
    <xdr:sp macro="" textlink="">
      <xdr:nvSpPr>
        <xdr:cNvPr id="852" name="テキスト ボックス 851"/>
        <xdr:cNvSpPr txBox="1"/>
      </xdr:nvSpPr>
      <xdr:spPr>
        <a:xfrm>
          <a:off x="1734185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53" name="繰出金グラフ枠"/>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33655</xdr:rowOff>
    </xdr:from>
    <xdr:to xmlns:xdr="http://schemas.openxmlformats.org/drawingml/2006/spreadsheetDrawing">
      <xdr:col>116</xdr:col>
      <xdr:colOff>62865</xdr:colOff>
      <xdr:row>79</xdr:row>
      <xdr:rowOff>65405</xdr:rowOff>
    </xdr:to>
    <xdr:cxnSp macro="">
      <xdr:nvCxnSpPr>
        <xdr:cNvPr id="854" name="直線コネクタ 853"/>
        <xdr:cNvCxnSpPr/>
      </xdr:nvCxnSpPr>
      <xdr:spPr>
        <a:xfrm flipV="1">
          <a:off x="21717635" y="11597005"/>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69215</xdr:rowOff>
    </xdr:from>
    <xdr:ext cx="534035" cy="259080"/>
    <xdr:sp macro="" textlink="">
      <xdr:nvSpPr>
        <xdr:cNvPr id="855" name="繰出金最小値テキスト"/>
        <xdr:cNvSpPr txBox="1"/>
      </xdr:nvSpPr>
      <xdr:spPr>
        <a:xfrm>
          <a:off x="21770340" y="13118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65405</xdr:rowOff>
    </xdr:from>
    <xdr:to xmlns:xdr="http://schemas.openxmlformats.org/drawingml/2006/spreadsheetDrawing">
      <xdr:col>116</xdr:col>
      <xdr:colOff>152400</xdr:colOff>
      <xdr:row>79</xdr:row>
      <xdr:rowOff>65405</xdr:rowOff>
    </xdr:to>
    <xdr:cxnSp macro="">
      <xdr:nvCxnSpPr>
        <xdr:cNvPr id="856" name="直線コネクタ 855"/>
        <xdr:cNvCxnSpPr/>
      </xdr:nvCxnSpPr>
      <xdr:spPr>
        <a:xfrm>
          <a:off x="21634450" y="131146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151765</xdr:rowOff>
    </xdr:from>
    <xdr:ext cx="534035" cy="258445"/>
    <xdr:sp macro="" textlink="">
      <xdr:nvSpPr>
        <xdr:cNvPr id="857" name="繰出金最大値テキスト"/>
        <xdr:cNvSpPr txBox="1"/>
      </xdr:nvSpPr>
      <xdr:spPr>
        <a:xfrm>
          <a:off x="21770340" y="11384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33655</xdr:rowOff>
    </xdr:from>
    <xdr:to xmlns:xdr="http://schemas.openxmlformats.org/drawingml/2006/spreadsheetDrawing">
      <xdr:col>116</xdr:col>
      <xdr:colOff>152400</xdr:colOff>
      <xdr:row>70</xdr:row>
      <xdr:rowOff>33655</xdr:rowOff>
    </xdr:to>
    <xdr:cxnSp macro="">
      <xdr:nvCxnSpPr>
        <xdr:cNvPr id="858" name="直線コネクタ 857"/>
        <xdr:cNvCxnSpPr/>
      </xdr:nvCxnSpPr>
      <xdr:spPr>
        <a:xfrm>
          <a:off x="21634450" y="115970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130810</xdr:rowOff>
    </xdr:from>
    <xdr:to xmlns:xdr="http://schemas.openxmlformats.org/drawingml/2006/spreadsheetDrawing">
      <xdr:col>116</xdr:col>
      <xdr:colOff>63500</xdr:colOff>
      <xdr:row>75</xdr:row>
      <xdr:rowOff>157480</xdr:rowOff>
    </xdr:to>
    <xdr:cxnSp macro="">
      <xdr:nvCxnSpPr>
        <xdr:cNvPr id="859" name="直線コネクタ 858"/>
        <xdr:cNvCxnSpPr/>
      </xdr:nvCxnSpPr>
      <xdr:spPr>
        <a:xfrm flipV="1">
          <a:off x="20900390" y="12519660"/>
          <a:ext cx="8191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165100</xdr:rowOff>
    </xdr:from>
    <xdr:ext cx="534035" cy="259080"/>
    <xdr:sp macro="" textlink="">
      <xdr:nvSpPr>
        <xdr:cNvPr id="860" name="繰出金平均値テキスト"/>
        <xdr:cNvSpPr txBox="1"/>
      </xdr:nvSpPr>
      <xdr:spPr>
        <a:xfrm>
          <a:off x="21770340" y="1255395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19685</xdr:rowOff>
    </xdr:from>
    <xdr:to xmlns:xdr="http://schemas.openxmlformats.org/drawingml/2006/spreadsheetDrawing">
      <xdr:col>116</xdr:col>
      <xdr:colOff>114300</xdr:colOff>
      <xdr:row>76</xdr:row>
      <xdr:rowOff>121285</xdr:rowOff>
    </xdr:to>
    <xdr:sp macro="" textlink="">
      <xdr:nvSpPr>
        <xdr:cNvPr id="861" name="フローチャート: 判断 860"/>
        <xdr:cNvSpPr/>
      </xdr:nvSpPr>
      <xdr:spPr>
        <a:xfrm>
          <a:off x="21668740" y="1257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157480</xdr:rowOff>
    </xdr:from>
    <xdr:to xmlns:xdr="http://schemas.openxmlformats.org/drawingml/2006/spreadsheetDrawing">
      <xdr:col>111</xdr:col>
      <xdr:colOff>177800</xdr:colOff>
      <xdr:row>76</xdr:row>
      <xdr:rowOff>9525</xdr:rowOff>
    </xdr:to>
    <xdr:cxnSp macro="">
      <xdr:nvCxnSpPr>
        <xdr:cNvPr id="862" name="直線コネクタ 861"/>
        <xdr:cNvCxnSpPr/>
      </xdr:nvCxnSpPr>
      <xdr:spPr>
        <a:xfrm flipV="1">
          <a:off x="20026630" y="12546330"/>
          <a:ext cx="8737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50800</xdr:rowOff>
    </xdr:from>
    <xdr:to xmlns:xdr="http://schemas.openxmlformats.org/drawingml/2006/spreadsheetDrawing">
      <xdr:col>112</xdr:col>
      <xdr:colOff>38100</xdr:colOff>
      <xdr:row>76</xdr:row>
      <xdr:rowOff>152400</xdr:rowOff>
    </xdr:to>
    <xdr:sp macro="" textlink="">
      <xdr:nvSpPr>
        <xdr:cNvPr id="863" name="フローチャート: 判断 862"/>
        <xdr:cNvSpPr/>
      </xdr:nvSpPr>
      <xdr:spPr>
        <a:xfrm>
          <a:off x="20849590" y="126047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143510</xdr:rowOff>
    </xdr:from>
    <xdr:ext cx="534035" cy="259080"/>
    <xdr:sp macro="" textlink="">
      <xdr:nvSpPr>
        <xdr:cNvPr id="864" name="テキスト ボックス 863"/>
        <xdr:cNvSpPr txBox="1"/>
      </xdr:nvSpPr>
      <xdr:spPr>
        <a:xfrm>
          <a:off x="20636865" y="12697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9525</xdr:rowOff>
    </xdr:from>
    <xdr:to xmlns:xdr="http://schemas.openxmlformats.org/drawingml/2006/spreadsheetDrawing">
      <xdr:col>107</xdr:col>
      <xdr:colOff>50800</xdr:colOff>
      <xdr:row>76</xdr:row>
      <xdr:rowOff>22225</xdr:rowOff>
    </xdr:to>
    <xdr:cxnSp macro="">
      <xdr:nvCxnSpPr>
        <xdr:cNvPr id="865" name="直線コネクタ 864"/>
        <xdr:cNvCxnSpPr/>
      </xdr:nvCxnSpPr>
      <xdr:spPr>
        <a:xfrm flipV="1">
          <a:off x="19156680" y="12563475"/>
          <a:ext cx="869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62230</xdr:rowOff>
    </xdr:from>
    <xdr:to xmlns:xdr="http://schemas.openxmlformats.org/drawingml/2006/spreadsheetDrawing">
      <xdr:col>107</xdr:col>
      <xdr:colOff>101600</xdr:colOff>
      <xdr:row>76</xdr:row>
      <xdr:rowOff>163830</xdr:rowOff>
    </xdr:to>
    <xdr:sp macro="" textlink="">
      <xdr:nvSpPr>
        <xdr:cNvPr id="866" name="フローチャート: 判断 865"/>
        <xdr:cNvSpPr/>
      </xdr:nvSpPr>
      <xdr:spPr>
        <a:xfrm>
          <a:off x="19975830" y="1261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154940</xdr:rowOff>
    </xdr:from>
    <xdr:ext cx="534035" cy="258445"/>
    <xdr:sp macro="" textlink="">
      <xdr:nvSpPr>
        <xdr:cNvPr id="867" name="テキスト ボックス 866"/>
        <xdr:cNvSpPr txBox="1"/>
      </xdr:nvSpPr>
      <xdr:spPr>
        <a:xfrm>
          <a:off x="19766915" y="12708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73660</xdr:rowOff>
    </xdr:from>
    <xdr:to xmlns:xdr="http://schemas.openxmlformats.org/drawingml/2006/spreadsheetDrawing">
      <xdr:col>102</xdr:col>
      <xdr:colOff>114300</xdr:colOff>
      <xdr:row>76</xdr:row>
      <xdr:rowOff>22225</xdr:rowOff>
    </xdr:to>
    <xdr:cxnSp macro="">
      <xdr:nvCxnSpPr>
        <xdr:cNvPr id="868" name="直線コネクタ 867"/>
        <xdr:cNvCxnSpPr/>
      </xdr:nvCxnSpPr>
      <xdr:spPr>
        <a:xfrm>
          <a:off x="18286730" y="12462510"/>
          <a:ext cx="86995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93345</xdr:rowOff>
    </xdr:from>
    <xdr:to xmlns:xdr="http://schemas.openxmlformats.org/drawingml/2006/spreadsheetDrawing">
      <xdr:col>102</xdr:col>
      <xdr:colOff>165100</xdr:colOff>
      <xdr:row>77</xdr:row>
      <xdr:rowOff>23495</xdr:rowOff>
    </xdr:to>
    <xdr:sp macro="" textlink="">
      <xdr:nvSpPr>
        <xdr:cNvPr id="869" name="フローチャート: 判断 868"/>
        <xdr:cNvSpPr/>
      </xdr:nvSpPr>
      <xdr:spPr>
        <a:xfrm>
          <a:off x="19105880" y="12647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14605</xdr:rowOff>
    </xdr:from>
    <xdr:ext cx="534035" cy="259080"/>
    <xdr:sp macro="" textlink="">
      <xdr:nvSpPr>
        <xdr:cNvPr id="870" name="テキスト ボックス 869"/>
        <xdr:cNvSpPr txBox="1"/>
      </xdr:nvSpPr>
      <xdr:spPr>
        <a:xfrm>
          <a:off x="18893155" y="12733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133985</xdr:rowOff>
    </xdr:from>
    <xdr:to xmlns:xdr="http://schemas.openxmlformats.org/drawingml/2006/spreadsheetDrawing">
      <xdr:col>98</xdr:col>
      <xdr:colOff>38100</xdr:colOff>
      <xdr:row>76</xdr:row>
      <xdr:rowOff>64135</xdr:rowOff>
    </xdr:to>
    <xdr:sp macro="" textlink="">
      <xdr:nvSpPr>
        <xdr:cNvPr id="871" name="フローチャート: 判断 870"/>
        <xdr:cNvSpPr/>
      </xdr:nvSpPr>
      <xdr:spPr>
        <a:xfrm>
          <a:off x="18235930" y="125228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55245</xdr:rowOff>
    </xdr:from>
    <xdr:ext cx="534035" cy="259080"/>
    <xdr:sp macro="" textlink="">
      <xdr:nvSpPr>
        <xdr:cNvPr id="872" name="テキスト ボックス 871"/>
        <xdr:cNvSpPr txBox="1"/>
      </xdr:nvSpPr>
      <xdr:spPr>
        <a:xfrm>
          <a:off x="18023205" y="12609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1365" cy="259080"/>
    <xdr:sp macro="" textlink="">
      <xdr:nvSpPr>
        <xdr:cNvPr id="874" name="テキスト ボックス 873"/>
        <xdr:cNvSpPr txBox="1"/>
      </xdr:nvSpPr>
      <xdr:spPr>
        <a:xfrm>
          <a:off x="207137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75" name="テキスト ボックス 874"/>
        <xdr:cNvSpPr txBox="1"/>
      </xdr:nvSpPr>
      <xdr:spPr>
        <a:xfrm>
          <a:off x="198399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1365" cy="259080"/>
    <xdr:sp macro="" textlink="">
      <xdr:nvSpPr>
        <xdr:cNvPr id="876" name="テキスト ボックス 875"/>
        <xdr:cNvSpPr txBox="1"/>
      </xdr:nvSpPr>
      <xdr:spPr>
        <a:xfrm>
          <a:off x="1896999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1365" cy="259080"/>
    <xdr:sp macro="" textlink="">
      <xdr:nvSpPr>
        <xdr:cNvPr id="877" name="テキスト ボックス 876"/>
        <xdr:cNvSpPr txBox="1"/>
      </xdr:nvSpPr>
      <xdr:spPr>
        <a:xfrm>
          <a:off x="181000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80010</xdr:rowOff>
    </xdr:from>
    <xdr:to xmlns:xdr="http://schemas.openxmlformats.org/drawingml/2006/spreadsheetDrawing">
      <xdr:col>116</xdr:col>
      <xdr:colOff>114300</xdr:colOff>
      <xdr:row>76</xdr:row>
      <xdr:rowOff>10160</xdr:rowOff>
    </xdr:to>
    <xdr:sp macro="" textlink="">
      <xdr:nvSpPr>
        <xdr:cNvPr id="878" name="楕円 877"/>
        <xdr:cNvSpPr/>
      </xdr:nvSpPr>
      <xdr:spPr>
        <a:xfrm>
          <a:off x="21668740" y="12468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102870</xdr:rowOff>
    </xdr:from>
    <xdr:ext cx="534035" cy="259080"/>
    <xdr:sp macro="" textlink="">
      <xdr:nvSpPr>
        <xdr:cNvPr id="879" name="繰出金該当値テキスト"/>
        <xdr:cNvSpPr txBox="1"/>
      </xdr:nvSpPr>
      <xdr:spPr>
        <a:xfrm>
          <a:off x="21770340" y="12326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106680</xdr:rowOff>
    </xdr:from>
    <xdr:to xmlns:xdr="http://schemas.openxmlformats.org/drawingml/2006/spreadsheetDrawing">
      <xdr:col>112</xdr:col>
      <xdr:colOff>38100</xdr:colOff>
      <xdr:row>76</xdr:row>
      <xdr:rowOff>36830</xdr:rowOff>
    </xdr:to>
    <xdr:sp macro="" textlink="">
      <xdr:nvSpPr>
        <xdr:cNvPr id="880" name="楕円 879"/>
        <xdr:cNvSpPr/>
      </xdr:nvSpPr>
      <xdr:spPr>
        <a:xfrm>
          <a:off x="20849590" y="1249553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53340</xdr:rowOff>
    </xdr:from>
    <xdr:ext cx="534035" cy="258445"/>
    <xdr:sp macro="" textlink="">
      <xdr:nvSpPr>
        <xdr:cNvPr id="881" name="テキスト ボックス 880"/>
        <xdr:cNvSpPr txBox="1"/>
      </xdr:nvSpPr>
      <xdr:spPr>
        <a:xfrm>
          <a:off x="20636865" y="12277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130175</xdr:rowOff>
    </xdr:from>
    <xdr:to xmlns:xdr="http://schemas.openxmlformats.org/drawingml/2006/spreadsheetDrawing">
      <xdr:col>107</xdr:col>
      <xdr:colOff>101600</xdr:colOff>
      <xdr:row>76</xdr:row>
      <xdr:rowOff>60325</xdr:rowOff>
    </xdr:to>
    <xdr:sp macro="" textlink="">
      <xdr:nvSpPr>
        <xdr:cNvPr id="882" name="楕円 881"/>
        <xdr:cNvSpPr/>
      </xdr:nvSpPr>
      <xdr:spPr>
        <a:xfrm>
          <a:off x="19975830" y="125190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76835</xdr:rowOff>
    </xdr:from>
    <xdr:ext cx="534035" cy="259080"/>
    <xdr:sp macro="" textlink="">
      <xdr:nvSpPr>
        <xdr:cNvPr id="883" name="テキスト ボックス 882"/>
        <xdr:cNvSpPr txBox="1"/>
      </xdr:nvSpPr>
      <xdr:spPr>
        <a:xfrm>
          <a:off x="19766915" y="12300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142875</xdr:rowOff>
    </xdr:from>
    <xdr:to xmlns:xdr="http://schemas.openxmlformats.org/drawingml/2006/spreadsheetDrawing">
      <xdr:col>102</xdr:col>
      <xdr:colOff>165100</xdr:colOff>
      <xdr:row>76</xdr:row>
      <xdr:rowOff>73025</xdr:rowOff>
    </xdr:to>
    <xdr:sp macro="" textlink="">
      <xdr:nvSpPr>
        <xdr:cNvPr id="884" name="楕円 883"/>
        <xdr:cNvSpPr/>
      </xdr:nvSpPr>
      <xdr:spPr>
        <a:xfrm>
          <a:off x="19105880" y="12531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89535</xdr:rowOff>
    </xdr:from>
    <xdr:ext cx="534035" cy="258445"/>
    <xdr:sp macro="" textlink="">
      <xdr:nvSpPr>
        <xdr:cNvPr id="885" name="テキスト ボックス 884"/>
        <xdr:cNvSpPr txBox="1"/>
      </xdr:nvSpPr>
      <xdr:spPr>
        <a:xfrm>
          <a:off x="18893155" y="12313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22860</xdr:rowOff>
    </xdr:from>
    <xdr:to xmlns:xdr="http://schemas.openxmlformats.org/drawingml/2006/spreadsheetDrawing">
      <xdr:col>98</xdr:col>
      <xdr:colOff>38100</xdr:colOff>
      <xdr:row>75</xdr:row>
      <xdr:rowOff>124460</xdr:rowOff>
    </xdr:to>
    <xdr:sp macro="" textlink="">
      <xdr:nvSpPr>
        <xdr:cNvPr id="886" name="楕円 885"/>
        <xdr:cNvSpPr/>
      </xdr:nvSpPr>
      <xdr:spPr>
        <a:xfrm>
          <a:off x="18235930" y="124117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140970</xdr:rowOff>
    </xdr:from>
    <xdr:ext cx="534035" cy="259080"/>
    <xdr:sp macro="" textlink="">
      <xdr:nvSpPr>
        <xdr:cNvPr id="887" name="テキスト ボックス 886"/>
        <xdr:cNvSpPr txBox="1"/>
      </xdr:nvSpPr>
      <xdr:spPr>
        <a:xfrm>
          <a:off x="18023205" y="12199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5425"/>
    <xdr:sp macro="" textlink="">
      <xdr:nvSpPr>
        <xdr:cNvPr id="896" name="テキスト ボックス 895"/>
        <xdr:cNvSpPr txBox="1"/>
      </xdr:nvSpPr>
      <xdr:spPr>
        <a:xfrm>
          <a:off x="178879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99" name="テキスト ボックス 898"/>
        <xdr:cNvSpPr txBox="1"/>
      </xdr:nvSpPr>
      <xdr:spPr>
        <a:xfrm>
          <a:off x="17680940" y="15542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8445"/>
    <xdr:sp macro="" textlink="">
      <xdr:nvSpPr>
        <xdr:cNvPr id="901" name="テキスト ボックス 900"/>
        <xdr:cNvSpPr txBox="1"/>
      </xdr:nvSpPr>
      <xdr:spPr>
        <a:xfrm>
          <a:off x="17680940" y="14424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920" cy="259080"/>
    <xdr:sp macro="" textlink="">
      <xdr:nvSpPr>
        <xdr:cNvPr id="904" name="前年度繰上充用金最小値テキスト"/>
        <xdr:cNvSpPr txBox="1"/>
      </xdr:nvSpPr>
      <xdr:spPr>
        <a:xfrm>
          <a:off x="2177034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920" cy="259080"/>
    <xdr:sp macro="" textlink="">
      <xdr:nvSpPr>
        <xdr:cNvPr id="906" name="前年度繰上充用金最大値テキスト"/>
        <xdr:cNvSpPr txBox="1"/>
      </xdr:nvSpPr>
      <xdr:spPr>
        <a:xfrm>
          <a:off x="21770340" y="1538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920" cy="259080"/>
    <xdr:sp macro="" textlink="">
      <xdr:nvSpPr>
        <xdr:cNvPr id="909" name="前年度繰上充用金平均値テキスト"/>
        <xdr:cNvSpPr txBox="1"/>
      </xdr:nvSpPr>
      <xdr:spPr>
        <a:xfrm>
          <a:off x="21770340" y="156121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3" name="テキスト ボックス 912"/>
        <xdr:cNvSpPr txBox="1"/>
      </xdr:nvSpPr>
      <xdr:spPr>
        <a:xfrm>
          <a:off x="2077593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6" name="テキスト ボックス 915"/>
        <xdr:cNvSpPr txBox="1"/>
      </xdr:nvSpPr>
      <xdr:spPr>
        <a:xfrm>
          <a:off x="1990598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9" name="テキスト ボックス 918"/>
        <xdr:cNvSpPr txBox="1"/>
      </xdr:nvSpPr>
      <xdr:spPr>
        <a:xfrm>
          <a:off x="1903603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1" name="テキスト ボックス 920"/>
        <xdr:cNvSpPr txBox="1"/>
      </xdr:nvSpPr>
      <xdr:spPr>
        <a:xfrm>
          <a:off x="1816227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1365" cy="259080"/>
    <xdr:sp macro="" textlink="">
      <xdr:nvSpPr>
        <xdr:cNvPr id="923" name="テキスト ボックス 922"/>
        <xdr:cNvSpPr txBox="1"/>
      </xdr:nvSpPr>
      <xdr:spPr>
        <a:xfrm>
          <a:off x="207137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24" name="テキスト ボックス 923"/>
        <xdr:cNvSpPr txBox="1"/>
      </xdr:nvSpPr>
      <xdr:spPr>
        <a:xfrm>
          <a:off x="198399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1365" cy="259080"/>
    <xdr:sp macro="" textlink="">
      <xdr:nvSpPr>
        <xdr:cNvPr id="925" name="テキスト ボックス 924"/>
        <xdr:cNvSpPr txBox="1"/>
      </xdr:nvSpPr>
      <xdr:spPr>
        <a:xfrm>
          <a:off x="189699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1365" cy="259080"/>
    <xdr:sp macro="" textlink="">
      <xdr:nvSpPr>
        <xdr:cNvPr id="926" name="テキスト ボックス 925"/>
        <xdr:cNvSpPr txBox="1"/>
      </xdr:nvSpPr>
      <xdr:spPr>
        <a:xfrm>
          <a:off x="181000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920" cy="259080"/>
    <xdr:sp macro="" textlink="">
      <xdr:nvSpPr>
        <xdr:cNvPr id="928" name="前年度繰上充用金該当値テキスト"/>
        <xdr:cNvSpPr txBox="1"/>
      </xdr:nvSpPr>
      <xdr:spPr>
        <a:xfrm>
          <a:off x="21770340" y="1549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30" name="テキスト ボックス 929"/>
        <xdr:cNvSpPr txBox="1"/>
      </xdr:nvSpPr>
      <xdr:spPr>
        <a:xfrm>
          <a:off x="2077593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2" name="テキスト ボックス 931"/>
        <xdr:cNvSpPr txBox="1"/>
      </xdr:nvSpPr>
      <xdr:spPr>
        <a:xfrm>
          <a:off x="1990598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4" name="テキスト ボックス 933"/>
        <xdr:cNvSpPr txBox="1"/>
      </xdr:nvSpPr>
      <xdr:spPr>
        <a:xfrm>
          <a:off x="1903603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6" name="テキスト ボックス 935"/>
        <xdr:cNvSpPr txBox="1"/>
      </xdr:nvSpPr>
      <xdr:spPr>
        <a:xfrm>
          <a:off x="1816227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令和５年度歳出決算総額は、住民一人当たり</a:t>
          </a:r>
          <a:r>
            <a:rPr kumimoji="1" lang="en-US" altLang="ja-JP" sz="1300">
              <a:solidFill>
                <a:sysClr val="windowText" lastClr="000000"/>
              </a:solidFill>
              <a:latin typeface="ＭＳ Ｐゴシック"/>
              <a:ea typeface="ＭＳ Ｐゴシック"/>
            </a:rPr>
            <a:t>482,082</a:t>
          </a:r>
          <a:r>
            <a:rPr kumimoji="1" lang="ja-JP" altLang="en-US" sz="1300">
              <a:solidFill>
                <a:sysClr val="windowText" lastClr="000000"/>
              </a:solidFill>
              <a:latin typeface="ＭＳ Ｐゴシック"/>
              <a:ea typeface="ＭＳ Ｐゴシック"/>
            </a:rPr>
            <a:t>円となっており、前年度に比べ</a:t>
          </a:r>
          <a:r>
            <a:rPr kumimoji="1" lang="en-US" altLang="ja-JP" sz="1300">
              <a:solidFill>
                <a:sysClr val="windowText" lastClr="000000"/>
              </a:solidFill>
              <a:latin typeface="ＭＳ Ｐゴシック"/>
              <a:ea typeface="ＭＳ Ｐゴシック"/>
            </a:rPr>
            <a:t>6,032</a:t>
          </a:r>
          <a:r>
            <a:rPr kumimoji="1" lang="ja-JP" altLang="en-US" sz="1300">
              <a:solidFill>
                <a:sysClr val="windowText" lastClr="000000"/>
              </a:solidFill>
              <a:latin typeface="ＭＳ Ｐゴシック"/>
              <a:ea typeface="ＭＳ Ｐゴシック"/>
            </a:rPr>
            <a:t>円（</a:t>
          </a:r>
          <a:r>
            <a:rPr kumimoji="1" lang="en-US" altLang="ja-JP" sz="1300">
              <a:solidFill>
                <a:sysClr val="windowText" lastClr="000000"/>
              </a:solidFill>
              <a:latin typeface="ＭＳ Ｐゴシック"/>
              <a:ea typeface="ＭＳ Ｐゴシック"/>
            </a:rPr>
            <a:t>1.3</a:t>
          </a:r>
          <a:r>
            <a:rPr kumimoji="1" lang="ja-JP" altLang="en-US" sz="1300">
              <a:solidFill>
                <a:sysClr val="windowText" lastClr="000000"/>
              </a:solidFill>
              <a:latin typeface="ＭＳ Ｐゴシック"/>
              <a:ea typeface="ＭＳ Ｐゴシック"/>
            </a:rPr>
            <a:t>％）の増となっている。</a:t>
          </a:r>
        </a:p>
        <a:p>
          <a:r>
            <a:rPr kumimoji="1" lang="ja-JP" altLang="en-US" sz="1300">
              <a:solidFill>
                <a:sysClr val="windowText" lastClr="000000"/>
              </a:solidFill>
              <a:latin typeface="ＭＳ Ｐゴシック"/>
              <a:ea typeface="ＭＳ Ｐゴシック"/>
            </a:rPr>
            <a:t>　人件費は、類似団体平均より低くなっている一方で、物件費は、類似団体平均より高くなっているが、これは常備消防の広域事務委託、窓口受付等包括委託及び自動車運転管理等包括委託に伴う予算の組替えが要因である。</a:t>
          </a:r>
        </a:p>
        <a:p>
          <a:r>
            <a:rPr kumimoji="1" lang="ja-JP" altLang="en-US" sz="1300">
              <a:solidFill>
                <a:sysClr val="windowText" lastClr="000000"/>
              </a:solidFill>
              <a:latin typeface="ＭＳ Ｐゴシック"/>
              <a:ea typeface="ＭＳ Ｐゴシック"/>
            </a:rPr>
            <a:t>　扶助費は、類似団体平均より低い値で推移しているが、子育て世帯への臨時特別給付金、住民税非課税世帯等に対する臨時特別給付金などの臨時的経費のあった令和３年度を除くと、年々増加傾向にある。令和５年度においては、保育所及び市内民間新制度幼稚園への施設型給付費の増などにより、令和４年度に比べ</a:t>
          </a:r>
          <a:r>
            <a:rPr kumimoji="1" lang="en-US" altLang="ja-JP" sz="1300">
              <a:solidFill>
                <a:sysClr val="windowText" lastClr="000000"/>
              </a:solidFill>
              <a:latin typeface="ＭＳ Ｐゴシック"/>
              <a:ea typeface="ＭＳ Ｐゴシック"/>
            </a:rPr>
            <a:t>10,240</a:t>
          </a:r>
          <a:r>
            <a:rPr kumimoji="1" lang="ja-JP" altLang="en-US" sz="1300">
              <a:solidFill>
                <a:sysClr val="windowText" lastClr="000000"/>
              </a:solidFill>
              <a:latin typeface="ＭＳ Ｐゴシック"/>
              <a:ea typeface="ＭＳ Ｐゴシック"/>
            </a:rPr>
            <a:t>円（</a:t>
          </a:r>
          <a:r>
            <a:rPr kumimoji="1" lang="en-US" altLang="ja-JP" sz="1300">
              <a:solidFill>
                <a:sysClr val="windowText" lastClr="000000"/>
              </a:solidFill>
              <a:latin typeface="ＭＳ Ｐゴシック"/>
              <a:ea typeface="ＭＳ Ｐゴシック"/>
            </a:rPr>
            <a:t>11.5</a:t>
          </a:r>
          <a:r>
            <a:rPr kumimoji="1" lang="ja-JP" altLang="en-US" sz="1300">
              <a:solidFill>
                <a:sysClr val="windowText" lastClr="000000"/>
              </a:solidFill>
              <a:latin typeface="ＭＳ Ｐゴシック"/>
              <a:ea typeface="ＭＳ Ｐゴシック"/>
            </a:rPr>
            <a:t>％）の増となった。</a:t>
          </a:r>
        </a:p>
        <a:p>
          <a:r>
            <a:rPr kumimoji="1" lang="ja-JP" altLang="en-US" sz="1300">
              <a:solidFill>
                <a:sysClr val="windowText" lastClr="000000"/>
              </a:solidFill>
              <a:latin typeface="ＭＳ Ｐゴシック"/>
              <a:ea typeface="ＭＳ Ｐゴシック"/>
            </a:rPr>
            <a:t>　普通建設事業費（うち更新整備）については、令和４年度に引き続き市役所新庁舎及び島田第一小学校改築の２つの大規模事業の実施に伴う増により、前年度に比べ</a:t>
          </a:r>
          <a:r>
            <a:rPr kumimoji="1" lang="en-US" altLang="ja-JP" sz="1300">
              <a:solidFill>
                <a:sysClr val="windowText" lastClr="000000"/>
              </a:solidFill>
              <a:latin typeface="ＭＳ Ｐゴシック"/>
              <a:ea typeface="ＭＳ Ｐゴシック"/>
            </a:rPr>
            <a:t>10,538</a:t>
          </a:r>
          <a:r>
            <a:rPr kumimoji="1" lang="ja-JP" altLang="en-US" sz="1300">
              <a:solidFill>
                <a:sysClr val="windowText" lastClr="000000"/>
              </a:solidFill>
              <a:latin typeface="ＭＳ Ｐゴシック"/>
              <a:ea typeface="ＭＳ Ｐゴシック"/>
            </a:rPr>
            <a:t>円（</a:t>
          </a:r>
          <a:r>
            <a:rPr kumimoji="1" lang="en-US" altLang="ja-JP" sz="1300">
              <a:solidFill>
                <a:sysClr val="windowText" lastClr="000000"/>
              </a:solidFill>
              <a:latin typeface="ＭＳ Ｐゴシック"/>
              <a:ea typeface="ＭＳ Ｐゴシック"/>
            </a:rPr>
            <a:t>15.3</a:t>
          </a:r>
          <a:r>
            <a:rPr kumimoji="1" lang="ja-JP" altLang="en-US" sz="1300">
              <a:solidFill>
                <a:sysClr val="windowText" lastClr="000000"/>
              </a:solidFill>
              <a:latin typeface="ＭＳ Ｐゴシック"/>
              <a:ea typeface="ＭＳ Ｐゴシック"/>
            </a:rPr>
            <a:t>％）の増となった。</a:t>
          </a:r>
        </a:p>
        <a:p>
          <a:r>
            <a:rPr kumimoji="1" lang="ja-JP" altLang="en-US" sz="1300">
              <a:solidFill>
                <a:sysClr val="windowText" lastClr="000000"/>
              </a:solidFill>
              <a:latin typeface="ＭＳ Ｐゴシック"/>
              <a:ea typeface="ＭＳ Ｐゴシック"/>
            </a:rPr>
            <a:t>　積立金は、類似団体平均より低い値で推移している。令和５年度は職員退職手当基金積立金や普通交付税の臨時財政対策債償還基金費による減債基金への積立金等により、前年度に比べ</a:t>
          </a:r>
          <a:r>
            <a:rPr kumimoji="1" lang="en-US" altLang="ja-JP" sz="1300">
              <a:solidFill>
                <a:sysClr val="windowText" lastClr="000000"/>
              </a:solidFill>
              <a:latin typeface="ＭＳ Ｐゴシック"/>
              <a:ea typeface="ＭＳ Ｐゴシック"/>
            </a:rPr>
            <a:t>62</a:t>
          </a:r>
          <a:r>
            <a:rPr kumimoji="1" lang="ja-JP" altLang="en-US" sz="1300">
              <a:solidFill>
                <a:sysClr val="windowText" lastClr="000000"/>
              </a:solidFill>
              <a:latin typeface="ＭＳ Ｐゴシック"/>
              <a:ea typeface="ＭＳ Ｐゴシック"/>
            </a:rPr>
            <a:t>円（</a:t>
          </a:r>
          <a:r>
            <a:rPr kumimoji="1" lang="en-US" altLang="ja-JP" sz="1300">
              <a:solidFill>
                <a:sysClr val="windowText" lastClr="000000"/>
              </a:solidFill>
              <a:latin typeface="ＭＳ Ｐゴシック"/>
              <a:ea typeface="ＭＳ Ｐゴシック"/>
            </a:rPr>
            <a:t>0.6</a:t>
          </a:r>
          <a:r>
            <a:rPr kumimoji="1" lang="ja-JP" altLang="en-US" sz="1300">
              <a:solidFill>
                <a:sysClr val="windowText" lastClr="000000"/>
              </a:solidFill>
              <a:latin typeface="ＭＳ Ｐゴシック"/>
              <a:ea typeface="ＭＳ Ｐゴシック"/>
            </a:rPr>
            <a:t>％）の増となった。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静岡県島田市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95,698
93,815
315.70
47,457,280
46,134,280
1,063,330
23,409,856
43,558,317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7070" y="337185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5425"/>
    <xdr:sp macro="" textlink="">
      <xdr:nvSpPr>
        <xdr:cNvPr id="40" name="テキスト ボックス 39"/>
        <xdr:cNvSpPr txBox="1"/>
      </xdr:nvSpPr>
      <xdr:spPr>
        <a:xfrm>
          <a:off x="71247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7360" cy="259080"/>
    <xdr:sp macro="" textlink="">
      <xdr:nvSpPr>
        <xdr:cNvPr id="42" name="テキスト ボックス 41"/>
        <xdr:cNvSpPr txBox="1"/>
      </xdr:nvSpPr>
      <xdr:spPr>
        <a:xfrm>
          <a:off x="290830" y="6722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4676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165100</xdr:rowOff>
    </xdr:from>
    <xdr:ext cx="467360" cy="259080"/>
    <xdr:sp macro="" textlink="">
      <xdr:nvSpPr>
        <xdr:cNvPr id="44" name="テキスト ボックス 43"/>
        <xdr:cNvSpPr txBox="1"/>
      </xdr:nvSpPr>
      <xdr:spPr>
        <a:xfrm>
          <a:off x="290830" y="6280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4676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7360" cy="258445"/>
    <xdr:sp macro="" textlink="">
      <xdr:nvSpPr>
        <xdr:cNvPr id="46" name="テキスト ボックス 45"/>
        <xdr:cNvSpPr txBox="1"/>
      </xdr:nvSpPr>
      <xdr:spPr>
        <a:xfrm>
          <a:off x="290830" y="5839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83185</xdr:rowOff>
    </xdr:from>
    <xdr:to xmlns:xdr="http://schemas.openxmlformats.org/drawingml/2006/spreadsheetDrawing">
      <xdr:col>28</xdr:col>
      <xdr:colOff>114300</xdr:colOff>
      <xdr:row>33</xdr:row>
      <xdr:rowOff>83185</xdr:rowOff>
    </xdr:to>
    <xdr:cxnSp macro="">
      <xdr:nvCxnSpPr>
        <xdr:cNvPr id="47" name="直線コネクタ 46"/>
        <xdr:cNvCxnSpPr/>
      </xdr:nvCxnSpPr>
      <xdr:spPr>
        <a:xfrm>
          <a:off x="74676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7360" cy="259080"/>
    <xdr:sp macro="" textlink="">
      <xdr:nvSpPr>
        <xdr:cNvPr id="48" name="テキスト ボックス 47"/>
        <xdr:cNvSpPr txBox="1"/>
      </xdr:nvSpPr>
      <xdr:spPr>
        <a:xfrm>
          <a:off x="290830" y="5401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4676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165100</xdr:rowOff>
    </xdr:from>
    <xdr:ext cx="467360" cy="259080"/>
    <xdr:sp macro="" textlink="">
      <xdr:nvSpPr>
        <xdr:cNvPr id="50" name="テキスト ボックス 49"/>
        <xdr:cNvSpPr txBox="1"/>
      </xdr:nvSpPr>
      <xdr:spPr>
        <a:xfrm>
          <a:off x="290830" y="4959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7360" cy="258445"/>
    <xdr:sp macro="" textlink="">
      <xdr:nvSpPr>
        <xdr:cNvPr id="52" name="テキスト ボックス 51"/>
        <xdr:cNvSpPr txBox="1"/>
      </xdr:nvSpPr>
      <xdr:spPr>
        <a:xfrm>
          <a:off x="290830" y="45186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3" name="議会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31750</xdr:rowOff>
    </xdr:from>
    <xdr:to xmlns:xdr="http://schemas.openxmlformats.org/drawingml/2006/spreadsheetDrawing">
      <xdr:col>24</xdr:col>
      <xdr:colOff>62865</xdr:colOff>
      <xdr:row>38</xdr:row>
      <xdr:rowOff>99695</xdr:rowOff>
    </xdr:to>
    <xdr:cxnSp macro="">
      <xdr:nvCxnSpPr>
        <xdr:cNvPr id="54" name="直線コネクタ 53"/>
        <xdr:cNvCxnSpPr/>
      </xdr:nvCxnSpPr>
      <xdr:spPr>
        <a:xfrm flipV="1">
          <a:off x="4542155" y="5321300"/>
          <a:ext cx="1270" cy="1058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103505</xdr:rowOff>
    </xdr:from>
    <xdr:ext cx="469265" cy="259080"/>
    <xdr:sp macro="" textlink="">
      <xdr:nvSpPr>
        <xdr:cNvPr id="55" name="議会費最小値テキスト"/>
        <xdr:cNvSpPr txBox="1"/>
      </xdr:nvSpPr>
      <xdr:spPr>
        <a:xfrm>
          <a:off x="4594860" y="63836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99695</xdr:rowOff>
    </xdr:from>
    <xdr:to xmlns:xdr="http://schemas.openxmlformats.org/drawingml/2006/spreadsheetDrawing">
      <xdr:col>24</xdr:col>
      <xdr:colOff>152400</xdr:colOff>
      <xdr:row>38</xdr:row>
      <xdr:rowOff>99695</xdr:rowOff>
    </xdr:to>
    <xdr:cxnSp macro="">
      <xdr:nvCxnSpPr>
        <xdr:cNvPr id="56" name="直線コネクタ 55"/>
        <xdr:cNvCxnSpPr/>
      </xdr:nvCxnSpPr>
      <xdr:spPr>
        <a:xfrm>
          <a:off x="4458970" y="63798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149860</xdr:rowOff>
    </xdr:from>
    <xdr:ext cx="469265" cy="258445"/>
    <xdr:sp macro="" textlink="">
      <xdr:nvSpPr>
        <xdr:cNvPr id="57" name="議会費最大値テキスト"/>
        <xdr:cNvSpPr txBox="1"/>
      </xdr:nvSpPr>
      <xdr:spPr>
        <a:xfrm>
          <a:off x="4594860" y="51092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32</xdr:row>
      <xdr:rowOff>31750</xdr:rowOff>
    </xdr:from>
    <xdr:to xmlns:xdr="http://schemas.openxmlformats.org/drawingml/2006/spreadsheetDrawing">
      <xdr:col>24</xdr:col>
      <xdr:colOff>152400</xdr:colOff>
      <xdr:row>32</xdr:row>
      <xdr:rowOff>31750</xdr:rowOff>
    </xdr:to>
    <xdr:cxnSp macro="">
      <xdr:nvCxnSpPr>
        <xdr:cNvPr id="58" name="直線コネクタ 57"/>
        <xdr:cNvCxnSpPr/>
      </xdr:nvCxnSpPr>
      <xdr:spPr>
        <a:xfrm>
          <a:off x="4458970" y="53213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13335</xdr:rowOff>
    </xdr:from>
    <xdr:to xmlns:xdr="http://schemas.openxmlformats.org/drawingml/2006/spreadsheetDrawing">
      <xdr:col>24</xdr:col>
      <xdr:colOff>63500</xdr:colOff>
      <xdr:row>38</xdr:row>
      <xdr:rowOff>38100</xdr:rowOff>
    </xdr:to>
    <xdr:cxnSp macro="">
      <xdr:nvCxnSpPr>
        <xdr:cNvPr id="59" name="直線コネクタ 58"/>
        <xdr:cNvCxnSpPr/>
      </xdr:nvCxnSpPr>
      <xdr:spPr>
        <a:xfrm flipV="1">
          <a:off x="3724910" y="6293485"/>
          <a:ext cx="8191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70485</xdr:rowOff>
    </xdr:from>
    <xdr:ext cx="469265" cy="259080"/>
    <xdr:sp macro="" textlink="">
      <xdr:nvSpPr>
        <xdr:cNvPr id="60" name="議会費平均値テキスト"/>
        <xdr:cNvSpPr txBox="1"/>
      </xdr:nvSpPr>
      <xdr:spPr>
        <a:xfrm>
          <a:off x="4594860" y="569023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47625</xdr:rowOff>
    </xdr:from>
    <xdr:to xmlns:xdr="http://schemas.openxmlformats.org/drawingml/2006/spreadsheetDrawing">
      <xdr:col>24</xdr:col>
      <xdr:colOff>114300</xdr:colOff>
      <xdr:row>35</xdr:row>
      <xdr:rowOff>149225</xdr:rowOff>
    </xdr:to>
    <xdr:sp macro="" textlink="">
      <xdr:nvSpPr>
        <xdr:cNvPr id="61" name="フローチャート: 判断 60"/>
        <xdr:cNvSpPr/>
      </xdr:nvSpPr>
      <xdr:spPr>
        <a:xfrm>
          <a:off x="4493260" y="583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38100</xdr:rowOff>
    </xdr:from>
    <xdr:to xmlns:xdr="http://schemas.openxmlformats.org/drawingml/2006/spreadsheetDrawing">
      <xdr:col>19</xdr:col>
      <xdr:colOff>177800</xdr:colOff>
      <xdr:row>38</xdr:row>
      <xdr:rowOff>96520</xdr:rowOff>
    </xdr:to>
    <xdr:cxnSp macro="">
      <xdr:nvCxnSpPr>
        <xdr:cNvPr id="62" name="直線コネクタ 61"/>
        <xdr:cNvCxnSpPr/>
      </xdr:nvCxnSpPr>
      <xdr:spPr>
        <a:xfrm flipV="1">
          <a:off x="2851150" y="6318250"/>
          <a:ext cx="8737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58420</xdr:rowOff>
    </xdr:from>
    <xdr:to xmlns:xdr="http://schemas.openxmlformats.org/drawingml/2006/spreadsheetDrawing">
      <xdr:col>20</xdr:col>
      <xdr:colOff>38100</xdr:colOff>
      <xdr:row>35</xdr:row>
      <xdr:rowOff>160020</xdr:rowOff>
    </xdr:to>
    <xdr:sp macro="" textlink="">
      <xdr:nvSpPr>
        <xdr:cNvPr id="63" name="フローチャート: 判断 62"/>
        <xdr:cNvSpPr/>
      </xdr:nvSpPr>
      <xdr:spPr>
        <a:xfrm>
          <a:off x="3674110" y="58432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5715</xdr:rowOff>
    </xdr:from>
    <xdr:ext cx="469900" cy="259080"/>
    <xdr:sp macro="" textlink="">
      <xdr:nvSpPr>
        <xdr:cNvPr id="64" name="テキスト ボックス 63"/>
        <xdr:cNvSpPr txBox="1"/>
      </xdr:nvSpPr>
      <xdr:spPr>
        <a:xfrm>
          <a:off x="3493770" y="5625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96520</xdr:rowOff>
    </xdr:from>
    <xdr:to xmlns:xdr="http://schemas.openxmlformats.org/drawingml/2006/spreadsheetDrawing">
      <xdr:col>15</xdr:col>
      <xdr:colOff>50800</xdr:colOff>
      <xdr:row>38</xdr:row>
      <xdr:rowOff>140335</xdr:rowOff>
    </xdr:to>
    <xdr:cxnSp macro="">
      <xdr:nvCxnSpPr>
        <xdr:cNvPr id="65" name="直線コネクタ 64"/>
        <xdr:cNvCxnSpPr/>
      </xdr:nvCxnSpPr>
      <xdr:spPr>
        <a:xfrm flipV="1">
          <a:off x="1981200" y="6376670"/>
          <a:ext cx="8699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67945</xdr:rowOff>
    </xdr:from>
    <xdr:to xmlns:xdr="http://schemas.openxmlformats.org/drawingml/2006/spreadsheetDrawing">
      <xdr:col>15</xdr:col>
      <xdr:colOff>101600</xdr:colOff>
      <xdr:row>35</xdr:row>
      <xdr:rowOff>165100</xdr:rowOff>
    </xdr:to>
    <xdr:sp macro="" textlink="">
      <xdr:nvSpPr>
        <xdr:cNvPr id="66" name="フローチャート: 判断 65"/>
        <xdr:cNvSpPr/>
      </xdr:nvSpPr>
      <xdr:spPr>
        <a:xfrm>
          <a:off x="2800350" y="58527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14605</xdr:rowOff>
    </xdr:from>
    <xdr:ext cx="469900" cy="259080"/>
    <xdr:sp macro="" textlink="">
      <xdr:nvSpPr>
        <xdr:cNvPr id="67" name="テキスト ボックス 66"/>
        <xdr:cNvSpPr txBox="1"/>
      </xdr:nvSpPr>
      <xdr:spPr>
        <a:xfrm>
          <a:off x="2620010" y="5634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106680</xdr:rowOff>
    </xdr:from>
    <xdr:to xmlns:xdr="http://schemas.openxmlformats.org/drawingml/2006/spreadsheetDrawing">
      <xdr:col>10</xdr:col>
      <xdr:colOff>114300</xdr:colOff>
      <xdr:row>38</xdr:row>
      <xdr:rowOff>140335</xdr:rowOff>
    </xdr:to>
    <xdr:cxnSp macro="">
      <xdr:nvCxnSpPr>
        <xdr:cNvPr id="68" name="直線コネクタ 67"/>
        <xdr:cNvCxnSpPr/>
      </xdr:nvCxnSpPr>
      <xdr:spPr>
        <a:xfrm>
          <a:off x="1111250" y="6386830"/>
          <a:ext cx="8699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75565</xdr:rowOff>
    </xdr:from>
    <xdr:to xmlns:xdr="http://schemas.openxmlformats.org/drawingml/2006/spreadsheetDrawing">
      <xdr:col>10</xdr:col>
      <xdr:colOff>165100</xdr:colOff>
      <xdr:row>36</xdr:row>
      <xdr:rowOff>5715</xdr:rowOff>
    </xdr:to>
    <xdr:sp macro="" textlink="">
      <xdr:nvSpPr>
        <xdr:cNvPr id="69" name="フローチャート: 判断 68"/>
        <xdr:cNvSpPr/>
      </xdr:nvSpPr>
      <xdr:spPr>
        <a:xfrm>
          <a:off x="1930400" y="5860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22225</xdr:rowOff>
    </xdr:from>
    <xdr:ext cx="469900" cy="259080"/>
    <xdr:sp macro="" textlink="">
      <xdr:nvSpPr>
        <xdr:cNvPr id="70" name="テキスト ボックス 69"/>
        <xdr:cNvSpPr txBox="1"/>
      </xdr:nvSpPr>
      <xdr:spPr>
        <a:xfrm>
          <a:off x="1750060" y="5641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165100</xdr:rowOff>
    </xdr:from>
    <xdr:to xmlns:xdr="http://schemas.openxmlformats.org/drawingml/2006/spreadsheetDrawing">
      <xdr:col>6</xdr:col>
      <xdr:colOff>38100</xdr:colOff>
      <xdr:row>35</xdr:row>
      <xdr:rowOff>99695</xdr:rowOff>
    </xdr:to>
    <xdr:sp macro="" textlink="">
      <xdr:nvSpPr>
        <xdr:cNvPr id="71" name="フローチャート: 判断 70"/>
        <xdr:cNvSpPr/>
      </xdr:nvSpPr>
      <xdr:spPr>
        <a:xfrm>
          <a:off x="1060450" y="578485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116205</xdr:rowOff>
    </xdr:from>
    <xdr:ext cx="469900" cy="258445"/>
    <xdr:sp macro="" textlink="">
      <xdr:nvSpPr>
        <xdr:cNvPr id="72" name="テキスト ボックス 71"/>
        <xdr:cNvSpPr txBox="1"/>
      </xdr:nvSpPr>
      <xdr:spPr>
        <a:xfrm>
          <a:off x="880110" y="55708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4" name="テキスト ボックス 73"/>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5" name="テキスト ボックス 74"/>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6" name="テキスト ボックス 75"/>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77" name="テキスト ボックス 76"/>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133985</xdr:rowOff>
    </xdr:from>
    <xdr:to xmlns:xdr="http://schemas.openxmlformats.org/drawingml/2006/spreadsheetDrawing">
      <xdr:col>24</xdr:col>
      <xdr:colOff>114300</xdr:colOff>
      <xdr:row>38</xdr:row>
      <xdr:rowOff>64135</xdr:rowOff>
    </xdr:to>
    <xdr:sp macro="" textlink="">
      <xdr:nvSpPr>
        <xdr:cNvPr id="78" name="楕円 77"/>
        <xdr:cNvSpPr/>
      </xdr:nvSpPr>
      <xdr:spPr>
        <a:xfrm>
          <a:off x="4493260" y="6249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48895</xdr:rowOff>
    </xdr:from>
    <xdr:ext cx="469265" cy="259080"/>
    <xdr:sp macro="" textlink="">
      <xdr:nvSpPr>
        <xdr:cNvPr id="79" name="議会費該当値テキスト"/>
        <xdr:cNvSpPr txBox="1"/>
      </xdr:nvSpPr>
      <xdr:spPr>
        <a:xfrm>
          <a:off x="4594860" y="6163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158750</xdr:rowOff>
    </xdr:from>
    <xdr:to xmlns:xdr="http://schemas.openxmlformats.org/drawingml/2006/spreadsheetDrawing">
      <xdr:col>20</xdr:col>
      <xdr:colOff>38100</xdr:colOff>
      <xdr:row>38</xdr:row>
      <xdr:rowOff>88900</xdr:rowOff>
    </xdr:to>
    <xdr:sp macro="" textlink="">
      <xdr:nvSpPr>
        <xdr:cNvPr id="80" name="楕円 79"/>
        <xdr:cNvSpPr/>
      </xdr:nvSpPr>
      <xdr:spPr>
        <a:xfrm>
          <a:off x="3674110" y="62738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80010</xdr:rowOff>
    </xdr:from>
    <xdr:ext cx="469900" cy="259080"/>
    <xdr:sp macro="" textlink="">
      <xdr:nvSpPr>
        <xdr:cNvPr id="81" name="テキスト ボックス 80"/>
        <xdr:cNvSpPr txBox="1"/>
      </xdr:nvSpPr>
      <xdr:spPr>
        <a:xfrm>
          <a:off x="3493770" y="6360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45720</xdr:rowOff>
    </xdr:from>
    <xdr:to xmlns:xdr="http://schemas.openxmlformats.org/drawingml/2006/spreadsheetDrawing">
      <xdr:col>15</xdr:col>
      <xdr:colOff>101600</xdr:colOff>
      <xdr:row>38</xdr:row>
      <xdr:rowOff>147320</xdr:rowOff>
    </xdr:to>
    <xdr:sp macro="" textlink="">
      <xdr:nvSpPr>
        <xdr:cNvPr id="82" name="楕円 81"/>
        <xdr:cNvSpPr/>
      </xdr:nvSpPr>
      <xdr:spPr>
        <a:xfrm>
          <a:off x="280035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138430</xdr:rowOff>
    </xdr:from>
    <xdr:ext cx="469900" cy="259080"/>
    <xdr:sp macro="" textlink="">
      <xdr:nvSpPr>
        <xdr:cNvPr id="83" name="テキスト ボックス 82"/>
        <xdr:cNvSpPr txBox="1"/>
      </xdr:nvSpPr>
      <xdr:spPr>
        <a:xfrm>
          <a:off x="2620010" y="6418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89535</xdr:rowOff>
    </xdr:from>
    <xdr:to xmlns:xdr="http://schemas.openxmlformats.org/drawingml/2006/spreadsheetDrawing">
      <xdr:col>10</xdr:col>
      <xdr:colOff>165100</xdr:colOff>
      <xdr:row>39</xdr:row>
      <xdr:rowOff>19685</xdr:rowOff>
    </xdr:to>
    <xdr:sp macro="" textlink="">
      <xdr:nvSpPr>
        <xdr:cNvPr id="84" name="楕円 83"/>
        <xdr:cNvSpPr/>
      </xdr:nvSpPr>
      <xdr:spPr>
        <a:xfrm>
          <a:off x="1930400" y="6369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10795</xdr:rowOff>
    </xdr:from>
    <xdr:ext cx="469900" cy="259080"/>
    <xdr:sp macro="" textlink="">
      <xdr:nvSpPr>
        <xdr:cNvPr id="85" name="テキスト ボックス 84"/>
        <xdr:cNvSpPr txBox="1"/>
      </xdr:nvSpPr>
      <xdr:spPr>
        <a:xfrm>
          <a:off x="1750060" y="6456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55880</xdr:rowOff>
    </xdr:from>
    <xdr:to xmlns:xdr="http://schemas.openxmlformats.org/drawingml/2006/spreadsheetDrawing">
      <xdr:col>6</xdr:col>
      <xdr:colOff>38100</xdr:colOff>
      <xdr:row>38</xdr:row>
      <xdr:rowOff>157480</xdr:rowOff>
    </xdr:to>
    <xdr:sp macro="" textlink="">
      <xdr:nvSpPr>
        <xdr:cNvPr id="86" name="楕円 85"/>
        <xdr:cNvSpPr/>
      </xdr:nvSpPr>
      <xdr:spPr>
        <a:xfrm>
          <a:off x="1060450" y="63360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149225</xdr:rowOff>
    </xdr:from>
    <xdr:ext cx="469900" cy="258445"/>
    <xdr:sp macro="" textlink="">
      <xdr:nvSpPr>
        <xdr:cNvPr id="87" name="テキスト ボックス 86"/>
        <xdr:cNvSpPr txBox="1"/>
      </xdr:nvSpPr>
      <xdr:spPr>
        <a:xfrm>
          <a:off x="880110" y="6429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5" name="正方形/長方形 94"/>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5425"/>
    <xdr:sp macro="" textlink="">
      <xdr:nvSpPr>
        <xdr:cNvPr id="96" name="テキスト ボックス 95"/>
        <xdr:cNvSpPr txBox="1"/>
      </xdr:nvSpPr>
      <xdr:spPr>
        <a:xfrm>
          <a:off x="71247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7" name="直線コネクタ 96"/>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8" name="直線コネクタ 97"/>
        <xdr:cNvCxnSpPr/>
      </xdr:nvCxnSpPr>
      <xdr:spPr>
        <a:xfrm>
          <a:off x="74676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48920" cy="259080"/>
    <xdr:sp macro="" textlink="">
      <xdr:nvSpPr>
        <xdr:cNvPr id="99" name="テキスト ボックス 98"/>
        <xdr:cNvSpPr txBox="1"/>
      </xdr:nvSpPr>
      <xdr:spPr>
        <a:xfrm>
          <a:off x="505460" y="9582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4676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5630" cy="258445"/>
    <xdr:sp macro="" textlink="">
      <xdr:nvSpPr>
        <xdr:cNvPr id="101" name="テキスト ボックス 100"/>
        <xdr:cNvSpPr txBox="1"/>
      </xdr:nvSpPr>
      <xdr:spPr>
        <a:xfrm>
          <a:off x="166370" y="91414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83185</xdr:rowOff>
    </xdr:from>
    <xdr:to xmlns:xdr="http://schemas.openxmlformats.org/drawingml/2006/spreadsheetDrawing">
      <xdr:col>28</xdr:col>
      <xdr:colOff>114300</xdr:colOff>
      <xdr:row>53</xdr:row>
      <xdr:rowOff>83185</xdr:rowOff>
    </xdr:to>
    <xdr:cxnSp macro="">
      <xdr:nvCxnSpPr>
        <xdr:cNvPr id="102" name="直線コネクタ 101"/>
        <xdr:cNvCxnSpPr/>
      </xdr:nvCxnSpPr>
      <xdr:spPr>
        <a:xfrm>
          <a:off x="74676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5630" cy="259080"/>
    <xdr:sp macro="" textlink="">
      <xdr:nvSpPr>
        <xdr:cNvPr id="103" name="テキスト ボックス 102"/>
        <xdr:cNvSpPr txBox="1"/>
      </xdr:nvSpPr>
      <xdr:spPr>
        <a:xfrm>
          <a:off x="166370" y="87033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4" name="直線コネクタ 103"/>
        <xdr:cNvCxnSpPr/>
      </xdr:nvCxnSpPr>
      <xdr:spPr>
        <a:xfrm>
          <a:off x="74676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5630" cy="259080"/>
    <xdr:sp macro="" textlink="">
      <xdr:nvSpPr>
        <xdr:cNvPr id="105" name="テキスト ボックス 104"/>
        <xdr:cNvSpPr txBox="1"/>
      </xdr:nvSpPr>
      <xdr:spPr>
        <a:xfrm>
          <a:off x="166370" y="8261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07" name="テキスト ボックス 106"/>
        <xdr:cNvSpPr txBox="1"/>
      </xdr:nvSpPr>
      <xdr:spPr>
        <a:xfrm>
          <a:off x="16637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08" name="総務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52705</xdr:rowOff>
    </xdr:from>
    <xdr:to xmlns:xdr="http://schemas.openxmlformats.org/drawingml/2006/spreadsheetDrawing">
      <xdr:col>24</xdr:col>
      <xdr:colOff>62865</xdr:colOff>
      <xdr:row>57</xdr:row>
      <xdr:rowOff>160020</xdr:rowOff>
    </xdr:to>
    <xdr:cxnSp macro="">
      <xdr:nvCxnSpPr>
        <xdr:cNvPr id="109" name="直線コネクタ 108"/>
        <xdr:cNvCxnSpPr/>
      </xdr:nvCxnSpPr>
      <xdr:spPr>
        <a:xfrm flipV="1">
          <a:off x="4542155" y="8644255"/>
          <a:ext cx="1270" cy="932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163830</xdr:rowOff>
    </xdr:from>
    <xdr:ext cx="534035" cy="258445"/>
    <xdr:sp macro="" textlink="">
      <xdr:nvSpPr>
        <xdr:cNvPr id="110" name="総務費最小値テキスト"/>
        <xdr:cNvSpPr txBox="1"/>
      </xdr:nvSpPr>
      <xdr:spPr>
        <a:xfrm>
          <a:off x="4594860" y="9580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160020</xdr:rowOff>
    </xdr:from>
    <xdr:to xmlns:xdr="http://schemas.openxmlformats.org/drawingml/2006/spreadsheetDrawing">
      <xdr:col>24</xdr:col>
      <xdr:colOff>152400</xdr:colOff>
      <xdr:row>57</xdr:row>
      <xdr:rowOff>160020</xdr:rowOff>
    </xdr:to>
    <xdr:cxnSp macro="">
      <xdr:nvCxnSpPr>
        <xdr:cNvPr id="111" name="直線コネクタ 110"/>
        <xdr:cNvCxnSpPr/>
      </xdr:nvCxnSpPr>
      <xdr:spPr>
        <a:xfrm>
          <a:off x="4458970" y="95770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165100</xdr:rowOff>
    </xdr:from>
    <xdr:ext cx="598170" cy="259080"/>
    <xdr:sp macro="" textlink="">
      <xdr:nvSpPr>
        <xdr:cNvPr id="112" name="総務費最大値テキスト"/>
        <xdr:cNvSpPr txBox="1"/>
      </xdr:nvSpPr>
      <xdr:spPr>
        <a:xfrm>
          <a:off x="4594860" y="8426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244,042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52705</xdr:rowOff>
    </xdr:from>
    <xdr:to xmlns:xdr="http://schemas.openxmlformats.org/drawingml/2006/spreadsheetDrawing">
      <xdr:col>24</xdr:col>
      <xdr:colOff>152400</xdr:colOff>
      <xdr:row>52</xdr:row>
      <xdr:rowOff>52705</xdr:rowOff>
    </xdr:to>
    <xdr:cxnSp macro="">
      <xdr:nvCxnSpPr>
        <xdr:cNvPr id="113" name="直線コネクタ 112"/>
        <xdr:cNvCxnSpPr/>
      </xdr:nvCxnSpPr>
      <xdr:spPr>
        <a:xfrm>
          <a:off x="4458970" y="86442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95885</xdr:rowOff>
    </xdr:from>
    <xdr:to xmlns:xdr="http://schemas.openxmlformats.org/drawingml/2006/spreadsheetDrawing">
      <xdr:col>24</xdr:col>
      <xdr:colOff>63500</xdr:colOff>
      <xdr:row>56</xdr:row>
      <xdr:rowOff>95885</xdr:rowOff>
    </xdr:to>
    <xdr:cxnSp macro="">
      <xdr:nvCxnSpPr>
        <xdr:cNvPr id="114" name="直線コネクタ 113"/>
        <xdr:cNvCxnSpPr/>
      </xdr:nvCxnSpPr>
      <xdr:spPr>
        <a:xfrm flipV="1">
          <a:off x="3724910" y="934783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74930</xdr:rowOff>
    </xdr:from>
    <xdr:ext cx="534035" cy="259080"/>
    <xdr:sp macro="" textlink="">
      <xdr:nvSpPr>
        <xdr:cNvPr id="115" name="総務費平均値テキスト"/>
        <xdr:cNvSpPr txBox="1"/>
      </xdr:nvSpPr>
      <xdr:spPr>
        <a:xfrm>
          <a:off x="4594860" y="932688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16" name="フローチャート: 判断 115"/>
        <xdr:cNvSpPr/>
      </xdr:nvSpPr>
      <xdr:spPr>
        <a:xfrm>
          <a:off x="4493260" y="9348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95885</xdr:rowOff>
    </xdr:from>
    <xdr:to xmlns:xdr="http://schemas.openxmlformats.org/drawingml/2006/spreadsheetDrawing">
      <xdr:col>19</xdr:col>
      <xdr:colOff>177800</xdr:colOff>
      <xdr:row>57</xdr:row>
      <xdr:rowOff>85090</xdr:rowOff>
    </xdr:to>
    <xdr:cxnSp macro="">
      <xdr:nvCxnSpPr>
        <xdr:cNvPr id="117" name="直線コネクタ 116"/>
        <xdr:cNvCxnSpPr/>
      </xdr:nvCxnSpPr>
      <xdr:spPr>
        <a:xfrm flipV="1">
          <a:off x="2851150" y="9347835"/>
          <a:ext cx="87376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92075</xdr:rowOff>
    </xdr:from>
    <xdr:to xmlns:xdr="http://schemas.openxmlformats.org/drawingml/2006/spreadsheetDrawing">
      <xdr:col>20</xdr:col>
      <xdr:colOff>38100</xdr:colOff>
      <xdr:row>57</xdr:row>
      <xdr:rowOff>22225</xdr:rowOff>
    </xdr:to>
    <xdr:sp macro="" textlink="">
      <xdr:nvSpPr>
        <xdr:cNvPr id="118" name="フローチャート: 判断 117"/>
        <xdr:cNvSpPr/>
      </xdr:nvSpPr>
      <xdr:spPr>
        <a:xfrm>
          <a:off x="3674110" y="93440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13335</xdr:rowOff>
    </xdr:from>
    <xdr:ext cx="534035" cy="259080"/>
    <xdr:sp macro="" textlink="">
      <xdr:nvSpPr>
        <xdr:cNvPr id="119" name="テキスト ボックス 118"/>
        <xdr:cNvSpPr txBox="1"/>
      </xdr:nvSpPr>
      <xdr:spPr>
        <a:xfrm>
          <a:off x="3461385" y="9430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138430</xdr:rowOff>
    </xdr:from>
    <xdr:to xmlns:xdr="http://schemas.openxmlformats.org/drawingml/2006/spreadsheetDrawing">
      <xdr:col>15</xdr:col>
      <xdr:colOff>50800</xdr:colOff>
      <xdr:row>57</xdr:row>
      <xdr:rowOff>85090</xdr:rowOff>
    </xdr:to>
    <xdr:cxnSp macro="">
      <xdr:nvCxnSpPr>
        <xdr:cNvPr id="120" name="直線コネクタ 119"/>
        <xdr:cNvCxnSpPr/>
      </xdr:nvCxnSpPr>
      <xdr:spPr>
        <a:xfrm>
          <a:off x="1981200" y="9060180"/>
          <a:ext cx="869950" cy="441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99060</xdr:rowOff>
    </xdr:from>
    <xdr:to xmlns:xdr="http://schemas.openxmlformats.org/drawingml/2006/spreadsheetDrawing">
      <xdr:col>15</xdr:col>
      <xdr:colOff>101600</xdr:colOff>
      <xdr:row>57</xdr:row>
      <xdr:rowOff>29210</xdr:rowOff>
    </xdr:to>
    <xdr:sp macro="" textlink="">
      <xdr:nvSpPr>
        <xdr:cNvPr id="121" name="フローチャート: 判断 120"/>
        <xdr:cNvSpPr/>
      </xdr:nvSpPr>
      <xdr:spPr>
        <a:xfrm>
          <a:off x="2800350" y="9351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45720</xdr:rowOff>
    </xdr:from>
    <xdr:ext cx="534035" cy="259080"/>
    <xdr:sp macro="" textlink="">
      <xdr:nvSpPr>
        <xdr:cNvPr id="122" name="テキスト ボックス 121"/>
        <xdr:cNvSpPr txBox="1"/>
      </xdr:nvSpPr>
      <xdr:spPr>
        <a:xfrm>
          <a:off x="2591435" y="9132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138430</xdr:rowOff>
    </xdr:from>
    <xdr:to xmlns:xdr="http://schemas.openxmlformats.org/drawingml/2006/spreadsheetDrawing">
      <xdr:col>10</xdr:col>
      <xdr:colOff>114300</xdr:colOff>
      <xdr:row>57</xdr:row>
      <xdr:rowOff>111125</xdr:rowOff>
    </xdr:to>
    <xdr:cxnSp macro="">
      <xdr:nvCxnSpPr>
        <xdr:cNvPr id="123" name="直線コネクタ 122"/>
        <xdr:cNvCxnSpPr/>
      </xdr:nvCxnSpPr>
      <xdr:spPr>
        <a:xfrm flipV="1">
          <a:off x="1111250" y="9060180"/>
          <a:ext cx="86995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10160</xdr:rowOff>
    </xdr:from>
    <xdr:to xmlns:xdr="http://schemas.openxmlformats.org/drawingml/2006/spreadsheetDrawing">
      <xdr:col>10</xdr:col>
      <xdr:colOff>165100</xdr:colOff>
      <xdr:row>54</xdr:row>
      <xdr:rowOff>111760</xdr:rowOff>
    </xdr:to>
    <xdr:sp macro="" textlink="">
      <xdr:nvSpPr>
        <xdr:cNvPr id="124" name="フローチャート: 判断 123"/>
        <xdr:cNvSpPr/>
      </xdr:nvSpPr>
      <xdr:spPr>
        <a:xfrm>
          <a:off x="1930400" y="893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128270</xdr:rowOff>
    </xdr:from>
    <xdr:ext cx="598805" cy="258445"/>
    <xdr:sp macro="" textlink="">
      <xdr:nvSpPr>
        <xdr:cNvPr id="125" name="テキスト ボックス 124"/>
        <xdr:cNvSpPr txBox="1"/>
      </xdr:nvSpPr>
      <xdr:spPr>
        <a:xfrm>
          <a:off x="1685290" y="87198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151130</xdr:rowOff>
    </xdr:from>
    <xdr:to xmlns:xdr="http://schemas.openxmlformats.org/drawingml/2006/spreadsheetDrawing">
      <xdr:col>6</xdr:col>
      <xdr:colOff>38100</xdr:colOff>
      <xdr:row>57</xdr:row>
      <xdr:rowOff>81280</xdr:rowOff>
    </xdr:to>
    <xdr:sp macro="" textlink="">
      <xdr:nvSpPr>
        <xdr:cNvPr id="126" name="フローチャート: 判断 125"/>
        <xdr:cNvSpPr/>
      </xdr:nvSpPr>
      <xdr:spPr>
        <a:xfrm>
          <a:off x="1060450" y="94030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97790</xdr:rowOff>
    </xdr:from>
    <xdr:ext cx="534035" cy="258445"/>
    <xdr:sp macro="" textlink="">
      <xdr:nvSpPr>
        <xdr:cNvPr id="127" name="テキスト ボックス 126"/>
        <xdr:cNvSpPr txBox="1"/>
      </xdr:nvSpPr>
      <xdr:spPr>
        <a:xfrm>
          <a:off x="847725" y="91846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29" name="テキスト ボックス 128"/>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0" name="テキスト ボックス 129"/>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1" name="テキスト ボックス 130"/>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2" name="テキスト ボックス 131"/>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45085</xdr:rowOff>
    </xdr:from>
    <xdr:to xmlns:xdr="http://schemas.openxmlformats.org/drawingml/2006/spreadsheetDrawing">
      <xdr:col>24</xdr:col>
      <xdr:colOff>114300</xdr:colOff>
      <xdr:row>56</xdr:row>
      <xdr:rowOff>146685</xdr:rowOff>
    </xdr:to>
    <xdr:sp macro="" textlink="">
      <xdr:nvSpPr>
        <xdr:cNvPr id="133" name="楕円 132"/>
        <xdr:cNvSpPr/>
      </xdr:nvSpPr>
      <xdr:spPr>
        <a:xfrm>
          <a:off x="4493260" y="929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67945</xdr:rowOff>
    </xdr:from>
    <xdr:ext cx="534035" cy="259080"/>
    <xdr:sp macro="" textlink="">
      <xdr:nvSpPr>
        <xdr:cNvPr id="134" name="総務費該当値テキスト"/>
        <xdr:cNvSpPr txBox="1"/>
      </xdr:nvSpPr>
      <xdr:spPr>
        <a:xfrm>
          <a:off x="4594860" y="9154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45085</xdr:rowOff>
    </xdr:from>
    <xdr:to xmlns:xdr="http://schemas.openxmlformats.org/drawingml/2006/spreadsheetDrawing">
      <xdr:col>20</xdr:col>
      <xdr:colOff>38100</xdr:colOff>
      <xdr:row>56</xdr:row>
      <xdr:rowOff>146685</xdr:rowOff>
    </xdr:to>
    <xdr:sp macro="" textlink="">
      <xdr:nvSpPr>
        <xdr:cNvPr id="135" name="楕円 134"/>
        <xdr:cNvSpPr/>
      </xdr:nvSpPr>
      <xdr:spPr>
        <a:xfrm>
          <a:off x="3674110" y="92970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163195</xdr:rowOff>
    </xdr:from>
    <xdr:ext cx="534035" cy="258445"/>
    <xdr:sp macro="" textlink="">
      <xdr:nvSpPr>
        <xdr:cNvPr id="136" name="テキスト ボックス 135"/>
        <xdr:cNvSpPr txBox="1"/>
      </xdr:nvSpPr>
      <xdr:spPr>
        <a:xfrm>
          <a:off x="3461385" y="9084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34290</xdr:rowOff>
    </xdr:from>
    <xdr:to xmlns:xdr="http://schemas.openxmlformats.org/drawingml/2006/spreadsheetDrawing">
      <xdr:col>15</xdr:col>
      <xdr:colOff>101600</xdr:colOff>
      <xdr:row>57</xdr:row>
      <xdr:rowOff>135890</xdr:rowOff>
    </xdr:to>
    <xdr:sp macro="" textlink="">
      <xdr:nvSpPr>
        <xdr:cNvPr id="137" name="楕円 136"/>
        <xdr:cNvSpPr/>
      </xdr:nvSpPr>
      <xdr:spPr>
        <a:xfrm>
          <a:off x="2800350" y="94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127000</xdr:rowOff>
    </xdr:from>
    <xdr:ext cx="534035" cy="258445"/>
    <xdr:sp macro="" textlink="">
      <xdr:nvSpPr>
        <xdr:cNvPr id="138" name="テキスト ボックス 137"/>
        <xdr:cNvSpPr txBox="1"/>
      </xdr:nvSpPr>
      <xdr:spPr>
        <a:xfrm>
          <a:off x="2591435" y="95440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87630</xdr:rowOff>
    </xdr:from>
    <xdr:to xmlns:xdr="http://schemas.openxmlformats.org/drawingml/2006/spreadsheetDrawing">
      <xdr:col>10</xdr:col>
      <xdr:colOff>165100</xdr:colOff>
      <xdr:row>55</xdr:row>
      <xdr:rowOff>17780</xdr:rowOff>
    </xdr:to>
    <xdr:sp macro="" textlink="">
      <xdr:nvSpPr>
        <xdr:cNvPr id="139" name="楕円 138"/>
        <xdr:cNvSpPr/>
      </xdr:nvSpPr>
      <xdr:spPr>
        <a:xfrm>
          <a:off x="1930400" y="9009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8890</xdr:rowOff>
    </xdr:from>
    <xdr:ext cx="598805" cy="259080"/>
    <xdr:sp macro="" textlink="">
      <xdr:nvSpPr>
        <xdr:cNvPr id="140" name="テキスト ボックス 139"/>
        <xdr:cNvSpPr txBox="1"/>
      </xdr:nvSpPr>
      <xdr:spPr>
        <a:xfrm>
          <a:off x="1685290" y="9095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60325</xdr:rowOff>
    </xdr:from>
    <xdr:to xmlns:xdr="http://schemas.openxmlformats.org/drawingml/2006/spreadsheetDrawing">
      <xdr:col>6</xdr:col>
      <xdr:colOff>38100</xdr:colOff>
      <xdr:row>57</xdr:row>
      <xdr:rowOff>161925</xdr:rowOff>
    </xdr:to>
    <xdr:sp macro="" textlink="">
      <xdr:nvSpPr>
        <xdr:cNvPr id="141" name="楕円 140"/>
        <xdr:cNvSpPr/>
      </xdr:nvSpPr>
      <xdr:spPr>
        <a:xfrm>
          <a:off x="1060450" y="94773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153035</xdr:rowOff>
    </xdr:from>
    <xdr:ext cx="534035" cy="258445"/>
    <xdr:sp macro="" textlink="">
      <xdr:nvSpPr>
        <xdr:cNvPr id="142" name="テキスト ボックス 141"/>
        <xdr:cNvSpPr txBox="1"/>
      </xdr:nvSpPr>
      <xdr:spPr>
        <a:xfrm>
          <a:off x="847725" y="9570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0" name="正方形/長方形 149"/>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5425"/>
    <xdr:sp macro="" textlink="">
      <xdr:nvSpPr>
        <xdr:cNvPr id="151" name="テキスト ボックス 150"/>
        <xdr:cNvSpPr txBox="1"/>
      </xdr:nvSpPr>
      <xdr:spPr>
        <a:xfrm>
          <a:off x="71247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2" name="直線コネクタ 151"/>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0860" cy="259080"/>
    <xdr:sp macro="" textlink="">
      <xdr:nvSpPr>
        <xdr:cNvPr id="153" name="テキスト ボックス 152"/>
        <xdr:cNvSpPr txBox="1"/>
      </xdr:nvSpPr>
      <xdr:spPr>
        <a:xfrm>
          <a:off x="226695" y="13326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4" name="直線コネクタ 153"/>
        <xdr:cNvCxnSpPr/>
      </xdr:nvCxnSpPr>
      <xdr:spPr>
        <a:xfrm>
          <a:off x="74676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5630" cy="258445"/>
    <xdr:sp macro="" textlink="">
      <xdr:nvSpPr>
        <xdr:cNvPr id="155" name="テキスト ボックス 154"/>
        <xdr:cNvSpPr txBox="1"/>
      </xdr:nvSpPr>
      <xdr:spPr>
        <a:xfrm>
          <a:off x="166370" y="130124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6" name="直線コネクタ 155"/>
        <xdr:cNvCxnSpPr/>
      </xdr:nvCxnSpPr>
      <xdr:spPr>
        <a:xfrm>
          <a:off x="74676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5630" cy="259080"/>
    <xdr:sp macro="" textlink="">
      <xdr:nvSpPr>
        <xdr:cNvPr id="157" name="テキスト ボックス 156"/>
        <xdr:cNvSpPr txBox="1"/>
      </xdr:nvSpPr>
      <xdr:spPr>
        <a:xfrm>
          <a:off x="166370" y="126980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131445</xdr:rowOff>
    </xdr:from>
    <xdr:to xmlns:xdr="http://schemas.openxmlformats.org/drawingml/2006/spreadsheetDrawing">
      <xdr:col>28</xdr:col>
      <xdr:colOff>114300</xdr:colOff>
      <xdr:row>75</xdr:row>
      <xdr:rowOff>131445</xdr:rowOff>
    </xdr:to>
    <xdr:cxnSp macro="">
      <xdr:nvCxnSpPr>
        <xdr:cNvPr id="158" name="直線コネクタ 157"/>
        <xdr:cNvCxnSpPr/>
      </xdr:nvCxnSpPr>
      <xdr:spPr>
        <a:xfrm>
          <a:off x="746760" y="12520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5630" cy="258445"/>
    <xdr:sp macro="" textlink="">
      <xdr:nvSpPr>
        <xdr:cNvPr id="159" name="テキスト ボックス 158"/>
        <xdr:cNvSpPr txBox="1"/>
      </xdr:nvSpPr>
      <xdr:spPr>
        <a:xfrm>
          <a:off x="166370" y="12384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0" name="直線コネクタ 159"/>
        <xdr:cNvCxnSpPr/>
      </xdr:nvCxnSpPr>
      <xdr:spPr>
        <a:xfrm>
          <a:off x="74676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9080"/>
    <xdr:sp macro="" textlink="">
      <xdr:nvSpPr>
        <xdr:cNvPr id="161" name="テキスト ボックス 160"/>
        <xdr:cNvSpPr txBox="1"/>
      </xdr:nvSpPr>
      <xdr:spPr>
        <a:xfrm>
          <a:off x="166370" y="12064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2" name="直線コネクタ 161"/>
        <xdr:cNvCxnSpPr/>
      </xdr:nvCxnSpPr>
      <xdr:spPr>
        <a:xfrm>
          <a:off x="74676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5630" cy="259080"/>
    <xdr:sp macro="" textlink="">
      <xdr:nvSpPr>
        <xdr:cNvPr id="163" name="テキスト ボックス 162"/>
        <xdr:cNvSpPr txBox="1"/>
      </xdr:nvSpPr>
      <xdr:spPr>
        <a:xfrm>
          <a:off x="166370" y="11750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4" name="直線コネクタ 163"/>
        <xdr:cNvCxnSpPr/>
      </xdr:nvCxnSpPr>
      <xdr:spPr>
        <a:xfrm>
          <a:off x="74676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5630" cy="259080"/>
    <xdr:sp macro="" textlink="">
      <xdr:nvSpPr>
        <xdr:cNvPr id="165" name="テキスト ボックス 164"/>
        <xdr:cNvSpPr txBox="1"/>
      </xdr:nvSpPr>
      <xdr:spPr>
        <a:xfrm>
          <a:off x="166370" y="11436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7" name="テキスト ボックス 166"/>
        <xdr:cNvSpPr txBox="1"/>
      </xdr:nvSpPr>
      <xdr:spPr>
        <a:xfrm>
          <a:off x="16637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68" name="民生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17145</xdr:rowOff>
    </xdr:from>
    <xdr:to xmlns:xdr="http://schemas.openxmlformats.org/drawingml/2006/spreadsheetDrawing">
      <xdr:col>24</xdr:col>
      <xdr:colOff>62865</xdr:colOff>
      <xdr:row>79</xdr:row>
      <xdr:rowOff>15240</xdr:rowOff>
    </xdr:to>
    <xdr:cxnSp macro="">
      <xdr:nvCxnSpPr>
        <xdr:cNvPr id="169" name="直線コネクタ 168"/>
        <xdr:cNvCxnSpPr/>
      </xdr:nvCxnSpPr>
      <xdr:spPr>
        <a:xfrm flipV="1">
          <a:off x="4542155" y="11745595"/>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19050</xdr:rowOff>
    </xdr:from>
    <xdr:ext cx="598170" cy="258445"/>
    <xdr:sp macro="" textlink="">
      <xdr:nvSpPr>
        <xdr:cNvPr id="170" name="民生費最小値テキスト"/>
        <xdr:cNvSpPr txBox="1"/>
      </xdr:nvSpPr>
      <xdr:spPr>
        <a:xfrm>
          <a:off x="4594860" y="13068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15240</xdr:rowOff>
    </xdr:from>
    <xdr:to xmlns:xdr="http://schemas.openxmlformats.org/drawingml/2006/spreadsheetDrawing">
      <xdr:col>24</xdr:col>
      <xdr:colOff>152400</xdr:colOff>
      <xdr:row>79</xdr:row>
      <xdr:rowOff>15240</xdr:rowOff>
    </xdr:to>
    <xdr:cxnSp macro="">
      <xdr:nvCxnSpPr>
        <xdr:cNvPr id="171" name="直線コネクタ 170"/>
        <xdr:cNvCxnSpPr/>
      </xdr:nvCxnSpPr>
      <xdr:spPr>
        <a:xfrm>
          <a:off x="4458970" y="130644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135255</xdr:rowOff>
    </xdr:from>
    <xdr:ext cx="598170" cy="259080"/>
    <xdr:sp macro="" textlink="">
      <xdr:nvSpPr>
        <xdr:cNvPr id="172" name="民生費最大値テキスト"/>
        <xdr:cNvSpPr txBox="1"/>
      </xdr:nvSpPr>
      <xdr:spPr>
        <a:xfrm>
          <a:off x="4594860" y="11533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253,500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17145</xdr:rowOff>
    </xdr:from>
    <xdr:to xmlns:xdr="http://schemas.openxmlformats.org/drawingml/2006/spreadsheetDrawing">
      <xdr:col>24</xdr:col>
      <xdr:colOff>152400</xdr:colOff>
      <xdr:row>71</xdr:row>
      <xdr:rowOff>17145</xdr:rowOff>
    </xdr:to>
    <xdr:cxnSp macro="">
      <xdr:nvCxnSpPr>
        <xdr:cNvPr id="173" name="直線コネクタ 172"/>
        <xdr:cNvCxnSpPr/>
      </xdr:nvCxnSpPr>
      <xdr:spPr>
        <a:xfrm>
          <a:off x="4458970" y="11745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46990</xdr:rowOff>
    </xdr:from>
    <xdr:to xmlns:xdr="http://schemas.openxmlformats.org/drawingml/2006/spreadsheetDrawing">
      <xdr:col>24</xdr:col>
      <xdr:colOff>63500</xdr:colOff>
      <xdr:row>77</xdr:row>
      <xdr:rowOff>120650</xdr:rowOff>
    </xdr:to>
    <xdr:cxnSp macro="">
      <xdr:nvCxnSpPr>
        <xdr:cNvPr id="174" name="直線コネクタ 173"/>
        <xdr:cNvCxnSpPr/>
      </xdr:nvCxnSpPr>
      <xdr:spPr>
        <a:xfrm flipV="1">
          <a:off x="3724910" y="12766040"/>
          <a:ext cx="8191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127000</xdr:rowOff>
    </xdr:from>
    <xdr:ext cx="598170" cy="258445"/>
    <xdr:sp macro="" textlink="">
      <xdr:nvSpPr>
        <xdr:cNvPr id="175" name="民生費平均値テキスト"/>
        <xdr:cNvSpPr txBox="1"/>
      </xdr:nvSpPr>
      <xdr:spPr>
        <a:xfrm>
          <a:off x="4594860" y="1235075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104140</xdr:rowOff>
    </xdr:from>
    <xdr:to xmlns:xdr="http://schemas.openxmlformats.org/drawingml/2006/spreadsheetDrawing">
      <xdr:col>24</xdr:col>
      <xdr:colOff>114300</xdr:colOff>
      <xdr:row>76</xdr:row>
      <xdr:rowOff>34290</xdr:rowOff>
    </xdr:to>
    <xdr:sp macro="" textlink="">
      <xdr:nvSpPr>
        <xdr:cNvPr id="176" name="フローチャート: 判断 175"/>
        <xdr:cNvSpPr/>
      </xdr:nvSpPr>
      <xdr:spPr>
        <a:xfrm>
          <a:off x="4493260" y="12492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24765</xdr:rowOff>
    </xdr:from>
    <xdr:to xmlns:xdr="http://schemas.openxmlformats.org/drawingml/2006/spreadsheetDrawing">
      <xdr:col>19</xdr:col>
      <xdr:colOff>177800</xdr:colOff>
      <xdr:row>77</xdr:row>
      <xdr:rowOff>120650</xdr:rowOff>
    </xdr:to>
    <xdr:cxnSp macro="">
      <xdr:nvCxnSpPr>
        <xdr:cNvPr id="177" name="直線コネクタ 176"/>
        <xdr:cNvCxnSpPr/>
      </xdr:nvCxnSpPr>
      <xdr:spPr>
        <a:xfrm>
          <a:off x="2851150" y="12743815"/>
          <a:ext cx="87376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44450</xdr:rowOff>
    </xdr:from>
    <xdr:to xmlns:xdr="http://schemas.openxmlformats.org/drawingml/2006/spreadsheetDrawing">
      <xdr:col>20</xdr:col>
      <xdr:colOff>38100</xdr:colOff>
      <xdr:row>76</xdr:row>
      <xdr:rowOff>146050</xdr:rowOff>
    </xdr:to>
    <xdr:sp macro="" textlink="">
      <xdr:nvSpPr>
        <xdr:cNvPr id="178" name="フローチャート: 判断 177"/>
        <xdr:cNvSpPr/>
      </xdr:nvSpPr>
      <xdr:spPr>
        <a:xfrm>
          <a:off x="3674110" y="125984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162560</xdr:rowOff>
    </xdr:from>
    <xdr:ext cx="598805" cy="258445"/>
    <xdr:sp macro="" textlink="">
      <xdr:nvSpPr>
        <xdr:cNvPr id="179" name="テキスト ボックス 178"/>
        <xdr:cNvSpPr txBox="1"/>
      </xdr:nvSpPr>
      <xdr:spPr>
        <a:xfrm>
          <a:off x="3429000" y="123863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24765</xdr:rowOff>
    </xdr:from>
    <xdr:to xmlns:xdr="http://schemas.openxmlformats.org/drawingml/2006/spreadsheetDrawing">
      <xdr:col>15</xdr:col>
      <xdr:colOff>50800</xdr:colOff>
      <xdr:row>78</xdr:row>
      <xdr:rowOff>73025</xdr:rowOff>
    </xdr:to>
    <xdr:cxnSp macro="">
      <xdr:nvCxnSpPr>
        <xdr:cNvPr id="180" name="直線コネクタ 179"/>
        <xdr:cNvCxnSpPr/>
      </xdr:nvCxnSpPr>
      <xdr:spPr>
        <a:xfrm flipV="1">
          <a:off x="1981200" y="12743815"/>
          <a:ext cx="86995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125095</xdr:rowOff>
    </xdr:from>
    <xdr:to xmlns:xdr="http://schemas.openxmlformats.org/drawingml/2006/spreadsheetDrawing">
      <xdr:col>15</xdr:col>
      <xdr:colOff>101600</xdr:colOff>
      <xdr:row>76</xdr:row>
      <xdr:rowOff>55245</xdr:rowOff>
    </xdr:to>
    <xdr:sp macro="" textlink="">
      <xdr:nvSpPr>
        <xdr:cNvPr id="181" name="フローチャート: 判断 180"/>
        <xdr:cNvSpPr/>
      </xdr:nvSpPr>
      <xdr:spPr>
        <a:xfrm>
          <a:off x="2800350" y="12513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71755</xdr:rowOff>
    </xdr:from>
    <xdr:ext cx="598805" cy="259080"/>
    <xdr:sp macro="" textlink="">
      <xdr:nvSpPr>
        <xdr:cNvPr id="182" name="テキスト ボックス 181"/>
        <xdr:cNvSpPr txBox="1"/>
      </xdr:nvSpPr>
      <xdr:spPr>
        <a:xfrm>
          <a:off x="2559050" y="1229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73025</xdr:rowOff>
    </xdr:from>
    <xdr:to xmlns:xdr="http://schemas.openxmlformats.org/drawingml/2006/spreadsheetDrawing">
      <xdr:col>10</xdr:col>
      <xdr:colOff>114300</xdr:colOff>
      <xdr:row>78</xdr:row>
      <xdr:rowOff>140970</xdr:rowOff>
    </xdr:to>
    <xdr:cxnSp macro="">
      <xdr:nvCxnSpPr>
        <xdr:cNvPr id="183" name="直線コネクタ 182"/>
        <xdr:cNvCxnSpPr/>
      </xdr:nvCxnSpPr>
      <xdr:spPr>
        <a:xfrm flipV="1">
          <a:off x="1111250" y="12957175"/>
          <a:ext cx="8699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60325</xdr:rowOff>
    </xdr:from>
    <xdr:to xmlns:xdr="http://schemas.openxmlformats.org/drawingml/2006/spreadsheetDrawing">
      <xdr:col>10</xdr:col>
      <xdr:colOff>165100</xdr:colOff>
      <xdr:row>77</xdr:row>
      <xdr:rowOff>161925</xdr:rowOff>
    </xdr:to>
    <xdr:sp macro="" textlink="">
      <xdr:nvSpPr>
        <xdr:cNvPr id="184" name="フローチャート: 判断 183"/>
        <xdr:cNvSpPr/>
      </xdr:nvSpPr>
      <xdr:spPr>
        <a:xfrm>
          <a:off x="1930400" y="127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6985</xdr:rowOff>
    </xdr:from>
    <xdr:ext cx="598805" cy="259080"/>
    <xdr:sp macro="" textlink="">
      <xdr:nvSpPr>
        <xdr:cNvPr id="185" name="テキスト ボックス 184"/>
        <xdr:cNvSpPr txBox="1"/>
      </xdr:nvSpPr>
      <xdr:spPr>
        <a:xfrm>
          <a:off x="1685290" y="12560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118745</xdr:rowOff>
    </xdr:from>
    <xdr:to xmlns:xdr="http://schemas.openxmlformats.org/drawingml/2006/spreadsheetDrawing">
      <xdr:col>6</xdr:col>
      <xdr:colOff>38100</xdr:colOff>
      <xdr:row>78</xdr:row>
      <xdr:rowOff>48895</xdr:rowOff>
    </xdr:to>
    <xdr:sp macro="" textlink="">
      <xdr:nvSpPr>
        <xdr:cNvPr id="186" name="フローチャート: 判断 185"/>
        <xdr:cNvSpPr/>
      </xdr:nvSpPr>
      <xdr:spPr>
        <a:xfrm>
          <a:off x="1060450" y="1283779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65405</xdr:rowOff>
    </xdr:from>
    <xdr:ext cx="598805" cy="258445"/>
    <xdr:sp macro="" textlink="">
      <xdr:nvSpPr>
        <xdr:cNvPr id="187" name="テキスト ボックス 186"/>
        <xdr:cNvSpPr txBox="1"/>
      </xdr:nvSpPr>
      <xdr:spPr>
        <a:xfrm>
          <a:off x="815340" y="126193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89" name="テキスト ボックス 188"/>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0" name="テキスト ボックス 189"/>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1" name="テキスト ボックス 190"/>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2" name="テキスト ボックス 191"/>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165100</xdr:rowOff>
    </xdr:from>
    <xdr:to xmlns:xdr="http://schemas.openxmlformats.org/drawingml/2006/spreadsheetDrawing">
      <xdr:col>24</xdr:col>
      <xdr:colOff>114300</xdr:colOff>
      <xdr:row>77</xdr:row>
      <xdr:rowOff>97790</xdr:rowOff>
    </xdr:to>
    <xdr:sp macro="" textlink="">
      <xdr:nvSpPr>
        <xdr:cNvPr id="193" name="楕円 192"/>
        <xdr:cNvSpPr/>
      </xdr:nvSpPr>
      <xdr:spPr>
        <a:xfrm>
          <a:off x="4493260" y="1271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146050</xdr:rowOff>
    </xdr:from>
    <xdr:ext cx="598170" cy="259080"/>
    <xdr:sp macro="" textlink="">
      <xdr:nvSpPr>
        <xdr:cNvPr id="194" name="民生費該当値テキスト"/>
        <xdr:cNvSpPr txBox="1"/>
      </xdr:nvSpPr>
      <xdr:spPr>
        <a:xfrm>
          <a:off x="4594860" y="12700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69850</xdr:rowOff>
    </xdr:from>
    <xdr:to xmlns:xdr="http://schemas.openxmlformats.org/drawingml/2006/spreadsheetDrawing">
      <xdr:col>20</xdr:col>
      <xdr:colOff>38100</xdr:colOff>
      <xdr:row>77</xdr:row>
      <xdr:rowOff>165100</xdr:rowOff>
    </xdr:to>
    <xdr:sp macro="" textlink="">
      <xdr:nvSpPr>
        <xdr:cNvPr id="195" name="楕円 194"/>
        <xdr:cNvSpPr/>
      </xdr:nvSpPr>
      <xdr:spPr>
        <a:xfrm>
          <a:off x="3674110" y="127889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162560</xdr:rowOff>
    </xdr:from>
    <xdr:ext cx="598805" cy="258445"/>
    <xdr:sp macro="" textlink="">
      <xdr:nvSpPr>
        <xdr:cNvPr id="196" name="テキスト ボックス 195"/>
        <xdr:cNvSpPr txBox="1"/>
      </xdr:nvSpPr>
      <xdr:spPr>
        <a:xfrm>
          <a:off x="3429000" y="128816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145415</xdr:rowOff>
    </xdr:from>
    <xdr:to xmlns:xdr="http://schemas.openxmlformats.org/drawingml/2006/spreadsheetDrawing">
      <xdr:col>15</xdr:col>
      <xdr:colOff>101600</xdr:colOff>
      <xdr:row>77</xdr:row>
      <xdr:rowOff>75565</xdr:rowOff>
    </xdr:to>
    <xdr:sp macro="" textlink="">
      <xdr:nvSpPr>
        <xdr:cNvPr id="197" name="楕円 196"/>
        <xdr:cNvSpPr/>
      </xdr:nvSpPr>
      <xdr:spPr>
        <a:xfrm>
          <a:off x="2800350" y="12699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66675</xdr:rowOff>
    </xdr:from>
    <xdr:ext cx="598805" cy="259080"/>
    <xdr:sp macro="" textlink="">
      <xdr:nvSpPr>
        <xdr:cNvPr id="198" name="テキスト ボックス 197"/>
        <xdr:cNvSpPr txBox="1"/>
      </xdr:nvSpPr>
      <xdr:spPr>
        <a:xfrm>
          <a:off x="2559050" y="127857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22225</xdr:rowOff>
    </xdr:from>
    <xdr:to xmlns:xdr="http://schemas.openxmlformats.org/drawingml/2006/spreadsheetDrawing">
      <xdr:col>10</xdr:col>
      <xdr:colOff>165100</xdr:colOff>
      <xdr:row>78</xdr:row>
      <xdr:rowOff>123825</xdr:rowOff>
    </xdr:to>
    <xdr:sp macro="" textlink="">
      <xdr:nvSpPr>
        <xdr:cNvPr id="199" name="楕円 198"/>
        <xdr:cNvSpPr/>
      </xdr:nvSpPr>
      <xdr:spPr>
        <a:xfrm>
          <a:off x="19304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114935</xdr:rowOff>
    </xdr:from>
    <xdr:ext cx="598805" cy="259080"/>
    <xdr:sp macro="" textlink="">
      <xdr:nvSpPr>
        <xdr:cNvPr id="200" name="テキスト ボックス 199"/>
        <xdr:cNvSpPr txBox="1"/>
      </xdr:nvSpPr>
      <xdr:spPr>
        <a:xfrm>
          <a:off x="1685290" y="12999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90170</xdr:rowOff>
    </xdr:from>
    <xdr:to xmlns:xdr="http://schemas.openxmlformats.org/drawingml/2006/spreadsheetDrawing">
      <xdr:col>6</xdr:col>
      <xdr:colOff>38100</xdr:colOff>
      <xdr:row>79</xdr:row>
      <xdr:rowOff>20320</xdr:rowOff>
    </xdr:to>
    <xdr:sp macro="" textlink="">
      <xdr:nvSpPr>
        <xdr:cNvPr id="201" name="楕円 200"/>
        <xdr:cNvSpPr/>
      </xdr:nvSpPr>
      <xdr:spPr>
        <a:xfrm>
          <a:off x="1060450" y="1297432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11430</xdr:rowOff>
    </xdr:from>
    <xdr:ext cx="598805" cy="259080"/>
    <xdr:sp macro="" textlink="">
      <xdr:nvSpPr>
        <xdr:cNvPr id="202" name="テキスト ボックス 201"/>
        <xdr:cNvSpPr txBox="1"/>
      </xdr:nvSpPr>
      <xdr:spPr>
        <a:xfrm>
          <a:off x="815340" y="130606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5425"/>
    <xdr:sp macro="" textlink="">
      <xdr:nvSpPr>
        <xdr:cNvPr id="211" name="テキスト ボックス 210"/>
        <xdr:cNvSpPr txBox="1"/>
      </xdr:nvSpPr>
      <xdr:spPr>
        <a:xfrm>
          <a:off x="71247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3" name="テキスト ボックス 212"/>
        <xdr:cNvSpPr txBox="1"/>
      </xdr:nvSpPr>
      <xdr:spPr>
        <a:xfrm>
          <a:off x="505460" y="16685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5" name="テキスト ボックス 214"/>
        <xdr:cNvSpPr txBox="1"/>
      </xdr:nvSpPr>
      <xdr:spPr>
        <a:xfrm>
          <a:off x="226695"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17" name="テキスト ボックス 216"/>
        <xdr:cNvSpPr txBox="1"/>
      </xdr:nvSpPr>
      <xdr:spPr>
        <a:xfrm>
          <a:off x="2266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0860" cy="258445"/>
    <xdr:sp macro="" textlink="">
      <xdr:nvSpPr>
        <xdr:cNvPr id="219" name="テキスト ボックス 218"/>
        <xdr:cNvSpPr txBox="1"/>
      </xdr:nvSpPr>
      <xdr:spPr>
        <a:xfrm>
          <a:off x="22669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0860" cy="259080"/>
    <xdr:sp macro="" textlink="">
      <xdr:nvSpPr>
        <xdr:cNvPr id="221" name="テキスト ボックス 220"/>
        <xdr:cNvSpPr txBox="1"/>
      </xdr:nvSpPr>
      <xdr:spPr>
        <a:xfrm>
          <a:off x="22669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8445"/>
    <xdr:sp macro="" textlink="">
      <xdr:nvSpPr>
        <xdr:cNvPr id="223" name="テキスト ボックス 222"/>
        <xdr:cNvSpPr txBox="1"/>
      </xdr:nvSpPr>
      <xdr:spPr>
        <a:xfrm>
          <a:off x="16637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5" name="テキスト ボックス 224"/>
        <xdr:cNvSpPr txBox="1"/>
      </xdr:nvSpPr>
      <xdr:spPr>
        <a:xfrm>
          <a:off x="16637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140970</xdr:rowOff>
    </xdr:from>
    <xdr:to xmlns:xdr="http://schemas.openxmlformats.org/drawingml/2006/spreadsheetDrawing">
      <xdr:col>24</xdr:col>
      <xdr:colOff>62865</xdr:colOff>
      <xdr:row>98</xdr:row>
      <xdr:rowOff>121920</xdr:rowOff>
    </xdr:to>
    <xdr:cxnSp macro="">
      <xdr:nvCxnSpPr>
        <xdr:cNvPr id="227" name="直線コネクタ 226"/>
        <xdr:cNvCxnSpPr/>
      </xdr:nvCxnSpPr>
      <xdr:spPr>
        <a:xfrm flipV="1">
          <a:off x="4542155" y="14841220"/>
          <a:ext cx="127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125730</xdr:rowOff>
    </xdr:from>
    <xdr:ext cx="534035" cy="259080"/>
    <xdr:sp macro="" textlink="">
      <xdr:nvSpPr>
        <xdr:cNvPr id="228" name="衛生費最小値テキスト"/>
        <xdr:cNvSpPr txBox="1"/>
      </xdr:nvSpPr>
      <xdr:spPr>
        <a:xfrm>
          <a:off x="4594860" y="16356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121920</xdr:rowOff>
    </xdr:from>
    <xdr:to xmlns:xdr="http://schemas.openxmlformats.org/drawingml/2006/spreadsheetDrawing">
      <xdr:col>24</xdr:col>
      <xdr:colOff>152400</xdr:colOff>
      <xdr:row>98</xdr:row>
      <xdr:rowOff>121920</xdr:rowOff>
    </xdr:to>
    <xdr:cxnSp macro="">
      <xdr:nvCxnSpPr>
        <xdr:cNvPr id="229" name="直線コネクタ 228"/>
        <xdr:cNvCxnSpPr/>
      </xdr:nvCxnSpPr>
      <xdr:spPr>
        <a:xfrm>
          <a:off x="4458970" y="163525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87630</xdr:rowOff>
    </xdr:from>
    <xdr:ext cx="598170" cy="258445"/>
    <xdr:sp macro="" textlink="">
      <xdr:nvSpPr>
        <xdr:cNvPr id="230" name="衛生費最大値テキスト"/>
        <xdr:cNvSpPr txBox="1"/>
      </xdr:nvSpPr>
      <xdr:spPr>
        <a:xfrm>
          <a:off x="4594860" y="146227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104,934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140970</xdr:rowOff>
    </xdr:from>
    <xdr:to xmlns:xdr="http://schemas.openxmlformats.org/drawingml/2006/spreadsheetDrawing">
      <xdr:col>24</xdr:col>
      <xdr:colOff>152400</xdr:colOff>
      <xdr:row>89</xdr:row>
      <xdr:rowOff>140970</xdr:rowOff>
    </xdr:to>
    <xdr:cxnSp macro="">
      <xdr:nvCxnSpPr>
        <xdr:cNvPr id="231" name="直線コネクタ 230"/>
        <xdr:cNvCxnSpPr/>
      </xdr:nvCxnSpPr>
      <xdr:spPr>
        <a:xfrm>
          <a:off x="4458970" y="148412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15875</xdr:rowOff>
    </xdr:from>
    <xdr:to xmlns:xdr="http://schemas.openxmlformats.org/drawingml/2006/spreadsheetDrawing">
      <xdr:col>24</xdr:col>
      <xdr:colOff>63500</xdr:colOff>
      <xdr:row>96</xdr:row>
      <xdr:rowOff>26035</xdr:rowOff>
    </xdr:to>
    <xdr:cxnSp macro="">
      <xdr:nvCxnSpPr>
        <xdr:cNvPr id="232" name="直線コネクタ 231"/>
        <xdr:cNvCxnSpPr/>
      </xdr:nvCxnSpPr>
      <xdr:spPr>
        <a:xfrm>
          <a:off x="3724910" y="15732125"/>
          <a:ext cx="81915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24130</xdr:rowOff>
    </xdr:from>
    <xdr:ext cx="534035" cy="259080"/>
    <xdr:sp macro="" textlink="">
      <xdr:nvSpPr>
        <xdr:cNvPr id="233" name="衛生費平均値テキスト"/>
        <xdr:cNvSpPr txBox="1"/>
      </xdr:nvSpPr>
      <xdr:spPr>
        <a:xfrm>
          <a:off x="4594860" y="1591183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45720</xdr:rowOff>
    </xdr:from>
    <xdr:to xmlns:xdr="http://schemas.openxmlformats.org/drawingml/2006/spreadsheetDrawing">
      <xdr:col>24</xdr:col>
      <xdr:colOff>114300</xdr:colOff>
      <xdr:row>96</xdr:row>
      <xdr:rowOff>147320</xdr:rowOff>
    </xdr:to>
    <xdr:sp macro="" textlink="">
      <xdr:nvSpPr>
        <xdr:cNvPr id="234" name="フローチャート: 判断 233"/>
        <xdr:cNvSpPr/>
      </xdr:nvSpPr>
      <xdr:spPr>
        <a:xfrm>
          <a:off x="4493260" y="159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15875</xdr:rowOff>
    </xdr:from>
    <xdr:to xmlns:xdr="http://schemas.openxmlformats.org/drawingml/2006/spreadsheetDrawing">
      <xdr:col>19</xdr:col>
      <xdr:colOff>177800</xdr:colOff>
      <xdr:row>95</xdr:row>
      <xdr:rowOff>37465</xdr:rowOff>
    </xdr:to>
    <xdr:cxnSp macro="">
      <xdr:nvCxnSpPr>
        <xdr:cNvPr id="235" name="直線コネクタ 234"/>
        <xdr:cNvCxnSpPr/>
      </xdr:nvCxnSpPr>
      <xdr:spPr>
        <a:xfrm flipV="1">
          <a:off x="2851150" y="15732125"/>
          <a:ext cx="87376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151765</xdr:rowOff>
    </xdr:from>
    <xdr:to xmlns:xdr="http://schemas.openxmlformats.org/drawingml/2006/spreadsheetDrawing">
      <xdr:col>20</xdr:col>
      <xdr:colOff>38100</xdr:colOff>
      <xdr:row>96</xdr:row>
      <xdr:rowOff>81915</xdr:rowOff>
    </xdr:to>
    <xdr:sp macro="" textlink="">
      <xdr:nvSpPr>
        <xdr:cNvPr id="236" name="フローチャート: 判断 235"/>
        <xdr:cNvSpPr/>
      </xdr:nvSpPr>
      <xdr:spPr>
        <a:xfrm>
          <a:off x="3674110" y="158680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73025</xdr:rowOff>
    </xdr:from>
    <xdr:ext cx="534035" cy="259080"/>
    <xdr:sp macro="" textlink="">
      <xdr:nvSpPr>
        <xdr:cNvPr id="237" name="テキスト ボックス 236"/>
        <xdr:cNvSpPr txBox="1"/>
      </xdr:nvSpPr>
      <xdr:spPr>
        <a:xfrm>
          <a:off x="3461385" y="15960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91</xdr:row>
      <xdr:rowOff>144145</xdr:rowOff>
    </xdr:from>
    <xdr:to xmlns:xdr="http://schemas.openxmlformats.org/drawingml/2006/spreadsheetDrawing">
      <xdr:col>15</xdr:col>
      <xdr:colOff>50800</xdr:colOff>
      <xdr:row>95</xdr:row>
      <xdr:rowOff>37465</xdr:rowOff>
    </xdr:to>
    <xdr:cxnSp macro="">
      <xdr:nvCxnSpPr>
        <xdr:cNvPr id="238" name="直線コネクタ 237"/>
        <xdr:cNvCxnSpPr/>
      </xdr:nvCxnSpPr>
      <xdr:spPr>
        <a:xfrm>
          <a:off x="1981200" y="15174595"/>
          <a:ext cx="869950" cy="579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133985</xdr:rowOff>
    </xdr:from>
    <xdr:to xmlns:xdr="http://schemas.openxmlformats.org/drawingml/2006/spreadsheetDrawing">
      <xdr:col>15</xdr:col>
      <xdr:colOff>101600</xdr:colOff>
      <xdr:row>96</xdr:row>
      <xdr:rowOff>64135</xdr:rowOff>
    </xdr:to>
    <xdr:sp macro="" textlink="">
      <xdr:nvSpPr>
        <xdr:cNvPr id="239" name="フローチャート: 判断 238"/>
        <xdr:cNvSpPr/>
      </xdr:nvSpPr>
      <xdr:spPr>
        <a:xfrm>
          <a:off x="2800350" y="1585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55245</xdr:rowOff>
    </xdr:from>
    <xdr:ext cx="534035" cy="258445"/>
    <xdr:sp macro="" textlink="">
      <xdr:nvSpPr>
        <xdr:cNvPr id="240" name="テキスト ボックス 239"/>
        <xdr:cNvSpPr txBox="1"/>
      </xdr:nvSpPr>
      <xdr:spPr>
        <a:xfrm>
          <a:off x="2591435" y="15942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91</xdr:row>
      <xdr:rowOff>144145</xdr:rowOff>
    </xdr:from>
    <xdr:to xmlns:xdr="http://schemas.openxmlformats.org/drawingml/2006/spreadsheetDrawing">
      <xdr:col>10</xdr:col>
      <xdr:colOff>114300</xdr:colOff>
      <xdr:row>95</xdr:row>
      <xdr:rowOff>69215</xdr:rowOff>
    </xdr:to>
    <xdr:cxnSp macro="">
      <xdr:nvCxnSpPr>
        <xdr:cNvPr id="241" name="直線コネクタ 240"/>
        <xdr:cNvCxnSpPr/>
      </xdr:nvCxnSpPr>
      <xdr:spPr>
        <a:xfrm flipV="1">
          <a:off x="1111250" y="15174595"/>
          <a:ext cx="869950" cy="610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60325</xdr:rowOff>
    </xdr:from>
    <xdr:to xmlns:xdr="http://schemas.openxmlformats.org/drawingml/2006/spreadsheetDrawing">
      <xdr:col>10</xdr:col>
      <xdr:colOff>165100</xdr:colOff>
      <xdr:row>96</xdr:row>
      <xdr:rowOff>161925</xdr:rowOff>
    </xdr:to>
    <xdr:sp macro="" textlink="">
      <xdr:nvSpPr>
        <xdr:cNvPr id="242" name="フローチャート: 判断 241"/>
        <xdr:cNvSpPr/>
      </xdr:nvSpPr>
      <xdr:spPr>
        <a:xfrm>
          <a:off x="1930400" y="1594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153035</xdr:rowOff>
    </xdr:from>
    <xdr:ext cx="534035" cy="259080"/>
    <xdr:sp macro="" textlink="">
      <xdr:nvSpPr>
        <xdr:cNvPr id="243" name="テキスト ボックス 242"/>
        <xdr:cNvSpPr txBox="1"/>
      </xdr:nvSpPr>
      <xdr:spPr>
        <a:xfrm>
          <a:off x="1717675" y="16040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160020</xdr:rowOff>
    </xdr:from>
    <xdr:to xmlns:xdr="http://schemas.openxmlformats.org/drawingml/2006/spreadsheetDrawing">
      <xdr:col>6</xdr:col>
      <xdr:colOff>38100</xdr:colOff>
      <xdr:row>97</xdr:row>
      <xdr:rowOff>90170</xdr:rowOff>
    </xdr:to>
    <xdr:sp macro="" textlink="">
      <xdr:nvSpPr>
        <xdr:cNvPr id="244" name="フローチャート: 判断 243"/>
        <xdr:cNvSpPr/>
      </xdr:nvSpPr>
      <xdr:spPr>
        <a:xfrm>
          <a:off x="1060450" y="160477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81280</xdr:rowOff>
    </xdr:from>
    <xdr:ext cx="534035" cy="259080"/>
    <xdr:sp macro="" textlink="">
      <xdr:nvSpPr>
        <xdr:cNvPr id="245" name="テキスト ボックス 244"/>
        <xdr:cNvSpPr txBox="1"/>
      </xdr:nvSpPr>
      <xdr:spPr>
        <a:xfrm>
          <a:off x="847725" y="16140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47" name="テキスト ボックス 246"/>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8" name="テキスト ボックス 247"/>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9" name="テキスト ボックス 248"/>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50" name="テキスト ボックス 249"/>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146685</xdr:rowOff>
    </xdr:from>
    <xdr:to xmlns:xdr="http://schemas.openxmlformats.org/drawingml/2006/spreadsheetDrawing">
      <xdr:col>24</xdr:col>
      <xdr:colOff>114300</xdr:colOff>
      <xdr:row>96</xdr:row>
      <xdr:rowOff>76835</xdr:rowOff>
    </xdr:to>
    <xdr:sp macro="" textlink="">
      <xdr:nvSpPr>
        <xdr:cNvPr id="251" name="楕円 250"/>
        <xdr:cNvSpPr/>
      </xdr:nvSpPr>
      <xdr:spPr>
        <a:xfrm>
          <a:off x="4493260" y="158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169545</xdr:rowOff>
    </xdr:from>
    <xdr:ext cx="534035" cy="258445"/>
    <xdr:sp macro="" textlink="">
      <xdr:nvSpPr>
        <xdr:cNvPr id="252" name="衛生費該当値テキスト"/>
        <xdr:cNvSpPr txBox="1"/>
      </xdr:nvSpPr>
      <xdr:spPr>
        <a:xfrm>
          <a:off x="4594860" y="15714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136525</xdr:rowOff>
    </xdr:from>
    <xdr:to xmlns:xdr="http://schemas.openxmlformats.org/drawingml/2006/spreadsheetDrawing">
      <xdr:col>20</xdr:col>
      <xdr:colOff>38100</xdr:colOff>
      <xdr:row>95</xdr:row>
      <xdr:rowOff>66675</xdr:rowOff>
    </xdr:to>
    <xdr:sp macro="" textlink="">
      <xdr:nvSpPr>
        <xdr:cNvPr id="253" name="楕円 252"/>
        <xdr:cNvSpPr/>
      </xdr:nvSpPr>
      <xdr:spPr>
        <a:xfrm>
          <a:off x="3674110" y="156813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83185</xdr:rowOff>
    </xdr:from>
    <xdr:ext cx="534035" cy="259080"/>
    <xdr:sp macro="" textlink="">
      <xdr:nvSpPr>
        <xdr:cNvPr id="254" name="テキスト ボックス 253"/>
        <xdr:cNvSpPr txBox="1"/>
      </xdr:nvSpPr>
      <xdr:spPr>
        <a:xfrm>
          <a:off x="3461385" y="15456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158115</xdr:rowOff>
    </xdr:from>
    <xdr:to xmlns:xdr="http://schemas.openxmlformats.org/drawingml/2006/spreadsheetDrawing">
      <xdr:col>15</xdr:col>
      <xdr:colOff>101600</xdr:colOff>
      <xdr:row>95</xdr:row>
      <xdr:rowOff>88265</xdr:rowOff>
    </xdr:to>
    <xdr:sp macro="" textlink="">
      <xdr:nvSpPr>
        <xdr:cNvPr id="255" name="楕円 254"/>
        <xdr:cNvSpPr/>
      </xdr:nvSpPr>
      <xdr:spPr>
        <a:xfrm>
          <a:off x="2800350" y="157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104775</xdr:rowOff>
    </xdr:from>
    <xdr:ext cx="534035" cy="259080"/>
    <xdr:sp macro="" textlink="">
      <xdr:nvSpPr>
        <xdr:cNvPr id="256" name="テキスト ボックス 255"/>
        <xdr:cNvSpPr txBox="1"/>
      </xdr:nvSpPr>
      <xdr:spPr>
        <a:xfrm>
          <a:off x="2591435" y="15478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91</xdr:row>
      <xdr:rowOff>93345</xdr:rowOff>
    </xdr:from>
    <xdr:to xmlns:xdr="http://schemas.openxmlformats.org/drawingml/2006/spreadsheetDrawing">
      <xdr:col>10</xdr:col>
      <xdr:colOff>165100</xdr:colOff>
      <xdr:row>92</xdr:row>
      <xdr:rowOff>23495</xdr:rowOff>
    </xdr:to>
    <xdr:sp macro="" textlink="">
      <xdr:nvSpPr>
        <xdr:cNvPr id="257" name="楕円 256"/>
        <xdr:cNvSpPr/>
      </xdr:nvSpPr>
      <xdr:spPr>
        <a:xfrm>
          <a:off x="1930400" y="1512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90</xdr:row>
      <xdr:rowOff>40005</xdr:rowOff>
    </xdr:from>
    <xdr:ext cx="534035" cy="259080"/>
    <xdr:sp macro="" textlink="">
      <xdr:nvSpPr>
        <xdr:cNvPr id="258" name="テキスト ボックス 257"/>
        <xdr:cNvSpPr txBox="1"/>
      </xdr:nvSpPr>
      <xdr:spPr>
        <a:xfrm>
          <a:off x="1717675" y="14905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18415</xdr:rowOff>
    </xdr:from>
    <xdr:to xmlns:xdr="http://schemas.openxmlformats.org/drawingml/2006/spreadsheetDrawing">
      <xdr:col>6</xdr:col>
      <xdr:colOff>38100</xdr:colOff>
      <xdr:row>95</xdr:row>
      <xdr:rowOff>120650</xdr:rowOff>
    </xdr:to>
    <xdr:sp macro="" textlink="">
      <xdr:nvSpPr>
        <xdr:cNvPr id="259" name="楕円 258"/>
        <xdr:cNvSpPr/>
      </xdr:nvSpPr>
      <xdr:spPr>
        <a:xfrm>
          <a:off x="1060450" y="1573466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136525</xdr:rowOff>
    </xdr:from>
    <xdr:ext cx="534035" cy="258445"/>
    <xdr:sp macro="" textlink="">
      <xdr:nvSpPr>
        <xdr:cNvPr id="260" name="テキスト ボックス 259"/>
        <xdr:cNvSpPr txBox="1"/>
      </xdr:nvSpPr>
      <xdr:spPr>
        <a:xfrm>
          <a:off x="847725" y="15509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68" name="正方形/長方形 267"/>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69" name="テキスト ボックス 268"/>
        <xdr:cNvSpPr txBox="1"/>
      </xdr:nvSpPr>
      <xdr:spPr>
        <a:xfrm>
          <a:off x="643636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0" name="直線コネクタ 269"/>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1" name="直線コネクタ 270"/>
        <xdr:cNvCxnSpPr/>
      </xdr:nvCxnSpPr>
      <xdr:spPr>
        <a:xfrm>
          <a:off x="6474460" y="6419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8920" cy="259080"/>
    <xdr:sp macro="" textlink="">
      <xdr:nvSpPr>
        <xdr:cNvPr id="272" name="テキスト ボックス 271"/>
        <xdr:cNvSpPr txBox="1"/>
      </xdr:nvSpPr>
      <xdr:spPr>
        <a:xfrm>
          <a:off x="622935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3" name="直線コネクタ 272"/>
        <xdr:cNvCxnSpPr/>
      </xdr:nvCxnSpPr>
      <xdr:spPr>
        <a:xfrm>
          <a:off x="6474460" y="5975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7360" cy="258445"/>
    <xdr:sp macro="" textlink="">
      <xdr:nvSpPr>
        <xdr:cNvPr id="274" name="テキスト ボックス 273"/>
        <xdr:cNvSpPr txBox="1"/>
      </xdr:nvSpPr>
      <xdr:spPr>
        <a:xfrm>
          <a:off x="6014720" y="5839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83185</xdr:rowOff>
    </xdr:from>
    <xdr:to xmlns:xdr="http://schemas.openxmlformats.org/drawingml/2006/spreadsheetDrawing">
      <xdr:col>59</xdr:col>
      <xdr:colOff>50800</xdr:colOff>
      <xdr:row>33</xdr:row>
      <xdr:rowOff>83185</xdr:rowOff>
    </xdr:to>
    <xdr:cxnSp macro="">
      <xdr:nvCxnSpPr>
        <xdr:cNvPr id="275" name="直線コネクタ 274"/>
        <xdr:cNvCxnSpPr/>
      </xdr:nvCxnSpPr>
      <xdr:spPr>
        <a:xfrm>
          <a:off x="6474460" y="5537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111760</xdr:rowOff>
    </xdr:from>
    <xdr:ext cx="530860" cy="259080"/>
    <xdr:sp macro="" textlink="">
      <xdr:nvSpPr>
        <xdr:cNvPr id="276" name="テキスト ボックス 275"/>
        <xdr:cNvSpPr txBox="1"/>
      </xdr:nvSpPr>
      <xdr:spPr>
        <a:xfrm>
          <a:off x="595439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7" name="直線コネクタ 276"/>
        <xdr:cNvCxnSpPr/>
      </xdr:nvCxnSpPr>
      <xdr:spPr>
        <a:xfrm>
          <a:off x="6474460" y="5099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165100</xdr:rowOff>
    </xdr:from>
    <xdr:ext cx="530860" cy="259080"/>
    <xdr:sp macro="" textlink="">
      <xdr:nvSpPr>
        <xdr:cNvPr id="278" name="テキスト ボックス 277"/>
        <xdr:cNvSpPr txBox="1"/>
      </xdr:nvSpPr>
      <xdr:spPr>
        <a:xfrm>
          <a:off x="595439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0860" cy="258445"/>
    <xdr:sp macro="" textlink="">
      <xdr:nvSpPr>
        <xdr:cNvPr id="280" name="テキスト ボックス 279"/>
        <xdr:cNvSpPr txBox="1"/>
      </xdr:nvSpPr>
      <xdr:spPr>
        <a:xfrm>
          <a:off x="595439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1" name="労働費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30</xdr:row>
      <xdr:rowOff>23495</xdr:rowOff>
    </xdr:from>
    <xdr:to xmlns:xdr="http://schemas.openxmlformats.org/drawingml/2006/spreadsheetDrawing">
      <xdr:col>54</xdr:col>
      <xdr:colOff>186690</xdr:colOff>
      <xdr:row>38</xdr:row>
      <xdr:rowOff>139700</xdr:rowOff>
    </xdr:to>
    <xdr:cxnSp macro="">
      <xdr:nvCxnSpPr>
        <xdr:cNvPr id="282" name="直線コネクタ 281"/>
        <xdr:cNvCxnSpPr/>
      </xdr:nvCxnSpPr>
      <xdr:spPr>
        <a:xfrm flipV="1">
          <a:off x="10267950" y="498284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8920" cy="259080"/>
    <xdr:sp macro="" textlink="">
      <xdr:nvSpPr>
        <xdr:cNvPr id="283" name="労働費最小値テキスト"/>
        <xdr:cNvSpPr txBox="1"/>
      </xdr:nvSpPr>
      <xdr:spPr>
        <a:xfrm>
          <a:off x="10318750" y="6423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4" name="直線コネクタ 283"/>
        <xdr:cNvCxnSpPr/>
      </xdr:nvCxnSpPr>
      <xdr:spPr>
        <a:xfrm>
          <a:off x="1018286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141605</xdr:rowOff>
    </xdr:from>
    <xdr:ext cx="534035" cy="259080"/>
    <xdr:sp macro="" textlink="">
      <xdr:nvSpPr>
        <xdr:cNvPr id="285" name="労働費最大値テキスト"/>
        <xdr:cNvSpPr txBox="1"/>
      </xdr:nvSpPr>
      <xdr:spPr>
        <a:xfrm>
          <a:off x="10318750" y="4770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16,274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23495</xdr:rowOff>
    </xdr:from>
    <xdr:to xmlns:xdr="http://schemas.openxmlformats.org/drawingml/2006/spreadsheetDrawing">
      <xdr:col>55</xdr:col>
      <xdr:colOff>88900</xdr:colOff>
      <xdr:row>30</xdr:row>
      <xdr:rowOff>23495</xdr:rowOff>
    </xdr:to>
    <xdr:cxnSp macro="">
      <xdr:nvCxnSpPr>
        <xdr:cNvPr id="286" name="直線コネクタ 285"/>
        <xdr:cNvCxnSpPr/>
      </xdr:nvCxnSpPr>
      <xdr:spPr>
        <a:xfrm>
          <a:off x="10182860" y="49828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109855</xdr:rowOff>
    </xdr:from>
    <xdr:to xmlns:xdr="http://schemas.openxmlformats.org/drawingml/2006/spreadsheetDrawing">
      <xdr:col>55</xdr:col>
      <xdr:colOff>0</xdr:colOff>
      <xdr:row>38</xdr:row>
      <xdr:rowOff>109855</xdr:rowOff>
    </xdr:to>
    <xdr:cxnSp macro="">
      <xdr:nvCxnSpPr>
        <xdr:cNvPr id="287" name="直線コネクタ 286"/>
        <xdr:cNvCxnSpPr/>
      </xdr:nvCxnSpPr>
      <xdr:spPr>
        <a:xfrm>
          <a:off x="9448800" y="639000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165100</xdr:rowOff>
    </xdr:from>
    <xdr:ext cx="469265" cy="259080"/>
    <xdr:sp macro="" textlink="">
      <xdr:nvSpPr>
        <xdr:cNvPr id="288" name="労働費平均値テキスト"/>
        <xdr:cNvSpPr txBox="1"/>
      </xdr:nvSpPr>
      <xdr:spPr>
        <a:xfrm>
          <a:off x="10318750" y="611505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146685</xdr:rowOff>
    </xdr:from>
    <xdr:to xmlns:xdr="http://schemas.openxmlformats.org/drawingml/2006/spreadsheetDrawing">
      <xdr:col>55</xdr:col>
      <xdr:colOff>50800</xdr:colOff>
      <xdr:row>38</xdr:row>
      <xdr:rowOff>76835</xdr:rowOff>
    </xdr:to>
    <xdr:sp macro="" textlink="">
      <xdr:nvSpPr>
        <xdr:cNvPr id="289" name="フローチャート: 判断 288"/>
        <xdr:cNvSpPr/>
      </xdr:nvSpPr>
      <xdr:spPr>
        <a:xfrm>
          <a:off x="10220960" y="62617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109855</xdr:rowOff>
    </xdr:from>
    <xdr:to xmlns:xdr="http://schemas.openxmlformats.org/drawingml/2006/spreadsheetDrawing">
      <xdr:col>50</xdr:col>
      <xdr:colOff>114300</xdr:colOff>
      <xdr:row>38</xdr:row>
      <xdr:rowOff>111125</xdr:rowOff>
    </xdr:to>
    <xdr:cxnSp macro="">
      <xdr:nvCxnSpPr>
        <xdr:cNvPr id="290" name="直線コネクタ 289"/>
        <xdr:cNvCxnSpPr/>
      </xdr:nvCxnSpPr>
      <xdr:spPr>
        <a:xfrm flipV="1">
          <a:off x="8578850" y="6390005"/>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147955</xdr:rowOff>
    </xdr:from>
    <xdr:to xmlns:xdr="http://schemas.openxmlformats.org/drawingml/2006/spreadsheetDrawing">
      <xdr:col>50</xdr:col>
      <xdr:colOff>165100</xdr:colOff>
      <xdr:row>38</xdr:row>
      <xdr:rowOff>78105</xdr:rowOff>
    </xdr:to>
    <xdr:sp macro="" textlink="">
      <xdr:nvSpPr>
        <xdr:cNvPr id="291" name="フローチャート: 判断 290"/>
        <xdr:cNvSpPr/>
      </xdr:nvSpPr>
      <xdr:spPr>
        <a:xfrm>
          <a:off x="9398000" y="6263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94615</xdr:rowOff>
    </xdr:from>
    <xdr:ext cx="469900" cy="258445"/>
    <xdr:sp macro="" textlink="">
      <xdr:nvSpPr>
        <xdr:cNvPr id="292" name="テキスト ボックス 291"/>
        <xdr:cNvSpPr txBox="1"/>
      </xdr:nvSpPr>
      <xdr:spPr>
        <a:xfrm>
          <a:off x="9217660" y="6044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110490</xdr:rowOff>
    </xdr:from>
    <xdr:to xmlns:xdr="http://schemas.openxmlformats.org/drawingml/2006/spreadsheetDrawing">
      <xdr:col>45</xdr:col>
      <xdr:colOff>177800</xdr:colOff>
      <xdr:row>38</xdr:row>
      <xdr:rowOff>111125</xdr:rowOff>
    </xdr:to>
    <xdr:cxnSp macro="">
      <xdr:nvCxnSpPr>
        <xdr:cNvPr id="293" name="直線コネクタ 292"/>
        <xdr:cNvCxnSpPr/>
      </xdr:nvCxnSpPr>
      <xdr:spPr>
        <a:xfrm>
          <a:off x="7705090" y="6390640"/>
          <a:ext cx="8737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146685</xdr:rowOff>
    </xdr:from>
    <xdr:to xmlns:xdr="http://schemas.openxmlformats.org/drawingml/2006/spreadsheetDrawing">
      <xdr:col>46</xdr:col>
      <xdr:colOff>38100</xdr:colOff>
      <xdr:row>38</xdr:row>
      <xdr:rowOff>76835</xdr:rowOff>
    </xdr:to>
    <xdr:sp macro="" textlink="">
      <xdr:nvSpPr>
        <xdr:cNvPr id="294" name="フローチャート: 判断 293"/>
        <xdr:cNvSpPr/>
      </xdr:nvSpPr>
      <xdr:spPr>
        <a:xfrm>
          <a:off x="8528050" y="62617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93345</xdr:rowOff>
    </xdr:from>
    <xdr:ext cx="469900" cy="258445"/>
    <xdr:sp macro="" textlink="">
      <xdr:nvSpPr>
        <xdr:cNvPr id="295" name="テキスト ボックス 294"/>
        <xdr:cNvSpPr txBox="1"/>
      </xdr:nvSpPr>
      <xdr:spPr>
        <a:xfrm>
          <a:off x="8347710" y="60432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109855</xdr:rowOff>
    </xdr:from>
    <xdr:to xmlns:xdr="http://schemas.openxmlformats.org/drawingml/2006/spreadsheetDrawing">
      <xdr:col>41</xdr:col>
      <xdr:colOff>50800</xdr:colOff>
      <xdr:row>38</xdr:row>
      <xdr:rowOff>110490</xdr:rowOff>
    </xdr:to>
    <xdr:cxnSp macro="">
      <xdr:nvCxnSpPr>
        <xdr:cNvPr id="296" name="直線コネクタ 295"/>
        <xdr:cNvCxnSpPr/>
      </xdr:nvCxnSpPr>
      <xdr:spPr>
        <a:xfrm>
          <a:off x="6835140" y="639000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147320</xdr:rowOff>
    </xdr:from>
    <xdr:to xmlns:xdr="http://schemas.openxmlformats.org/drawingml/2006/spreadsheetDrawing">
      <xdr:col>41</xdr:col>
      <xdr:colOff>101600</xdr:colOff>
      <xdr:row>38</xdr:row>
      <xdr:rowOff>77470</xdr:rowOff>
    </xdr:to>
    <xdr:sp macro="" textlink="">
      <xdr:nvSpPr>
        <xdr:cNvPr id="297" name="フローチャート: 判断 296"/>
        <xdr:cNvSpPr/>
      </xdr:nvSpPr>
      <xdr:spPr>
        <a:xfrm>
          <a:off x="765429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93980</xdr:rowOff>
    </xdr:from>
    <xdr:ext cx="469900" cy="258445"/>
    <xdr:sp macro="" textlink="">
      <xdr:nvSpPr>
        <xdr:cNvPr id="298" name="テキスト ボックス 297"/>
        <xdr:cNvSpPr txBox="1"/>
      </xdr:nvSpPr>
      <xdr:spPr>
        <a:xfrm>
          <a:off x="7473950" y="6043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135890</xdr:rowOff>
    </xdr:from>
    <xdr:to xmlns:xdr="http://schemas.openxmlformats.org/drawingml/2006/spreadsheetDrawing">
      <xdr:col>36</xdr:col>
      <xdr:colOff>165100</xdr:colOff>
      <xdr:row>38</xdr:row>
      <xdr:rowOff>66040</xdr:rowOff>
    </xdr:to>
    <xdr:sp macro="" textlink="">
      <xdr:nvSpPr>
        <xdr:cNvPr id="299" name="フローチャート: 判断 298"/>
        <xdr:cNvSpPr/>
      </xdr:nvSpPr>
      <xdr:spPr>
        <a:xfrm>
          <a:off x="6784340" y="6250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83185</xdr:rowOff>
    </xdr:from>
    <xdr:ext cx="469900" cy="258445"/>
    <xdr:sp macro="" textlink="">
      <xdr:nvSpPr>
        <xdr:cNvPr id="300" name="テキスト ボックス 299"/>
        <xdr:cNvSpPr txBox="1"/>
      </xdr:nvSpPr>
      <xdr:spPr>
        <a:xfrm>
          <a:off x="6604000" y="60331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2" name="テキスト ボックス 301"/>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03" name="テキスト ボックス 302"/>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4" name="テキスト ボックス 303"/>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5" name="テキスト ボックス 304"/>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59055</xdr:rowOff>
    </xdr:from>
    <xdr:to xmlns:xdr="http://schemas.openxmlformats.org/drawingml/2006/spreadsheetDrawing">
      <xdr:col>55</xdr:col>
      <xdr:colOff>50800</xdr:colOff>
      <xdr:row>38</xdr:row>
      <xdr:rowOff>160655</xdr:rowOff>
    </xdr:to>
    <xdr:sp macro="" textlink="">
      <xdr:nvSpPr>
        <xdr:cNvPr id="306" name="楕円 305"/>
        <xdr:cNvSpPr/>
      </xdr:nvSpPr>
      <xdr:spPr>
        <a:xfrm>
          <a:off x="10220960" y="63392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146050</xdr:rowOff>
    </xdr:from>
    <xdr:ext cx="377825" cy="259080"/>
    <xdr:sp macro="" textlink="">
      <xdr:nvSpPr>
        <xdr:cNvPr id="307" name="労働費該当値テキスト"/>
        <xdr:cNvSpPr txBox="1"/>
      </xdr:nvSpPr>
      <xdr:spPr>
        <a:xfrm>
          <a:off x="10318750" y="626110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59055</xdr:rowOff>
    </xdr:from>
    <xdr:to xmlns:xdr="http://schemas.openxmlformats.org/drawingml/2006/spreadsheetDrawing">
      <xdr:col>50</xdr:col>
      <xdr:colOff>165100</xdr:colOff>
      <xdr:row>38</xdr:row>
      <xdr:rowOff>160655</xdr:rowOff>
    </xdr:to>
    <xdr:sp macro="" textlink="">
      <xdr:nvSpPr>
        <xdr:cNvPr id="308" name="楕円 307"/>
        <xdr:cNvSpPr/>
      </xdr:nvSpPr>
      <xdr:spPr>
        <a:xfrm>
          <a:off x="93980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151765</xdr:rowOff>
    </xdr:from>
    <xdr:ext cx="377825" cy="258445"/>
    <xdr:sp macro="" textlink="">
      <xdr:nvSpPr>
        <xdr:cNvPr id="309" name="テキスト ボックス 308"/>
        <xdr:cNvSpPr txBox="1"/>
      </xdr:nvSpPr>
      <xdr:spPr>
        <a:xfrm>
          <a:off x="9263380" y="643191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60325</xdr:rowOff>
    </xdr:from>
    <xdr:to xmlns:xdr="http://schemas.openxmlformats.org/drawingml/2006/spreadsheetDrawing">
      <xdr:col>46</xdr:col>
      <xdr:colOff>38100</xdr:colOff>
      <xdr:row>38</xdr:row>
      <xdr:rowOff>161925</xdr:rowOff>
    </xdr:to>
    <xdr:sp macro="" textlink="">
      <xdr:nvSpPr>
        <xdr:cNvPr id="310" name="楕円 309"/>
        <xdr:cNvSpPr/>
      </xdr:nvSpPr>
      <xdr:spPr>
        <a:xfrm>
          <a:off x="8528050" y="63404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153035</xdr:rowOff>
    </xdr:from>
    <xdr:ext cx="377825" cy="258445"/>
    <xdr:sp macro="" textlink="">
      <xdr:nvSpPr>
        <xdr:cNvPr id="311" name="テキスト ボックス 310"/>
        <xdr:cNvSpPr txBox="1"/>
      </xdr:nvSpPr>
      <xdr:spPr>
        <a:xfrm>
          <a:off x="8393430" y="643318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59690</xdr:rowOff>
    </xdr:from>
    <xdr:to xmlns:xdr="http://schemas.openxmlformats.org/drawingml/2006/spreadsheetDrawing">
      <xdr:col>41</xdr:col>
      <xdr:colOff>101600</xdr:colOff>
      <xdr:row>38</xdr:row>
      <xdr:rowOff>161290</xdr:rowOff>
    </xdr:to>
    <xdr:sp macro="" textlink="">
      <xdr:nvSpPr>
        <xdr:cNvPr id="312" name="楕円 311"/>
        <xdr:cNvSpPr/>
      </xdr:nvSpPr>
      <xdr:spPr>
        <a:xfrm>
          <a:off x="765429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152400</xdr:rowOff>
    </xdr:from>
    <xdr:ext cx="377825" cy="258445"/>
    <xdr:sp macro="" textlink="">
      <xdr:nvSpPr>
        <xdr:cNvPr id="313" name="テキスト ボックス 312"/>
        <xdr:cNvSpPr txBox="1"/>
      </xdr:nvSpPr>
      <xdr:spPr>
        <a:xfrm>
          <a:off x="7519670" y="643255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59055</xdr:rowOff>
    </xdr:from>
    <xdr:to xmlns:xdr="http://schemas.openxmlformats.org/drawingml/2006/spreadsheetDrawing">
      <xdr:col>36</xdr:col>
      <xdr:colOff>165100</xdr:colOff>
      <xdr:row>38</xdr:row>
      <xdr:rowOff>160655</xdr:rowOff>
    </xdr:to>
    <xdr:sp macro="" textlink="">
      <xdr:nvSpPr>
        <xdr:cNvPr id="314" name="楕円 313"/>
        <xdr:cNvSpPr/>
      </xdr:nvSpPr>
      <xdr:spPr>
        <a:xfrm>
          <a:off x="678434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151765</xdr:rowOff>
    </xdr:from>
    <xdr:ext cx="377825" cy="258445"/>
    <xdr:sp macro="" textlink="">
      <xdr:nvSpPr>
        <xdr:cNvPr id="315" name="テキスト ボックス 314"/>
        <xdr:cNvSpPr txBox="1"/>
      </xdr:nvSpPr>
      <xdr:spPr>
        <a:xfrm>
          <a:off x="6649720" y="643191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3" name="正方形/長方形 322"/>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24" name="テキスト ボックス 323"/>
        <xdr:cNvSpPr txBox="1"/>
      </xdr:nvSpPr>
      <xdr:spPr>
        <a:xfrm>
          <a:off x="643636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5" name="直線コネクタ 324"/>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920" cy="259080"/>
    <xdr:sp macro="" textlink="">
      <xdr:nvSpPr>
        <xdr:cNvPr id="327" name="テキスト ボックス 326"/>
        <xdr:cNvSpPr txBox="1"/>
      </xdr:nvSpPr>
      <xdr:spPr>
        <a:xfrm>
          <a:off x="622935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9080"/>
    <xdr:sp macro="" textlink="">
      <xdr:nvSpPr>
        <xdr:cNvPr id="329" name="テキスト ボックス 328"/>
        <xdr:cNvSpPr txBox="1"/>
      </xdr:nvSpPr>
      <xdr:spPr>
        <a:xfrm>
          <a:off x="595439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30860" cy="259080"/>
    <xdr:sp macro="" textlink="">
      <xdr:nvSpPr>
        <xdr:cNvPr id="331" name="テキスト ボックス 330"/>
        <xdr:cNvSpPr txBox="1"/>
      </xdr:nvSpPr>
      <xdr:spPr>
        <a:xfrm>
          <a:off x="5954395" y="8921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860" cy="258445"/>
    <xdr:sp macro="" textlink="">
      <xdr:nvSpPr>
        <xdr:cNvPr id="333" name="テキスト ボックス 332"/>
        <xdr:cNvSpPr txBox="1"/>
      </xdr:nvSpPr>
      <xdr:spPr>
        <a:xfrm>
          <a:off x="5954395"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5630" cy="258445"/>
    <xdr:sp macro="" textlink="">
      <xdr:nvSpPr>
        <xdr:cNvPr id="335" name="テキスト ボックス 334"/>
        <xdr:cNvSpPr txBox="1"/>
      </xdr:nvSpPr>
      <xdr:spPr>
        <a:xfrm>
          <a:off x="5890260" y="818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37" name="テキスト ボックス 336"/>
        <xdr:cNvSpPr txBox="1"/>
      </xdr:nvSpPr>
      <xdr:spPr>
        <a:xfrm>
          <a:off x="589026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38" name="農林水産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51</xdr:row>
      <xdr:rowOff>123825</xdr:rowOff>
    </xdr:from>
    <xdr:to xmlns:xdr="http://schemas.openxmlformats.org/drawingml/2006/spreadsheetDrawing">
      <xdr:col>54</xdr:col>
      <xdr:colOff>186690</xdr:colOff>
      <xdr:row>59</xdr:row>
      <xdr:rowOff>23495</xdr:rowOff>
    </xdr:to>
    <xdr:cxnSp macro="">
      <xdr:nvCxnSpPr>
        <xdr:cNvPr id="339" name="直線コネクタ 338"/>
        <xdr:cNvCxnSpPr/>
      </xdr:nvCxnSpPr>
      <xdr:spPr>
        <a:xfrm flipV="1">
          <a:off x="10267950" y="8550275"/>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469265" cy="258445"/>
    <xdr:sp macro="" textlink="">
      <xdr:nvSpPr>
        <xdr:cNvPr id="340" name="農林水産業費最小値テキスト"/>
        <xdr:cNvSpPr txBox="1"/>
      </xdr:nvSpPr>
      <xdr:spPr>
        <a:xfrm>
          <a:off x="10318750" y="97745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1" name="直線コネクタ 340"/>
        <xdr:cNvCxnSpPr/>
      </xdr:nvCxnSpPr>
      <xdr:spPr>
        <a:xfrm>
          <a:off x="10182860" y="97707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70485</xdr:rowOff>
    </xdr:from>
    <xdr:ext cx="598170" cy="259080"/>
    <xdr:sp macro="" textlink="">
      <xdr:nvSpPr>
        <xdr:cNvPr id="342" name="農林水産業費最大値テキスト"/>
        <xdr:cNvSpPr txBox="1"/>
      </xdr:nvSpPr>
      <xdr:spPr>
        <a:xfrm>
          <a:off x="10318750" y="8331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101,753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123825</xdr:rowOff>
    </xdr:from>
    <xdr:to xmlns:xdr="http://schemas.openxmlformats.org/drawingml/2006/spreadsheetDrawing">
      <xdr:col>55</xdr:col>
      <xdr:colOff>88900</xdr:colOff>
      <xdr:row>51</xdr:row>
      <xdr:rowOff>123825</xdr:rowOff>
    </xdr:to>
    <xdr:cxnSp macro="">
      <xdr:nvCxnSpPr>
        <xdr:cNvPr id="343" name="直線コネクタ 342"/>
        <xdr:cNvCxnSpPr/>
      </xdr:nvCxnSpPr>
      <xdr:spPr>
        <a:xfrm>
          <a:off x="10182860" y="85502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92710</xdr:rowOff>
    </xdr:from>
    <xdr:to xmlns:xdr="http://schemas.openxmlformats.org/drawingml/2006/spreadsheetDrawing">
      <xdr:col>55</xdr:col>
      <xdr:colOff>0</xdr:colOff>
      <xdr:row>58</xdr:row>
      <xdr:rowOff>104140</xdr:rowOff>
    </xdr:to>
    <xdr:cxnSp macro="">
      <xdr:nvCxnSpPr>
        <xdr:cNvPr id="344" name="直線コネクタ 343"/>
        <xdr:cNvCxnSpPr/>
      </xdr:nvCxnSpPr>
      <xdr:spPr>
        <a:xfrm flipV="1">
          <a:off x="9448800" y="9674860"/>
          <a:ext cx="8191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7620</xdr:rowOff>
    </xdr:from>
    <xdr:ext cx="534035" cy="259080"/>
    <xdr:sp macro="" textlink="">
      <xdr:nvSpPr>
        <xdr:cNvPr id="345" name="農林水産業費平均値テキスト"/>
        <xdr:cNvSpPr txBox="1"/>
      </xdr:nvSpPr>
      <xdr:spPr>
        <a:xfrm>
          <a:off x="10318750" y="942467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156210</xdr:rowOff>
    </xdr:from>
    <xdr:to xmlns:xdr="http://schemas.openxmlformats.org/drawingml/2006/spreadsheetDrawing">
      <xdr:col>55</xdr:col>
      <xdr:colOff>50800</xdr:colOff>
      <xdr:row>58</xdr:row>
      <xdr:rowOff>86360</xdr:rowOff>
    </xdr:to>
    <xdr:sp macro="" textlink="">
      <xdr:nvSpPr>
        <xdr:cNvPr id="346" name="フローチャート: 判断 345"/>
        <xdr:cNvSpPr/>
      </xdr:nvSpPr>
      <xdr:spPr>
        <a:xfrm>
          <a:off x="10220960" y="95732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103505</xdr:rowOff>
    </xdr:from>
    <xdr:to xmlns:xdr="http://schemas.openxmlformats.org/drawingml/2006/spreadsheetDrawing">
      <xdr:col>50</xdr:col>
      <xdr:colOff>114300</xdr:colOff>
      <xdr:row>58</xdr:row>
      <xdr:rowOff>104140</xdr:rowOff>
    </xdr:to>
    <xdr:cxnSp macro="">
      <xdr:nvCxnSpPr>
        <xdr:cNvPr id="347" name="直線コネクタ 346"/>
        <xdr:cNvCxnSpPr/>
      </xdr:nvCxnSpPr>
      <xdr:spPr>
        <a:xfrm>
          <a:off x="8578850" y="968565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151130</xdr:rowOff>
    </xdr:from>
    <xdr:to xmlns:xdr="http://schemas.openxmlformats.org/drawingml/2006/spreadsheetDrawing">
      <xdr:col>50</xdr:col>
      <xdr:colOff>165100</xdr:colOff>
      <xdr:row>58</xdr:row>
      <xdr:rowOff>81280</xdr:rowOff>
    </xdr:to>
    <xdr:sp macro="" textlink="">
      <xdr:nvSpPr>
        <xdr:cNvPr id="348" name="フローチャート: 判断 347"/>
        <xdr:cNvSpPr/>
      </xdr:nvSpPr>
      <xdr:spPr>
        <a:xfrm>
          <a:off x="9398000" y="9568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97790</xdr:rowOff>
    </xdr:from>
    <xdr:ext cx="534035" cy="258445"/>
    <xdr:sp macro="" textlink="">
      <xdr:nvSpPr>
        <xdr:cNvPr id="349" name="テキスト ボックス 348"/>
        <xdr:cNvSpPr txBox="1"/>
      </xdr:nvSpPr>
      <xdr:spPr>
        <a:xfrm>
          <a:off x="9185275" y="9349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95885</xdr:rowOff>
    </xdr:from>
    <xdr:to xmlns:xdr="http://schemas.openxmlformats.org/drawingml/2006/spreadsheetDrawing">
      <xdr:col>45</xdr:col>
      <xdr:colOff>177800</xdr:colOff>
      <xdr:row>58</xdr:row>
      <xdr:rowOff>103505</xdr:rowOff>
    </xdr:to>
    <xdr:cxnSp macro="">
      <xdr:nvCxnSpPr>
        <xdr:cNvPr id="350" name="直線コネクタ 349"/>
        <xdr:cNvCxnSpPr/>
      </xdr:nvCxnSpPr>
      <xdr:spPr>
        <a:xfrm>
          <a:off x="7705090" y="9678035"/>
          <a:ext cx="8737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156845</xdr:rowOff>
    </xdr:from>
    <xdr:to xmlns:xdr="http://schemas.openxmlformats.org/drawingml/2006/spreadsheetDrawing">
      <xdr:col>46</xdr:col>
      <xdr:colOff>38100</xdr:colOff>
      <xdr:row>58</xdr:row>
      <xdr:rowOff>86995</xdr:rowOff>
    </xdr:to>
    <xdr:sp macro="" textlink="">
      <xdr:nvSpPr>
        <xdr:cNvPr id="351" name="フローチャート: 判断 350"/>
        <xdr:cNvSpPr/>
      </xdr:nvSpPr>
      <xdr:spPr>
        <a:xfrm>
          <a:off x="8528050" y="957389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103505</xdr:rowOff>
    </xdr:from>
    <xdr:ext cx="534035" cy="259080"/>
    <xdr:sp macro="" textlink="">
      <xdr:nvSpPr>
        <xdr:cNvPr id="352" name="テキスト ボックス 351"/>
        <xdr:cNvSpPr txBox="1"/>
      </xdr:nvSpPr>
      <xdr:spPr>
        <a:xfrm>
          <a:off x="8315325" y="9355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64135</xdr:rowOff>
    </xdr:from>
    <xdr:to xmlns:xdr="http://schemas.openxmlformats.org/drawingml/2006/spreadsheetDrawing">
      <xdr:col>41</xdr:col>
      <xdr:colOff>50800</xdr:colOff>
      <xdr:row>58</xdr:row>
      <xdr:rowOff>95885</xdr:rowOff>
    </xdr:to>
    <xdr:cxnSp macro="">
      <xdr:nvCxnSpPr>
        <xdr:cNvPr id="353" name="直線コネクタ 352"/>
        <xdr:cNvCxnSpPr/>
      </xdr:nvCxnSpPr>
      <xdr:spPr>
        <a:xfrm>
          <a:off x="6835140" y="9646285"/>
          <a:ext cx="8699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3810</xdr:rowOff>
    </xdr:from>
    <xdr:to xmlns:xdr="http://schemas.openxmlformats.org/drawingml/2006/spreadsheetDrawing">
      <xdr:col>41</xdr:col>
      <xdr:colOff>101600</xdr:colOff>
      <xdr:row>58</xdr:row>
      <xdr:rowOff>105410</xdr:rowOff>
    </xdr:to>
    <xdr:sp macro="" textlink="">
      <xdr:nvSpPr>
        <xdr:cNvPr id="354" name="フローチャート: 判断 353"/>
        <xdr:cNvSpPr/>
      </xdr:nvSpPr>
      <xdr:spPr>
        <a:xfrm>
          <a:off x="765429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121920</xdr:rowOff>
    </xdr:from>
    <xdr:ext cx="534035" cy="258445"/>
    <xdr:sp macro="" textlink="">
      <xdr:nvSpPr>
        <xdr:cNvPr id="355" name="テキスト ボックス 354"/>
        <xdr:cNvSpPr txBox="1"/>
      </xdr:nvSpPr>
      <xdr:spPr>
        <a:xfrm>
          <a:off x="7445375" y="9373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164465</xdr:rowOff>
    </xdr:from>
    <xdr:to xmlns:xdr="http://schemas.openxmlformats.org/drawingml/2006/spreadsheetDrawing">
      <xdr:col>36</xdr:col>
      <xdr:colOff>165100</xdr:colOff>
      <xdr:row>58</xdr:row>
      <xdr:rowOff>94615</xdr:rowOff>
    </xdr:to>
    <xdr:sp macro="" textlink="">
      <xdr:nvSpPr>
        <xdr:cNvPr id="356" name="フローチャート: 判断 355"/>
        <xdr:cNvSpPr/>
      </xdr:nvSpPr>
      <xdr:spPr>
        <a:xfrm>
          <a:off x="6784340" y="9581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111125</xdr:rowOff>
    </xdr:from>
    <xdr:ext cx="534035" cy="259080"/>
    <xdr:sp macro="" textlink="">
      <xdr:nvSpPr>
        <xdr:cNvPr id="357" name="テキスト ボックス 356"/>
        <xdr:cNvSpPr txBox="1"/>
      </xdr:nvSpPr>
      <xdr:spPr>
        <a:xfrm>
          <a:off x="6571615" y="9363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59" name="テキスト ボックス 358"/>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60" name="テキスト ボックス 359"/>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1" name="テキスト ボックス 360"/>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2" name="テキスト ボックス 361"/>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41910</xdr:rowOff>
    </xdr:from>
    <xdr:to xmlns:xdr="http://schemas.openxmlformats.org/drawingml/2006/spreadsheetDrawing">
      <xdr:col>55</xdr:col>
      <xdr:colOff>50800</xdr:colOff>
      <xdr:row>58</xdr:row>
      <xdr:rowOff>143510</xdr:rowOff>
    </xdr:to>
    <xdr:sp macro="" textlink="">
      <xdr:nvSpPr>
        <xdr:cNvPr id="363" name="楕円 362"/>
        <xdr:cNvSpPr/>
      </xdr:nvSpPr>
      <xdr:spPr>
        <a:xfrm>
          <a:off x="10220960" y="96240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134620</xdr:rowOff>
    </xdr:from>
    <xdr:ext cx="469265" cy="259080"/>
    <xdr:sp macro="" textlink="">
      <xdr:nvSpPr>
        <xdr:cNvPr id="364" name="農林水産業費該当値テキスト"/>
        <xdr:cNvSpPr txBox="1"/>
      </xdr:nvSpPr>
      <xdr:spPr>
        <a:xfrm>
          <a:off x="10318750" y="9551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53340</xdr:rowOff>
    </xdr:from>
    <xdr:to xmlns:xdr="http://schemas.openxmlformats.org/drawingml/2006/spreadsheetDrawing">
      <xdr:col>50</xdr:col>
      <xdr:colOff>165100</xdr:colOff>
      <xdr:row>58</xdr:row>
      <xdr:rowOff>154940</xdr:rowOff>
    </xdr:to>
    <xdr:sp macro="" textlink="">
      <xdr:nvSpPr>
        <xdr:cNvPr id="365" name="楕円 364"/>
        <xdr:cNvSpPr/>
      </xdr:nvSpPr>
      <xdr:spPr>
        <a:xfrm>
          <a:off x="9398000" y="96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146050</xdr:rowOff>
    </xdr:from>
    <xdr:ext cx="469900" cy="259080"/>
    <xdr:sp macro="" textlink="">
      <xdr:nvSpPr>
        <xdr:cNvPr id="366" name="テキスト ボックス 365"/>
        <xdr:cNvSpPr txBox="1"/>
      </xdr:nvSpPr>
      <xdr:spPr>
        <a:xfrm>
          <a:off x="9217660" y="9728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52705</xdr:rowOff>
    </xdr:from>
    <xdr:to xmlns:xdr="http://schemas.openxmlformats.org/drawingml/2006/spreadsheetDrawing">
      <xdr:col>46</xdr:col>
      <xdr:colOff>38100</xdr:colOff>
      <xdr:row>58</xdr:row>
      <xdr:rowOff>154305</xdr:rowOff>
    </xdr:to>
    <xdr:sp macro="" textlink="">
      <xdr:nvSpPr>
        <xdr:cNvPr id="367" name="楕円 366"/>
        <xdr:cNvSpPr/>
      </xdr:nvSpPr>
      <xdr:spPr>
        <a:xfrm>
          <a:off x="8528050" y="96348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145415</xdr:rowOff>
    </xdr:from>
    <xdr:ext cx="469900" cy="259080"/>
    <xdr:sp macro="" textlink="">
      <xdr:nvSpPr>
        <xdr:cNvPr id="368" name="テキスト ボックス 367"/>
        <xdr:cNvSpPr txBox="1"/>
      </xdr:nvSpPr>
      <xdr:spPr>
        <a:xfrm>
          <a:off x="8347710" y="9727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45085</xdr:rowOff>
    </xdr:from>
    <xdr:to xmlns:xdr="http://schemas.openxmlformats.org/drawingml/2006/spreadsheetDrawing">
      <xdr:col>41</xdr:col>
      <xdr:colOff>101600</xdr:colOff>
      <xdr:row>58</xdr:row>
      <xdr:rowOff>146685</xdr:rowOff>
    </xdr:to>
    <xdr:sp macro="" textlink="">
      <xdr:nvSpPr>
        <xdr:cNvPr id="369" name="楕円 368"/>
        <xdr:cNvSpPr/>
      </xdr:nvSpPr>
      <xdr:spPr>
        <a:xfrm>
          <a:off x="7654290" y="96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137795</xdr:rowOff>
    </xdr:from>
    <xdr:ext cx="469900" cy="259080"/>
    <xdr:sp macro="" textlink="">
      <xdr:nvSpPr>
        <xdr:cNvPr id="370" name="テキスト ボックス 369"/>
        <xdr:cNvSpPr txBox="1"/>
      </xdr:nvSpPr>
      <xdr:spPr>
        <a:xfrm>
          <a:off x="7473950" y="971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13335</xdr:rowOff>
    </xdr:from>
    <xdr:to xmlns:xdr="http://schemas.openxmlformats.org/drawingml/2006/spreadsheetDrawing">
      <xdr:col>36</xdr:col>
      <xdr:colOff>165100</xdr:colOff>
      <xdr:row>58</xdr:row>
      <xdr:rowOff>114935</xdr:rowOff>
    </xdr:to>
    <xdr:sp macro="" textlink="">
      <xdr:nvSpPr>
        <xdr:cNvPr id="371" name="楕円 370"/>
        <xdr:cNvSpPr/>
      </xdr:nvSpPr>
      <xdr:spPr>
        <a:xfrm>
          <a:off x="6784340" y="959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106045</xdr:rowOff>
    </xdr:from>
    <xdr:ext cx="534035" cy="259080"/>
    <xdr:sp macro="" textlink="">
      <xdr:nvSpPr>
        <xdr:cNvPr id="372" name="テキスト ボックス 371"/>
        <xdr:cNvSpPr txBox="1"/>
      </xdr:nvSpPr>
      <xdr:spPr>
        <a:xfrm>
          <a:off x="6571615" y="9688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0" name="正方形/長方形 379"/>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1" name="テキスト ボックス 380"/>
        <xdr:cNvSpPr txBox="1"/>
      </xdr:nvSpPr>
      <xdr:spPr>
        <a:xfrm>
          <a:off x="643636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2" name="直線コネクタ 381"/>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3" name="直線コネクタ 382"/>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920" cy="259080"/>
    <xdr:sp macro="" textlink="">
      <xdr:nvSpPr>
        <xdr:cNvPr id="384" name="テキスト ボックス 383"/>
        <xdr:cNvSpPr txBox="1"/>
      </xdr:nvSpPr>
      <xdr:spPr>
        <a:xfrm>
          <a:off x="6229350" y="1295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5" name="直線コネクタ 384"/>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9080"/>
    <xdr:sp macro="" textlink="">
      <xdr:nvSpPr>
        <xdr:cNvPr id="386" name="テキスト ボックス 385"/>
        <xdr:cNvSpPr txBox="1"/>
      </xdr:nvSpPr>
      <xdr:spPr>
        <a:xfrm>
          <a:off x="59543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30860" cy="259080"/>
    <xdr:sp macro="" textlink="">
      <xdr:nvSpPr>
        <xdr:cNvPr id="388" name="テキスト ボックス 387"/>
        <xdr:cNvSpPr txBox="1"/>
      </xdr:nvSpPr>
      <xdr:spPr>
        <a:xfrm>
          <a:off x="5954395" y="12223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9" name="直線コネクタ 388"/>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8445"/>
    <xdr:sp macro="" textlink="">
      <xdr:nvSpPr>
        <xdr:cNvPr id="390" name="テキスト ボックス 389"/>
        <xdr:cNvSpPr txBox="1"/>
      </xdr:nvSpPr>
      <xdr:spPr>
        <a:xfrm>
          <a:off x="59543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1" name="直線コネクタ 390"/>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8445"/>
    <xdr:sp macro="" textlink="">
      <xdr:nvSpPr>
        <xdr:cNvPr id="392" name="テキスト ボックス 391"/>
        <xdr:cNvSpPr txBox="1"/>
      </xdr:nvSpPr>
      <xdr:spPr>
        <a:xfrm>
          <a:off x="5954395" y="1149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394" name="テキスト ボックス 393"/>
        <xdr:cNvSpPr txBox="1"/>
      </xdr:nvSpPr>
      <xdr:spPr>
        <a:xfrm>
          <a:off x="589026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5" name="商工費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71</xdr:row>
      <xdr:rowOff>26670</xdr:rowOff>
    </xdr:from>
    <xdr:to xmlns:xdr="http://schemas.openxmlformats.org/drawingml/2006/spreadsheetDrawing">
      <xdr:col>54</xdr:col>
      <xdr:colOff>186690</xdr:colOff>
      <xdr:row>79</xdr:row>
      <xdr:rowOff>3810</xdr:rowOff>
    </xdr:to>
    <xdr:cxnSp macro="">
      <xdr:nvCxnSpPr>
        <xdr:cNvPr id="396" name="直線コネクタ 395"/>
        <xdr:cNvCxnSpPr/>
      </xdr:nvCxnSpPr>
      <xdr:spPr>
        <a:xfrm flipV="1">
          <a:off x="10267950" y="11755120"/>
          <a:ext cx="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7620</xdr:rowOff>
    </xdr:from>
    <xdr:ext cx="469265" cy="259080"/>
    <xdr:sp macro="" textlink="">
      <xdr:nvSpPr>
        <xdr:cNvPr id="397" name="商工費最小値テキスト"/>
        <xdr:cNvSpPr txBox="1"/>
      </xdr:nvSpPr>
      <xdr:spPr>
        <a:xfrm>
          <a:off x="10318750" y="13056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3810</xdr:rowOff>
    </xdr:from>
    <xdr:to xmlns:xdr="http://schemas.openxmlformats.org/drawingml/2006/spreadsheetDrawing">
      <xdr:col>55</xdr:col>
      <xdr:colOff>88900</xdr:colOff>
      <xdr:row>79</xdr:row>
      <xdr:rowOff>3810</xdr:rowOff>
    </xdr:to>
    <xdr:cxnSp macro="">
      <xdr:nvCxnSpPr>
        <xdr:cNvPr id="398" name="直線コネクタ 397"/>
        <xdr:cNvCxnSpPr/>
      </xdr:nvCxnSpPr>
      <xdr:spPr>
        <a:xfrm>
          <a:off x="10182860" y="130530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144780</xdr:rowOff>
    </xdr:from>
    <xdr:ext cx="534035" cy="259080"/>
    <xdr:sp macro="" textlink="">
      <xdr:nvSpPr>
        <xdr:cNvPr id="399" name="商工費最大値テキスト"/>
        <xdr:cNvSpPr txBox="1"/>
      </xdr:nvSpPr>
      <xdr:spPr>
        <a:xfrm>
          <a:off x="10318750" y="11543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72,927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26670</xdr:rowOff>
    </xdr:from>
    <xdr:to xmlns:xdr="http://schemas.openxmlformats.org/drawingml/2006/spreadsheetDrawing">
      <xdr:col>55</xdr:col>
      <xdr:colOff>88900</xdr:colOff>
      <xdr:row>71</xdr:row>
      <xdr:rowOff>26670</xdr:rowOff>
    </xdr:to>
    <xdr:cxnSp macro="">
      <xdr:nvCxnSpPr>
        <xdr:cNvPr id="400" name="直線コネクタ 399"/>
        <xdr:cNvCxnSpPr/>
      </xdr:nvCxnSpPr>
      <xdr:spPr>
        <a:xfrm>
          <a:off x="10182860" y="117551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38100</xdr:rowOff>
    </xdr:from>
    <xdr:to xmlns:xdr="http://schemas.openxmlformats.org/drawingml/2006/spreadsheetDrawing">
      <xdr:col>55</xdr:col>
      <xdr:colOff>0</xdr:colOff>
      <xdr:row>78</xdr:row>
      <xdr:rowOff>55245</xdr:rowOff>
    </xdr:to>
    <xdr:cxnSp macro="">
      <xdr:nvCxnSpPr>
        <xdr:cNvPr id="401" name="直線コネクタ 400"/>
        <xdr:cNvCxnSpPr/>
      </xdr:nvCxnSpPr>
      <xdr:spPr>
        <a:xfrm flipV="1">
          <a:off x="9448800" y="12922250"/>
          <a:ext cx="8191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75565</xdr:rowOff>
    </xdr:from>
    <xdr:ext cx="534035" cy="259080"/>
    <xdr:sp macro="" textlink="">
      <xdr:nvSpPr>
        <xdr:cNvPr id="402" name="商工費平均値テキスト"/>
        <xdr:cNvSpPr txBox="1"/>
      </xdr:nvSpPr>
      <xdr:spPr>
        <a:xfrm>
          <a:off x="10318750" y="1262951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52705</xdr:rowOff>
    </xdr:from>
    <xdr:to xmlns:xdr="http://schemas.openxmlformats.org/drawingml/2006/spreadsheetDrawing">
      <xdr:col>55</xdr:col>
      <xdr:colOff>50800</xdr:colOff>
      <xdr:row>77</xdr:row>
      <xdr:rowOff>154305</xdr:rowOff>
    </xdr:to>
    <xdr:sp macro="" textlink="">
      <xdr:nvSpPr>
        <xdr:cNvPr id="403" name="フローチャート: 判断 402"/>
        <xdr:cNvSpPr/>
      </xdr:nvSpPr>
      <xdr:spPr>
        <a:xfrm>
          <a:off x="10220960" y="127717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20955</xdr:rowOff>
    </xdr:from>
    <xdr:to xmlns:xdr="http://schemas.openxmlformats.org/drawingml/2006/spreadsheetDrawing">
      <xdr:col>50</xdr:col>
      <xdr:colOff>114300</xdr:colOff>
      <xdr:row>78</xdr:row>
      <xdr:rowOff>55245</xdr:rowOff>
    </xdr:to>
    <xdr:cxnSp macro="">
      <xdr:nvCxnSpPr>
        <xdr:cNvPr id="404" name="直線コネクタ 403"/>
        <xdr:cNvCxnSpPr/>
      </xdr:nvCxnSpPr>
      <xdr:spPr>
        <a:xfrm>
          <a:off x="8578850" y="12905105"/>
          <a:ext cx="8699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8890</xdr:rowOff>
    </xdr:from>
    <xdr:to xmlns:xdr="http://schemas.openxmlformats.org/drawingml/2006/spreadsheetDrawing">
      <xdr:col>50</xdr:col>
      <xdr:colOff>165100</xdr:colOff>
      <xdr:row>77</xdr:row>
      <xdr:rowOff>110490</xdr:rowOff>
    </xdr:to>
    <xdr:sp macro="" textlink="">
      <xdr:nvSpPr>
        <xdr:cNvPr id="405" name="フローチャート: 判断 404"/>
        <xdr:cNvSpPr/>
      </xdr:nvSpPr>
      <xdr:spPr>
        <a:xfrm>
          <a:off x="9398000" y="127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127000</xdr:rowOff>
    </xdr:from>
    <xdr:ext cx="534035" cy="258445"/>
    <xdr:sp macro="" textlink="">
      <xdr:nvSpPr>
        <xdr:cNvPr id="406" name="テキスト ボックス 405"/>
        <xdr:cNvSpPr txBox="1"/>
      </xdr:nvSpPr>
      <xdr:spPr>
        <a:xfrm>
          <a:off x="9185275" y="12515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142875</xdr:rowOff>
    </xdr:from>
    <xdr:to xmlns:xdr="http://schemas.openxmlformats.org/drawingml/2006/spreadsheetDrawing">
      <xdr:col>45</xdr:col>
      <xdr:colOff>177800</xdr:colOff>
      <xdr:row>78</xdr:row>
      <xdr:rowOff>20955</xdr:rowOff>
    </xdr:to>
    <xdr:cxnSp macro="">
      <xdr:nvCxnSpPr>
        <xdr:cNvPr id="407" name="直線コネクタ 406"/>
        <xdr:cNvCxnSpPr/>
      </xdr:nvCxnSpPr>
      <xdr:spPr>
        <a:xfrm>
          <a:off x="7705090" y="12861925"/>
          <a:ext cx="87376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19050</xdr:rowOff>
    </xdr:from>
    <xdr:to xmlns:xdr="http://schemas.openxmlformats.org/drawingml/2006/spreadsheetDrawing">
      <xdr:col>46</xdr:col>
      <xdr:colOff>38100</xdr:colOff>
      <xdr:row>77</xdr:row>
      <xdr:rowOff>120650</xdr:rowOff>
    </xdr:to>
    <xdr:sp macro="" textlink="">
      <xdr:nvSpPr>
        <xdr:cNvPr id="408" name="フローチャート: 判断 407"/>
        <xdr:cNvSpPr/>
      </xdr:nvSpPr>
      <xdr:spPr>
        <a:xfrm>
          <a:off x="8528050" y="127381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137160</xdr:rowOff>
    </xdr:from>
    <xdr:ext cx="534035" cy="259080"/>
    <xdr:sp macro="" textlink="">
      <xdr:nvSpPr>
        <xdr:cNvPr id="409" name="テキスト ボックス 408"/>
        <xdr:cNvSpPr txBox="1"/>
      </xdr:nvSpPr>
      <xdr:spPr>
        <a:xfrm>
          <a:off x="8315325" y="12526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142875</xdr:rowOff>
    </xdr:from>
    <xdr:to xmlns:xdr="http://schemas.openxmlformats.org/drawingml/2006/spreadsheetDrawing">
      <xdr:col>41</xdr:col>
      <xdr:colOff>50800</xdr:colOff>
      <xdr:row>78</xdr:row>
      <xdr:rowOff>72390</xdr:rowOff>
    </xdr:to>
    <xdr:cxnSp macro="">
      <xdr:nvCxnSpPr>
        <xdr:cNvPr id="410" name="直線コネクタ 409"/>
        <xdr:cNvCxnSpPr/>
      </xdr:nvCxnSpPr>
      <xdr:spPr>
        <a:xfrm flipV="1">
          <a:off x="6835140" y="12861925"/>
          <a:ext cx="86995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149225</xdr:rowOff>
    </xdr:from>
    <xdr:to xmlns:xdr="http://schemas.openxmlformats.org/drawingml/2006/spreadsheetDrawing">
      <xdr:col>41</xdr:col>
      <xdr:colOff>101600</xdr:colOff>
      <xdr:row>77</xdr:row>
      <xdr:rowOff>79375</xdr:rowOff>
    </xdr:to>
    <xdr:sp macro="" textlink="">
      <xdr:nvSpPr>
        <xdr:cNvPr id="411" name="フローチャート: 判断 410"/>
        <xdr:cNvSpPr/>
      </xdr:nvSpPr>
      <xdr:spPr>
        <a:xfrm>
          <a:off x="7654290" y="12703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95885</xdr:rowOff>
    </xdr:from>
    <xdr:ext cx="534035" cy="258445"/>
    <xdr:sp macro="" textlink="">
      <xdr:nvSpPr>
        <xdr:cNvPr id="412" name="テキスト ボックス 411"/>
        <xdr:cNvSpPr txBox="1"/>
      </xdr:nvSpPr>
      <xdr:spPr>
        <a:xfrm>
          <a:off x="7445375" y="12484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103505</xdr:rowOff>
    </xdr:from>
    <xdr:to xmlns:xdr="http://schemas.openxmlformats.org/drawingml/2006/spreadsheetDrawing">
      <xdr:col>36</xdr:col>
      <xdr:colOff>165100</xdr:colOff>
      <xdr:row>78</xdr:row>
      <xdr:rowOff>33655</xdr:rowOff>
    </xdr:to>
    <xdr:sp macro="" textlink="">
      <xdr:nvSpPr>
        <xdr:cNvPr id="413" name="フローチャート: 判断 412"/>
        <xdr:cNvSpPr/>
      </xdr:nvSpPr>
      <xdr:spPr>
        <a:xfrm>
          <a:off x="6784340" y="12822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50165</xdr:rowOff>
    </xdr:from>
    <xdr:ext cx="534035" cy="258445"/>
    <xdr:sp macro="" textlink="">
      <xdr:nvSpPr>
        <xdr:cNvPr id="414" name="テキスト ボックス 413"/>
        <xdr:cNvSpPr txBox="1"/>
      </xdr:nvSpPr>
      <xdr:spPr>
        <a:xfrm>
          <a:off x="6571615" y="12604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16" name="テキスト ボックス 415"/>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17" name="テキスト ボックス 416"/>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8" name="テキスト ボックス 417"/>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19" name="テキスト ボックス 418"/>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158750</xdr:rowOff>
    </xdr:from>
    <xdr:to xmlns:xdr="http://schemas.openxmlformats.org/drawingml/2006/spreadsheetDrawing">
      <xdr:col>55</xdr:col>
      <xdr:colOff>50800</xdr:colOff>
      <xdr:row>78</xdr:row>
      <xdr:rowOff>88900</xdr:rowOff>
    </xdr:to>
    <xdr:sp macro="" textlink="">
      <xdr:nvSpPr>
        <xdr:cNvPr id="420" name="楕円 419"/>
        <xdr:cNvSpPr/>
      </xdr:nvSpPr>
      <xdr:spPr>
        <a:xfrm>
          <a:off x="10220960" y="128778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137160</xdr:rowOff>
    </xdr:from>
    <xdr:ext cx="469265" cy="259080"/>
    <xdr:sp macro="" textlink="">
      <xdr:nvSpPr>
        <xdr:cNvPr id="421" name="商工費該当値テキスト"/>
        <xdr:cNvSpPr txBox="1"/>
      </xdr:nvSpPr>
      <xdr:spPr>
        <a:xfrm>
          <a:off x="10318750" y="12856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4445</xdr:rowOff>
    </xdr:from>
    <xdr:to xmlns:xdr="http://schemas.openxmlformats.org/drawingml/2006/spreadsheetDrawing">
      <xdr:col>50</xdr:col>
      <xdr:colOff>165100</xdr:colOff>
      <xdr:row>78</xdr:row>
      <xdr:rowOff>106045</xdr:rowOff>
    </xdr:to>
    <xdr:sp macro="" textlink="">
      <xdr:nvSpPr>
        <xdr:cNvPr id="422" name="楕円 421"/>
        <xdr:cNvSpPr/>
      </xdr:nvSpPr>
      <xdr:spPr>
        <a:xfrm>
          <a:off x="9398000" y="1288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97155</xdr:rowOff>
    </xdr:from>
    <xdr:ext cx="469900" cy="258445"/>
    <xdr:sp macro="" textlink="">
      <xdr:nvSpPr>
        <xdr:cNvPr id="423" name="テキスト ボックス 422"/>
        <xdr:cNvSpPr txBox="1"/>
      </xdr:nvSpPr>
      <xdr:spPr>
        <a:xfrm>
          <a:off x="9217660" y="12981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141605</xdr:rowOff>
    </xdr:from>
    <xdr:to xmlns:xdr="http://schemas.openxmlformats.org/drawingml/2006/spreadsheetDrawing">
      <xdr:col>46</xdr:col>
      <xdr:colOff>38100</xdr:colOff>
      <xdr:row>78</xdr:row>
      <xdr:rowOff>71755</xdr:rowOff>
    </xdr:to>
    <xdr:sp macro="" textlink="">
      <xdr:nvSpPr>
        <xdr:cNvPr id="424" name="楕円 423"/>
        <xdr:cNvSpPr/>
      </xdr:nvSpPr>
      <xdr:spPr>
        <a:xfrm>
          <a:off x="8528050" y="128606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62865</xdr:rowOff>
    </xdr:from>
    <xdr:ext cx="534035" cy="258445"/>
    <xdr:sp macro="" textlink="">
      <xdr:nvSpPr>
        <xdr:cNvPr id="425" name="テキスト ボックス 424"/>
        <xdr:cNvSpPr txBox="1"/>
      </xdr:nvSpPr>
      <xdr:spPr>
        <a:xfrm>
          <a:off x="8315325" y="12947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92075</xdr:rowOff>
    </xdr:from>
    <xdr:to xmlns:xdr="http://schemas.openxmlformats.org/drawingml/2006/spreadsheetDrawing">
      <xdr:col>41</xdr:col>
      <xdr:colOff>101600</xdr:colOff>
      <xdr:row>78</xdr:row>
      <xdr:rowOff>22225</xdr:rowOff>
    </xdr:to>
    <xdr:sp macro="" textlink="">
      <xdr:nvSpPr>
        <xdr:cNvPr id="426" name="楕円 425"/>
        <xdr:cNvSpPr/>
      </xdr:nvSpPr>
      <xdr:spPr>
        <a:xfrm>
          <a:off x="7654290" y="128111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13335</xdr:rowOff>
    </xdr:from>
    <xdr:ext cx="534035" cy="259080"/>
    <xdr:sp macro="" textlink="">
      <xdr:nvSpPr>
        <xdr:cNvPr id="427" name="テキスト ボックス 426"/>
        <xdr:cNvSpPr txBox="1"/>
      </xdr:nvSpPr>
      <xdr:spPr>
        <a:xfrm>
          <a:off x="7445375" y="12897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21590</xdr:rowOff>
    </xdr:from>
    <xdr:to xmlns:xdr="http://schemas.openxmlformats.org/drawingml/2006/spreadsheetDrawing">
      <xdr:col>36</xdr:col>
      <xdr:colOff>165100</xdr:colOff>
      <xdr:row>78</xdr:row>
      <xdr:rowOff>123190</xdr:rowOff>
    </xdr:to>
    <xdr:sp macro="" textlink="">
      <xdr:nvSpPr>
        <xdr:cNvPr id="428" name="楕円 427"/>
        <xdr:cNvSpPr/>
      </xdr:nvSpPr>
      <xdr:spPr>
        <a:xfrm>
          <a:off x="6784340" y="12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114300</xdr:rowOff>
    </xdr:from>
    <xdr:ext cx="469900" cy="259080"/>
    <xdr:sp macro="" textlink="">
      <xdr:nvSpPr>
        <xdr:cNvPr id="429" name="テキスト ボックス 428"/>
        <xdr:cNvSpPr txBox="1"/>
      </xdr:nvSpPr>
      <xdr:spPr>
        <a:xfrm>
          <a:off x="6604000" y="12998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38" name="テキスト ボックス 437"/>
        <xdr:cNvSpPr txBox="1"/>
      </xdr:nvSpPr>
      <xdr:spPr>
        <a:xfrm>
          <a:off x="643636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920" cy="258445"/>
    <xdr:sp macro="" textlink="">
      <xdr:nvSpPr>
        <xdr:cNvPr id="440" name="テキスト ボックス 439"/>
        <xdr:cNvSpPr txBox="1"/>
      </xdr:nvSpPr>
      <xdr:spPr>
        <a:xfrm>
          <a:off x="6229350" y="16685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474460" y="165011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0860" cy="259080"/>
    <xdr:sp macro="" textlink="">
      <xdr:nvSpPr>
        <xdr:cNvPr id="442" name="テキスト ボックス 441"/>
        <xdr:cNvSpPr txBox="1"/>
      </xdr:nvSpPr>
      <xdr:spPr>
        <a:xfrm>
          <a:off x="5954395" y="16358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474460" y="161740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0860" cy="258445"/>
    <xdr:sp macro="" textlink="">
      <xdr:nvSpPr>
        <xdr:cNvPr id="444" name="テキスト ボックス 443"/>
        <xdr:cNvSpPr txBox="1"/>
      </xdr:nvSpPr>
      <xdr:spPr>
        <a:xfrm>
          <a:off x="5954395" y="16031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474460" y="158483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0860" cy="259080"/>
    <xdr:sp macro="" textlink="">
      <xdr:nvSpPr>
        <xdr:cNvPr id="446" name="テキスト ボックス 445"/>
        <xdr:cNvSpPr txBox="1"/>
      </xdr:nvSpPr>
      <xdr:spPr>
        <a:xfrm>
          <a:off x="5954395" y="1570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474460" y="155213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0860" cy="258445"/>
    <xdr:sp macro="" textlink="">
      <xdr:nvSpPr>
        <xdr:cNvPr id="448" name="テキスト ボックス 447"/>
        <xdr:cNvSpPr txBox="1"/>
      </xdr:nvSpPr>
      <xdr:spPr>
        <a:xfrm>
          <a:off x="5954395" y="15379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474460" y="15194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0" name="テキスト ボックス 449"/>
        <xdr:cNvSpPr txBox="1"/>
      </xdr:nvSpPr>
      <xdr:spPr>
        <a:xfrm>
          <a:off x="589026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474460" y="14874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5630" cy="259080"/>
    <xdr:sp macro="" textlink="">
      <xdr:nvSpPr>
        <xdr:cNvPr id="452" name="テキスト ボックス 451"/>
        <xdr:cNvSpPr txBox="1"/>
      </xdr:nvSpPr>
      <xdr:spPr>
        <a:xfrm>
          <a:off x="5890260" y="14738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54" name="テキスト ボックス 453"/>
        <xdr:cNvSpPr txBox="1"/>
      </xdr:nvSpPr>
      <xdr:spPr>
        <a:xfrm>
          <a:off x="589026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165100</xdr:rowOff>
    </xdr:from>
    <xdr:to xmlns:xdr="http://schemas.openxmlformats.org/drawingml/2006/spreadsheetDrawing">
      <xdr:col>54</xdr:col>
      <xdr:colOff>186690</xdr:colOff>
      <xdr:row>99</xdr:row>
      <xdr:rowOff>67310</xdr:rowOff>
    </xdr:to>
    <xdr:cxnSp macro="">
      <xdr:nvCxnSpPr>
        <xdr:cNvPr id="456" name="直線コネクタ 455"/>
        <xdr:cNvCxnSpPr/>
      </xdr:nvCxnSpPr>
      <xdr:spPr>
        <a:xfrm flipV="1">
          <a:off x="10267950" y="15030450"/>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71120</xdr:rowOff>
    </xdr:from>
    <xdr:ext cx="534035" cy="259080"/>
    <xdr:sp macro="" textlink="">
      <xdr:nvSpPr>
        <xdr:cNvPr id="457" name="土木費最小値テキスト"/>
        <xdr:cNvSpPr txBox="1"/>
      </xdr:nvSpPr>
      <xdr:spPr>
        <a:xfrm>
          <a:off x="10318750" y="16473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67310</xdr:rowOff>
    </xdr:from>
    <xdr:to xmlns:xdr="http://schemas.openxmlformats.org/drawingml/2006/spreadsheetDrawing">
      <xdr:col>55</xdr:col>
      <xdr:colOff>88900</xdr:colOff>
      <xdr:row>99</xdr:row>
      <xdr:rowOff>67310</xdr:rowOff>
    </xdr:to>
    <xdr:cxnSp macro="">
      <xdr:nvCxnSpPr>
        <xdr:cNvPr id="458" name="直線コネクタ 457"/>
        <xdr:cNvCxnSpPr/>
      </xdr:nvCxnSpPr>
      <xdr:spPr>
        <a:xfrm>
          <a:off x="10182860" y="164693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114935</xdr:rowOff>
    </xdr:from>
    <xdr:ext cx="598170" cy="259080"/>
    <xdr:sp macro="" textlink="">
      <xdr:nvSpPr>
        <xdr:cNvPr id="459" name="土木費最大値テキスト"/>
        <xdr:cNvSpPr txBox="1"/>
      </xdr:nvSpPr>
      <xdr:spPr>
        <a:xfrm>
          <a:off x="10318750" y="148151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110,267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165100</xdr:rowOff>
    </xdr:from>
    <xdr:to xmlns:xdr="http://schemas.openxmlformats.org/drawingml/2006/spreadsheetDrawing">
      <xdr:col>55</xdr:col>
      <xdr:colOff>88900</xdr:colOff>
      <xdr:row>90</xdr:row>
      <xdr:rowOff>165100</xdr:rowOff>
    </xdr:to>
    <xdr:cxnSp macro="">
      <xdr:nvCxnSpPr>
        <xdr:cNvPr id="460" name="直線コネクタ 459"/>
        <xdr:cNvCxnSpPr/>
      </xdr:nvCxnSpPr>
      <xdr:spPr>
        <a:xfrm>
          <a:off x="10182860" y="15030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15875</xdr:rowOff>
    </xdr:from>
    <xdr:to xmlns:xdr="http://schemas.openxmlformats.org/drawingml/2006/spreadsheetDrawing">
      <xdr:col>55</xdr:col>
      <xdr:colOff>0</xdr:colOff>
      <xdr:row>97</xdr:row>
      <xdr:rowOff>88265</xdr:rowOff>
    </xdr:to>
    <xdr:cxnSp macro="">
      <xdr:nvCxnSpPr>
        <xdr:cNvPr id="461" name="直線コネクタ 460"/>
        <xdr:cNvCxnSpPr/>
      </xdr:nvCxnSpPr>
      <xdr:spPr>
        <a:xfrm>
          <a:off x="9448800" y="16075025"/>
          <a:ext cx="8191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11430</xdr:rowOff>
    </xdr:from>
    <xdr:ext cx="534035" cy="259080"/>
    <xdr:sp macro="" textlink="">
      <xdr:nvSpPr>
        <xdr:cNvPr id="462" name="土木費平均値テキスト"/>
        <xdr:cNvSpPr txBox="1"/>
      </xdr:nvSpPr>
      <xdr:spPr>
        <a:xfrm>
          <a:off x="10318750" y="1589913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160020</xdr:rowOff>
    </xdr:from>
    <xdr:to xmlns:xdr="http://schemas.openxmlformats.org/drawingml/2006/spreadsheetDrawing">
      <xdr:col>55</xdr:col>
      <xdr:colOff>50800</xdr:colOff>
      <xdr:row>97</xdr:row>
      <xdr:rowOff>90170</xdr:rowOff>
    </xdr:to>
    <xdr:sp macro="" textlink="">
      <xdr:nvSpPr>
        <xdr:cNvPr id="463" name="フローチャート: 判断 462"/>
        <xdr:cNvSpPr/>
      </xdr:nvSpPr>
      <xdr:spPr>
        <a:xfrm>
          <a:off x="10220960" y="160477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12700</xdr:rowOff>
    </xdr:from>
    <xdr:to xmlns:xdr="http://schemas.openxmlformats.org/drawingml/2006/spreadsheetDrawing">
      <xdr:col>50</xdr:col>
      <xdr:colOff>114300</xdr:colOff>
      <xdr:row>97</xdr:row>
      <xdr:rowOff>15875</xdr:rowOff>
    </xdr:to>
    <xdr:cxnSp macro="">
      <xdr:nvCxnSpPr>
        <xdr:cNvPr id="464" name="直線コネクタ 463"/>
        <xdr:cNvCxnSpPr/>
      </xdr:nvCxnSpPr>
      <xdr:spPr>
        <a:xfrm>
          <a:off x="8578850" y="1607185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144145</xdr:rowOff>
    </xdr:from>
    <xdr:to xmlns:xdr="http://schemas.openxmlformats.org/drawingml/2006/spreadsheetDrawing">
      <xdr:col>50</xdr:col>
      <xdr:colOff>165100</xdr:colOff>
      <xdr:row>97</xdr:row>
      <xdr:rowOff>74930</xdr:rowOff>
    </xdr:to>
    <xdr:sp macro="" textlink="">
      <xdr:nvSpPr>
        <xdr:cNvPr id="465" name="フローチャート: 判断 464"/>
        <xdr:cNvSpPr/>
      </xdr:nvSpPr>
      <xdr:spPr>
        <a:xfrm>
          <a:off x="9398000" y="160318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65405</xdr:rowOff>
    </xdr:from>
    <xdr:ext cx="534035" cy="258445"/>
    <xdr:sp macro="" textlink="">
      <xdr:nvSpPr>
        <xdr:cNvPr id="466" name="テキスト ボックス 465"/>
        <xdr:cNvSpPr txBox="1"/>
      </xdr:nvSpPr>
      <xdr:spPr>
        <a:xfrm>
          <a:off x="9185275" y="16124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8255</xdr:rowOff>
    </xdr:from>
    <xdr:to xmlns:xdr="http://schemas.openxmlformats.org/drawingml/2006/spreadsheetDrawing">
      <xdr:col>45</xdr:col>
      <xdr:colOff>177800</xdr:colOff>
      <xdr:row>97</xdr:row>
      <xdr:rowOff>12700</xdr:rowOff>
    </xdr:to>
    <xdr:cxnSp macro="">
      <xdr:nvCxnSpPr>
        <xdr:cNvPr id="467" name="直線コネクタ 466"/>
        <xdr:cNvCxnSpPr/>
      </xdr:nvCxnSpPr>
      <xdr:spPr>
        <a:xfrm>
          <a:off x="7705090" y="15895955"/>
          <a:ext cx="87376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156210</xdr:rowOff>
    </xdr:from>
    <xdr:to xmlns:xdr="http://schemas.openxmlformats.org/drawingml/2006/spreadsheetDrawing">
      <xdr:col>46</xdr:col>
      <xdr:colOff>38100</xdr:colOff>
      <xdr:row>97</xdr:row>
      <xdr:rowOff>86360</xdr:rowOff>
    </xdr:to>
    <xdr:sp macro="" textlink="">
      <xdr:nvSpPr>
        <xdr:cNvPr id="468" name="フローチャート: 判断 467"/>
        <xdr:cNvSpPr/>
      </xdr:nvSpPr>
      <xdr:spPr>
        <a:xfrm>
          <a:off x="8528050" y="160439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77470</xdr:rowOff>
    </xdr:from>
    <xdr:ext cx="534035" cy="258445"/>
    <xdr:sp macro="" textlink="">
      <xdr:nvSpPr>
        <xdr:cNvPr id="469" name="テキスト ボックス 468"/>
        <xdr:cNvSpPr txBox="1"/>
      </xdr:nvSpPr>
      <xdr:spPr>
        <a:xfrm>
          <a:off x="8315325" y="16136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8255</xdr:rowOff>
    </xdr:from>
    <xdr:to xmlns:xdr="http://schemas.openxmlformats.org/drawingml/2006/spreadsheetDrawing">
      <xdr:col>41</xdr:col>
      <xdr:colOff>50800</xdr:colOff>
      <xdr:row>97</xdr:row>
      <xdr:rowOff>38100</xdr:rowOff>
    </xdr:to>
    <xdr:cxnSp macro="">
      <xdr:nvCxnSpPr>
        <xdr:cNvPr id="470" name="直線コネクタ 469"/>
        <xdr:cNvCxnSpPr/>
      </xdr:nvCxnSpPr>
      <xdr:spPr>
        <a:xfrm flipV="1">
          <a:off x="6835140" y="15895955"/>
          <a:ext cx="86995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157480</xdr:rowOff>
    </xdr:from>
    <xdr:to xmlns:xdr="http://schemas.openxmlformats.org/drawingml/2006/spreadsheetDrawing">
      <xdr:col>41</xdr:col>
      <xdr:colOff>101600</xdr:colOff>
      <xdr:row>97</xdr:row>
      <xdr:rowOff>87630</xdr:rowOff>
    </xdr:to>
    <xdr:sp macro="" textlink="">
      <xdr:nvSpPr>
        <xdr:cNvPr id="471" name="フローチャート: 判断 470"/>
        <xdr:cNvSpPr/>
      </xdr:nvSpPr>
      <xdr:spPr>
        <a:xfrm>
          <a:off x="7654290" y="1604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78740</xdr:rowOff>
    </xdr:from>
    <xdr:ext cx="534035" cy="259080"/>
    <xdr:sp macro="" textlink="">
      <xdr:nvSpPr>
        <xdr:cNvPr id="472" name="テキスト ボックス 471"/>
        <xdr:cNvSpPr txBox="1"/>
      </xdr:nvSpPr>
      <xdr:spPr>
        <a:xfrm>
          <a:off x="7445375" y="16137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170815</xdr:rowOff>
    </xdr:from>
    <xdr:to xmlns:xdr="http://schemas.openxmlformats.org/drawingml/2006/spreadsheetDrawing">
      <xdr:col>36</xdr:col>
      <xdr:colOff>165100</xdr:colOff>
      <xdr:row>97</xdr:row>
      <xdr:rowOff>100965</xdr:rowOff>
    </xdr:to>
    <xdr:sp macro="" textlink="">
      <xdr:nvSpPr>
        <xdr:cNvPr id="473" name="フローチャート: 判断 472"/>
        <xdr:cNvSpPr/>
      </xdr:nvSpPr>
      <xdr:spPr>
        <a:xfrm>
          <a:off x="6784340" y="1605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92075</xdr:rowOff>
    </xdr:from>
    <xdr:ext cx="534035" cy="259080"/>
    <xdr:sp macro="" textlink="">
      <xdr:nvSpPr>
        <xdr:cNvPr id="474" name="テキスト ボックス 473"/>
        <xdr:cNvSpPr txBox="1"/>
      </xdr:nvSpPr>
      <xdr:spPr>
        <a:xfrm>
          <a:off x="6571615" y="16151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6" name="テキスト ボックス 475"/>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77" name="テキスト ボックス 476"/>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8" name="テキスト ボックス 477"/>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79" name="テキスト ボックス 478"/>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37465</xdr:rowOff>
    </xdr:from>
    <xdr:to xmlns:xdr="http://schemas.openxmlformats.org/drawingml/2006/spreadsheetDrawing">
      <xdr:col>55</xdr:col>
      <xdr:colOff>50800</xdr:colOff>
      <xdr:row>97</xdr:row>
      <xdr:rowOff>139065</xdr:rowOff>
    </xdr:to>
    <xdr:sp macro="" textlink="">
      <xdr:nvSpPr>
        <xdr:cNvPr id="480" name="楕円 479"/>
        <xdr:cNvSpPr/>
      </xdr:nvSpPr>
      <xdr:spPr>
        <a:xfrm>
          <a:off x="10220960" y="160966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15875</xdr:rowOff>
    </xdr:from>
    <xdr:ext cx="534035" cy="259080"/>
    <xdr:sp macro="" textlink="">
      <xdr:nvSpPr>
        <xdr:cNvPr id="481" name="土木費該当値テキスト"/>
        <xdr:cNvSpPr txBox="1"/>
      </xdr:nvSpPr>
      <xdr:spPr>
        <a:xfrm>
          <a:off x="10318750" y="16075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136525</xdr:rowOff>
    </xdr:from>
    <xdr:to xmlns:xdr="http://schemas.openxmlformats.org/drawingml/2006/spreadsheetDrawing">
      <xdr:col>50</xdr:col>
      <xdr:colOff>165100</xdr:colOff>
      <xdr:row>97</xdr:row>
      <xdr:rowOff>66675</xdr:rowOff>
    </xdr:to>
    <xdr:sp macro="" textlink="">
      <xdr:nvSpPr>
        <xdr:cNvPr id="482" name="楕円 481"/>
        <xdr:cNvSpPr/>
      </xdr:nvSpPr>
      <xdr:spPr>
        <a:xfrm>
          <a:off x="9398000" y="1602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83185</xdr:rowOff>
    </xdr:from>
    <xdr:ext cx="534035" cy="259080"/>
    <xdr:sp macro="" textlink="">
      <xdr:nvSpPr>
        <xdr:cNvPr id="483" name="テキスト ボックス 482"/>
        <xdr:cNvSpPr txBox="1"/>
      </xdr:nvSpPr>
      <xdr:spPr>
        <a:xfrm>
          <a:off x="9185275" y="15799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133350</xdr:rowOff>
    </xdr:from>
    <xdr:to xmlns:xdr="http://schemas.openxmlformats.org/drawingml/2006/spreadsheetDrawing">
      <xdr:col>46</xdr:col>
      <xdr:colOff>38100</xdr:colOff>
      <xdr:row>97</xdr:row>
      <xdr:rowOff>63500</xdr:rowOff>
    </xdr:to>
    <xdr:sp macro="" textlink="">
      <xdr:nvSpPr>
        <xdr:cNvPr id="484" name="楕円 483"/>
        <xdr:cNvSpPr/>
      </xdr:nvSpPr>
      <xdr:spPr>
        <a:xfrm>
          <a:off x="8528050" y="160210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80010</xdr:rowOff>
    </xdr:from>
    <xdr:ext cx="534035" cy="259080"/>
    <xdr:sp macro="" textlink="">
      <xdr:nvSpPr>
        <xdr:cNvPr id="485" name="テキスト ボックス 484"/>
        <xdr:cNvSpPr txBox="1"/>
      </xdr:nvSpPr>
      <xdr:spPr>
        <a:xfrm>
          <a:off x="8315325" y="15796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128905</xdr:rowOff>
    </xdr:from>
    <xdr:to xmlns:xdr="http://schemas.openxmlformats.org/drawingml/2006/spreadsheetDrawing">
      <xdr:col>41</xdr:col>
      <xdr:colOff>101600</xdr:colOff>
      <xdr:row>96</xdr:row>
      <xdr:rowOff>59055</xdr:rowOff>
    </xdr:to>
    <xdr:sp macro="" textlink="">
      <xdr:nvSpPr>
        <xdr:cNvPr id="486" name="楕円 485"/>
        <xdr:cNvSpPr/>
      </xdr:nvSpPr>
      <xdr:spPr>
        <a:xfrm>
          <a:off x="7654290" y="158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75565</xdr:rowOff>
    </xdr:from>
    <xdr:ext cx="534035" cy="258445"/>
    <xdr:sp macro="" textlink="">
      <xdr:nvSpPr>
        <xdr:cNvPr id="487" name="テキスト ボックス 486"/>
        <xdr:cNvSpPr txBox="1"/>
      </xdr:nvSpPr>
      <xdr:spPr>
        <a:xfrm>
          <a:off x="7445375" y="15620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158750</xdr:rowOff>
    </xdr:from>
    <xdr:to xmlns:xdr="http://schemas.openxmlformats.org/drawingml/2006/spreadsheetDrawing">
      <xdr:col>36</xdr:col>
      <xdr:colOff>165100</xdr:colOff>
      <xdr:row>97</xdr:row>
      <xdr:rowOff>88900</xdr:rowOff>
    </xdr:to>
    <xdr:sp macro="" textlink="">
      <xdr:nvSpPr>
        <xdr:cNvPr id="488" name="楕円 487"/>
        <xdr:cNvSpPr/>
      </xdr:nvSpPr>
      <xdr:spPr>
        <a:xfrm>
          <a:off x="6784340" y="160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105410</xdr:rowOff>
    </xdr:from>
    <xdr:ext cx="534035" cy="259080"/>
    <xdr:sp macro="" textlink="">
      <xdr:nvSpPr>
        <xdr:cNvPr id="489" name="テキスト ボックス 488"/>
        <xdr:cNvSpPr txBox="1"/>
      </xdr:nvSpPr>
      <xdr:spPr>
        <a:xfrm>
          <a:off x="6571615" y="15821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97" name="正方形/長方形 496"/>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498" name="テキスト ボックス 497"/>
        <xdr:cNvSpPr txBox="1"/>
      </xdr:nvSpPr>
      <xdr:spPr>
        <a:xfrm>
          <a:off x="121602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499" name="直線コネクタ 498"/>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920" cy="259080"/>
    <xdr:sp macro="" textlink="">
      <xdr:nvSpPr>
        <xdr:cNvPr id="500" name="テキスト ボックス 499"/>
        <xdr:cNvSpPr txBox="1"/>
      </xdr:nvSpPr>
      <xdr:spPr>
        <a:xfrm>
          <a:off x="11953240" y="672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1" name="直線コネクタ 500"/>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165100</xdr:rowOff>
    </xdr:from>
    <xdr:ext cx="530860" cy="259080"/>
    <xdr:sp macro="" textlink="">
      <xdr:nvSpPr>
        <xdr:cNvPr id="502" name="テキスト ボックス 501"/>
        <xdr:cNvSpPr txBox="1"/>
      </xdr:nvSpPr>
      <xdr:spPr>
        <a:xfrm>
          <a:off x="11678285" y="6280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3" name="直線コネクタ 502"/>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860" cy="258445"/>
    <xdr:sp macro="" textlink="">
      <xdr:nvSpPr>
        <xdr:cNvPr id="504" name="テキスト ボックス 503"/>
        <xdr:cNvSpPr txBox="1"/>
      </xdr:nvSpPr>
      <xdr:spPr>
        <a:xfrm>
          <a:off x="11678285" y="583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83185</xdr:rowOff>
    </xdr:from>
    <xdr:to xmlns:xdr="http://schemas.openxmlformats.org/drawingml/2006/spreadsheetDrawing">
      <xdr:col>89</xdr:col>
      <xdr:colOff>177800</xdr:colOff>
      <xdr:row>33</xdr:row>
      <xdr:rowOff>83185</xdr:rowOff>
    </xdr:to>
    <xdr:cxnSp macro="">
      <xdr:nvCxnSpPr>
        <xdr:cNvPr id="505" name="直線コネクタ 504"/>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860" cy="259080"/>
    <xdr:sp macro="" textlink="">
      <xdr:nvSpPr>
        <xdr:cNvPr id="506" name="テキスト ボックス 505"/>
        <xdr:cNvSpPr txBox="1"/>
      </xdr:nvSpPr>
      <xdr:spPr>
        <a:xfrm>
          <a:off x="1167828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7" name="直線コネクタ 506"/>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0860" cy="259080"/>
    <xdr:sp macro="" textlink="">
      <xdr:nvSpPr>
        <xdr:cNvPr id="508" name="テキスト ボックス 507"/>
        <xdr:cNvSpPr txBox="1"/>
      </xdr:nvSpPr>
      <xdr:spPr>
        <a:xfrm>
          <a:off x="1167828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10" name="テキスト ボックス 509"/>
        <xdr:cNvSpPr txBox="1"/>
      </xdr:nvSpPr>
      <xdr:spPr>
        <a:xfrm>
          <a:off x="1167828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11" name="消防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118110</xdr:rowOff>
    </xdr:from>
    <xdr:to xmlns:xdr="http://schemas.openxmlformats.org/drawingml/2006/spreadsheetDrawing">
      <xdr:col>85</xdr:col>
      <xdr:colOff>126365</xdr:colOff>
      <xdr:row>38</xdr:row>
      <xdr:rowOff>113030</xdr:rowOff>
    </xdr:to>
    <xdr:cxnSp macro="">
      <xdr:nvCxnSpPr>
        <xdr:cNvPr id="512" name="直線コネクタ 511"/>
        <xdr:cNvCxnSpPr/>
      </xdr:nvCxnSpPr>
      <xdr:spPr>
        <a:xfrm flipV="1">
          <a:off x="15993745" y="5077460"/>
          <a:ext cx="1270" cy="1315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116840</xdr:rowOff>
    </xdr:from>
    <xdr:ext cx="534035" cy="258445"/>
    <xdr:sp macro="" textlink="">
      <xdr:nvSpPr>
        <xdr:cNvPr id="513" name="消防費最小値テキスト"/>
        <xdr:cNvSpPr txBox="1"/>
      </xdr:nvSpPr>
      <xdr:spPr>
        <a:xfrm>
          <a:off x="16046450" y="6396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113030</xdr:rowOff>
    </xdr:from>
    <xdr:to xmlns:xdr="http://schemas.openxmlformats.org/drawingml/2006/spreadsheetDrawing">
      <xdr:col>86</xdr:col>
      <xdr:colOff>25400</xdr:colOff>
      <xdr:row>38</xdr:row>
      <xdr:rowOff>113030</xdr:rowOff>
    </xdr:to>
    <xdr:cxnSp macro="">
      <xdr:nvCxnSpPr>
        <xdr:cNvPr id="514" name="直線コネクタ 513"/>
        <xdr:cNvCxnSpPr/>
      </xdr:nvCxnSpPr>
      <xdr:spPr>
        <a:xfrm>
          <a:off x="15906750" y="63931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64770</xdr:rowOff>
    </xdr:from>
    <xdr:ext cx="534035" cy="258445"/>
    <xdr:sp macro="" textlink="">
      <xdr:nvSpPr>
        <xdr:cNvPr id="515" name="消防費最大値テキスト"/>
        <xdr:cNvSpPr txBox="1"/>
      </xdr:nvSpPr>
      <xdr:spPr>
        <a:xfrm>
          <a:off x="16046450" y="4859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40,470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118110</xdr:rowOff>
    </xdr:from>
    <xdr:to xmlns:xdr="http://schemas.openxmlformats.org/drawingml/2006/spreadsheetDrawing">
      <xdr:col>86</xdr:col>
      <xdr:colOff>25400</xdr:colOff>
      <xdr:row>30</xdr:row>
      <xdr:rowOff>118110</xdr:rowOff>
    </xdr:to>
    <xdr:cxnSp macro="">
      <xdr:nvCxnSpPr>
        <xdr:cNvPr id="516" name="直線コネクタ 515"/>
        <xdr:cNvCxnSpPr/>
      </xdr:nvCxnSpPr>
      <xdr:spPr>
        <a:xfrm>
          <a:off x="15906750" y="50774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64135</xdr:rowOff>
    </xdr:from>
    <xdr:to xmlns:xdr="http://schemas.openxmlformats.org/drawingml/2006/spreadsheetDrawing">
      <xdr:col>85</xdr:col>
      <xdr:colOff>127000</xdr:colOff>
      <xdr:row>37</xdr:row>
      <xdr:rowOff>83185</xdr:rowOff>
    </xdr:to>
    <xdr:cxnSp macro="">
      <xdr:nvCxnSpPr>
        <xdr:cNvPr id="517" name="直線コネクタ 516"/>
        <xdr:cNvCxnSpPr/>
      </xdr:nvCxnSpPr>
      <xdr:spPr>
        <a:xfrm flipV="1">
          <a:off x="15172690" y="6179185"/>
          <a:ext cx="8229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105410</xdr:rowOff>
    </xdr:from>
    <xdr:ext cx="534035" cy="259080"/>
    <xdr:sp macro="" textlink="">
      <xdr:nvSpPr>
        <xdr:cNvPr id="518" name="消防費平均値テキスト"/>
        <xdr:cNvSpPr txBox="1"/>
      </xdr:nvSpPr>
      <xdr:spPr>
        <a:xfrm>
          <a:off x="16046450" y="58902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83185</xdr:rowOff>
    </xdr:from>
    <xdr:to xmlns:xdr="http://schemas.openxmlformats.org/drawingml/2006/spreadsheetDrawing">
      <xdr:col>85</xdr:col>
      <xdr:colOff>177800</xdr:colOff>
      <xdr:row>37</xdr:row>
      <xdr:rowOff>12700</xdr:rowOff>
    </xdr:to>
    <xdr:sp macro="" textlink="">
      <xdr:nvSpPr>
        <xdr:cNvPr id="519" name="フローチャート: 判断 518"/>
        <xdr:cNvSpPr/>
      </xdr:nvSpPr>
      <xdr:spPr>
        <a:xfrm>
          <a:off x="15944850" y="603313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83185</xdr:rowOff>
    </xdr:from>
    <xdr:to xmlns:xdr="http://schemas.openxmlformats.org/drawingml/2006/spreadsheetDrawing">
      <xdr:col>81</xdr:col>
      <xdr:colOff>50800</xdr:colOff>
      <xdr:row>37</xdr:row>
      <xdr:rowOff>112395</xdr:rowOff>
    </xdr:to>
    <xdr:cxnSp macro="">
      <xdr:nvCxnSpPr>
        <xdr:cNvPr id="520" name="直線コネクタ 519"/>
        <xdr:cNvCxnSpPr/>
      </xdr:nvCxnSpPr>
      <xdr:spPr>
        <a:xfrm flipV="1">
          <a:off x="14302740" y="6198235"/>
          <a:ext cx="8699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138430</xdr:rowOff>
    </xdr:from>
    <xdr:to xmlns:xdr="http://schemas.openxmlformats.org/drawingml/2006/spreadsheetDrawing">
      <xdr:col>81</xdr:col>
      <xdr:colOff>101600</xdr:colOff>
      <xdr:row>37</xdr:row>
      <xdr:rowOff>68580</xdr:rowOff>
    </xdr:to>
    <xdr:sp macro="" textlink="">
      <xdr:nvSpPr>
        <xdr:cNvPr id="521" name="フローチャート: 判断 520"/>
        <xdr:cNvSpPr/>
      </xdr:nvSpPr>
      <xdr:spPr>
        <a:xfrm>
          <a:off x="15121890"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85090</xdr:rowOff>
    </xdr:from>
    <xdr:ext cx="534035" cy="258445"/>
    <xdr:sp macro="" textlink="">
      <xdr:nvSpPr>
        <xdr:cNvPr id="522" name="テキスト ボックス 521"/>
        <xdr:cNvSpPr txBox="1"/>
      </xdr:nvSpPr>
      <xdr:spPr>
        <a:xfrm>
          <a:off x="14912975" y="5869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165100</xdr:rowOff>
    </xdr:from>
    <xdr:to xmlns:xdr="http://schemas.openxmlformats.org/drawingml/2006/spreadsheetDrawing">
      <xdr:col>76</xdr:col>
      <xdr:colOff>114300</xdr:colOff>
      <xdr:row>37</xdr:row>
      <xdr:rowOff>112395</xdr:rowOff>
    </xdr:to>
    <xdr:cxnSp macro="">
      <xdr:nvCxnSpPr>
        <xdr:cNvPr id="523" name="直線コネクタ 522"/>
        <xdr:cNvCxnSpPr/>
      </xdr:nvCxnSpPr>
      <xdr:spPr>
        <a:xfrm>
          <a:off x="13432790" y="6115050"/>
          <a:ext cx="86995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130175</xdr:rowOff>
    </xdr:from>
    <xdr:to xmlns:xdr="http://schemas.openxmlformats.org/drawingml/2006/spreadsheetDrawing">
      <xdr:col>76</xdr:col>
      <xdr:colOff>165100</xdr:colOff>
      <xdr:row>37</xdr:row>
      <xdr:rowOff>60325</xdr:rowOff>
    </xdr:to>
    <xdr:sp macro="" textlink="">
      <xdr:nvSpPr>
        <xdr:cNvPr id="524" name="フローチャート: 判断 523"/>
        <xdr:cNvSpPr/>
      </xdr:nvSpPr>
      <xdr:spPr>
        <a:xfrm>
          <a:off x="14251940" y="6080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76835</xdr:rowOff>
    </xdr:from>
    <xdr:ext cx="534035" cy="259080"/>
    <xdr:sp macro="" textlink="">
      <xdr:nvSpPr>
        <xdr:cNvPr id="525" name="テキスト ボックス 524"/>
        <xdr:cNvSpPr txBox="1"/>
      </xdr:nvSpPr>
      <xdr:spPr>
        <a:xfrm>
          <a:off x="14039215" y="5861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165100</xdr:rowOff>
    </xdr:from>
    <xdr:to xmlns:xdr="http://schemas.openxmlformats.org/drawingml/2006/spreadsheetDrawing">
      <xdr:col>71</xdr:col>
      <xdr:colOff>177800</xdr:colOff>
      <xdr:row>36</xdr:row>
      <xdr:rowOff>165100</xdr:rowOff>
    </xdr:to>
    <xdr:cxnSp macro="">
      <xdr:nvCxnSpPr>
        <xdr:cNvPr id="526" name="直線コネクタ 525"/>
        <xdr:cNvCxnSpPr/>
      </xdr:nvCxnSpPr>
      <xdr:spPr>
        <a:xfrm flipV="1">
          <a:off x="12559030" y="61150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114300</xdr:rowOff>
    </xdr:from>
    <xdr:to xmlns:xdr="http://schemas.openxmlformats.org/drawingml/2006/spreadsheetDrawing">
      <xdr:col>72</xdr:col>
      <xdr:colOff>38100</xdr:colOff>
      <xdr:row>37</xdr:row>
      <xdr:rowOff>44450</xdr:rowOff>
    </xdr:to>
    <xdr:sp macro="" textlink="">
      <xdr:nvSpPr>
        <xdr:cNvPr id="527" name="フローチャート: 判断 526"/>
        <xdr:cNvSpPr/>
      </xdr:nvSpPr>
      <xdr:spPr>
        <a:xfrm>
          <a:off x="13381990" y="60642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60960</xdr:rowOff>
    </xdr:from>
    <xdr:ext cx="534035" cy="258445"/>
    <xdr:sp macro="" textlink="">
      <xdr:nvSpPr>
        <xdr:cNvPr id="528" name="テキスト ボックス 527"/>
        <xdr:cNvSpPr txBox="1"/>
      </xdr:nvSpPr>
      <xdr:spPr>
        <a:xfrm>
          <a:off x="13169265" y="5845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126365</xdr:rowOff>
    </xdr:from>
    <xdr:to xmlns:xdr="http://schemas.openxmlformats.org/drawingml/2006/spreadsheetDrawing">
      <xdr:col>67</xdr:col>
      <xdr:colOff>101600</xdr:colOff>
      <xdr:row>37</xdr:row>
      <xdr:rowOff>56515</xdr:rowOff>
    </xdr:to>
    <xdr:sp macro="" textlink="">
      <xdr:nvSpPr>
        <xdr:cNvPr id="529" name="フローチャート: 判断 528"/>
        <xdr:cNvSpPr/>
      </xdr:nvSpPr>
      <xdr:spPr>
        <a:xfrm>
          <a:off x="12508230" y="6076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47625</xdr:rowOff>
    </xdr:from>
    <xdr:ext cx="534035" cy="259080"/>
    <xdr:sp macro="" textlink="">
      <xdr:nvSpPr>
        <xdr:cNvPr id="530" name="テキスト ボックス 529"/>
        <xdr:cNvSpPr txBox="1"/>
      </xdr:nvSpPr>
      <xdr:spPr>
        <a:xfrm>
          <a:off x="12299315" y="6162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2" name="テキスト ボックス 531"/>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33" name="テキスト ボックス 532"/>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34" name="テキスト ボックス 533"/>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5" name="テキスト ボックス 534"/>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13335</xdr:rowOff>
    </xdr:from>
    <xdr:to xmlns:xdr="http://schemas.openxmlformats.org/drawingml/2006/spreadsheetDrawing">
      <xdr:col>85</xdr:col>
      <xdr:colOff>177800</xdr:colOff>
      <xdr:row>37</xdr:row>
      <xdr:rowOff>114935</xdr:rowOff>
    </xdr:to>
    <xdr:sp macro="" textlink="">
      <xdr:nvSpPr>
        <xdr:cNvPr id="536" name="楕円 535"/>
        <xdr:cNvSpPr/>
      </xdr:nvSpPr>
      <xdr:spPr>
        <a:xfrm>
          <a:off x="1594485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163195</xdr:rowOff>
    </xdr:from>
    <xdr:ext cx="534035" cy="258445"/>
    <xdr:sp macro="" textlink="">
      <xdr:nvSpPr>
        <xdr:cNvPr id="537" name="消防費該当値テキスト"/>
        <xdr:cNvSpPr txBox="1"/>
      </xdr:nvSpPr>
      <xdr:spPr>
        <a:xfrm>
          <a:off x="16046450" y="6113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31750</xdr:rowOff>
    </xdr:from>
    <xdr:to xmlns:xdr="http://schemas.openxmlformats.org/drawingml/2006/spreadsheetDrawing">
      <xdr:col>81</xdr:col>
      <xdr:colOff>101600</xdr:colOff>
      <xdr:row>37</xdr:row>
      <xdr:rowOff>133350</xdr:rowOff>
    </xdr:to>
    <xdr:sp macro="" textlink="">
      <xdr:nvSpPr>
        <xdr:cNvPr id="538" name="楕円 537"/>
        <xdr:cNvSpPr/>
      </xdr:nvSpPr>
      <xdr:spPr>
        <a:xfrm>
          <a:off x="1512189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124460</xdr:rowOff>
    </xdr:from>
    <xdr:ext cx="534035" cy="258445"/>
    <xdr:sp macro="" textlink="">
      <xdr:nvSpPr>
        <xdr:cNvPr id="539" name="テキスト ボックス 538"/>
        <xdr:cNvSpPr txBox="1"/>
      </xdr:nvSpPr>
      <xdr:spPr>
        <a:xfrm>
          <a:off x="14912975" y="6239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61595</xdr:rowOff>
    </xdr:from>
    <xdr:to xmlns:xdr="http://schemas.openxmlformats.org/drawingml/2006/spreadsheetDrawing">
      <xdr:col>76</xdr:col>
      <xdr:colOff>165100</xdr:colOff>
      <xdr:row>37</xdr:row>
      <xdr:rowOff>163195</xdr:rowOff>
    </xdr:to>
    <xdr:sp macro="" textlink="">
      <xdr:nvSpPr>
        <xdr:cNvPr id="540" name="楕円 539"/>
        <xdr:cNvSpPr/>
      </xdr:nvSpPr>
      <xdr:spPr>
        <a:xfrm>
          <a:off x="1425194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154305</xdr:rowOff>
    </xdr:from>
    <xdr:ext cx="534035" cy="259080"/>
    <xdr:sp macro="" textlink="">
      <xdr:nvSpPr>
        <xdr:cNvPr id="541" name="テキスト ボックス 540"/>
        <xdr:cNvSpPr txBox="1"/>
      </xdr:nvSpPr>
      <xdr:spPr>
        <a:xfrm>
          <a:off x="14039215" y="6269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114935</xdr:rowOff>
    </xdr:from>
    <xdr:to xmlns:xdr="http://schemas.openxmlformats.org/drawingml/2006/spreadsheetDrawing">
      <xdr:col>72</xdr:col>
      <xdr:colOff>38100</xdr:colOff>
      <xdr:row>37</xdr:row>
      <xdr:rowOff>45085</xdr:rowOff>
    </xdr:to>
    <xdr:sp macro="" textlink="">
      <xdr:nvSpPr>
        <xdr:cNvPr id="542" name="楕円 541"/>
        <xdr:cNvSpPr/>
      </xdr:nvSpPr>
      <xdr:spPr>
        <a:xfrm>
          <a:off x="13381990" y="60648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36195</xdr:rowOff>
    </xdr:from>
    <xdr:ext cx="534035" cy="259080"/>
    <xdr:sp macro="" textlink="">
      <xdr:nvSpPr>
        <xdr:cNvPr id="543" name="テキスト ボックス 542"/>
        <xdr:cNvSpPr txBox="1"/>
      </xdr:nvSpPr>
      <xdr:spPr>
        <a:xfrm>
          <a:off x="13169265" y="6151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120650</xdr:rowOff>
    </xdr:from>
    <xdr:to xmlns:xdr="http://schemas.openxmlformats.org/drawingml/2006/spreadsheetDrawing">
      <xdr:col>67</xdr:col>
      <xdr:colOff>101600</xdr:colOff>
      <xdr:row>37</xdr:row>
      <xdr:rowOff>50800</xdr:rowOff>
    </xdr:to>
    <xdr:sp macro="" textlink="">
      <xdr:nvSpPr>
        <xdr:cNvPr id="544" name="楕円 543"/>
        <xdr:cNvSpPr/>
      </xdr:nvSpPr>
      <xdr:spPr>
        <a:xfrm>
          <a:off x="12508230" y="6070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67310</xdr:rowOff>
    </xdr:from>
    <xdr:ext cx="534035" cy="259080"/>
    <xdr:sp macro="" textlink="">
      <xdr:nvSpPr>
        <xdr:cNvPr id="545" name="テキスト ボックス 544"/>
        <xdr:cNvSpPr txBox="1"/>
      </xdr:nvSpPr>
      <xdr:spPr>
        <a:xfrm>
          <a:off x="12299315" y="5852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3" name="正方形/長方形 552"/>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54" name="テキスト ボックス 553"/>
        <xdr:cNvSpPr txBox="1"/>
      </xdr:nvSpPr>
      <xdr:spPr>
        <a:xfrm>
          <a:off x="121602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55" name="直線コネクタ 554"/>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920" cy="259080"/>
    <xdr:sp macro="" textlink="">
      <xdr:nvSpPr>
        <xdr:cNvPr id="556" name="テキスト ボックス 555"/>
        <xdr:cNvSpPr txBox="1"/>
      </xdr:nvSpPr>
      <xdr:spPr>
        <a:xfrm>
          <a:off x="11953240" y="10024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19835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0860" cy="259080"/>
    <xdr:sp macro="" textlink="">
      <xdr:nvSpPr>
        <xdr:cNvPr id="558" name="テキスト ボックス 557"/>
        <xdr:cNvSpPr txBox="1"/>
      </xdr:nvSpPr>
      <xdr:spPr>
        <a:xfrm>
          <a:off x="11678285" y="9655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19835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0860" cy="259080"/>
    <xdr:sp macro="" textlink="">
      <xdr:nvSpPr>
        <xdr:cNvPr id="560" name="テキスト ボックス 559"/>
        <xdr:cNvSpPr txBox="1"/>
      </xdr:nvSpPr>
      <xdr:spPr>
        <a:xfrm>
          <a:off x="1167828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0860" cy="259080"/>
    <xdr:sp macro="" textlink="">
      <xdr:nvSpPr>
        <xdr:cNvPr id="562" name="テキスト ボックス 561"/>
        <xdr:cNvSpPr txBox="1"/>
      </xdr:nvSpPr>
      <xdr:spPr>
        <a:xfrm>
          <a:off x="11678285" y="8921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19835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5630" cy="258445"/>
    <xdr:sp macro="" textlink="">
      <xdr:nvSpPr>
        <xdr:cNvPr id="564" name="テキスト ボックス 563"/>
        <xdr:cNvSpPr txBox="1"/>
      </xdr:nvSpPr>
      <xdr:spPr>
        <a:xfrm>
          <a:off x="11614150" y="8557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19835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5630" cy="258445"/>
    <xdr:sp macro="" textlink="">
      <xdr:nvSpPr>
        <xdr:cNvPr id="566" name="テキスト ボックス 565"/>
        <xdr:cNvSpPr txBox="1"/>
      </xdr:nvSpPr>
      <xdr:spPr>
        <a:xfrm>
          <a:off x="11614150" y="818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5630" cy="258445"/>
    <xdr:sp macro="" textlink="">
      <xdr:nvSpPr>
        <xdr:cNvPr id="568" name="テキスト ボックス 567"/>
        <xdr:cNvSpPr txBox="1"/>
      </xdr:nvSpPr>
      <xdr:spPr>
        <a:xfrm>
          <a:off x="1161415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9" name="教育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71755</xdr:rowOff>
    </xdr:from>
    <xdr:to xmlns:xdr="http://schemas.openxmlformats.org/drawingml/2006/spreadsheetDrawing">
      <xdr:col>85</xdr:col>
      <xdr:colOff>126365</xdr:colOff>
      <xdr:row>59</xdr:row>
      <xdr:rowOff>55245</xdr:rowOff>
    </xdr:to>
    <xdr:cxnSp macro="">
      <xdr:nvCxnSpPr>
        <xdr:cNvPr id="570" name="直線コネクタ 569"/>
        <xdr:cNvCxnSpPr/>
      </xdr:nvCxnSpPr>
      <xdr:spPr>
        <a:xfrm flipV="1">
          <a:off x="15993745" y="8498205"/>
          <a:ext cx="127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59055</xdr:rowOff>
    </xdr:from>
    <xdr:ext cx="534035" cy="258445"/>
    <xdr:sp macro="" textlink="">
      <xdr:nvSpPr>
        <xdr:cNvPr id="571" name="教育費最小値テキスト"/>
        <xdr:cNvSpPr txBox="1"/>
      </xdr:nvSpPr>
      <xdr:spPr>
        <a:xfrm>
          <a:off x="16046450" y="9806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55245</xdr:rowOff>
    </xdr:from>
    <xdr:to xmlns:xdr="http://schemas.openxmlformats.org/drawingml/2006/spreadsheetDrawing">
      <xdr:col>86</xdr:col>
      <xdr:colOff>25400</xdr:colOff>
      <xdr:row>59</xdr:row>
      <xdr:rowOff>55245</xdr:rowOff>
    </xdr:to>
    <xdr:cxnSp macro="">
      <xdr:nvCxnSpPr>
        <xdr:cNvPr id="572" name="直線コネクタ 571"/>
        <xdr:cNvCxnSpPr/>
      </xdr:nvCxnSpPr>
      <xdr:spPr>
        <a:xfrm>
          <a:off x="15906750" y="98024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18415</xdr:rowOff>
    </xdr:from>
    <xdr:ext cx="598170" cy="258445"/>
    <xdr:sp macro="" textlink="">
      <xdr:nvSpPr>
        <xdr:cNvPr id="573" name="教育費最大値テキスト"/>
        <xdr:cNvSpPr txBox="1"/>
      </xdr:nvSpPr>
      <xdr:spPr>
        <a:xfrm>
          <a:off x="16046450" y="8279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135,846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71755</xdr:rowOff>
    </xdr:from>
    <xdr:to xmlns:xdr="http://schemas.openxmlformats.org/drawingml/2006/spreadsheetDrawing">
      <xdr:col>86</xdr:col>
      <xdr:colOff>25400</xdr:colOff>
      <xdr:row>51</xdr:row>
      <xdr:rowOff>71755</xdr:rowOff>
    </xdr:to>
    <xdr:cxnSp macro="">
      <xdr:nvCxnSpPr>
        <xdr:cNvPr id="574" name="直線コネクタ 573"/>
        <xdr:cNvCxnSpPr/>
      </xdr:nvCxnSpPr>
      <xdr:spPr>
        <a:xfrm>
          <a:off x="15906750" y="84982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156210</xdr:rowOff>
    </xdr:from>
    <xdr:to xmlns:xdr="http://schemas.openxmlformats.org/drawingml/2006/spreadsheetDrawing">
      <xdr:col>85</xdr:col>
      <xdr:colOff>127000</xdr:colOff>
      <xdr:row>57</xdr:row>
      <xdr:rowOff>102870</xdr:rowOff>
    </xdr:to>
    <xdr:cxnSp macro="">
      <xdr:nvCxnSpPr>
        <xdr:cNvPr id="575" name="直線コネクタ 574"/>
        <xdr:cNvCxnSpPr/>
      </xdr:nvCxnSpPr>
      <xdr:spPr>
        <a:xfrm flipV="1">
          <a:off x="15172690" y="9408160"/>
          <a:ext cx="82296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165100</xdr:rowOff>
    </xdr:from>
    <xdr:ext cx="534035" cy="259080"/>
    <xdr:sp macro="" textlink="">
      <xdr:nvSpPr>
        <xdr:cNvPr id="576" name="教育費平均値テキスト"/>
        <xdr:cNvSpPr txBox="1"/>
      </xdr:nvSpPr>
      <xdr:spPr>
        <a:xfrm>
          <a:off x="16046450" y="941705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19050</xdr:rowOff>
    </xdr:from>
    <xdr:to xmlns:xdr="http://schemas.openxmlformats.org/drawingml/2006/spreadsheetDrawing">
      <xdr:col>85</xdr:col>
      <xdr:colOff>177800</xdr:colOff>
      <xdr:row>57</xdr:row>
      <xdr:rowOff>120650</xdr:rowOff>
    </xdr:to>
    <xdr:sp macro="" textlink="">
      <xdr:nvSpPr>
        <xdr:cNvPr id="577" name="フローチャート: 判断 576"/>
        <xdr:cNvSpPr/>
      </xdr:nvSpPr>
      <xdr:spPr>
        <a:xfrm>
          <a:off x="15944850" y="943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102870</xdr:rowOff>
    </xdr:from>
    <xdr:to xmlns:xdr="http://schemas.openxmlformats.org/drawingml/2006/spreadsheetDrawing">
      <xdr:col>81</xdr:col>
      <xdr:colOff>50800</xdr:colOff>
      <xdr:row>58</xdr:row>
      <xdr:rowOff>3175</xdr:rowOff>
    </xdr:to>
    <xdr:cxnSp macro="">
      <xdr:nvCxnSpPr>
        <xdr:cNvPr id="578" name="直線コネクタ 577"/>
        <xdr:cNvCxnSpPr/>
      </xdr:nvCxnSpPr>
      <xdr:spPr>
        <a:xfrm flipV="1">
          <a:off x="14302740" y="9519920"/>
          <a:ext cx="8699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37465</xdr:rowOff>
    </xdr:from>
    <xdr:to xmlns:xdr="http://schemas.openxmlformats.org/drawingml/2006/spreadsheetDrawing">
      <xdr:col>81</xdr:col>
      <xdr:colOff>101600</xdr:colOff>
      <xdr:row>57</xdr:row>
      <xdr:rowOff>139065</xdr:rowOff>
    </xdr:to>
    <xdr:sp macro="" textlink="">
      <xdr:nvSpPr>
        <xdr:cNvPr id="579" name="フローチャート: 判断 578"/>
        <xdr:cNvSpPr/>
      </xdr:nvSpPr>
      <xdr:spPr>
        <a:xfrm>
          <a:off x="1512189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155575</xdr:rowOff>
    </xdr:from>
    <xdr:ext cx="534035" cy="258445"/>
    <xdr:sp macro="" textlink="">
      <xdr:nvSpPr>
        <xdr:cNvPr id="580" name="テキスト ボックス 579"/>
        <xdr:cNvSpPr txBox="1"/>
      </xdr:nvSpPr>
      <xdr:spPr>
        <a:xfrm>
          <a:off x="14912975" y="9242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80010</xdr:rowOff>
    </xdr:from>
    <xdr:to xmlns:xdr="http://schemas.openxmlformats.org/drawingml/2006/spreadsheetDrawing">
      <xdr:col>76</xdr:col>
      <xdr:colOff>114300</xdr:colOff>
      <xdr:row>58</xdr:row>
      <xdr:rowOff>3175</xdr:rowOff>
    </xdr:to>
    <xdr:cxnSp macro="">
      <xdr:nvCxnSpPr>
        <xdr:cNvPr id="581" name="直線コネクタ 580"/>
        <xdr:cNvCxnSpPr/>
      </xdr:nvCxnSpPr>
      <xdr:spPr>
        <a:xfrm>
          <a:off x="13432790" y="9331960"/>
          <a:ext cx="86995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64770</xdr:rowOff>
    </xdr:from>
    <xdr:to xmlns:xdr="http://schemas.openxmlformats.org/drawingml/2006/spreadsheetDrawing">
      <xdr:col>76</xdr:col>
      <xdr:colOff>165100</xdr:colOff>
      <xdr:row>57</xdr:row>
      <xdr:rowOff>165100</xdr:rowOff>
    </xdr:to>
    <xdr:sp macro="" textlink="">
      <xdr:nvSpPr>
        <xdr:cNvPr id="582" name="フローチャート: 判断 581"/>
        <xdr:cNvSpPr/>
      </xdr:nvSpPr>
      <xdr:spPr>
        <a:xfrm>
          <a:off x="14251940" y="94818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11430</xdr:rowOff>
    </xdr:from>
    <xdr:ext cx="534035" cy="259080"/>
    <xdr:sp macro="" textlink="">
      <xdr:nvSpPr>
        <xdr:cNvPr id="583" name="テキスト ボックス 582"/>
        <xdr:cNvSpPr txBox="1"/>
      </xdr:nvSpPr>
      <xdr:spPr>
        <a:xfrm>
          <a:off x="14039215" y="9263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80010</xdr:rowOff>
    </xdr:from>
    <xdr:to xmlns:xdr="http://schemas.openxmlformats.org/drawingml/2006/spreadsheetDrawing">
      <xdr:col>71</xdr:col>
      <xdr:colOff>177800</xdr:colOff>
      <xdr:row>57</xdr:row>
      <xdr:rowOff>113665</xdr:rowOff>
    </xdr:to>
    <xdr:cxnSp macro="">
      <xdr:nvCxnSpPr>
        <xdr:cNvPr id="584" name="直線コネクタ 583"/>
        <xdr:cNvCxnSpPr/>
      </xdr:nvCxnSpPr>
      <xdr:spPr>
        <a:xfrm flipV="1">
          <a:off x="12559030" y="9331960"/>
          <a:ext cx="87376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165100</xdr:rowOff>
    </xdr:from>
    <xdr:to xmlns:xdr="http://schemas.openxmlformats.org/drawingml/2006/spreadsheetDrawing">
      <xdr:col>72</xdr:col>
      <xdr:colOff>38100</xdr:colOff>
      <xdr:row>57</xdr:row>
      <xdr:rowOff>100965</xdr:rowOff>
    </xdr:to>
    <xdr:sp macro="" textlink="">
      <xdr:nvSpPr>
        <xdr:cNvPr id="585" name="フローチャート: 判断 584"/>
        <xdr:cNvSpPr/>
      </xdr:nvSpPr>
      <xdr:spPr>
        <a:xfrm>
          <a:off x="13381990" y="941705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92075</xdr:rowOff>
    </xdr:from>
    <xdr:ext cx="534035" cy="258445"/>
    <xdr:sp macro="" textlink="">
      <xdr:nvSpPr>
        <xdr:cNvPr id="586" name="テキスト ボックス 585"/>
        <xdr:cNvSpPr txBox="1"/>
      </xdr:nvSpPr>
      <xdr:spPr>
        <a:xfrm>
          <a:off x="13169265" y="9509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37465</xdr:rowOff>
    </xdr:from>
    <xdr:to xmlns:xdr="http://schemas.openxmlformats.org/drawingml/2006/spreadsheetDrawing">
      <xdr:col>67</xdr:col>
      <xdr:colOff>101600</xdr:colOff>
      <xdr:row>57</xdr:row>
      <xdr:rowOff>139065</xdr:rowOff>
    </xdr:to>
    <xdr:sp macro="" textlink="">
      <xdr:nvSpPr>
        <xdr:cNvPr id="587" name="フローチャート: 判断 586"/>
        <xdr:cNvSpPr/>
      </xdr:nvSpPr>
      <xdr:spPr>
        <a:xfrm>
          <a:off x="1250823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155575</xdr:rowOff>
    </xdr:from>
    <xdr:ext cx="534035" cy="258445"/>
    <xdr:sp macro="" textlink="">
      <xdr:nvSpPr>
        <xdr:cNvPr id="588" name="テキスト ボックス 587"/>
        <xdr:cNvSpPr txBox="1"/>
      </xdr:nvSpPr>
      <xdr:spPr>
        <a:xfrm>
          <a:off x="12299315" y="9242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0" name="テキスト ボックス 589"/>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91" name="テキスト ボックス 590"/>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92" name="テキスト ボックス 591"/>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3" name="テキスト ボックス 592"/>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105410</xdr:rowOff>
    </xdr:from>
    <xdr:to xmlns:xdr="http://schemas.openxmlformats.org/drawingml/2006/spreadsheetDrawing">
      <xdr:col>85</xdr:col>
      <xdr:colOff>177800</xdr:colOff>
      <xdr:row>57</xdr:row>
      <xdr:rowOff>35560</xdr:rowOff>
    </xdr:to>
    <xdr:sp macro="" textlink="">
      <xdr:nvSpPr>
        <xdr:cNvPr id="594" name="楕円 593"/>
        <xdr:cNvSpPr/>
      </xdr:nvSpPr>
      <xdr:spPr>
        <a:xfrm>
          <a:off x="15944850" y="9357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128270</xdr:rowOff>
    </xdr:from>
    <xdr:ext cx="534035" cy="258445"/>
    <xdr:sp macro="" textlink="">
      <xdr:nvSpPr>
        <xdr:cNvPr id="595" name="教育費該当値テキスト"/>
        <xdr:cNvSpPr txBox="1"/>
      </xdr:nvSpPr>
      <xdr:spPr>
        <a:xfrm>
          <a:off x="16046450" y="9215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52070</xdr:rowOff>
    </xdr:from>
    <xdr:to xmlns:xdr="http://schemas.openxmlformats.org/drawingml/2006/spreadsheetDrawing">
      <xdr:col>81</xdr:col>
      <xdr:colOff>101600</xdr:colOff>
      <xdr:row>57</xdr:row>
      <xdr:rowOff>153670</xdr:rowOff>
    </xdr:to>
    <xdr:sp macro="" textlink="">
      <xdr:nvSpPr>
        <xdr:cNvPr id="596" name="楕円 595"/>
        <xdr:cNvSpPr/>
      </xdr:nvSpPr>
      <xdr:spPr>
        <a:xfrm>
          <a:off x="15121890" y="94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144780</xdr:rowOff>
    </xdr:from>
    <xdr:ext cx="534035" cy="259080"/>
    <xdr:sp macro="" textlink="">
      <xdr:nvSpPr>
        <xdr:cNvPr id="597" name="テキスト ボックス 596"/>
        <xdr:cNvSpPr txBox="1"/>
      </xdr:nvSpPr>
      <xdr:spPr>
        <a:xfrm>
          <a:off x="14912975" y="9561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123825</xdr:rowOff>
    </xdr:from>
    <xdr:to xmlns:xdr="http://schemas.openxmlformats.org/drawingml/2006/spreadsheetDrawing">
      <xdr:col>76</xdr:col>
      <xdr:colOff>165100</xdr:colOff>
      <xdr:row>58</xdr:row>
      <xdr:rowOff>53975</xdr:rowOff>
    </xdr:to>
    <xdr:sp macro="" textlink="">
      <xdr:nvSpPr>
        <xdr:cNvPr id="598" name="楕円 597"/>
        <xdr:cNvSpPr/>
      </xdr:nvSpPr>
      <xdr:spPr>
        <a:xfrm>
          <a:off x="14251940" y="9540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45085</xdr:rowOff>
    </xdr:from>
    <xdr:ext cx="534035" cy="259080"/>
    <xdr:sp macro="" textlink="">
      <xdr:nvSpPr>
        <xdr:cNvPr id="599" name="テキスト ボックス 598"/>
        <xdr:cNvSpPr txBox="1"/>
      </xdr:nvSpPr>
      <xdr:spPr>
        <a:xfrm>
          <a:off x="14039215" y="9627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29210</xdr:rowOff>
    </xdr:from>
    <xdr:to xmlns:xdr="http://schemas.openxmlformats.org/drawingml/2006/spreadsheetDrawing">
      <xdr:col>72</xdr:col>
      <xdr:colOff>38100</xdr:colOff>
      <xdr:row>56</xdr:row>
      <xdr:rowOff>130810</xdr:rowOff>
    </xdr:to>
    <xdr:sp macro="" textlink="">
      <xdr:nvSpPr>
        <xdr:cNvPr id="600" name="楕円 599"/>
        <xdr:cNvSpPr/>
      </xdr:nvSpPr>
      <xdr:spPr>
        <a:xfrm>
          <a:off x="13381990" y="92811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147320</xdr:rowOff>
    </xdr:from>
    <xdr:ext cx="534035" cy="259080"/>
    <xdr:sp macro="" textlink="">
      <xdr:nvSpPr>
        <xdr:cNvPr id="601" name="テキスト ボックス 600"/>
        <xdr:cNvSpPr txBox="1"/>
      </xdr:nvSpPr>
      <xdr:spPr>
        <a:xfrm>
          <a:off x="13169265" y="9069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62865</xdr:rowOff>
    </xdr:from>
    <xdr:to xmlns:xdr="http://schemas.openxmlformats.org/drawingml/2006/spreadsheetDrawing">
      <xdr:col>67</xdr:col>
      <xdr:colOff>101600</xdr:colOff>
      <xdr:row>57</xdr:row>
      <xdr:rowOff>164465</xdr:rowOff>
    </xdr:to>
    <xdr:sp macro="" textlink="">
      <xdr:nvSpPr>
        <xdr:cNvPr id="602" name="楕円 601"/>
        <xdr:cNvSpPr/>
      </xdr:nvSpPr>
      <xdr:spPr>
        <a:xfrm>
          <a:off x="12508230" y="94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155575</xdr:rowOff>
    </xdr:from>
    <xdr:ext cx="534035" cy="258445"/>
    <xdr:sp macro="" textlink="">
      <xdr:nvSpPr>
        <xdr:cNvPr id="603" name="テキスト ボックス 602"/>
        <xdr:cNvSpPr txBox="1"/>
      </xdr:nvSpPr>
      <xdr:spPr>
        <a:xfrm>
          <a:off x="12299315" y="9572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11" name="正方形/長方形 610"/>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2" name="テキスト ボックス 611"/>
        <xdr:cNvSpPr txBox="1"/>
      </xdr:nvSpPr>
      <xdr:spPr>
        <a:xfrm>
          <a:off x="121602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13" name="直線コネクタ 612"/>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4" name="直線コネクタ 613"/>
        <xdr:cNvCxnSpPr/>
      </xdr:nvCxnSpPr>
      <xdr:spPr>
        <a:xfrm>
          <a:off x="1219835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8920" cy="259080"/>
    <xdr:sp macro="" textlink="">
      <xdr:nvSpPr>
        <xdr:cNvPr id="615" name="テキスト ボックス 614"/>
        <xdr:cNvSpPr txBox="1"/>
      </xdr:nvSpPr>
      <xdr:spPr>
        <a:xfrm>
          <a:off x="11953240" y="12884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6" name="直線コネクタ 615"/>
        <xdr:cNvCxnSpPr/>
      </xdr:nvCxnSpPr>
      <xdr:spPr>
        <a:xfrm>
          <a:off x="1219835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0860" cy="258445"/>
    <xdr:sp macro="" textlink="">
      <xdr:nvSpPr>
        <xdr:cNvPr id="617" name="テキスト ボックス 616"/>
        <xdr:cNvSpPr txBox="1"/>
      </xdr:nvSpPr>
      <xdr:spPr>
        <a:xfrm>
          <a:off x="11678285"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83185</xdr:rowOff>
    </xdr:from>
    <xdr:to xmlns:xdr="http://schemas.openxmlformats.org/drawingml/2006/spreadsheetDrawing">
      <xdr:col>89</xdr:col>
      <xdr:colOff>177800</xdr:colOff>
      <xdr:row>73</xdr:row>
      <xdr:rowOff>83185</xdr:rowOff>
    </xdr:to>
    <xdr:cxnSp macro="">
      <xdr:nvCxnSpPr>
        <xdr:cNvPr id="618" name="直線コネクタ 617"/>
        <xdr:cNvCxnSpPr/>
      </xdr:nvCxnSpPr>
      <xdr:spPr>
        <a:xfrm>
          <a:off x="1219835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0860" cy="259080"/>
    <xdr:sp macro="" textlink="">
      <xdr:nvSpPr>
        <xdr:cNvPr id="619" name="テキスト ボックス 618"/>
        <xdr:cNvSpPr txBox="1"/>
      </xdr:nvSpPr>
      <xdr:spPr>
        <a:xfrm>
          <a:off x="11678285"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0" name="直線コネクタ 619"/>
        <xdr:cNvCxnSpPr/>
      </xdr:nvCxnSpPr>
      <xdr:spPr>
        <a:xfrm>
          <a:off x="1219835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165100</xdr:rowOff>
    </xdr:from>
    <xdr:ext cx="530860" cy="259080"/>
    <xdr:sp macro="" textlink="">
      <xdr:nvSpPr>
        <xdr:cNvPr id="621" name="テキスト ボックス 620"/>
        <xdr:cNvSpPr txBox="1"/>
      </xdr:nvSpPr>
      <xdr:spPr>
        <a:xfrm>
          <a:off x="11678285"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8445"/>
    <xdr:sp macro="" textlink="">
      <xdr:nvSpPr>
        <xdr:cNvPr id="623" name="テキスト ボックス 622"/>
        <xdr:cNvSpPr txBox="1"/>
      </xdr:nvSpPr>
      <xdr:spPr>
        <a:xfrm>
          <a:off x="11678285"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24" name="災害復旧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10795</xdr:rowOff>
    </xdr:from>
    <xdr:to xmlns:xdr="http://schemas.openxmlformats.org/drawingml/2006/spreadsheetDrawing">
      <xdr:col>85</xdr:col>
      <xdr:colOff>126365</xdr:colOff>
      <xdr:row>78</xdr:row>
      <xdr:rowOff>139700</xdr:rowOff>
    </xdr:to>
    <xdr:cxnSp macro="">
      <xdr:nvCxnSpPr>
        <xdr:cNvPr id="625" name="直線コネクタ 624"/>
        <xdr:cNvCxnSpPr/>
      </xdr:nvCxnSpPr>
      <xdr:spPr>
        <a:xfrm flipV="1">
          <a:off x="15993745" y="1157414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8920" cy="259080"/>
    <xdr:sp macro="" textlink="">
      <xdr:nvSpPr>
        <xdr:cNvPr id="626" name="災害復旧費最小値テキスト"/>
        <xdr:cNvSpPr txBox="1"/>
      </xdr:nvSpPr>
      <xdr:spPr>
        <a:xfrm>
          <a:off x="16046450" y="13027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7" name="直線コネクタ 626"/>
        <xdr:cNvCxnSpPr/>
      </xdr:nvCxnSpPr>
      <xdr:spPr>
        <a:xfrm>
          <a:off x="15906750" y="13023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128905</xdr:rowOff>
    </xdr:from>
    <xdr:ext cx="534035" cy="258445"/>
    <xdr:sp macro="" textlink="">
      <xdr:nvSpPr>
        <xdr:cNvPr id="628" name="災害復旧費最大値テキスト"/>
        <xdr:cNvSpPr txBox="1"/>
      </xdr:nvSpPr>
      <xdr:spPr>
        <a:xfrm>
          <a:off x="16046450" y="11362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10795</xdr:rowOff>
    </xdr:from>
    <xdr:to xmlns:xdr="http://schemas.openxmlformats.org/drawingml/2006/spreadsheetDrawing">
      <xdr:col>86</xdr:col>
      <xdr:colOff>25400</xdr:colOff>
      <xdr:row>70</xdr:row>
      <xdr:rowOff>10795</xdr:rowOff>
    </xdr:to>
    <xdr:cxnSp macro="">
      <xdr:nvCxnSpPr>
        <xdr:cNvPr id="629" name="直線コネクタ 628"/>
        <xdr:cNvCxnSpPr/>
      </xdr:nvCxnSpPr>
      <xdr:spPr>
        <a:xfrm>
          <a:off x="15906750" y="115741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1905</xdr:rowOff>
    </xdr:from>
    <xdr:to xmlns:xdr="http://schemas.openxmlformats.org/drawingml/2006/spreadsheetDrawing">
      <xdr:col>85</xdr:col>
      <xdr:colOff>127000</xdr:colOff>
      <xdr:row>78</xdr:row>
      <xdr:rowOff>17780</xdr:rowOff>
    </xdr:to>
    <xdr:cxnSp macro="">
      <xdr:nvCxnSpPr>
        <xdr:cNvPr id="630" name="直線コネクタ 629"/>
        <xdr:cNvCxnSpPr/>
      </xdr:nvCxnSpPr>
      <xdr:spPr>
        <a:xfrm flipV="1">
          <a:off x="15172690" y="12886055"/>
          <a:ext cx="8229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9525</xdr:rowOff>
    </xdr:from>
    <xdr:ext cx="469265" cy="259080"/>
    <xdr:sp macro="" textlink="">
      <xdr:nvSpPr>
        <xdr:cNvPr id="631" name="災害復旧費平均値テキスト"/>
        <xdr:cNvSpPr txBox="1"/>
      </xdr:nvSpPr>
      <xdr:spPr>
        <a:xfrm>
          <a:off x="16046450" y="1289367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31115</xdr:rowOff>
    </xdr:from>
    <xdr:to xmlns:xdr="http://schemas.openxmlformats.org/drawingml/2006/spreadsheetDrawing">
      <xdr:col>85</xdr:col>
      <xdr:colOff>177800</xdr:colOff>
      <xdr:row>78</xdr:row>
      <xdr:rowOff>132715</xdr:rowOff>
    </xdr:to>
    <xdr:sp macro="" textlink="">
      <xdr:nvSpPr>
        <xdr:cNvPr id="632" name="フローチャート: 判断 631"/>
        <xdr:cNvSpPr/>
      </xdr:nvSpPr>
      <xdr:spPr>
        <a:xfrm>
          <a:off x="15944850" y="129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17780</xdr:rowOff>
    </xdr:from>
    <xdr:to xmlns:xdr="http://schemas.openxmlformats.org/drawingml/2006/spreadsheetDrawing">
      <xdr:col>81</xdr:col>
      <xdr:colOff>50800</xdr:colOff>
      <xdr:row>78</xdr:row>
      <xdr:rowOff>109220</xdr:rowOff>
    </xdr:to>
    <xdr:cxnSp macro="">
      <xdr:nvCxnSpPr>
        <xdr:cNvPr id="633" name="直線コネクタ 632"/>
        <xdr:cNvCxnSpPr/>
      </xdr:nvCxnSpPr>
      <xdr:spPr>
        <a:xfrm flipV="1">
          <a:off x="14302740" y="12901930"/>
          <a:ext cx="8699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31750</xdr:rowOff>
    </xdr:from>
    <xdr:to xmlns:xdr="http://schemas.openxmlformats.org/drawingml/2006/spreadsheetDrawing">
      <xdr:col>81</xdr:col>
      <xdr:colOff>101600</xdr:colOff>
      <xdr:row>78</xdr:row>
      <xdr:rowOff>133350</xdr:rowOff>
    </xdr:to>
    <xdr:sp macro="" textlink="">
      <xdr:nvSpPr>
        <xdr:cNvPr id="634" name="フローチャート: 判断 633"/>
        <xdr:cNvSpPr/>
      </xdr:nvSpPr>
      <xdr:spPr>
        <a:xfrm>
          <a:off x="1512189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124460</xdr:rowOff>
    </xdr:from>
    <xdr:ext cx="469900" cy="258445"/>
    <xdr:sp macro="" textlink="">
      <xdr:nvSpPr>
        <xdr:cNvPr id="635" name="テキスト ボックス 634"/>
        <xdr:cNvSpPr txBox="1"/>
      </xdr:nvSpPr>
      <xdr:spPr>
        <a:xfrm>
          <a:off x="14941550" y="13008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109220</xdr:rowOff>
    </xdr:from>
    <xdr:to xmlns:xdr="http://schemas.openxmlformats.org/drawingml/2006/spreadsheetDrawing">
      <xdr:col>76</xdr:col>
      <xdr:colOff>114300</xdr:colOff>
      <xdr:row>78</xdr:row>
      <xdr:rowOff>128905</xdr:rowOff>
    </xdr:to>
    <xdr:cxnSp macro="">
      <xdr:nvCxnSpPr>
        <xdr:cNvPr id="636" name="直線コネクタ 635"/>
        <xdr:cNvCxnSpPr/>
      </xdr:nvCxnSpPr>
      <xdr:spPr>
        <a:xfrm flipV="1">
          <a:off x="13432790" y="12993370"/>
          <a:ext cx="8699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34290</xdr:rowOff>
    </xdr:from>
    <xdr:to xmlns:xdr="http://schemas.openxmlformats.org/drawingml/2006/spreadsheetDrawing">
      <xdr:col>76</xdr:col>
      <xdr:colOff>165100</xdr:colOff>
      <xdr:row>78</xdr:row>
      <xdr:rowOff>135890</xdr:rowOff>
    </xdr:to>
    <xdr:sp macro="" textlink="">
      <xdr:nvSpPr>
        <xdr:cNvPr id="637" name="フローチャート: 判断 636"/>
        <xdr:cNvSpPr/>
      </xdr:nvSpPr>
      <xdr:spPr>
        <a:xfrm>
          <a:off x="14251940" y="129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152400</xdr:rowOff>
    </xdr:from>
    <xdr:ext cx="469900" cy="258445"/>
    <xdr:sp macro="" textlink="">
      <xdr:nvSpPr>
        <xdr:cNvPr id="638" name="テキスト ボックス 637"/>
        <xdr:cNvSpPr txBox="1"/>
      </xdr:nvSpPr>
      <xdr:spPr>
        <a:xfrm>
          <a:off x="14071600" y="12706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113030</xdr:rowOff>
    </xdr:from>
    <xdr:to xmlns:xdr="http://schemas.openxmlformats.org/drawingml/2006/spreadsheetDrawing">
      <xdr:col>71</xdr:col>
      <xdr:colOff>177800</xdr:colOff>
      <xdr:row>78</xdr:row>
      <xdr:rowOff>128905</xdr:rowOff>
    </xdr:to>
    <xdr:cxnSp macro="">
      <xdr:nvCxnSpPr>
        <xdr:cNvPr id="639" name="直線コネクタ 638"/>
        <xdr:cNvCxnSpPr/>
      </xdr:nvCxnSpPr>
      <xdr:spPr>
        <a:xfrm>
          <a:off x="12559030" y="12997180"/>
          <a:ext cx="8737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161925</xdr:rowOff>
    </xdr:from>
    <xdr:to xmlns:xdr="http://schemas.openxmlformats.org/drawingml/2006/spreadsheetDrawing">
      <xdr:col>72</xdr:col>
      <xdr:colOff>38100</xdr:colOff>
      <xdr:row>78</xdr:row>
      <xdr:rowOff>92075</xdr:rowOff>
    </xdr:to>
    <xdr:sp macro="" textlink="">
      <xdr:nvSpPr>
        <xdr:cNvPr id="640" name="フローチャート: 判断 639"/>
        <xdr:cNvSpPr/>
      </xdr:nvSpPr>
      <xdr:spPr>
        <a:xfrm>
          <a:off x="13381990" y="128809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108585</xdr:rowOff>
    </xdr:from>
    <xdr:ext cx="469900" cy="259080"/>
    <xdr:sp macro="" textlink="">
      <xdr:nvSpPr>
        <xdr:cNvPr id="641" name="テキスト ボックス 640"/>
        <xdr:cNvSpPr txBox="1"/>
      </xdr:nvSpPr>
      <xdr:spPr>
        <a:xfrm>
          <a:off x="13201650" y="12662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12700</xdr:rowOff>
    </xdr:from>
    <xdr:to xmlns:xdr="http://schemas.openxmlformats.org/drawingml/2006/spreadsheetDrawing">
      <xdr:col>67</xdr:col>
      <xdr:colOff>101600</xdr:colOff>
      <xdr:row>78</xdr:row>
      <xdr:rowOff>114300</xdr:rowOff>
    </xdr:to>
    <xdr:sp macro="" textlink="">
      <xdr:nvSpPr>
        <xdr:cNvPr id="642" name="フローチャート: 判断 641"/>
        <xdr:cNvSpPr/>
      </xdr:nvSpPr>
      <xdr:spPr>
        <a:xfrm>
          <a:off x="1250823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130810</xdr:rowOff>
    </xdr:from>
    <xdr:ext cx="469900" cy="258445"/>
    <xdr:sp macro="" textlink="">
      <xdr:nvSpPr>
        <xdr:cNvPr id="643" name="テキスト ボックス 642"/>
        <xdr:cNvSpPr txBox="1"/>
      </xdr:nvSpPr>
      <xdr:spPr>
        <a:xfrm>
          <a:off x="12327890" y="12684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5" name="テキスト ボックス 644"/>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46" name="テキスト ボックス 645"/>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47" name="テキスト ボックス 646"/>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8" name="テキスト ボックス 647"/>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122555</xdr:rowOff>
    </xdr:from>
    <xdr:to xmlns:xdr="http://schemas.openxmlformats.org/drawingml/2006/spreadsheetDrawing">
      <xdr:col>85</xdr:col>
      <xdr:colOff>177800</xdr:colOff>
      <xdr:row>78</xdr:row>
      <xdr:rowOff>52705</xdr:rowOff>
    </xdr:to>
    <xdr:sp macro="" textlink="">
      <xdr:nvSpPr>
        <xdr:cNvPr id="649" name="楕円 648"/>
        <xdr:cNvSpPr/>
      </xdr:nvSpPr>
      <xdr:spPr>
        <a:xfrm>
          <a:off x="15944850" y="12841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145415</xdr:rowOff>
    </xdr:from>
    <xdr:ext cx="469265" cy="259080"/>
    <xdr:sp macro="" textlink="">
      <xdr:nvSpPr>
        <xdr:cNvPr id="650" name="災害復旧費該当値テキスト"/>
        <xdr:cNvSpPr txBox="1"/>
      </xdr:nvSpPr>
      <xdr:spPr>
        <a:xfrm>
          <a:off x="16046450" y="12699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138430</xdr:rowOff>
    </xdr:from>
    <xdr:to xmlns:xdr="http://schemas.openxmlformats.org/drawingml/2006/spreadsheetDrawing">
      <xdr:col>81</xdr:col>
      <xdr:colOff>101600</xdr:colOff>
      <xdr:row>78</xdr:row>
      <xdr:rowOff>68580</xdr:rowOff>
    </xdr:to>
    <xdr:sp macro="" textlink="">
      <xdr:nvSpPr>
        <xdr:cNvPr id="651" name="楕円 650"/>
        <xdr:cNvSpPr/>
      </xdr:nvSpPr>
      <xdr:spPr>
        <a:xfrm>
          <a:off x="15121890" y="12857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85090</xdr:rowOff>
    </xdr:from>
    <xdr:ext cx="469900" cy="258445"/>
    <xdr:sp macro="" textlink="">
      <xdr:nvSpPr>
        <xdr:cNvPr id="652" name="テキスト ボックス 651"/>
        <xdr:cNvSpPr txBox="1"/>
      </xdr:nvSpPr>
      <xdr:spPr>
        <a:xfrm>
          <a:off x="14941550" y="12639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58420</xdr:rowOff>
    </xdr:from>
    <xdr:to xmlns:xdr="http://schemas.openxmlformats.org/drawingml/2006/spreadsheetDrawing">
      <xdr:col>76</xdr:col>
      <xdr:colOff>165100</xdr:colOff>
      <xdr:row>78</xdr:row>
      <xdr:rowOff>160020</xdr:rowOff>
    </xdr:to>
    <xdr:sp macro="" textlink="">
      <xdr:nvSpPr>
        <xdr:cNvPr id="653" name="楕円 652"/>
        <xdr:cNvSpPr/>
      </xdr:nvSpPr>
      <xdr:spPr>
        <a:xfrm>
          <a:off x="1425194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151130</xdr:rowOff>
    </xdr:from>
    <xdr:ext cx="469900" cy="258445"/>
    <xdr:sp macro="" textlink="">
      <xdr:nvSpPr>
        <xdr:cNvPr id="654" name="テキスト ボックス 653"/>
        <xdr:cNvSpPr txBox="1"/>
      </xdr:nvSpPr>
      <xdr:spPr>
        <a:xfrm>
          <a:off x="14071600" y="130352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78105</xdr:rowOff>
    </xdr:from>
    <xdr:to xmlns:xdr="http://schemas.openxmlformats.org/drawingml/2006/spreadsheetDrawing">
      <xdr:col>72</xdr:col>
      <xdr:colOff>38100</xdr:colOff>
      <xdr:row>79</xdr:row>
      <xdr:rowOff>8255</xdr:rowOff>
    </xdr:to>
    <xdr:sp macro="" textlink="">
      <xdr:nvSpPr>
        <xdr:cNvPr id="655" name="楕円 654"/>
        <xdr:cNvSpPr/>
      </xdr:nvSpPr>
      <xdr:spPr>
        <a:xfrm>
          <a:off x="13381990" y="129622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78</xdr:row>
      <xdr:rowOff>165100</xdr:rowOff>
    </xdr:from>
    <xdr:ext cx="377825" cy="259080"/>
    <xdr:sp macro="" textlink="">
      <xdr:nvSpPr>
        <xdr:cNvPr id="656" name="テキスト ボックス 655"/>
        <xdr:cNvSpPr txBox="1"/>
      </xdr:nvSpPr>
      <xdr:spPr>
        <a:xfrm>
          <a:off x="13247370" y="1304925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62230</xdr:rowOff>
    </xdr:from>
    <xdr:to xmlns:xdr="http://schemas.openxmlformats.org/drawingml/2006/spreadsheetDrawing">
      <xdr:col>67</xdr:col>
      <xdr:colOff>101600</xdr:colOff>
      <xdr:row>78</xdr:row>
      <xdr:rowOff>163830</xdr:rowOff>
    </xdr:to>
    <xdr:sp macro="" textlink="">
      <xdr:nvSpPr>
        <xdr:cNvPr id="657" name="楕円 656"/>
        <xdr:cNvSpPr/>
      </xdr:nvSpPr>
      <xdr:spPr>
        <a:xfrm>
          <a:off x="1250823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154940</xdr:rowOff>
    </xdr:from>
    <xdr:ext cx="469900" cy="258445"/>
    <xdr:sp macro="" textlink="">
      <xdr:nvSpPr>
        <xdr:cNvPr id="658" name="テキスト ボックス 657"/>
        <xdr:cNvSpPr txBox="1"/>
      </xdr:nvSpPr>
      <xdr:spPr>
        <a:xfrm>
          <a:off x="12327890" y="13039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67" name="テキスト ボックス 666"/>
        <xdr:cNvSpPr txBox="1"/>
      </xdr:nvSpPr>
      <xdr:spPr>
        <a:xfrm>
          <a:off x="121602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9" name="直線コネクタ 668"/>
        <xdr:cNvCxnSpPr/>
      </xdr:nvCxnSpPr>
      <xdr:spPr>
        <a:xfrm>
          <a:off x="1219835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920" cy="259080"/>
    <xdr:sp macro="" textlink="">
      <xdr:nvSpPr>
        <xdr:cNvPr id="670" name="テキスト ボックス 669"/>
        <xdr:cNvSpPr txBox="1"/>
      </xdr:nvSpPr>
      <xdr:spPr>
        <a:xfrm>
          <a:off x="1195324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1" name="直線コネクタ 670"/>
        <xdr:cNvCxnSpPr/>
      </xdr:nvCxnSpPr>
      <xdr:spPr>
        <a:xfrm>
          <a:off x="1219835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0860" cy="258445"/>
    <xdr:sp macro="" textlink="">
      <xdr:nvSpPr>
        <xdr:cNvPr id="672" name="テキスト ボックス 671"/>
        <xdr:cNvSpPr txBox="1"/>
      </xdr:nvSpPr>
      <xdr:spPr>
        <a:xfrm>
          <a:off x="11678285" y="16031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3" name="直線コネクタ 672"/>
        <xdr:cNvCxnSpPr/>
      </xdr:nvCxnSpPr>
      <xdr:spPr>
        <a:xfrm>
          <a:off x="1219835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0860" cy="259080"/>
    <xdr:sp macro="" textlink="">
      <xdr:nvSpPr>
        <xdr:cNvPr id="674" name="テキスト ボックス 673"/>
        <xdr:cNvSpPr txBox="1"/>
      </xdr:nvSpPr>
      <xdr:spPr>
        <a:xfrm>
          <a:off x="11678285" y="1570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5" name="直線コネクタ 674"/>
        <xdr:cNvCxnSpPr/>
      </xdr:nvCxnSpPr>
      <xdr:spPr>
        <a:xfrm>
          <a:off x="1219835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0860" cy="258445"/>
    <xdr:sp macro="" textlink="">
      <xdr:nvSpPr>
        <xdr:cNvPr id="676" name="テキスト ボックス 675"/>
        <xdr:cNvSpPr txBox="1"/>
      </xdr:nvSpPr>
      <xdr:spPr>
        <a:xfrm>
          <a:off x="11678285" y="15379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7" name="直線コネクタ 676"/>
        <xdr:cNvCxnSpPr/>
      </xdr:nvCxnSpPr>
      <xdr:spPr>
        <a:xfrm>
          <a:off x="1219835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0860" cy="258445"/>
    <xdr:sp macro="" textlink="">
      <xdr:nvSpPr>
        <xdr:cNvPr id="678" name="テキスト ボックス 677"/>
        <xdr:cNvSpPr txBox="1"/>
      </xdr:nvSpPr>
      <xdr:spPr>
        <a:xfrm>
          <a:off x="11678285" y="150526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9" name="直線コネクタ 678"/>
        <xdr:cNvCxnSpPr/>
      </xdr:nvCxnSpPr>
      <xdr:spPr>
        <a:xfrm>
          <a:off x="1219835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5630" cy="259080"/>
    <xdr:sp macro="" textlink="">
      <xdr:nvSpPr>
        <xdr:cNvPr id="680" name="テキスト ボックス 679"/>
        <xdr:cNvSpPr txBox="1"/>
      </xdr:nvSpPr>
      <xdr:spPr>
        <a:xfrm>
          <a:off x="11614150" y="14738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82" name="テキスト ボックス 681"/>
        <xdr:cNvSpPr txBox="1"/>
      </xdr:nvSpPr>
      <xdr:spPr>
        <a:xfrm>
          <a:off x="1161415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85090</xdr:rowOff>
    </xdr:from>
    <xdr:to xmlns:xdr="http://schemas.openxmlformats.org/drawingml/2006/spreadsheetDrawing">
      <xdr:col>85</xdr:col>
      <xdr:colOff>126365</xdr:colOff>
      <xdr:row>98</xdr:row>
      <xdr:rowOff>86995</xdr:rowOff>
    </xdr:to>
    <xdr:cxnSp macro="">
      <xdr:nvCxnSpPr>
        <xdr:cNvPr id="684" name="直線コネクタ 683"/>
        <xdr:cNvCxnSpPr/>
      </xdr:nvCxnSpPr>
      <xdr:spPr>
        <a:xfrm flipV="1">
          <a:off x="15993745" y="14785340"/>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90805</xdr:rowOff>
    </xdr:from>
    <xdr:ext cx="534035" cy="258445"/>
    <xdr:sp macro="" textlink="">
      <xdr:nvSpPr>
        <xdr:cNvPr id="685" name="公債費最小値テキスト"/>
        <xdr:cNvSpPr txBox="1"/>
      </xdr:nvSpPr>
      <xdr:spPr>
        <a:xfrm>
          <a:off x="16046450" y="16321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86995</xdr:rowOff>
    </xdr:from>
    <xdr:to xmlns:xdr="http://schemas.openxmlformats.org/drawingml/2006/spreadsheetDrawing">
      <xdr:col>86</xdr:col>
      <xdr:colOff>25400</xdr:colOff>
      <xdr:row>98</xdr:row>
      <xdr:rowOff>86995</xdr:rowOff>
    </xdr:to>
    <xdr:cxnSp macro="">
      <xdr:nvCxnSpPr>
        <xdr:cNvPr id="686" name="直線コネクタ 685"/>
        <xdr:cNvCxnSpPr/>
      </xdr:nvCxnSpPr>
      <xdr:spPr>
        <a:xfrm>
          <a:off x="15906750" y="16317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31750</xdr:rowOff>
    </xdr:from>
    <xdr:ext cx="598170" cy="258445"/>
    <xdr:sp macro="" textlink="">
      <xdr:nvSpPr>
        <xdr:cNvPr id="687" name="公債費最大値テキスト"/>
        <xdr:cNvSpPr txBox="1"/>
      </xdr:nvSpPr>
      <xdr:spPr>
        <a:xfrm>
          <a:off x="16046450" y="14566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105,862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85090</xdr:rowOff>
    </xdr:from>
    <xdr:to xmlns:xdr="http://schemas.openxmlformats.org/drawingml/2006/spreadsheetDrawing">
      <xdr:col>86</xdr:col>
      <xdr:colOff>25400</xdr:colOff>
      <xdr:row>89</xdr:row>
      <xdr:rowOff>85090</xdr:rowOff>
    </xdr:to>
    <xdr:cxnSp macro="">
      <xdr:nvCxnSpPr>
        <xdr:cNvPr id="688" name="直線コネクタ 687"/>
        <xdr:cNvCxnSpPr/>
      </xdr:nvCxnSpPr>
      <xdr:spPr>
        <a:xfrm>
          <a:off x="15906750" y="147853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20320</xdr:rowOff>
    </xdr:from>
    <xdr:to xmlns:xdr="http://schemas.openxmlformats.org/drawingml/2006/spreadsheetDrawing">
      <xdr:col>85</xdr:col>
      <xdr:colOff>127000</xdr:colOff>
      <xdr:row>95</xdr:row>
      <xdr:rowOff>36830</xdr:rowOff>
    </xdr:to>
    <xdr:cxnSp macro="">
      <xdr:nvCxnSpPr>
        <xdr:cNvPr id="689" name="直線コネクタ 688"/>
        <xdr:cNvCxnSpPr/>
      </xdr:nvCxnSpPr>
      <xdr:spPr>
        <a:xfrm flipV="1">
          <a:off x="15172690" y="15736570"/>
          <a:ext cx="82296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155575</xdr:rowOff>
    </xdr:from>
    <xdr:ext cx="534035" cy="258445"/>
    <xdr:sp macro="" textlink="">
      <xdr:nvSpPr>
        <xdr:cNvPr id="690" name="公債費平均値テキスト"/>
        <xdr:cNvSpPr txBox="1"/>
      </xdr:nvSpPr>
      <xdr:spPr>
        <a:xfrm>
          <a:off x="16046450" y="1570037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6350</xdr:rowOff>
    </xdr:from>
    <xdr:to xmlns:xdr="http://schemas.openxmlformats.org/drawingml/2006/spreadsheetDrawing">
      <xdr:col>85</xdr:col>
      <xdr:colOff>177800</xdr:colOff>
      <xdr:row>95</xdr:row>
      <xdr:rowOff>107315</xdr:rowOff>
    </xdr:to>
    <xdr:sp macro="" textlink="">
      <xdr:nvSpPr>
        <xdr:cNvPr id="691" name="フローチャート: 判断 690"/>
        <xdr:cNvSpPr/>
      </xdr:nvSpPr>
      <xdr:spPr>
        <a:xfrm>
          <a:off x="15944850" y="15722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36830</xdr:rowOff>
    </xdr:from>
    <xdr:to xmlns:xdr="http://schemas.openxmlformats.org/drawingml/2006/spreadsheetDrawing">
      <xdr:col>81</xdr:col>
      <xdr:colOff>50800</xdr:colOff>
      <xdr:row>95</xdr:row>
      <xdr:rowOff>67945</xdr:rowOff>
    </xdr:to>
    <xdr:cxnSp macro="">
      <xdr:nvCxnSpPr>
        <xdr:cNvPr id="692" name="直線コネクタ 691"/>
        <xdr:cNvCxnSpPr/>
      </xdr:nvCxnSpPr>
      <xdr:spPr>
        <a:xfrm flipV="1">
          <a:off x="14302740" y="15753080"/>
          <a:ext cx="8699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29210</xdr:rowOff>
    </xdr:from>
    <xdr:to xmlns:xdr="http://schemas.openxmlformats.org/drawingml/2006/spreadsheetDrawing">
      <xdr:col>81</xdr:col>
      <xdr:colOff>101600</xdr:colOff>
      <xdr:row>95</xdr:row>
      <xdr:rowOff>130175</xdr:rowOff>
    </xdr:to>
    <xdr:sp macro="" textlink="">
      <xdr:nvSpPr>
        <xdr:cNvPr id="693" name="フローチャート: 判断 692"/>
        <xdr:cNvSpPr/>
      </xdr:nvSpPr>
      <xdr:spPr>
        <a:xfrm>
          <a:off x="15121890" y="15745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121285</xdr:rowOff>
    </xdr:from>
    <xdr:ext cx="534035" cy="258445"/>
    <xdr:sp macro="" textlink="">
      <xdr:nvSpPr>
        <xdr:cNvPr id="694" name="テキスト ボックス 693"/>
        <xdr:cNvSpPr txBox="1"/>
      </xdr:nvSpPr>
      <xdr:spPr>
        <a:xfrm>
          <a:off x="14912975" y="15837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64135</xdr:rowOff>
    </xdr:from>
    <xdr:to xmlns:xdr="http://schemas.openxmlformats.org/drawingml/2006/spreadsheetDrawing">
      <xdr:col>76</xdr:col>
      <xdr:colOff>114300</xdr:colOff>
      <xdr:row>95</xdr:row>
      <xdr:rowOff>67945</xdr:rowOff>
    </xdr:to>
    <xdr:cxnSp macro="">
      <xdr:nvCxnSpPr>
        <xdr:cNvPr id="695" name="直線コネクタ 694"/>
        <xdr:cNvCxnSpPr/>
      </xdr:nvCxnSpPr>
      <xdr:spPr>
        <a:xfrm>
          <a:off x="13432790" y="15780385"/>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24130</xdr:rowOff>
    </xdr:from>
    <xdr:to xmlns:xdr="http://schemas.openxmlformats.org/drawingml/2006/spreadsheetDrawing">
      <xdr:col>76</xdr:col>
      <xdr:colOff>165100</xdr:colOff>
      <xdr:row>95</xdr:row>
      <xdr:rowOff>125730</xdr:rowOff>
    </xdr:to>
    <xdr:sp macro="" textlink="">
      <xdr:nvSpPr>
        <xdr:cNvPr id="696" name="フローチャート: 判断 695"/>
        <xdr:cNvSpPr/>
      </xdr:nvSpPr>
      <xdr:spPr>
        <a:xfrm>
          <a:off x="14251940" y="157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116840</xdr:rowOff>
    </xdr:from>
    <xdr:ext cx="534035" cy="259080"/>
    <xdr:sp macro="" textlink="">
      <xdr:nvSpPr>
        <xdr:cNvPr id="697" name="テキスト ボックス 696"/>
        <xdr:cNvSpPr txBox="1"/>
      </xdr:nvSpPr>
      <xdr:spPr>
        <a:xfrm>
          <a:off x="14039215" y="15833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16510</xdr:rowOff>
    </xdr:from>
    <xdr:to xmlns:xdr="http://schemas.openxmlformats.org/drawingml/2006/spreadsheetDrawing">
      <xdr:col>71</xdr:col>
      <xdr:colOff>177800</xdr:colOff>
      <xdr:row>95</xdr:row>
      <xdr:rowOff>64135</xdr:rowOff>
    </xdr:to>
    <xdr:cxnSp macro="">
      <xdr:nvCxnSpPr>
        <xdr:cNvPr id="698" name="直線コネクタ 697"/>
        <xdr:cNvCxnSpPr/>
      </xdr:nvCxnSpPr>
      <xdr:spPr>
        <a:xfrm>
          <a:off x="12559030" y="15732760"/>
          <a:ext cx="8737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86360</xdr:rowOff>
    </xdr:from>
    <xdr:to xmlns:xdr="http://schemas.openxmlformats.org/drawingml/2006/spreadsheetDrawing">
      <xdr:col>72</xdr:col>
      <xdr:colOff>38100</xdr:colOff>
      <xdr:row>96</xdr:row>
      <xdr:rowOff>15875</xdr:rowOff>
    </xdr:to>
    <xdr:sp macro="" textlink="">
      <xdr:nvSpPr>
        <xdr:cNvPr id="699" name="フローチャート: 判断 698"/>
        <xdr:cNvSpPr/>
      </xdr:nvSpPr>
      <xdr:spPr>
        <a:xfrm>
          <a:off x="13381990" y="1580261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6985</xdr:rowOff>
    </xdr:from>
    <xdr:ext cx="534035" cy="258445"/>
    <xdr:sp macro="" textlink="">
      <xdr:nvSpPr>
        <xdr:cNvPr id="700" name="テキスト ボックス 699"/>
        <xdr:cNvSpPr txBox="1"/>
      </xdr:nvSpPr>
      <xdr:spPr>
        <a:xfrm>
          <a:off x="13169265" y="15894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74930</xdr:rowOff>
    </xdr:from>
    <xdr:to xmlns:xdr="http://schemas.openxmlformats.org/drawingml/2006/spreadsheetDrawing">
      <xdr:col>67</xdr:col>
      <xdr:colOff>101600</xdr:colOff>
      <xdr:row>96</xdr:row>
      <xdr:rowOff>5080</xdr:rowOff>
    </xdr:to>
    <xdr:sp macro="" textlink="">
      <xdr:nvSpPr>
        <xdr:cNvPr id="701" name="フローチャート: 判断 700"/>
        <xdr:cNvSpPr/>
      </xdr:nvSpPr>
      <xdr:spPr>
        <a:xfrm>
          <a:off x="12508230" y="157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167640</xdr:rowOff>
    </xdr:from>
    <xdr:ext cx="534035" cy="258445"/>
    <xdr:sp macro="" textlink="">
      <xdr:nvSpPr>
        <xdr:cNvPr id="702" name="テキスト ボックス 701"/>
        <xdr:cNvSpPr txBox="1"/>
      </xdr:nvSpPr>
      <xdr:spPr>
        <a:xfrm>
          <a:off x="12299315" y="15883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4" name="テキスト ボックス 703"/>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05" name="テキスト ボックス 704"/>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706" name="テキスト ボックス 705"/>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7" name="テキスト ボックス 706"/>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140970</xdr:rowOff>
    </xdr:from>
    <xdr:to xmlns:xdr="http://schemas.openxmlformats.org/drawingml/2006/spreadsheetDrawing">
      <xdr:col>85</xdr:col>
      <xdr:colOff>177800</xdr:colOff>
      <xdr:row>95</xdr:row>
      <xdr:rowOff>71120</xdr:rowOff>
    </xdr:to>
    <xdr:sp macro="" textlink="">
      <xdr:nvSpPr>
        <xdr:cNvPr id="708" name="楕円 707"/>
        <xdr:cNvSpPr/>
      </xdr:nvSpPr>
      <xdr:spPr>
        <a:xfrm>
          <a:off x="15944850" y="156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163830</xdr:rowOff>
    </xdr:from>
    <xdr:ext cx="534035" cy="259080"/>
    <xdr:sp macro="" textlink="">
      <xdr:nvSpPr>
        <xdr:cNvPr id="709" name="公債費該当値テキスト"/>
        <xdr:cNvSpPr txBox="1"/>
      </xdr:nvSpPr>
      <xdr:spPr>
        <a:xfrm>
          <a:off x="16046450" y="15537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157480</xdr:rowOff>
    </xdr:from>
    <xdr:to xmlns:xdr="http://schemas.openxmlformats.org/drawingml/2006/spreadsheetDrawing">
      <xdr:col>81</xdr:col>
      <xdr:colOff>101600</xdr:colOff>
      <xdr:row>95</xdr:row>
      <xdr:rowOff>87630</xdr:rowOff>
    </xdr:to>
    <xdr:sp macro="" textlink="">
      <xdr:nvSpPr>
        <xdr:cNvPr id="710" name="楕円 709"/>
        <xdr:cNvSpPr/>
      </xdr:nvSpPr>
      <xdr:spPr>
        <a:xfrm>
          <a:off x="15121890" y="157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104775</xdr:rowOff>
    </xdr:from>
    <xdr:ext cx="534035" cy="259080"/>
    <xdr:sp macro="" textlink="">
      <xdr:nvSpPr>
        <xdr:cNvPr id="711" name="テキスト ボックス 710"/>
        <xdr:cNvSpPr txBox="1"/>
      </xdr:nvSpPr>
      <xdr:spPr>
        <a:xfrm>
          <a:off x="14912975" y="15478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17780</xdr:rowOff>
    </xdr:from>
    <xdr:to xmlns:xdr="http://schemas.openxmlformats.org/drawingml/2006/spreadsheetDrawing">
      <xdr:col>76</xdr:col>
      <xdr:colOff>165100</xdr:colOff>
      <xdr:row>95</xdr:row>
      <xdr:rowOff>118745</xdr:rowOff>
    </xdr:to>
    <xdr:sp macro="" textlink="">
      <xdr:nvSpPr>
        <xdr:cNvPr id="712" name="楕円 711"/>
        <xdr:cNvSpPr/>
      </xdr:nvSpPr>
      <xdr:spPr>
        <a:xfrm>
          <a:off x="14251940" y="15734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135255</xdr:rowOff>
    </xdr:from>
    <xdr:ext cx="534035" cy="258445"/>
    <xdr:sp macro="" textlink="">
      <xdr:nvSpPr>
        <xdr:cNvPr id="713" name="テキスト ボックス 712"/>
        <xdr:cNvSpPr txBox="1"/>
      </xdr:nvSpPr>
      <xdr:spPr>
        <a:xfrm>
          <a:off x="14039215" y="15508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13335</xdr:rowOff>
    </xdr:from>
    <xdr:to xmlns:xdr="http://schemas.openxmlformats.org/drawingml/2006/spreadsheetDrawing">
      <xdr:col>72</xdr:col>
      <xdr:colOff>38100</xdr:colOff>
      <xdr:row>95</xdr:row>
      <xdr:rowOff>114935</xdr:rowOff>
    </xdr:to>
    <xdr:sp macro="" textlink="">
      <xdr:nvSpPr>
        <xdr:cNvPr id="714" name="楕円 713"/>
        <xdr:cNvSpPr/>
      </xdr:nvSpPr>
      <xdr:spPr>
        <a:xfrm>
          <a:off x="13381990" y="157295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132080</xdr:rowOff>
    </xdr:from>
    <xdr:ext cx="534035" cy="258445"/>
    <xdr:sp macro="" textlink="">
      <xdr:nvSpPr>
        <xdr:cNvPr id="715" name="テキスト ボックス 714"/>
        <xdr:cNvSpPr txBox="1"/>
      </xdr:nvSpPr>
      <xdr:spPr>
        <a:xfrm>
          <a:off x="13169265" y="15505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137160</xdr:rowOff>
    </xdr:from>
    <xdr:to xmlns:xdr="http://schemas.openxmlformats.org/drawingml/2006/spreadsheetDrawing">
      <xdr:col>67</xdr:col>
      <xdr:colOff>101600</xdr:colOff>
      <xdr:row>95</xdr:row>
      <xdr:rowOff>67310</xdr:rowOff>
    </xdr:to>
    <xdr:sp macro="" textlink="">
      <xdr:nvSpPr>
        <xdr:cNvPr id="716" name="楕円 715"/>
        <xdr:cNvSpPr/>
      </xdr:nvSpPr>
      <xdr:spPr>
        <a:xfrm>
          <a:off x="12508230" y="156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83820</xdr:rowOff>
    </xdr:from>
    <xdr:ext cx="534035" cy="259080"/>
    <xdr:sp macro="" textlink="">
      <xdr:nvSpPr>
        <xdr:cNvPr id="717" name="テキスト ボックス 716"/>
        <xdr:cNvSpPr txBox="1"/>
      </xdr:nvSpPr>
      <xdr:spPr>
        <a:xfrm>
          <a:off x="12299315" y="15457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25" name="正方形/長方形 724"/>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5425"/>
    <xdr:sp macro="" textlink="">
      <xdr:nvSpPr>
        <xdr:cNvPr id="726" name="テキスト ボックス 725"/>
        <xdr:cNvSpPr txBox="1"/>
      </xdr:nvSpPr>
      <xdr:spPr>
        <a:xfrm>
          <a:off x="178879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27" name="直線コネクタ 726"/>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792224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8920" cy="259080"/>
    <xdr:sp macro="" textlink="">
      <xdr:nvSpPr>
        <xdr:cNvPr id="729" name="テキスト ボックス 728"/>
        <xdr:cNvSpPr txBox="1"/>
      </xdr:nvSpPr>
      <xdr:spPr>
        <a:xfrm>
          <a:off x="176809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792224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0860" cy="258445"/>
    <xdr:sp macro="" textlink="">
      <xdr:nvSpPr>
        <xdr:cNvPr id="731" name="テキスト ボックス 730"/>
        <xdr:cNvSpPr txBox="1"/>
      </xdr:nvSpPr>
      <xdr:spPr>
        <a:xfrm>
          <a:off x="17402175" y="583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83185</xdr:rowOff>
    </xdr:from>
    <xdr:to xmlns:xdr="http://schemas.openxmlformats.org/drawingml/2006/spreadsheetDrawing">
      <xdr:col>120</xdr:col>
      <xdr:colOff>114300</xdr:colOff>
      <xdr:row>33</xdr:row>
      <xdr:rowOff>83185</xdr:rowOff>
    </xdr:to>
    <xdr:cxnSp macro="">
      <xdr:nvCxnSpPr>
        <xdr:cNvPr id="732" name="直線コネクタ 731"/>
        <xdr:cNvCxnSpPr/>
      </xdr:nvCxnSpPr>
      <xdr:spPr>
        <a:xfrm>
          <a:off x="1792224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0860" cy="259080"/>
    <xdr:sp macro="" textlink="">
      <xdr:nvSpPr>
        <xdr:cNvPr id="733" name="テキスト ボックス 732"/>
        <xdr:cNvSpPr txBox="1"/>
      </xdr:nvSpPr>
      <xdr:spPr>
        <a:xfrm>
          <a:off x="1740217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792224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0860" cy="259080"/>
    <xdr:sp macro="" textlink="">
      <xdr:nvSpPr>
        <xdr:cNvPr id="735" name="テキスト ボックス 734"/>
        <xdr:cNvSpPr txBox="1"/>
      </xdr:nvSpPr>
      <xdr:spPr>
        <a:xfrm>
          <a:off x="1740217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37" name="テキスト ボックス 736"/>
        <xdr:cNvSpPr txBox="1"/>
      </xdr:nvSpPr>
      <xdr:spPr>
        <a:xfrm>
          <a:off x="1740217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8" name="諸支出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80010</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1717635" y="5369560"/>
          <a:ext cx="1270" cy="1050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165100</xdr:rowOff>
    </xdr:from>
    <xdr:ext cx="248920" cy="259080"/>
    <xdr:sp macro="" textlink="">
      <xdr:nvSpPr>
        <xdr:cNvPr id="740" name="諸支出金最小値テキスト"/>
        <xdr:cNvSpPr txBox="1"/>
      </xdr:nvSpPr>
      <xdr:spPr>
        <a:xfrm>
          <a:off x="21770340" y="64452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16344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26670</xdr:rowOff>
    </xdr:from>
    <xdr:ext cx="534035" cy="258445"/>
    <xdr:sp macro="" textlink="">
      <xdr:nvSpPr>
        <xdr:cNvPr id="742" name="諸支出金最大値テキスト"/>
        <xdr:cNvSpPr txBox="1"/>
      </xdr:nvSpPr>
      <xdr:spPr>
        <a:xfrm>
          <a:off x="21770340" y="5151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23,803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80010</xdr:rowOff>
    </xdr:from>
    <xdr:to xmlns:xdr="http://schemas.openxmlformats.org/drawingml/2006/spreadsheetDrawing">
      <xdr:col>116</xdr:col>
      <xdr:colOff>152400</xdr:colOff>
      <xdr:row>32</xdr:row>
      <xdr:rowOff>80010</xdr:rowOff>
    </xdr:to>
    <xdr:cxnSp macro="">
      <xdr:nvCxnSpPr>
        <xdr:cNvPr id="743" name="直線コネクタ 742"/>
        <xdr:cNvCxnSpPr/>
      </xdr:nvCxnSpPr>
      <xdr:spPr>
        <a:xfrm>
          <a:off x="21634450" y="53695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4" name="直線コネクタ 743"/>
        <xdr:cNvCxnSpPr/>
      </xdr:nvCxnSpPr>
      <xdr:spPr>
        <a:xfrm>
          <a:off x="20900390" y="64198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7825" cy="258445"/>
    <xdr:sp macro="" textlink="">
      <xdr:nvSpPr>
        <xdr:cNvPr id="745" name="諸支出金平均値テキスト"/>
        <xdr:cNvSpPr txBox="1"/>
      </xdr:nvSpPr>
      <xdr:spPr>
        <a:xfrm>
          <a:off x="21770340" y="6200140"/>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46" name="フローチャート: 判断 745"/>
        <xdr:cNvSpPr/>
      </xdr:nvSpPr>
      <xdr:spPr>
        <a:xfrm>
          <a:off x="2166874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a:off x="20026630" y="64198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72390</xdr:rowOff>
    </xdr:from>
    <xdr:to xmlns:xdr="http://schemas.openxmlformats.org/drawingml/2006/spreadsheetDrawing">
      <xdr:col>112</xdr:col>
      <xdr:colOff>38100</xdr:colOff>
      <xdr:row>39</xdr:row>
      <xdr:rowOff>2540</xdr:rowOff>
    </xdr:to>
    <xdr:sp macro="" textlink="">
      <xdr:nvSpPr>
        <xdr:cNvPr id="748" name="フローチャート: 判断 747"/>
        <xdr:cNvSpPr/>
      </xdr:nvSpPr>
      <xdr:spPr>
        <a:xfrm>
          <a:off x="20849590" y="635254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19050</xdr:rowOff>
    </xdr:from>
    <xdr:ext cx="377825" cy="258445"/>
    <xdr:sp macro="" textlink="">
      <xdr:nvSpPr>
        <xdr:cNvPr id="749" name="テキスト ボックス 748"/>
        <xdr:cNvSpPr txBox="1"/>
      </xdr:nvSpPr>
      <xdr:spPr>
        <a:xfrm>
          <a:off x="20714970" y="613410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915668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71755</xdr:rowOff>
    </xdr:from>
    <xdr:to xmlns:xdr="http://schemas.openxmlformats.org/drawingml/2006/spreadsheetDrawing">
      <xdr:col>107</xdr:col>
      <xdr:colOff>101600</xdr:colOff>
      <xdr:row>39</xdr:row>
      <xdr:rowOff>1905</xdr:rowOff>
    </xdr:to>
    <xdr:sp macro="" textlink="">
      <xdr:nvSpPr>
        <xdr:cNvPr id="751" name="フローチャート: 判断 750"/>
        <xdr:cNvSpPr/>
      </xdr:nvSpPr>
      <xdr:spPr>
        <a:xfrm>
          <a:off x="19975830" y="6351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18415</xdr:rowOff>
    </xdr:from>
    <xdr:ext cx="377825" cy="258445"/>
    <xdr:sp macro="" textlink="">
      <xdr:nvSpPr>
        <xdr:cNvPr id="752" name="テキスト ボックス 751"/>
        <xdr:cNvSpPr txBox="1"/>
      </xdr:nvSpPr>
      <xdr:spPr>
        <a:xfrm>
          <a:off x="19841210" y="613346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28673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85725</xdr:rowOff>
    </xdr:from>
    <xdr:to xmlns:xdr="http://schemas.openxmlformats.org/drawingml/2006/spreadsheetDrawing">
      <xdr:col>102</xdr:col>
      <xdr:colOff>165100</xdr:colOff>
      <xdr:row>39</xdr:row>
      <xdr:rowOff>15875</xdr:rowOff>
    </xdr:to>
    <xdr:sp macro="" textlink="">
      <xdr:nvSpPr>
        <xdr:cNvPr id="754" name="フローチャート: 判断 753"/>
        <xdr:cNvSpPr/>
      </xdr:nvSpPr>
      <xdr:spPr>
        <a:xfrm>
          <a:off x="19105880" y="6365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32385</xdr:rowOff>
    </xdr:from>
    <xdr:ext cx="313690" cy="258445"/>
    <xdr:sp macro="" textlink="">
      <xdr:nvSpPr>
        <xdr:cNvPr id="755" name="テキスト ボックス 754"/>
        <xdr:cNvSpPr txBox="1"/>
      </xdr:nvSpPr>
      <xdr:spPr>
        <a:xfrm>
          <a:off x="19003645" y="614743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85090</xdr:rowOff>
    </xdr:from>
    <xdr:to xmlns:xdr="http://schemas.openxmlformats.org/drawingml/2006/spreadsheetDrawing">
      <xdr:col>98</xdr:col>
      <xdr:colOff>38100</xdr:colOff>
      <xdr:row>39</xdr:row>
      <xdr:rowOff>15240</xdr:rowOff>
    </xdr:to>
    <xdr:sp macro="" textlink="">
      <xdr:nvSpPr>
        <xdr:cNvPr id="756" name="フローチャート: 判断 755"/>
        <xdr:cNvSpPr/>
      </xdr:nvSpPr>
      <xdr:spPr>
        <a:xfrm>
          <a:off x="18235930" y="636524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31750</xdr:rowOff>
    </xdr:from>
    <xdr:ext cx="313690" cy="258445"/>
    <xdr:sp macro="" textlink="">
      <xdr:nvSpPr>
        <xdr:cNvPr id="757" name="テキスト ボックス 756"/>
        <xdr:cNvSpPr txBox="1"/>
      </xdr:nvSpPr>
      <xdr:spPr>
        <a:xfrm>
          <a:off x="18129885" y="614680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59" name="テキスト ボックス 758"/>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0" name="テキスト ボックス 759"/>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61" name="テキスト ボックス 760"/>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62" name="テキスト ボックス 761"/>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3" name="楕円 762"/>
        <xdr:cNvSpPr/>
      </xdr:nvSpPr>
      <xdr:spPr>
        <a:xfrm>
          <a:off x="2166874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8920" cy="259080"/>
    <xdr:sp macro="" textlink="">
      <xdr:nvSpPr>
        <xdr:cNvPr id="764" name="諸支出金該当値テキスト"/>
        <xdr:cNvSpPr txBox="1"/>
      </xdr:nvSpPr>
      <xdr:spPr>
        <a:xfrm>
          <a:off x="21770340" y="632079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5" name="楕円 764"/>
        <xdr:cNvSpPr/>
      </xdr:nvSpPr>
      <xdr:spPr>
        <a:xfrm>
          <a:off x="2084959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6" name="テキスト ボックス 765"/>
        <xdr:cNvSpPr txBox="1"/>
      </xdr:nvSpPr>
      <xdr:spPr>
        <a:xfrm>
          <a:off x="2077593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1997583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8" name="テキスト ボックス 767"/>
        <xdr:cNvSpPr txBox="1"/>
      </xdr:nvSpPr>
      <xdr:spPr>
        <a:xfrm>
          <a:off x="1990598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10588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0" name="テキスト ボックス 769"/>
        <xdr:cNvSpPr txBox="1"/>
      </xdr:nvSpPr>
      <xdr:spPr>
        <a:xfrm>
          <a:off x="1903603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23593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2" name="テキスト ボックス 771"/>
        <xdr:cNvSpPr txBox="1"/>
      </xdr:nvSpPr>
      <xdr:spPr>
        <a:xfrm>
          <a:off x="1816227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0" name="正方形/長方形 779"/>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5425"/>
    <xdr:sp macro="" textlink="">
      <xdr:nvSpPr>
        <xdr:cNvPr id="781" name="テキスト ボックス 780"/>
        <xdr:cNvSpPr txBox="1"/>
      </xdr:nvSpPr>
      <xdr:spPr>
        <a:xfrm>
          <a:off x="178879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82" name="直線コネクタ 781"/>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8920" cy="259080"/>
    <xdr:sp macro="" textlink="">
      <xdr:nvSpPr>
        <xdr:cNvPr id="784" name="テキスト ボックス 783"/>
        <xdr:cNvSpPr txBox="1"/>
      </xdr:nvSpPr>
      <xdr:spPr>
        <a:xfrm>
          <a:off x="17680940" y="89217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8445"/>
    <xdr:sp macro="" textlink="">
      <xdr:nvSpPr>
        <xdr:cNvPr id="786" name="テキスト ボックス 785"/>
        <xdr:cNvSpPr txBox="1"/>
      </xdr:nvSpPr>
      <xdr:spPr>
        <a:xfrm>
          <a:off x="17680940" y="7820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7" name="前年度繰上充用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920" cy="259080"/>
    <xdr:sp macro="" textlink="">
      <xdr:nvSpPr>
        <xdr:cNvPr id="789" name="前年度繰上充用金最小値テキスト"/>
        <xdr:cNvSpPr txBox="1"/>
      </xdr:nvSpPr>
      <xdr:spPr>
        <a:xfrm>
          <a:off x="2177034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920" cy="259080"/>
    <xdr:sp macro="" textlink="">
      <xdr:nvSpPr>
        <xdr:cNvPr id="791" name="前年度繰上充用金最大値テキスト"/>
        <xdr:cNvSpPr txBox="1"/>
      </xdr:nvSpPr>
      <xdr:spPr>
        <a:xfrm>
          <a:off x="2177034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920" cy="259080"/>
    <xdr:sp macro="" textlink="">
      <xdr:nvSpPr>
        <xdr:cNvPr id="794" name="前年度繰上充用金平均値テキスト"/>
        <xdr:cNvSpPr txBox="1"/>
      </xdr:nvSpPr>
      <xdr:spPr>
        <a:xfrm>
          <a:off x="2177034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8" name="テキスト ボックス 797"/>
        <xdr:cNvSpPr txBox="1"/>
      </xdr:nvSpPr>
      <xdr:spPr>
        <a:xfrm>
          <a:off x="207759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1" name="テキスト ボックス 800"/>
        <xdr:cNvSpPr txBox="1"/>
      </xdr:nvSpPr>
      <xdr:spPr>
        <a:xfrm>
          <a:off x="1990598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4" name="テキスト ボックス 803"/>
        <xdr:cNvSpPr txBox="1"/>
      </xdr:nvSpPr>
      <xdr:spPr>
        <a:xfrm>
          <a:off x="190360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6" name="テキスト ボックス 805"/>
        <xdr:cNvSpPr txBox="1"/>
      </xdr:nvSpPr>
      <xdr:spPr>
        <a:xfrm>
          <a:off x="1816227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808" name="テキスト ボックス 807"/>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9" name="テキスト ボックス 808"/>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10" name="テキスト ボックス 809"/>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11" name="テキスト ボックス 810"/>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920" cy="258445"/>
    <xdr:sp macro="" textlink="">
      <xdr:nvSpPr>
        <xdr:cNvPr id="813" name="前年度繰上充用金該当値テキスト"/>
        <xdr:cNvSpPr txBox="1"/>
      </xdr:nvSpPr>
      <xdr:spPr>
        <a:xfrm>
          <a:off x="2177034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5" name="テキスト ボックス 814"/>
        <xdr:cNvSpPr txBox="1"/>
      </xdr:nvSpPr>
      <xdr:spPr>
        <a:xfrm>
          <a:off x="207759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7" name="テキスト ボックス 816"/>
        <xdr:cNvSpPr txBox="1"/>
      </xdr:nvSpPr>
      <xdr:spPr>
        <a:xfrm>
          <a:off x="1990598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9" name="テキスト ボックス 818"/>
        <xdr:cNvSpPr txBox="1"/>
      </xdr:nvSpPr>
      <xdr:spPr>
        <a:xfrm>
          <a:off x="190360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1" name="テキスト ボックス 820"/>
        <xdr:cNvSpPr txBox="1"/>
      </xdr:nvSpPr>
      <xdr:spPr>
        <a:xfrm>
          <a:off x="1816227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総務費は、令和４年度以降は類似団体平均より高い値で推移している。令和５年度においては市役所新庁舎整備事業の増などがあったものの、自治体マイナポイント事業の皆減などにより前年度に比べ</a:t>
          </a:r>
          <a:r>
            <a:rPr kumimoji="1" lang="en-US" altLang="ja-JP" sz="1300">
              <a:solidFill>
                <a:sysClr val="windowText" lastClr="000000"/>
              </a:solidFill>
              <a:latin typeface="ＭＳ Ｐゴシック"/>
              <a:ea typeface="ＭＳ Ｐゴシック"/>
            </a:rPr>
            <a:t>7</a:t>
          </a:r>
          <a:r>
            <a:rPr kumimoji="1" lang="ja-JP" altLang="en-US" sz="1300">
              <a:solidFill>
                <a:sysClr val="windowText" lastClr="000000"/>
              </a:solidFill>
              <a:latin typeface="ＭＳ Ｐゴシック"/>
              <a:ea typeface="ＭＳ Ｐゴシック"/>
            </a:rPr>
            <a:t>円（</a:t>
          </a:r>
          <a:r>
            <a:rPr kumimoji="1" lang="en-US" altLang="ja-JP" sz="1300">
              <a:solidFill>
                <a:sysClr val="windowText" lastClr="000000"/>
              </a:solidFill>
              <a:latin typeface="ＭＳ Ｐゴシック"/>
              <a:ea typeface="ＭＳ Ｐゴシック"/>
            </a:rPr>
            <a:t>0.0</a:t>
          </a:r>
          <a:r>
            <a:rPr kumimoji="1" lang="ja-JP" altLang="en-US" sz="1300">
              <a:solidFill>
                <a:sysClr val="windowText" lastClr="000000"/>
              </a:solidFill>
              <a:latin typeface="ＭＳ Ｐゴシック"/>
              <a:ea typeface="ＭＳ Ｐゴシック"/>
            </a:rPr>
            <a:t>％）の増とほぼ横ばいであった。</a:t>
          </a:r>
        </a:p>
        <a:p>
          <a:r>
            <a:rPr kumimoji="1" lang="ja-JP" altLang="en-US" sz="1300">
              <a:solidFill>
                <a:sysClr val="windowText" lastClr="000000"/>
              </a:solidFill>
              <a:latin typeface="ＭＳ Ｐゴシック"/>
              <a:ea typeface="ＭＳ Ｐゴシック"/>
            </a:rPr>
            <a:t>　民生費は、類似団体平均より低い値で推移しているが、令和５年度においては、認定こども園等施設型給付費、電力・ガス・食料品等価格高騰重点支援給付金の増などにより、前年度に比べ</a:t>
          </a:r>
          <a:r>
            <a:rPr kumimoji="1" lang="en-US" altLang="ja-JP" sz="1300">
              <a:solidFill>
                <a:sysClr val="windowText" lastClr="000000"/>
              </a:solidFill>
              <a:latin typeface="ＭＳ Ｐゴシック"/>
              <a:ea typeface="ＭＳ Ｐゴシック"/>
            </a:rPr>
            <a:t>6,754</a:t>
          </a:r>
          <a:r>
            <a:rPr kumimoji="1" lang="ja-JP" altLang="en-US" sz="1300">
              <a:solidFill>
                <a:sysClr val="windowText" lastClr="000000"/>
              </a:solidFill>
              <a:latin typeface="ＭＳ Ｐゴシック"/>
              <a:ea typeface="ＭＳ Ｐゴシック"/>
            </a:rPr>
            <a:t>円（</a:t>
          </a:r>
          <a:r>
            <a:rPr kumimoji="1" lang="en-US" altLang="ja-JP" sz="1300">
              <a:solidFill>
                <a:sysClr val="windowText" lastClr="000000"/>
              </a:solidFill>
              <a:latin typeface="ＭＳ Ｐゴシック"/>
              <a:ea typeface="ＭＳ Ｐゴシック"/>
            </a:rPr>
            <a:t>4.5</a:t>
          </a:r>
          <a:r>
            <a:rPr kumimoji="1" lang="ja-JP" altLang="en-US" sz="1300">
              <a:solidFill>
                <a:sysClr val="windowText" lastClr="000000"/>
              </a:solidFill>
              <a:latin typeface="ＭＳ Ｐゴシック"/>
              <a:ea typeface="ＭＳ Ｐゴシック"/>
            </a:rPr>
            <a:t>％）の増となった。</a:t>
          </a:r>
        </a:p>
        <a:p>
          <a:r>
            <a:rPr kumimoji="1" lang="ja-JP" altLang="en-US" sz="1300">
              <a:solidFill>
                <a:sysClr val="windowText" lastClr="000000"/>
              </a:solidFill>
              <a:latin typeface="ＭＳ Ｐゴシック"/>
              <a:ea typeface="ＭＳ Ｐゴシック"/>
            </a:rPr>
            <a:t>　衛生費は、類似団体平均より高い値で推移しているが、令和５年度においては、新病院建設事業に係る病院事業会計繰出金、新型コロナウイルスワクチン接種事業などの減により、前年度に比べ</a:t>
          </a:r>
          <a:r>
            <a:rPr kumimoji="1" lang="en-US" altLang="ja-JP" sz="1300">
              <a:solidFill>
                <a:sysClr val="windowText" lastClr="000000"/>
              </a:solidFill>
              <a:latin typeface="ＭＳ Ｐゴシック"/>
              <a:ea typeface="ＭＳ Ｐゴシック"/>
            </a:rPr>
            <a:t>9,526</a:t>
          </a:r>
          <a:r>
            <a:rPr kumimoji="1" lang="ja-JP" altLang="en-US" sz="1300">
              <a:solidFill>
                <a:sysClr val="windowText" lastClr="000000"/>
              </a:solidFill>
              <a:latin typeface="ＭＳ Ｐゴシック"/>
              <a:ea typeface="ＭＳ Ｐゴシック"/>
            </a:rPr>
            <a:t>円（</a:t>
          </a:r>
          <a:r>
            <a:rPr kumimoji="1" lang="en-US" altLang="ja-JP" sz="1300">
              <a:solidFill>
                <a:sysClr val="windowText" lastClr="000000"/>
              </a:solidFill>
              <a:latin typeface="ＭＳ Ｐゴシック"/>
              <a:ea typeface="ＭＳ Ｐゴシック"/>
            </a:rPr>
            <a:t>16.6</a:t>
          </a:r>
          <a:r>
            <a:rPr kumimoji="1" lang="ja-JP" altLang="en-US" sz="1300">
              <a:solidFill>
                <a:sysClr val="windowText" lastClr="000000"/>
              </a:solidFill>
              <a:latin typeface="ＭＳ Ｐゴシック"/>
              <a:ea typeface="ＭＳ Ｐゴシック"/>
            </a:rPr>
            <a:t>％）の減となった。</a:t>
          </a:r>
        </a:p>
        <a:p>
          <a:r>
            <a:rPr kumimoji="1" lang="ja-JP" altLang="en-US" sz="1300">
              <a:solidFill>
                <a:sysClr val="windowText" lastClr="000000"/>
              </a:solidFill>
              <a:latin typeface="ＭＳ Ｐゴシック"/>
              <a:ea typeface="ＭＳ Ｐゴシック"/>
            </a:rPr>
            <a:t>　農林水産業費は、類似団体平均より低い値で推移しているが、令和５年度においては、橋りょう点検事業の増などにより、前年度に比べ</a:t>
          </a:r>
          <a:r>
            <a:rPr kumimoji="1" lang="en-US" altLang="ja-JP" sz="1300">
              <a:solidFill>
                <a:sysClr val="windowText" lastClr="000000"/>
              </a:solidFill>
              <a:latin typeface="ＭＳ Ｐゴシック"/>
              <a:ea typeface="ＭＳ Ｐゴシック"/>
            </a:rPr>
            <a:t>874</a:t>
          </a:r>
          <a:r>
            <a:rPr kumimoji="1" lang="ja-JP" altLang="en-US" sz="1300">
              <a:solidFill>
                <a:sysClr val="windowText" lastClr="000000"/>
              </a:solidFill>
              <a:latin typeface="ＭＳ Ｐゴシック"/>
              <a:ea typeface="ＭＳ Ｐゴシック"/>
            </a:rPr>
            <a:t>円（</a:t>
          </a:r>
          <a:r>
            <a:rPr kumimoji="1" lang="en-US" altLang="ja-JP" sz="1300">
              <a:solidFill>
                <a:sysClr val="windowText" lastClr="000000"/>
              </a:solidFill>
              <a:latin typeface="ＭＳ Ｐゴシック"/>
              <a:ea typeface="ＭＳ Ｐゴシック"/>
            </a:rPr>
            <a:t>9.9</a:t>
          </a:r>
          <a:r>
            <a:rPr kumimoji="1" lang="ja-JP" altLang="en-US" sz="1300">
              <a:solidFill>
                <a:sysClr val="windowText" lastClr="000000"/>
              </a:solidFill>
              <a:latin typeface="ＭＳ Ｐゴシック"/>
              <a:ea typeface="ＭＳ Ｐゴシック"/>
            </a:rPr>
            <a:t>％）の増となった。</a:t>
          </a:r>
        </a:p>
        <a:p>
          <a:r>
            <a:rPr kumimoji="1" lang="ja-JP" altLang="en-US" sz="1300">
              <a:solidFill>
                <a:sysClr val="windowText" lastClr="000000"/>
              </a:solidFill>
              <a:latin typeface="ＭＳ Ｐゴシック"/>
              <a:ea typeface="ＭＳ Ｐゴシック"/>
            </a:rPr>
            <a:t>　土木費は、類似団体平均より高い値で推移していたが、令和５年度は新病院入口交差点改良事業、ふじのくにフロンティア推進区域整備事業の減などにより、前年度に比べ</a:t>
          </a:r>
          <a:r>
            <a:rPr kumimoji="1" lang="en-US" altLang="ja-JP" sz="1300">
              <a:solidFill>
                <a:sysClr val="windowText" lastClr="000000"/>
              </a:solidFill>
              <a:latin typeface="ＭＳ Ｐゴシック"/>
              <a:ea typeface="ＭＳ Ｐゴシック"/>
            </a:rPr>
            <a:t>4,425</a:t>
          </a:r>
          <a:r>
            <a:rPr kumimoji="1" lang="ja-JP" altLang="en-US" sz="1300">
              <a:solidFill>
                <a:sysClr val="windowText" lastClr="000000"/>
              </a:solidFill>
              <a:latin typeface="ＭＳ Ｐゴシック"/>
              <a:ea typeface="ＭＳ Ｐゴシック"/>
            </a:rPr>
            <a:t>円（</a:t>
          </a:r>
          <a:r>
            <a:rPr kumimoji="1" lang="en-US" altLang="ja-JP" sz="1300">
              <a:solidFill>
                <a:sysClr val="windowText" lastClr="000000"/>
              </a:solidFill>
              <a:latin typeface="ＭＳ Ｐゴシック"/>
              <a:ea typeface="ＭＳ Ｐゴシック"/>
            </a:rPr>
            <a:t>9.6</a:t>
          </a:r>
          <a:r>
            <a:rPr kumimoji="1" lang="ja-JP" altLang="en-US" sz="1300">
              <a:solidFill>
                <a:sysClr val="windowText" lastClr="000000"/>
              </a:solidFill>
              <a:latin typeface="ＭＳ Ｐゴシック"/>
              <a:ea typeface="ＭＳ Ｐゴシック"/>
            </a:rPr>
            <a:t>％）の減となり、類似団体平均を下回った。</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教育費は、令和４年度に引き続き類似団体平均より高い値で推移している。令和５年度においては、小学校改築事業、文化施設改修事業の増などにより、前年度に比べ</a:t>
          </a:r>
          <a:r>
            <a:rPr kumimoji="1" lang="en-US" altLang="ja-JP" sz="1300">
              <a:solidFill>
                <a:sysClr val="windowText" lastClr="000000"/>
              </a:solidFill>
              <a:latin typeface="ＭＳ Ｐゴシック"/>
              <a:ea typeface="ＭＳ Ｐゴシック"/>
            </a:rPr>
            <a:t>9,278</a:t>
          </a:r>
          <a:r>
            <a:rPr kumimoji="1" lang="ja-JP" altLang="en-US" sz="1300">
              <a:solidFill>
                <a:sysClr val="windowText" lastClr="000000"/>
              </a:solidFill>
              <a:latin typeface="ＭＳ Ｐゴシック"/>
              <a:ea typeface="ＭＳ Ｐゴシック"/>
            </a:rPr>
            <a:t>円（</a:t>
          </a:r>
          <a:r>
            <a:rPr kumimoji="1" lang="en-US" altLang="ja-JP" sz="1300">
              <a:solidFill>
                <a:sysClr val="windowText" lastClr="000000"/>
              </a:solidFill>
              <a:latin typeface="ＭＳ Ｐゴシック"/>
              <a:ea typeface="ＭＳ Ｐゴシック"/>
            </a:rPr>
            <a:t>17.7</a:t>
          </a:r>
          <a:r>
            <a:rPr kumimoji="1" lang="ja-JP" altLang="en-US" sz="1300">
              <a:solidFill>
                <a:sysClr val="windowText" lastClr="000000"/>
              </a:solidFill>
              <a:latin typeface="ＭＳ Ｐゴシック"/>
              <a:ea typeface="ＭＳ Ｐゴシック"/>
            </a:rPr>
            <a:t>％）の増となった。</a:t>
          </a:r>
        </a:p>
        <a:p>
          <a:endParaRPr kumimoji="1" lang="ja-JP" altLang="en-US" sz="13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静岡県島田市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標準財政規模について、令和５年度においては、臨時財政対策債発行可能額が減となった一方、標準税収入額及び普通交付税等の増がこれを上回り、前年度に比べ増加している。</a:t>
          </a:r>
        </a:p>
        <a:p>
          <a:r>
            <a:rPr kumimoji="1" lang="ja-JP" altLang="en-US" sz="1400">
              <a:solidFill>
                <a:sysClr val="windowText" lastClr="000000"/>
              </a:solidFill>
              <a:latin typeface="ＭＳ ゴシック"/>
              <a:ea typeface="ＭＳ ゴシック"/>
            </a:rPr>
            <a:t>　財政調整基金は、平成</a:t>
          </a:r>
          <a:r>
            <a:rPr kumimoji="1" lang="en-US" altLang="ja-JP" sz="1400">
              <a:solidFill>
                <a:sysClr val="windowText" lastClr="000000"/>
              </a:solidFill>
              <a:latin typeface="ＭＳ ゴシック"/>
              <a:ea typeface="ＭＳ ゴシック"/>
            </a:rPr>
            <a:t>27</a:t>
          </a:r>
          <a:r>
            <a:rPr kumimoji="1" lang="ja-JP" altLang="en-US" sz="1400">
              <a:solidFill>
                <a:sysClr val="windowText" lastClr="000000"/>
              </a:solidFill>
              <a:latin typeface="ＭＳ ゴシック"/>
              <a:ea typeface="ＭＳ ゴシック"/>
            </a:rPr>
            <a:t>年度から新規積立を行っていないが、その代わりに、令和５年度は公共施設及び学校施設の整備に向けて、その他特定目的基金への新規積立を行っている。</a:t>
          </a:r>
        </a:p>
        <a:p>
          <a:r>
            <a:rPr kumimoji="1" lang="ja-JP" altLang="en-US" sz="1400">
              <a:solidFill>
                <a:sysClr val="windowText" lastClr="000000"/>
              </a:solidFill>
              <a:latin typeface="ＭＳ ゴシック"/>
              <a:ea typeface="ＭＳ ゴシック"/>
            </a:rPr>
            <a:t>　実質収支額は、経費削減に努めることにより、継続的に黒字を確保している。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静岡県島田市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　標準財政規模について、令和５年度は、臨時財政対策債発行可能額が減となった一方、標準税収入額及び普通交付税等の増がこれを上回り、前年度に比べ増加している。</a:t>
          </a:r>
        </a:p>
        <a:p>
          <a:r>
            <a:rPr kumimoji="1" lang="ja-JP" altLang="en-US" sz="1300">
              <a:solidFill>
                <a:sysClr val="windowText" lastClr="000000"/>
              </a:solidFill>
              <a:latin typeface="ＭＳ ゴシック"/>
              <a:ea typeface="ＭＳ ゴシック"/>
            </a:rPr>
            <a:t>　連結実質赤字比率は、過去５年間とも黒字決算であり、また、各会計いずれも黒字決算となっている。今後も健全な財政運営に努めていく。</a:t>
          </a:r>
        </a:p>
        <a:p>
          <a:r>
            <a:rPr kumimoji="1" lang="ja-JP" altLang="en-US" sz="1300">
              <a:solidFill>
                <a:sysClr val="windowText" lastClr="000000"/>
              </a:solidFill>
              <a:latin typeface="ＭＳ ゴシック"/>
              <a:ea typeface="ＭＳ ゴシック"/>
            </a:rPr>
            <a:t>　一般会計について、令和５年度は歳入が減少した一方、歳出は増加したため、実質収支額が減少している。</a:t>
          </a:r>
        </a:p>
        <a:p>
          <a:r>
            <a:rPr kumimoji="1" lang="ja-JP" altLang="en-US" sz="1300">
              <a:solidFill>
                <a:sysClr val="windowText" lastClr="000000"/>
              </a:solidFill>
              <a:latin typeface="ＭＳ ゴシック"/>
              <a:ea typeface="ＭＳ ゴシック"/>
            </a:rPr>
            <a:t>　病院事業会計について、令和５年度は、流動資産が大きく減少したため、前年度に比べ資金剰余金が減少している。</a:t>
          </a:r>
        </a:p>
        <a:p>
          <a:r>
            <a:rPr kumimoji="1" lang="ja-JP" altLang="en-US" sz="1300">
              <a:solidFill>
                <a:sysClr val="windowText" lastClr="000000"/>
              </a:solidFill>
              <a:latin typeface="ＭＳ ゴシック"/>
              <a:ea typeface="ＭＳ ゴシック"/>
            </a:rPr>
            <a:t>　水道事業会計について、令和５年度は流動資産のうち現金及び預金が増加したことなどにより、前年度に比べ資金剰余金が増加している。</a:t>
          </a:r>
        </a:p>
        <a:p>
          <a:r>
            <a:rPr kumimoji="1" lang="ja-JP" altLang="en-US" sz="1300">
              <a:solidFill>
                <a:sysClr val="windowText" lastClr="000000"/>
              </a:solidFill>
              <a:latin typeface="ＭＳ ゴシック"/>
              <a:ea typeface="ＭＳ ゴシック"/>
            </a:rPr>
            <a:t>　公共下水道事業会計について、令和５年度は流動資産のうち現金及び預金が増加したことなどにより、前年度に比べ資金剰余金が増加している。</a:t>
          </a:r>
        </a:p>
        <a:p>
          <a:r>
            <a:rPr kumimoji="1" lang="ja-JP" altLang="en-US" sz="1300">
              <a:solidFill>
                <a:sysClr val="windowText" lastClr="000000"/>
              </a:solidFill>
              <a:latin typeface="ＭＳ ゴシック"/>
              <a:ea typeface="ＭＳ ゴシック"/>
            </a:rPr>
            <a:t>　国民健康保険事業特別会計について、令和５年度は歳入及び歳出ともに減少したが、県支出金等の歳入が大きく減少したため、前年度に比べ実質収支額が減少している。</a:t>
          </a:r>
        </a:p>
        <a:p>
          <a:r>
            <a:rPr kumimoji="1" lang="ja-JP" altLang="en-US" sz="1300">
              <a:solidFill>
                <a:sysClr val="windowText" lastClr="000000"/>
              </a:solidFill>
              <a:latin typeface="ＭＳ ゴシック"/>
              <a:ea typeface="ＭＳ ゴシック"/>
            </a:rPr>
            <a:t>　休日急患診療事業特別会計について、令和５年度は受診者数の増加などにより歳入が増加したため、前年度に比べ実質収支額が増加している。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Relationships xmlns="http://schemas.openxmlformats.org/package/2006/relationships"><Relationship Id="rId1"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135</v>
      </c>
      <c r="C3" s="22"/>
      <c r="D3" s="22"/>
      <c r="E3" s="44"/>
      <c r="F3" s="44"/>
      <c r="G3" s="44"/>
      <c r="H3" s="44"/>
      <c r="I3" s="44"/>
      <c r="J3" s="44"/>
      <c r="K3" s="44"/>
      <c r="L3" s="44" t="s">
        <v>140</v>
      </c>
      <c r="M3" s="44"/>
      <c r="N3" s="44"/>
      <c r="O3" s="44"/>
      <c r="P3" s="44"/>
      <c r="Q3" s="44"/>
      <c r="R3" s="94"/>
      <c r="S3" s="94"/>
      <c r="T3" s="94"/>
      <c r="U3" s="94"/>
      <c r="V3" s="112"/>
      <c r="W3" s="127" t="s">
        <v>143</v>
      </c>
      <c r="X3" s="137"/>
      <c r="Y3" s="137"/>
      <c r="Z3" s="137"/>
      <c r="AA3" s="137"/>
      <c r="AB3" s="22"/>
      <c r="AC3" s="94" t="s">
        <v>146</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154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47457280</v>
      </c>
      <c r="BO4" s="216"/>
      <c r="BP4" s="216"/>
      <c r="BQ4" s="216"/>
      <c r="BR4" s="216"/>
      <c r="BS4" s="216"/>
      <c r="BT4" s="216"/>
      <c r="BU4" s="219"/>
      <c r="BV4" s="213">
        <v>47625138</v>
      </c>
      <c r="BW4" s="216"/>
      <c r="BX4" s="216"/>
      <c r="BY4" s="216"/>
      <c r="BZ4" s="216"/>
      <c r="CA4" s="216"/>
      <c r="CB4" s="216"/>
      <c r="CC4" s="219"/>
      <c r="CD4" s="222" t="s">
        <v>157</v>
      </c>
      <c r="CE4" s="223"/>
      <c r="CF4" s="223"/>
      <c r="CG4" s="223"/>
      <c r="CH4" s="223"/>
      <c r="CI4" s="223"/>
      <c r="CJ4" s="223"/>
      <c r="CK4" s="223"/>
      <c r="CL4" s="223"/>
      <c r="CM4" s="223"/>
      <c r="CN4" s="223"/>
      <c r="CO4" s="223"/>
      <c r="CP4" s="223"/>
      <c r="CQ4" s="223"/>
      <c r="CR4" s="223"/>
      <c r="CS4" s="226"/>
      <c r="CT4" s="229">
        <v>4.5</v>
      </c>
      <c r="CU4" s="237"/>
      <c r="CV4" s="237"/>
      <c r="CW4" s="237"/>
      <c r="CX4" s="237"/>
      <c r="CY4" s="237"/>
      <c r="CZ4" s="237"/>
      <c r="DA4" s="245"/>
      <c r="DB4" s="229">
        <v>5.7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71</v>
      </c>
      <c r="AV5" s="139"/>
      <c r="AW5" s="139"/>
      <c r="AX5" s="139"/>
      <c r="AY5" s="190" t="s">
        <v>148</v>
      </c>
      <c r="AZ5" s="198"/>
      <c r="BA5" s="198"/>
      <c r="BB5" s="198"/>
      <c r="BC5" s="198"/>
      <c r="BD5" s="198"/>
      <c r="BE5" s="198"/>
      <c r="BF5" s="198"/>
      <c r="BG5" s="198"/>
      <c r="BH5" s="198"/>
      <c r="BI5" s="198"/>
      <c r="BJ5" s="198"/>
      <c r="BK5" s="198"/>
      <c r="BL5" s="198"/>
      <c r="BM5" s="209"/>
      <c r="BN5" s="214">
        <v>46134280</v>
      </c>
      <c r="BO5" s="217"/>
      <c r="BP5" s="217"/>
      <c r="BQ5" s="217"/>
      <c r="BR5" s="217"/>
      <c r="BS5" s="217"/>
      <c r="BT5" s="217"/>
      <c r="BU5" s="220"/>
      <c r="BV5" s="214">
        <v>45936883</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92.5</v>
      </c>
      <c r="CU5" s="238"/>
      <c r="CV5" s="238"/>
      <c r="CW5" s="238"/>
      <c r="CX5" s="238"/>
      <c r="CY5" s="238"/>
      <c r="CZ5" s="238"/>
      <c r="DA5" s="246"/>
      <c r="DB5" s="230">
        <v>93.3</v>
      </c>
      <c r="DC5" s="238"/>
      <c r="DD5" s="238"/>
      <c r="DE5" s="238"/>
      <c r="DF5" s="238"/>
      <c r="DG5" s="238"/>
      <c r="DH5" s="238"/>
      <c r="DI5" s="246"/>
    </row>
    <row r="6" spans="1:119" ht="18.75" customHeight="1">
      <c r="A6" s="2"/>
      <c r="B6" s="8" t="s">
        <v>161</v>
      </c>
      <c r="C6" s="25"/>
      <c r="D6" s="25"/>
      <c r="E6" s="47"/>
      <c r="F6" s="47"/>
      <c r="G6" s="47"/>
      <c r="H6" s="47"/>
      <c r="I6" s="47"/>
      <c r="J6" s="47"/>
      <c r="K6" s="47"/>
      <c r="L6" s="47" t="s">
        <v>165</v>
      </c>
      <c r="M6" s="47"/>
      <c r="N6" s="47"/>
      <c r="O6" s="47"/>
      <c r="P6" s="47"/>
      <c r="Q6" s="47"/>
      <c r="R6" s="50"/>
      <c r="S6" s="50"/>
      <c r="T6" s="50"/>
      <c r="U6" s="50"/>
      <c r="V6" s="115"/>
      <c r="W6" s="130" t="s">
        <v>166</v>
      </c>
      <c r="X6" s="56"/>
      <c r="Y6" s="56"/>
      <c r="Z6" s="56"/>
      <c r="AA6" s="56"/>
      <c r="AB6" s="25"/>
      <c r="AC6" s="145" t="s">
        <v>133</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170</v>
      </c>
      <c r="AZ6" s="198"/>
      <c r="BA6" s="198"/>
      <c r="BB6" s="198"/>
      <c r="BC6" s="198"/>
      <c r="BD6" s="198"/>
      <c r="BE6" s="198"/>
      <c r="BF6" s="198"/>
      <c r="BG6" s="198"/>
      <c r="BH6" s="198"/>
      <c r="BI6" s="198"/>
      <c r="BJ6" s="198"/>
      <c r="BK6" s="198"/>
      <c r="BL6" s="198"/>
      <c r="BM6" s="209"/>
      <c r="BN6" s="214">
        <v>1323000</v>
      </c>
      <c r="BO6" s="217"/>
      <c r="BP6" s="217"/>
      <c r="BQ6" s="217"/>
      <c r="BR6" s="217"/>
      <c r="BS6" s="217"/>
      <c r="BT6" s="217"/>
      <c r="BU6" s="220"/>
      <c r="BV6" s="214">
        <v>1688255</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93.4</v>
      </c>
      <c r="CU6" s="239"/>
      <c r="CV6" s="239"/>
      <c r="CW6" s="239"/>
      <c r="CX6" s="239"/>
      <c r="CY6" s="239"/>
      <c r="CZ6" s="239"/>
      <c r="DA6" s="247"/>
      <c r="DB6" s="231">
        <v>95.4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71</v>
      </c>
      <c r="AV7" s="139"/>
      <c r="AW7" s="139"/>
      <c r="AX7" s="139"/>
      <c r="AY7" s="190" t="s">
        <v>174</v>
      </c>
      <c r="AZ7" s="198"/>
      <c r="BA7" s="198"/>
      <c r="BB7" s="198"/>
      <c r="BC7" s="198"/>
      <c r="BD7" s="198"/>
      <c r="BE7" s="198"/>
      <c r="BF7" s="198"/>
      <c r="BG7" s="198"/>
      <c r="BH7" s="198"/>
      <c r="BI7" s="198"/>
      <c r="BJ7" s="198"/>
      <c r="BK7" s="198"/>
      <c r="BL7" s="198"/>
      <c r="BM7" s="209"/>
      <c r="BN7" s="214">
        <v>259670</v>
      </c>
      <c r="BO7" s="217"/>
      <c r="BP7" s="217"/>
      <c r="BQ7" s="217"/>
      <c r="BR7" s="217"/>
      <c r="BS7" s="217"/>
      <c r="BT7" s="217"/>
      <c r="BU7" s="220"/>
      <c r="BV7" s="214">
        <v>385162</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23409856</v>
      </c>
      <c r="CU7" s="217"/>
      <c r="CV7" s="217"/>
      <c r="CW7" s="217"/>
      <c r="CX7" s="217"/>
      <c r="CY7" s="217"/>
      <c r="CZ7" s="217"/>
      <c r="DA7" s="220"/>
      <c r="DB7" s="214">
        <v>22965825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71</v>
      </c>
      <c r="AV8" s="139"/>
      <c r="AW8" s="139"/>
      <c r="AX8" s="139"/>
      <c r="AY8" s="190" t="s">
        <v>179</v>
      </c>
      <c r="AZ8" s="198"/>
      <c r="BA8" s="198"/>
      <c r="BB8" s="198"/>
      <c r="BC8" s="198"/>
      <c r="BD8" s="198"/>
      <c r="BE8" s="198"/>
      <c r="BF8" s="198"/>
      <c r="BG8" s="198"/>
      <c r="BH8" s="198"/>
      <c r="BI8" s="198"/>
      <c r="BJ8" s="198"/>
      <c r="BK8" s="198"/>
      <c r="BL8" s="198"/>
      <c r="BM8" s="209"/>
      <c r="BN8" s="214">
        <v>1063330</v>
      </c>
      <c r="BO8" s="217"/>
      <c r="BP8" s="217"/>
      <c r="BQ8" s="217"/>
      <c r="BR8" s="217"/>
      <c r="BS8" s="217"/>
      <c r="BT8" s="217"/>
      <c r="BU8" s="220"/>
      <c r="BV8" s="214">
        <v>1303093</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0.69</v>
      </c>
      <c r="CU8" s="240"/>
      <c r="CV8" s="240"/>
      <c r="CW8" s="240"/>
      <c r="CX8" s="240"/>
      <c r="CY8" s="240"/>
      <c r="CZ8" s="240"/>
      <c r="DA8" s="248"/>
      <c r="DB8" s="232">
        <v>0.71</v>
      </c>
      <c r="DC8" s="240"/>
      <c r="DD8" s="240"/>
      <c r="DE8" s="240"/>
      <c r="DF8" s="240"/>
      <c r="DG8" s="240"/>
      <c r="DH8" s="240"/>
      <c r="DI8" s="248"/>
    </row>
    <row r="9" spans="1:119" ht="18.75" customHeight="1">
      <c r="A9" s="2"/>
      <c r="B9" s="10" t="s">
        <v>19</v>
      </c>
      <c r="C9" s="27"/>
      <c r="D9" s="27"/>
      <c r="E9" s="27"/>
      <c r="F9" s="27"/>
      <c r="G9" s="27"/>
      <c r="H9" s="27"/>
      <c r="I9" s="27"/>
      <c r="J9" s="27"/>
      <c r="K9" s="31"/>
      <c r="L9" s="65" t="s">
        <v>14</v>
      </c>
      <c r="M9" s="74"/>
      <c r="N9" s="74"/>
      <c r="O9" s="74"/>
      <c r="P9" s="74"/>
      <c r="Q9" s="86"/>
      <c r="R9" s="97">
        <v>95719</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186</v>
      </c>
      <c r="AV9" s="139"/>
      <c r="AW9" s="139"/>
      <c r="AX9" s="139"/>
      <c r="AY9" s="190" t="s">
        <v>72</v>
      </c>
      <c r="AZ9" s="198"/>
      <c r="BA9" s="198"/>
      <c r="BB9" s="198"/>
      <c r="BC9" s="198"/>
      <c r="BD9" s="198"/>
      <c r="BE9" s="198"/>
      <c r="BF9" s="198"/>
      <c r="BG9" s="198"/>
      <c r="BH9" s="198"/>
      <c r="BI9" s="198"/>
      <c r="BJ9" s="198"/>
      <c r="BK9" s="198"/>
      <c r="BL9" s="198"/>
      <c r="BM9" s="209"/>
      <c r="BN9" s="214">
        <v>-239763</v>
      </c>
      <c r="BO9" s="217"/>
      <c r="BP9" s="217"/>
      <c r="BQ9" s="217"/>
      <c r="BR9" s="217"/>
      <c r="BS9" s="217"/>
      <c r="BT9" s="217"/>
      <c r="BU9" s="220"/>
      <c r="BV9" s="214">
        <v>-524200</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15.3</v>
      </c>
      <c r="CU9" s="238"/>
      <c r="CV9" s="238"/>
      <c r="CW9" s="238"/>
      <c r="CX9" s="238"/>
      <c r="CY9" s="238"/>
      <c r="CZ9" s="238"/>
      <c r="DA9" s="246"/>
      <c r="DB9" s="230">
        <v>15.1</v>
      </c>
      <c r="DC9" s="238"/>
      <c r="DD9" s="238"/>
      <c r="DE9" s="238"/>
      <c r="DF9" s="238"/>
      <c r="DG9" s="238"/>
      <c r="DH9" s="238"/>
      <c r="DI9" s="246"/>
    </row>
    <row r="10" spans="1:119" ht="18.75" customHeight="1">
      <c r="A10" s="2"/>
      <c r="B10" s="10"/>
      <c r="C10" s="27"/>
      <c r="D10" s="27"/>
      <c r="E10" s="27"/>
      <c r="F10" s="27"/>
      <c r="G10" s="27"/>
      <c r="H10" s="27"/>
      <c r="I10" s="27"/>
      <c r="J10" s="27"/>
      <c r="K10" s="31"/>
      <c r="L10" s="52" t="s">
        <v>188</v>
      </c>
      <c r="M10" s="58"/>
      <c r="N10" s="58"/>
      <c r="O10" s="58"/>
      <c r="P10" s="58"/>
      <c r="Q10" s="63"/>
      <c r="R10" s="72">
        <v>98112</v>
      </c>
      <c r="S10" s="80"/>
      <c r="T10" s="80"/>
      <c r="U10" s="80"/>
      <c r="V10" s="118"/>
      <c r="W10" s="128"/>
      <c r="X10" s="54"/>
      <c r="Y10" s="54"/>
      <c r="Z10" s="54"/>
      <c r="AA10" s="54"/>
      <c r="AB10" s="54"/>
      <c r="AC10" s="54"/>
      <c r="AD10" s="54"/>
      <c r="AE10" s="54"/>
      <c r="AF10" s="54"/>
      <c r="AG10" s="54"/>
      <c r="AH10" s="54"/>
      <c r="AI10" s="54"/>
      <c r="AJ10" s="54"/>
      <c r="AK10" s="54"/>
      <c r="AL10" s="165"/>
      <c r="AM10" s="175" t="s">
        <v>189</v>
      </c>
      <c r="AN10" s="58"/>
      <c r="AO10" s="58"/>
      <c r="AP10" s="58"/>
      <c r="AQ10" s="58"/>
      <c r="AR10" s="58"/>
      <c r="AS10" s="58"/>
      <c r="AT10" s="63"/>
      <c r="AU10" s="182" t="s">
        <v>71</v>
      </c>
      <c r="AV10" s="139"/>
      <c r="AW10" s="139"/>
      <c r="AX10" s="139"/>
      <c r="AY10" s="190" t="s">
        <v>192</v>
      </c>
      <c r="AZ10" s="198"/>
      <c r="BA10" s="198"/>
      <c r="BB10" s="198"/>
      <c r="BC10" s="198"/>
      <c r="BD10" s="198"/>
      <c r="BE10" s="198"/>
      <c r="BF10" s="198"/>
      <c r="BG10" s="198"/>
      <c r="BH10" s="198"/>
      <c r="BI10" s="198"/>
      <c r="BJ10" s="198"/>
      <c r="BK10" s="198"/>
      <c r="BL10" s="198"/>
      <c r="BM10" s="209"/>
      <c r="BN10" s="214">
        <v>407</v>
      </c>
      <c r="BO10" s="217"/>
      <c r="BP10" s="217"/>
      <c r="BQ10" s="217"/>
      <c r="BR10" s="217"/>
      <c r="BS10" s="217"/>
      <c r="BT10" s="217"/>
      <c r="BU10" s="220"/>
      <c r="BV10" s="214">
        <v>406</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197</v>
      </c>
      <c r="M11" s="59"/>
      <c r="N11" s="59"/>
      <c r="O11" s="59"/>
      <c r="P11" s="59"/>
      <c r="Q11" s="64"/>
      <c r="R11" s="98" t="s">
        <v>199</v>
      </c>
      <c r="S11" s="107"/>
      <c r="T11" s="107"/>
      <c r="U11" s="107"/>
      <c r="V11" s="119"/>
      <c r="W11" s="128"/>
      <c r="X11" s="54"/>
      <c r="Y11" s="54"/>
      <c r="Z11" s="54"/>
      <c r="AA11" s="54"/>
      <c r="AB11" s="54"/>
      <c r="AC11" s="54"/>
      <c r="AD11" s="54"/>
      <c r="AE11" s="54"/>
      <c r="AF11" s="54"/>
      <c r="AG11" s="54"/>
      <c r="AH11" s="54"/>
      <c r="AI11" s="54"/>
      <c r="AJ11" s="54"/>
      <c r="AK11" s="54"/>
      <c r="AL11" s="165"/>
      <c r="AM11" s="175" t="s">
        <v>200</v>
      </c>
      <c r="AN11" s="58"/>
      <c r="AO11" s="58"/>
      <c r="AP11" s="58"/>
      <c r="AQ11" s="58"/>
      <c r="AR11" s="58"/>
      <c r="AS11" s="58"/>
      <c r="AT11" s="63"/>
      <c r="AU11" s="182" t="s">
        <v>186</v>
      </c>
      <c r="AV11" s="139"/>
      <c r="AW11" s="139"/>
      <c r="AX11" s="139"/>
      <c r="AY11" s="190" t="s">
        <v>201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204</v>
      </c>
      <c r="CE11" s="111"/>
      <c r="CF11" s="111"/>
      <c r="CG11" s="111"/>
      <c r="CH11" s="111"/>
      <c r="CI11" s="111"/>
      <c r="CJ11" s="111"/>
      <c r="CK11" s="111"/>
      <c r="CL11" s="111"/>
      <c r="CM11" s="111"/>
      <c r="CN11" s="111"/>
      <c r="CO11" s="111"/>
      <c r="CP11" s="111"/>
      <c r="CQ11" s="111"/>
      <c r="CR11" s="111"/>
      <c r="CS11" s="211"/>
      <c r="CT11" s="232" t="s">
        <v>139</v>
      </c>
      <c r="CU11" s="240"/>
      <c r="CV11" s="240"/>
      <c r="CW11" s="240"/>
      <c r="CX11" s="240"/>
      <c r="CY11" s="240"/>
      <c r="CZ11" s="240"/>
      <c r="DA11" s="248"/>
      <c r="DB11" s="232" t="s">
        <v>139</v>
      </c>
      <c r="DC11" s="240"/>
      <c r="DD11" s="240"/>
      <c r="DE11" s="240"/>
      <c r="DF11" s="240"/>
      <c r="DG11" s="240"/>
      <c r="DH11" s="240"/>
      <c r="DI11" s="248"/>
    </row>
    <row r="12" spans="1:119" ht="18.75" customHeight="1">
      <c r="A12" s="2"/>
      <c r="B12" s="11" t="s">
        <v>206</v>
      </c>
      <c r="C12" s="28"/>
      <c r="D12" s="28"/>
      <c r="E12" s="28"/>
      <c r="F12" s="28"/>
      <c r="G12" s="28"/>
      <c r="H12" s="28"/>
      <c r="I12" s="28"/>
      <c r="J12" s="28"/>
      <c r="K12" s="60"/>
      <c r="L12" s="66" t="s">
        <v>207</v>
      </c>
      <c r="M12" s="75"/>
      <c r="N12" s="75"/>
      <c r="O12" s="75"/>
      <c r="P12" s="75"/>
      <c r="Q12" s="87"/>
      <c r="R12" s="99">
        <v>95698</v>
      </c>
      <c r="S12" s="108"/>
      <c r="T12" s="108"/>
      <c r="U12" s="108"/>
      <c r="V12" s="120"/>
      <c r="W12" s="132" t="s">
        <v>8</v>
      </c>
      <c r="X12" s="139"/>
      <c r="Y12" s="139"/>
      <c r="Z12" s="139"/>
      <c r="AA12" s="139"/>
      <c r="AB12" s="144"/>
      <c r="AC12" s="148" t="s">
        <v>115</v>
      </c>
      <c r="AD12" s="155"/>
      <c r="AE12" s="155"/>
      <c r="AF12" s="155"/>
      <c r="AG12" s="158"/>
      <c r="AH12" s="148" t="s">
        <v>210</v>
      </c>
      <c r="AI12" s="155"/>
      <c r="AJ12" s="155"/>
      <c r="AK12" s="155"/>
      <c r="AL12" s="170"/>
      <c r="AM12" s="175" t="s">
        <v>211</v>
      </c>
      <c r="AN12" s="58"/>
      <c r="AO12" s="58"/>
      <c r="AP12" s="58"/>
      <c r="AQ12" s="58"/>
      <c r="AR12" s="58"/>
      <c r="AS12" s="58"/>
      <c r="AT12" s="63"/>
      <c r="AU12" s="182" t="s">
        <v>71</v>
      </c>
      <c r="AV12" s="139"/>
      <c r="AW12" s="139"/>
      <c r="AX12" s="139"/>
      <c r="AY12" s="190" t="s">
        <v>214</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198</v>
      </c>
      <c r="CE12" s="111"/>
      <c r="CF12" s="111"/>
      <c r="CG12" s="111"/>
      <c r="CH12" s="111"/>
      <c r="CI12" s="111"/>
      <c r="CJ12" s="111"/>
      <c r="CK12" s="111"/>
      <c r="CL12" s="111"/>
      <c r="CM12" s="111"/>
      <c r="CN12" s="111"/>
      <c r="CO12" s="111"/>
      <c r="CP12" s="111"/>
      <c r="CQ12" s="111"/>
      <c r="CR12" s="111"/>
      <c r="CS12" s="211"/>
      <c r="CT12" s="232" t="s">
        <v>139</v>
      </c>
      <c r="CU12" s="240"/>
      <c r="CV12" s="240"/>
      <c r="CW12" s="240"/>
      <c r="CX12" s="240"/>
      <c r="CY12" s="240"/>
      <c r="CZ12" s="240"/>
      <c r="DA12" s="248"/>
      <c r="DB12" s="232" t="s">
        <v>139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93815</v>
      </c>
      <c r="S13" s="109"/>
      <c r="T13" s="109"/>
      <c r="U13" s="109"/>
      <c r="V13" s="121"/>
      <c r="W13" s="130" t="s">
        <v>217</v>
      </c>
      <c r="X13" s="56"/>
      <c r="Y13" s="56"/>
      <c r="Z13" s="56"/>
      <c r="AA13" s="56"/>
      <c r="AB13" s="25"/>
      <c r="AC13" s="72">
        <v>2758</v>
      </c>
      <c r="AD13" s="80"/>
      <c r="AE13" s="80"/>
      <c r="AF13" s="80"/>
      <c r="AG13" s="84"/>
      <c r="AH13" s="72">
        <v>3338</v>
      </c>
      <c r="AI13" s="80"/>
      <c r="AJ13" s="80"/>
      <c r="AK13" s="80"/>
      <c r="AL13" s="118"/>
      <c r="AM13" s="175" t="s">
        <v>220</v>
      </c>
      <c r="AN13" s="58"/>
      <c r="AO13" s="58"/>
      <c r="AP13" s="58"/>
      <c r="AQ13" s="58"/>
      <c r="AR13" s="58"/>
      <c r="AS13" s="58"/>
      <c r="AT13" s="63"/>
      <c r="AU13" s="182" t="s">
        <v>186</v>
      </c>
      <c r="AV13" s="139"/>
      <c r="AW13" s="139"/>
      <c r="AX13" s="139"/>
      <c r="AY13" s="190" t="s">
        <v>222</v>
      </c>
      <c r="AZ13" s="198"/>
      <c r="BA13" s="198"/>
      <c r="BB13" s="198"/>
      <c r="BC13" s="198"/>
      <c r="BD13" s="198"/>
      <c r="BE13" s="198"/>
      <c r="BF13" s="198"/>
      <c r="BG13" s="198"/>
      <c r="BH13" s="198"/>
      <c r="BI13" s="198"/>
      <c r="BJ13" s="198"/>
      <c r="BK13" s="198"/>
      <c r="BL13" s="198"/>
      <c r="BM13" s="209"/>
      <c r="BN13" s="214">
        <v>-239356</v>
      </c>
      <c r="BO13" s="217"/>
      <c r="BP13" s="217"/>
      <c r="BQ13" s="217"/>
      <c r="BR13" s="217"/>
      <c r="BS13" s="217"/>
      <c r="BT13" s="217"/>
      <c r="BU13" s="220"/>
      <c r="BV13" s="214">
        <v>-523794</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5.7</v>
      </c>
      <c r="CU13" s="238"/>
      <c r="CV13" s="238"/>
      <c r="CW13" s="238"/>
      <c r="CX13" s="238"/>
      <c r="CY13" s="238"/>
      <c r="CZ13" s="238"/>
      <c r="DA13" s="246"/>
      <c r="DB13" s="230">
        <v>5.8</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96496</v>
      </c>
      <c r="S14" s="109"/>
      <c r="T14" s="109"/>
      <c r="U14" s="109"/>
      <c r="V14" s="121"/>
      <c r="W14" s="129"/>
      <c r="X14" s="57"/>
      <c r="Y14" s="57"/>
      <c r="Z14" s="57"/>
      <c r="AA14" s="57"/>
      <c r="AB14" s="24"/>
      <c r="AC14" s="149">
        <v>5.6</v>
      </c>
      <c r="AD14" s="156"/>
      <c r="AE14" s="156"/>
      <c r="AF14" s="156"/>
      <c r="AG14" s="159"/>
      <c r="AH14" s="149">
        <v>6.6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228</v>
      </c>
      <c r="CE14" s="200"/>
      <c r="CF14" s="200"/>
      <c r="CG14" s="200"/>
      <c r="CH14" s="200"/>
      <c r="CI14" s="200"/>
      <c r="CJ14" s="200"/>
      <c r="CK14" s="200"/>
      <c r="CL14" s="200"/>
      <c r="CM14" s="200"/>
      <c r="CN14" s="200"/>
      <c r="CO14" s="200"/>
      <c r="CP14" s="200"/>
      <c r="CQ14" s="200"/>
      <c r="CR14" s="200"/>
      <c r="CS14" s="212"/>
      <c r="CT14" s="234">
        <v>9.3000000000000007</v>
      </c>
      <c r="CU14" s="242"/>
      <c r="CV14" s="242"/>
      <c r="CW14" s="242"/>
      <c r="CX14" s="242"/>
      <c r="CY14" s="242"/>
      <c r="CZ14" s="242"/>
      <c r="DA14" s="250"/>
      <c r="DB14" s="234">
        <v>5.9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94797</v>
      </c>
      <c r="S15" s="109"/>
      <c r="T15" s="109"/>
      <c r="U15" s="109"/>
      <c r="V15" s="121"/>
      <c r="W15" s="130" t="s">
        <v>6</v>
      </c>
      <c r="X15" s="56"/>
      <c r="Y15" s="56"/>
      <c r="Z15" s="56"/>
      <c r="AA15" s="56"/>
      <c r="AB15" s="25"/>
      <c r="AC15" s="72">
        <v>18205</v>
      </c>
      <c r="AD15" s="80"/>
      <c r="AE15" s="80"/>
      <c r="AF15" s="80"/>
      <c r="AG15" s="84"/>
      <c r="AH15" s="72">
        <v>18589</v>
      </c>
      <c r="AI15" s="80"/>
      <c r="AJ15" s="80"/>
      <c r="AK15" s="80"/>
      <c r="AL15" s="118"/>
      <c r="AM15" s="175"/>
      <c r="AN15" s="58"/>
      <c r="AO15" s="58"/>
      <c r="AP15" s="58"/>
      <c r="AQ15" s="58"/>
      <c r="AR15" s="58"/>
      <c r="AS15" s="58"/>
      <c r="AT15" s="63"/>
      <c r="AU15" s="182"/>
      <c r="AV15" s="139"/>
      <c r="AW15" s="139"/>
      <c r="AX15" s="139"/>
      <c r="AY15" s="189" t="s">
        <v>229</v>
      </c>
      <c r="AZ15" s="197"/>
      <c r="BA15" s="197"/>
      <c r="BB15" s="197"/>
      <c r="BC15" s="197"/>
      <c r="BD15" s="197"/>
      <c r="BE15" s="197"/>
      <c r="BF15" s="197"/>
      <c r="BG15" s="197"/>
      <c r="BH15" s="197"/>
      <c r="BI15" s="197"/>
      <c r="BJ15" s="197"/>
      <c r="BK15" s="197"/>
      <c r="BL15" s="197"/>
      <c r="BM15" s="208"/>
      <c r="BN15" s="213">
        <v>13354097</v>
      </c>
      <c r="BO15" s="216"/>
      <c r="BP15" s="216"/>
      <c r="BQ15" s="216"/>
      <c r="BR15" s="216"/>
      <c r="BS15" s="216"/>
      <c r="BT15" s="216"/>
      <c r="BU15" s="219"/>
      <c r="BV15" s="213">
        <v>13161599</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231</v>
      </c>
      <c r="M16" s="78"/>
      <c r="N16" s="78"/>
      <c r="O16" s="78"/>
      <c r="P16" s="78"/>
      <c r="Q16" s="90"/>
      <c r="R16" s="101" t="s">
        <v>232</v>
      </c>
      <c r="S16" s="110"/>
      <c r="T16" s="110"/>
      <c r="U16" s="110"/>
      <c r="V16" s="122"/>
      <c r="W16" s="129"/>
      <c r="X16" s="57"/>
      <c r="Y16" s="57"/>
      <c r="Z16" s="57"/>
      <c r="AA16" s="57"/>
      <c r="AB16" s="24"/>
      <c r="AC16" s="149">
        <v>36.9</v>
      </c>
      <c r="AD16" s="156"/>
      <c r="AE16" s="156"/>
      <c r="AF16" s="156"/>
      <c r="AG16" s="159"/>
      <c r="AH16" s="149">
        <v>36.700000000000003</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19687058</v>
      </c>
      <c r="BO16" s="217"/>
      <c r="BP16" s="217"/>
      <c r="BQ16" s="217"/>
      <c r="BR16" s="217"/>
      <c r="BS16" s="217"/>
      <c r="BT16" s="217"/>
      <c r="BU16" s="220"/>
      <c r="BV16" s="214">
        <v>18993691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234</v>
      </c>
      <c r="S17" s="110"/>
      <c r="T17" s="110"/>
      <c r="U17" s="110"/>
      <c r="V17" s="122"/>
      <c r="W17" s="130" t="s">
        <v>99</v>
      </c>
      <c r="X17" s="56"/>
      <c r="Y17" s="56"/>
      <c r="Z17" s="56"/>
      <c r="AA17" s="56"/>
      <c r="AB17" s="25"/>
      <c r="AC17" s="72">
        <v>28418</v>
      </c>
      <c r="AD17" s="80"/>
      <c r="AE17" s="80"/>
      <c r="AF17" s="80"/>
      <c r="AG17" s="84"/>
      <c r="AH17" s="72">
        <v>28705</v>
      </c>
      <c r="AI17" s="80"/>
      <c r="AJ17" s="80"/>
      <c r="AK17" s="80"/>
      <c r="AL17" s="118"/>
      <c r="AM17" s="175"/>
      <c r="AN17" s="58"/>
      <c r="AO17" s="58"/>
      <c r="AP17" s="58"/>
      <c r="AQ17" s="58"/>
      <c r="AR17" s="58"/>
      <c r="AS17" s="58"/>
      <c r="AT17" s="63"/>
      <c r="AU17" s="182"/>
      <c r="AV17" s="139"/>
      <c r="AW17" s="139"/>
      <c r="AX17" s="139"/>
      <c r="AY17" s="190" t="s">
        <v>235</v>
      </c>
      <c r="AZ17" s="198"/>
      <c r="BA17" s="198"/>
      <c r="BB17" s="198"/>
      <c r="BC17" s="198"/>
      <c r="BD17" s="198"/>
      <c r="BE17" s="198"/>
      <c r="BF17" s="198"/>
      <c r="BG17" s="198"/>
      <c r="BH17" s="198"/>
      <c r="BI17" s="198"/>
      <c r="BJ17" s="198"/>
      <c r="BK17" s="198"/>
      <c r="BL17" s="198"/>
      <c r="BM17" s="209"/>
      <c r="BN17" s="214">
        <v>16852474</v>
      </c>
      <c r="BO17" s="217"/>
      <c r="BP17" s="217"/>
      <c r="BQ17" s="217"/>
      <c r="BR17" s="217"/>
      <c r="BS17" s="217"/>
      <c r="BT17" s="217"/>
      <c r="BU17" s="220"/>
      <c r="BV17" s="214">
        <v>16606077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236</v>
      </c>
      <c r="C18" s="31"/>
      <c r="D18" s="31"/>
      <c r="E18" s="49"/>
      <c r="F18" s="49"/>
      <c r="G18" s="49"/>
      <c r="H18" s="49"/>
      <c r="I18" s="49"/>
      <c r="J18" s="49"/>
      <c r="K18" s="49"/>
      <c r="L18" s="70">
        <v>315.7</v>
      </c>
      <c r="M18" s="70"/>
      <c r="N18" s="70"/>
      <c r="O18" s="70"/>
      <c r="P18" s="70"/>
      <c r="Q18" s="70"/>
      <c r="R18" s="102"/>
      <c r="S18" s="102"/>
      <c r="T18" s="102"/>
      <c r="U18" s="102"/>
      <c r="V18" s="123"/>
      <c r="W18" s="131"/>
      <c r="X18" s="138"/>
      <c r="Y18" s="138"/>
      <c r="Z18" s="138"/>
      <c r="AA18" s="138"/>
      <c r="AB18" s="26"/>
      <c r="AC18" s="150">
        <v>57.5</v>
      </c>
      <c r="AD18" s="157"/>
      <c r="AE18" s="157"/>
      <c r="AF18" s="157"/>
      <c r="AG18" s="160"/>
      <c r="AH18" s="150">
        <v>56.7</v>
      </c>
      <c r="AI18" s="157"/>
      <c r="AJ18" s="157"/>
      <c r="AK18" s="157"/>
      <c r="AL18" s="172"/>
      <c r="AM18" s="175"/>
      <c r="AN18" s="58"/>
      <c r="AO18" s="58"/>
      <c r="AP18" s="58"/>
      <c r="AQ18" s="58"/>
      <c r="AR18" s="58"/>
      <c r="AS18" s="58"/>
      <c r="AT18" s="63"/>
      <c r="AU18" s="182"/>
      <c r="AV18" s="139"/>
      <c r="AW18" s="139"/>
      <c r="AX18" s="139"/>
      <c r="AY18" s="190" t="s">
        <v>237</v>
      </c>
      <c r="AZ18" s="198"/>
      <c r="BA18" s="198"/>
      <c r="BB18" s="198"/>
      <c r="BC18" s="198"/>
      <c r="BD18" s="198"/>
      <c r="BE18" s="198"/>
      <c r="BF18" s="198"/>
      <c r="BG18" s="198"/>
      <c r="BH18" s="198"/>
      <c r="BI18" s="198"/>
      <c r="BJ18" s="198"/>
      <c r="BK18" s="198"/>
      <c r="BL18" s="198"/>
      <c r="BM18" s="209"/>
      <c r="BN18" s="214">
        <v>21959904</v>
      </c>
      <c r="BO18" s="217"/>
      <c r="BP18" s="217"/>
      <c r="BQ18" s="217"/>
      <c r="BR18" s="217"/>
      <c r="BS18" s="217"/>
      <c r="BT18" s="217"/>
      <c r="BU18" s="220"/>
      <c r="BV18" s="214">
        <v>21760170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303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129</v>
      </c>
      <c r="AZ19" s="198"/>
      <c r="BA19" s="198"/>
      <c r="BB19" s="198"/>
      <c r="BC19" s="198"/>
      <c r="BD19" s="198"/>
      <c r="BE19" s="198"/>
      <c r="BF19" s="198"/>
      <c r="BG19" s="198"/>
      <c r="BH19" s="198"/>
      <c r="BI19" s="198"/>
      <c r="BJ19" s="198"/>
      <c r="BK19" s="198"/>
      <c r="BL19" s="198"/>
      <c r="BM19" s="209"/>
      <c r="BN19" s="214">
        <v>29208252</v>
      </c>
      <c r="BO19" s="217"/>
      <c r="BP19" s="217"/>
      <c r="BQ19" s="217"/>
      <c r="BR19" s="217"/>
      <c r="BS19" s="217"/>
      <c r="BT19" s="217"/>
      <c r="BU19" s="220"/>
      <c r="BV19" s="214">
        <v>29194312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35395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8</v>
      </c>
      <c r="F22" s="56"/>
      <c r="G22" s="56"/>
      <c r="H22" s="56"/>
      <c r="I22" s="56"/>
      <c r="J22" s="56"/>
      <c r="K22" s="25"/>
      <c r="L22" s="50" t="s">
        <v>243</v>
      </c>
      <c r="M22" s="56"/>
      <c r="N22" s="56"/>
      <c r="O22" s="56"/>
      <c r="P22" s="25"/>
      <c r="Q22" s="92" t="s">
        <v>245</v>
      </c>
      <c r="R22" s="104"/>
      <c r="S22" s="104"/>
      <c r="T22" s="104"/>
      <c r="U22" s="104"/>
      <c r="V22" s="125"/>
      <c r="W22" s="133" t="s">
        <v>56</v>
      </c>
      <c r="X22" s="33"/>
      <c r="Y22" s="41"/>
      <c r="Z22" s="50" t="s">
        <v>8</v>
      </c>
      <c r="AA22" s="56"/>
      <c r="AB22" s="56"/>
      <c r="AC22" s="56"/>
      <c r="AD22" s="56"/>
      <c r="AE22" s="56"/>
      <c r="AF22" s="56"/>
      <c r="AG22" s="25"/>
      <c r="AH22" s="163" t="s">
        <v>184</v>
      </c>
      <c r="AI22" s="56"/>
      <c r="AJ22" s="56"/>
      <c r="AK22" s="56"/>
      <c r="AL22" s="25"/>
      <c r="AM22" s="163" t="s">
        <v>246</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43558317</v>
      </c>
      <c r="BO22" s="216"/>
      <c r="BP22" s="216"/>
      <c r="BQ22" s="216"/>
      <c r="BR22" s="216"/>
      <c r="BS22" s="216"/>
      <c r="BT22" s="216"/>
      <c r="BU22" s="219"/>
      <c r="BV22" s="213">
        <v>43098360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38944824</v>
      </c>
      <c r="BO23" s="217"/>
      <c r="BP23" s="217"/>
      <c r="BQ23" s="217"/>
      <c r="BR23" s="217"/>
      <c r="BS23" s="217"/>
      <c r="BT23" s="217"/>
      <c r="BU23" s="220"/>
      <c r="BV23" s="214">
        <v>37999003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8700</v>
      </c>
      <c r="R24" s="80"/>
      <c r="S24" s="80"/>
      <c r="T24" s="80"/>
      <c r="U24" s="80"/>
      <c r="V24" s="84"/>
      <c r="W24" s="134"/>
      <c r="X24" s="34"/>
      <c r="Y24" s="42"/>
      <c r="Z24" s="52" t="s">
        <v>253</v>
      </c>
      <c r="AA24" s="58"/>
      <c r="AB24" s="58"/>
      <c r="AC24" s="58"/>
      <c r="AD24" s="58"/>
      <c r="AE24" s="58"/>
      <c r="AF24" s="58"/>
      <c r="AG24" s="63"/>
      <c r="AH24" s="72">
        <v>608</v>
      </c>
      <c r="AI24" s="80"/>
      <c r="AJ24" s="80"/>
      <c r="AK24" s="80"/>
      <c r="AL24" s="84"/>
      <c r="AM24" s="72">
        <v>1910944</v>
      </c>
      <c r="AN24" s="80"/>
      <c r="AO24" s="80"/>
      <c r="AP24" s="80"/>
      <c r="AQ24" s="80"/>
      <c r="AR24" s="84"/>
      <c r="AS24" s="72">
        <v>3143</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27555374</v>
      </c>
      <c r="BO24" s="217"/>
      <c r="BP24" s="217"/>
      <c r="BQ24" s="217"/>
      <c r="BR24" s="217"/>
      <c r="BS24" s="217"/>
      <c r="BT24" s="217"/>
      <c r="BU24" s="220"/>
      <c r="BV24" s="214">
        <v>25594917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2</v>
      </c>
      <c r="M25" s="80"/>
      <c r="N25" s="80"/>
      <c r="O25" s="80"/>
      <c r="P25" s="84"/>
      <c r="Q25" s="72">
        <v>7120</v>
      </c>
      <c r="R25" s="80"/>
      <c r="S25" s="80"/>
      <c r="T25" s="80"/>
      <c r="U25" s="80"/>
      <c r="V25" s="84"/>
      <c r="W25" s="134"/>
      <c r="X25" s="34"/>
      <c r="Y25" s="42"/>
      <c r="Z25" s="52" t="s">
        <v>259</v>
      </c>
      <c r="AA25" s="58"/>
      <c r="AB25" s="58"/>
      <c r="AC25" s="58"/>
      <c r="AD25" s="58"/>
      <c r="AE25" s="58"/>
      <c r="AF25" s="58"/>
      <c r="AG25" s="63"/>
      <c r="AH25" s="72" t="s">
        <v>139</v>
      </c>
      <c r="AI25" s="80"/>
      <c r="AJ25" s="80"/>
      <c r="AK25" s="80"/>
      <c r="AL25" s="84"/>
      <c r="AM25" s="72" t="s">
        <v>139</v>
      </c>
      <c r="AN25" s="80"/>
      <c r="AO25" s="80"/>
      <c r="AP25" s="80"/>
      <c r="AQ25" s="80"/>
      <c r="AR25" s="84"/>
      <c r="AS25" s="72" t="s">
        <v>139</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11352214</v>
      </c>
      <c r="BO25" s="216"/>
      <c r="BP25" s="216"/>
      <c r="BQ25" s="216"/>
      <c r="BR25" s="216"/>
      <c r="BS25" s="216"/>
      <c r="BT25" s="216"/>
      <c r="BU25" s="219"/>
      <c r="BV25" s="213">
        <v>14693246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6520</v>
      </c>
      <c r="R26" s="80"/>
      <c r="S26" s="80"/>
      <c r="T26" s="80"/>
      <c r="U26" s="80"/>
      <c r="V26" s="84"/>
      <c r="W26" s="134"/>
      <c r="X26" s="34"/>
      <c r="Y26" s="42"/>
      <c r="Z26" s="52" t="s">
        <v>261</v>
      </c>
      <c r="AA26" s="143"/>
      <c r="AB26" s="143"/>
      <c r="AC26" s="143"/>
      <c r="AD26" s="143"/>
      <c r="AE26" s="143"/>
      <c r="AF26" s="143"/>
      <c r="AG26" s="161"/>
      <c r="AH26" s="72">
        <v>58</v>
      </c>
      <c r="AI26" s="80"/>
      <c r="AJ26" s="80"/>
      <c r="AK26" s="80"/>
      <c r="AL26" s="84"/>
      <c r="AM26" s="72">
        <v>192096</v>
      </c>
      <c r="AN26" s="80"/>
      <c r="AO26" s="80"/>
      <c r="AP26" s="80"/>
      <c r="AQ26" s="80"/>
      <c r="AR26" s="84"/>
      <c r="AS26" s="72">
        <v>3312</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139</v>
      </c>
      <c r="BO26" s="217"/>
      <c r="BP26" s="217"/>
      <c r="BQ26" s="217"/>
      <c r="BR26" s="217"/>
      <c r="BS26" s="217"/>
      <c r="BT26" s="217"/>
      <c r="BU26" s="220"/>
      <c r="BV26" s="214" t="s">
        <v>139</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4350</v>
      </c>
      <c r="R27" s="80"/>
      <c r="S27" s="80"/>
      <c r="T27" s="80"/>
      <c r="U27" s="80"/>
      <c r="V27" s="84"/>
      <c r="W27" s="134"/>
      <c r="X27" s="34"/>
      <c r="Y27" s="42"/>
      <c r="Z27" s="52" t="s">
        <v>265</v>
      </c>
      <c r="AA27" s="58"/>
      <c r="AB27" s="58"/>
      <c r="AC27" s="58"/>
      <c r="AD27" s="58"/>
      <c r="AE27" s="58"/>
      <c r="AF27" s="58"/>
      <c r="AG27" s="63"/>
      <c r="AH27" s="72">
        <v>18</v>
      </c>
      <c r="AI27" s="80"/>
      <c r="AJ27" s="80"/>
      <c r="AK27" s="80"/>
      <c r="AL27" s="84"/>
      <c r="AM27" s="72">
        <v>71406</v>
      </c>
      <c r="AN27" s="80"/>
      <c r="AO27" s="80"/>
      <c r="AP27" s="80"/>
      <c r="AQ27" s="80"/>
      <c r="AR27" s="84"/>
      <c r="AS27" s="72">
        <v>3967</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1216045</v>
      </c>
      <c r="BO27" s="218"/>
      <c r="BP27" s="218"/>
      <c r="BQ27" s="218"/>
      <c r="BR27" s="218"/>
      <c r="BS27" s="218"/>
      <c r="BT27" s="218"/>
      <c r="BU27" s="221"/>
      <c r="BV27" s="215">
        <v>1216045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3900</v>
      </c>
      <c r="R28" s="80"/>
      <c r="S28" s="80"/>
      <c r="T28" s="80"/>
      <c r="U28" s="80"/>
      <c r="V28" s="84"/>
      <c r="W28" s="134"/>
      <c r="X28" s="34"/>
      <c r="Y28" s="42"/>
      <c r="Z28" s="52" t="s">
        <v>37</v>
      </c>
      <c r="AA28" s="58"/>
      <c r="AB28" s="58"/>
      <c r="AC28" s="58"/>
      <c r="AD28" s="58"/>
      <c r="AE28" s="58"/>
      <c r="AF28" s="58"/>
      <c r="AG28" s="63"/>
      <c r="AH28" s="72" t="s">
        <v>139</v>
      </c>
      <c r="AI28" s="80"/>
      <c r="AJ28" s="80"/>
      <c r="AK28" s="80"/>
      <c r="AL28" s="84"/>
      <c r="AM28" s="72" t="s">
        <v>139</v>
      </c>
      <c r="AN28" s="80"/>
      <c r="AO28" s="80"/>
      <c r="AP28" s="80"/>
      <c r="AQ28" s="80"/>
      <c r="AR28" s="84"/>
      <c r="AS28" s="72" t="s">
        <v>139</v>
      </c>
      <c r="AT28" s="80"/>
      <c r="AU28" s="80"/>
      <c r="AV28" s="80"/>
      <c r="AW28" s="80"/>
      <c r="AX28" s="118"/>
      <c r="AY28" s="194" t="s">
        <v>271</v>
      </c>
      <c r="AZ28" s="201"/>
      <c r="BA28" s="201"/>
      <c r="BB28" s="204"/>
      <c r="BC28" s="189" t="s">
        <v>104</v>
      </c>
      <c r="BD28" s="197"/>
      <c r="BE28" s="197"/>
      <c r="BF28" s="197"/>
      <c r="BG28" s="197"/>
      <c r="BH28" s="197"/>
      <c r="BI28" s="197"/>
      <c r="BJ28" s="197"/>
      <c r="BK28" s="197"/>
      <c r="BL28" s="197"/>
      <c r="BM28" s="208"/>
      <c r="BN28" s="213">
        <v>5516114</v>
      </c>
      <c r="BO28" s="216"/>
      <c r="BP28" s="216"/>
      <c r="BQ28" s="216"/>
      <c r="BR28" s="216"/>
      <c r="BS28" s="216"/>
      <c r="BT28" s="216"/>
      <c r="BU28" s="219"/>
      <c r="BV28" s="213">
        <v>5515707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18</v>
      </c>
      <c r="M29" s="80"/>
      <c r="N29" s="80"/>
      <c r="O29" s="80"/>
      <c r="P29" s="84"/>
      <c r="Q29" s="72">
        <v>3700</v>
      </c>
      <c r="R29" s="80"/>
      <c r="S29" s="80"/>
      <c r="T29" s="80"/>
      <c r="U29" s="80"/>
      <c r="V29" s="84"/>
      <c r="W29" s="135"/>
      <c r="X29" s="140"/>
      <c r="Y29" s="142"/>
      <c r="Z29" s="52" t="s">
        <v>274</v>
      </c>
      <c r="AA29" s="58"/>
      <c r="AB29" s="58"/>
      <c r="AC29" s="58"/>
      <c r="AD29" s="58"/>
      <c r="AE29" s="58"/>
      <c r="AF29" s="58"/>
      <c r="AG29" s="63"/>
      <c r="AH29" s="72">
        <v>626</v>
      </c>
      <c r="AI29" s="80"/>
      <c r="AJ29" s="80"/>
      <c r="AK29" s="80"/>
      <c r="AL29" s="84"/>
      <c r="AM29" s="72">
        <v>1982350</v>
      </c>
      <c r="AN29" s="80"/>
      <c r="AO29" s="80"/>
      <c r="AP29" s="80"/>
      <c r="AQ29" s="80"/>
      <c r="AR29" s="84"/>
      <c r="AS29" s="72">
        <v>3167</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1705184</v>
      </c>
      <c r="BO29" s="217"/>
      <c r="BP29" s="217"/>
      <c r="BQ29" s="217"/>
      <c r="BR29" s="217"/>
      <c r="BS29" s="217"/>
      <c r="BT29" s="217"/>
      <c r="BU29" s="220"/>
      <c r="BV29" s="214">
        <v>1745978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100</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5735613</v>
      </c>
      <c r="BO30" s="218"/>
      <c r="BP30" s="218"/>
      <c r="BQ30" s="218"/>
      <c r="BR30" s="218"/>
      <c r="BS30" s="218"/>
      <c r="BT30" s="218"/>
      <c r="BU30" s="221"/>
      <c r="BV30" s="215">
        <v>6178816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190</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59</v>
      </c>
      <c r="D33" s="37"/>
      <c r="E33" s="54" t="s">
        <v>284</v>
      </c>
      <c r="F33" s="54"/>
      <c r="G33" s="54"/>
      <c r="H33" s="54"/>
      <c r="I33" s="54"/>
      <c r="J33" s="54"/>
      <c r="K33" s="54"/>
      <c r="L33" s="54"/>
      <c r="M33" s="54"/>
      <c r="N33" s="54"/>
      <c r="O33" s="54"/>
      <c r="P33" s="54"/>
      <c r="Q33" s="54"/>
      <c r="R33" s="54"/>
      <c r="S33" s="54"/>
      <c r="T33" s="54"/>
      <c r="U33" s="37" t="s">
        <v>59</v>
      </c>
      <c r="V33" s="37"/>
      <c r="W33" s="54" t="s">
        <v>284</v>
      </c>
      <c r="X33" s="54"/>
      <c r="Y33" s="54"/>
      <c r="Z33" s="54"/>
      <c r="AA33" s="54"/>
      <c r="AB33" s="54"/>
      <c r="AC33" s="54"/>
      <c r="AD33" s="54"/>
      <c r="AE33" s="54"/>
      <c r="AF33" s="54"/>
      <c r="AG33" s="54"/>
      <c r="AH33" s="54"/>
      <c r="AI33" s="54"/>
      <c r="AJ33" s="54"/>
      <c r="AK33" s="54"/>
      <c r="AL33" s="54"/>
      <c r="AM33" s="37" t="s">
        <v>59</v>
      </c>
      <c r="AN33" s="37"/>
      <c r="AO33" s="54" t="s">
        <v>284</v>
      </c>
      <c r="AP33" s="54"/>
      <c r="AQ33" s="54"/>
      <c r="AR33" s="54"/>
      <c r="AS33" s="54"/>
      <c r="AT33" s="54"/>
      <c r="AU33" s="54"/>
      <c r="AV33" s="54"/>
      <c r="AW33" s="54"/>
      <c r="AX33" s="54"/>
      <c r="AY33" s="54"/>
      <c r="AZ33" s="54"/>
      <c r="BA33" s="54"/>
      <c r="BB33" s="54"/>
      <c r="BC33" s="54"/>
      <c r="BD33" s="37"/>
      <c r="BE33" s="54" t="s">
        <v>287</v>
      </c>
      <c r="BF33" s="54"/>
      <c r="BG33" s="54" t="s">
        <v>168</v>
      </c>
      <c r="BH33" s="54"/>
      <c r="BI33" s="54"/>
      <c r="BJ33" s="54"/>
      <c r="BK33" s="54"/>
      <c r="BL33" s="54"/>
      <c r="BM33" s="54"/>
      <c r="BN33" s="54"/>
      <c r="BO33" s="54"/>
      <c r="BP33" s="54"/>
      <c r="BQ33" s="54"/>
      <c r="BR33" s="54"/>
      <c r="BS33" s="54"/>
      <c r="BT33" s="54"/>
      <c r="BU33" s="54"/>
      <c r="BV33" s="37"/>
      <c r="BW33" s="37" t="s">
        <v>287</v>
      </c>
      <c r="BX33" s="37"/>
      <c r="BY33" s="54" t="s">
        <v>114</v>
      </c>
      <c r="BZ33" s="54"/>
      <c r="CA33" s="54"/>
      <c r="CB33" s="54"/>
      <c r="CC33" s="54"/>
      <c r="CD33" s="54"/>
      <c r="CE33" s="54"/>
      <c r="CF33" s="54"/>
      <c r="CG33" s="54"/>
      <c r="CH33" s="54"/>
      <c r="CI33" s="54"/>
      <c r="CJ33" s="54"/>
      <c r="CK33" s="54"/>
      <c r="CL33" s="54"/>
      <c r="CM33" s="54"/>
      <c r="CN33" s="54"/>
      <c r="CO33" s="37" t="s">
        <v>59</v>
      </c>
      <c r="CP33" s="37"/>
      <c r="CQ33" s="54" t="s">
        <v>288</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駿遠学園管理組合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島田市土地開発公社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土地取得事業特別会計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IF('各会計、関係団体の財政状況及び健全化判断比率'!B33="","",'各会計、関係団体の財政状況及び健全化判断比率'!B33)</f>
        <v>病院事業会計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静岡県後期高齢者広域連合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川根町温泉</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休日急患診療事業特別会計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f t="shared" si="2"/>
        <v>10</v>
      </c>
      <c r="AN36" s="38"/>
      <c r="AO36" s="55" t="str">
        <f>IF('各会計、関係団体の財政状況及び健全化判断比率'!B34="","",'各会計、関係団体の財政状況及び健全化判断比率'!B34)</f>
        <v>公共下水道事業会計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静岡地方税滞納整理機構</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介護サービス事業特別会計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静岡県後期高齢者広域連合（事業会計分）</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大井上水道企業団</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静岡県大井川広域水道企業団</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VqxIE9k3BvJQIwdLVL46htaTfhQqc1BP2ORcvmVpLOe/4BALm3V0bTR9o+KkF3EZtRbRRhZlaf/nqlFePd0Atg==" saltValue="SgGfBFQoeLrk0iPI7ac3N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55"/>
  <sheetViews>
    <sheetView showGridLines="0" zoomScale="80" zoomScaleNormal="80" zoomScaleSheetLayoutView="100" workbookViewId="0"/>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18</v>
      </c>
      <c r="F33" s="877" t="s">
        <v>531</v>
      </c>
      <c r="G33" s="880" t="s">
        <v>532</v>
      </c>
      <c r="H33" s="880" t="s">
        <v>533</v>
      </c>
      <c r="I33" s="880" t="s">
        <v>534</v>
      </c>
      <c r="J33" s="883" t="s">
        <v>256</v>
      </c>
      <c r="K33" s="861"/>
      <c r="L33" s="861"/>
      <c r="M33" s="861"/>
      <c r="N33" s="861"/>
      <c r="O33" s="861"/>
      <c r="P33" s="861"/>
    </row>
    <row r="34" spans="1:16" ht="39" customHeight="1">
      <c r="A34" s="861"/>
      <c r="B34" s="863"/>
      <c r="C34" s="869" t="s">
        <v>470</v>
      </c>
      <c r="D34" s="869"/>
      <c r="E34" s="874"/>
      <c r="F34" s="878">
        <v>14.68</v>
      </c>
      <c r="G34" s="881">
        <v>11.73</v>
      </c>
      <c r="H34" s="881">
        <v>13.38</v>
      </c>
      <c r="I34" s="881">
        <v>17.75</v>
      </c>
      <c r="J34" s="884">
        <v>15.49</v>
      </c>
      <c r="K34" s="861"/>
      <c r="L34" s="861"/>
      <c r="M34" s="861"/>
      <c r="N34" s="861"/>
      <c r="O34" s="861"/>
      <c r="P34" s="861"/>
    </row>
    <row r="35" spans="1:16" ht="39" customHeight="1">
      <c r="A35" s="861"/>
      <c r="B35" s="864"/>
      <c r="C35" s="870" t="s">
        <v>468</v>
      </c>
      <c r="D35" s="870"/>
      <c r="E35" s="875"/>
      <c r="F35" s="879">
        <v>5.7</v>
      </c>
      <c r="G35" s="882">
        <v>5.86</v>
      </c>
      <c r="H35" s="882">
        <v>5.34</v>
      </c>
      <c r="I35" s="882">
        <v>5.89</v>
      </c>
      <c r="J35" s="885">
        <v>6.17</v>
      </c>
      <c r="K35" s="861"/>
      <c r="L35" s="861"/>
      <c r="M35" s="861"/>
      <c r="N35" s="861"/>
      <c r="O35" s="861"/>
      <c r="P35" s="861"/>
    </row>
    <row r="36" spans="1:16" ht="39" customHeight="1">
      <c r="A36" s="861"/>
      <c r="B36" s="864"/>
      <c r="C36" s="870" t="s">
        <v>456</v>
      </c>
      <c r="D36" s="870"/>
      <c r="E36" s="875"/>
      <c r="F36" s="879">
        <v>3.77</v>
      </c>
      <c r="G36" s="882">
        <v>3.69</v>
      </c>
      <c r="H36" s="882">
        <v>7.75</v>
      </c>
      <c r="I36" s="882">
        <v>5.67</v>
      </c>
      <c r="J36" s="885">
        <v>4.5199999999999996</v>
      </c>
      <c r="K36" s="861"/>
      <c r="L36" s="861"/>
      <c r="M36" s="861"/>
      <c r="N36" s="861"/>
      <c r="O36" s="861"/>
      <c r="P36" s="861"/>
    </row>
    <row r="37" spans="1:16" ht="39" customHeight="1">
      <c r="A37" s="861"/>
      <c r="B37" s="864"/>
      <c r="C37" s="870" t="s">
        <v>465</v>
      </c>
      <c r="D37" s="870"/>
      <c r="E37" s="875"/>
      <c r="F37" s="879">
        <v>2.91</v>
      </c>
      <c r="G37" s="882">
        <v>2.76</v>
      </c>
      <c r="H37" s="882">
        <v>2.86</v>
      </c>
      <c r="I37" s="882">
        <v>3.14</v>
      </c>
      <c r="J37" s="885">
        <v>3.05</v>
      </c>
      <c r="K37" s="861"/>
      <c r="L37" s="861"/>
      <c r="M37" s="861"/>
      <c r="N37" s="861"/>
      <c r="O37" s="861"/>
      <c r="P37" s="861"/>
    </row>
    <row r="38" spans="1:16" ht="39" customHeight="1">
      <c r="A38" s="861"/>
      <c r="B38" s="864"/>
      <c r="C38" s="870" t="s">
        <v>208</v>
      </c>
      <c r="D38" s="870"/>
      <c r="E38" s="875"/>
      <c r="F38" s="879" t="s">
        <v>139</v>
      </c>
      <c r="G38" s="882">
        <v>0.28999999999999998</v>
      </c>
      <c r="H38" s="882">
        <v>0.3</v>
      </c>
      <c r="I38" s="882">
        <v>0.4</v>
      </c>
      <c r="J38" s="885">
        <v>0.53</v>
      </c>
      <c r="K38" s="861"/>
      <c r="L38" s="861"/>
      <c r="M38" s="861"/>
      <c r="N38" s="861"/>
      <c r="O38" s="861"/>
      <c r="P38" s="861"/>
    </row>
    <row r="39" spans="1:16" ht="39" customHeight="1">
      <c r="A39" s="861"/>
      <c r="B39" s="864"/>
      <c r="C39" s="870" t="s">
        <v>285</v>
      </c>
      <c r="D39" s="870"/>
      <c r="E39" s="875"/>
      <c r="F39" s="879">
        <v>0.82</v>
      </c>
      <c r="G39" s="882">
        <v>0.54</v>
      </c>
      <c r="H39" s="882">
        <v>0.41</v>
      </c>
      <c r="I39" s="882">
        <v>0.57999999999999996</v>
      </c>
      <c r="J39" s="885">
        <v>0.53</v>
      </c>
      <c r="K39" s="861"/>
      <c r="L39" s="861"/>
      <c r="M39" s="861"/>
      <c r="N39" s="861"/>
      <c r="O39" s="861"/>
      <c r="P39" s="861"/>
    </row>
    <row r="40" spans="1:16" ht="39" customHeight="1">
      <c r="A40" s="861"/>
      <c r="B40" s="864"/>
      <c r="C40" s="870" t="s">
        <v>173</v>
      </c>
      <c r="D40" s="870"/>
      <c r="E40" s="875"/>
      <c r="F40" s="879">
        <v>3.e-002</v>
      </c>
      <c r="G40" s="882">
        <v>3.e-002</v>
      </c>
      <c r="H40" s="882">
        <v>0</v>
      </c>
      <c r="I40" s="882">
        <v>1.e-002</v>
      </c>
      <c r="J40" s="885">
        <v>2.e-002</v>
      </c>
      <c r="K40" s="861"/>
      <c r="L40" s="861"/>
      <c r="M40" s="861"/>
      <c r="N40" s="861"/>
      <c r="O40" s="861"/>
      <c r="P40" s="861"/>
    </row>
    <row r="41" spans="1:16" ht="39" customHeight="1">
      <c r="A41" s="861"/>
      <c r="B41" s="864"/>
      <c r="C41" s="870" t="s">
        <v>466</v>
      </c>
      <c r="D41" s="870"/>
      <c r="E41" s="875"/>
      <c r="F41" s="879">
        <v>1.e-002</v>
      </c>
      <c r="G41" s="882">
        <v>0</v>
      </c>
      <c r="H41" s="882">
        <v>0</v>
      </c>
      <c r="I41" s="882">
        <v>0</v>
      </c>
      <c r="J41" s="885">
        <v>1.e-002</v>
      </c>
      <c r="K41" s="861"/>
      <c r="L41" s="861"/>
      <c r="M41" s="861"/>
      <c r="N41" s="861"/>
      <c r="O41" s="861"/>
      <c r="P41" s="861"/>
    </row>
    <row r="42" spans="1:16" ht="39" customHeight="1">
      <c r="A42" s="861"/>
      <c r="B42" s="865"/>
      <c r="C42" s="870" t="s">
        <v>535</v>
      </c>
      <c r="D42" s="870"/>
      <c r="E42" s="875"/>
      <c r="F42" s="879" t="s">
        <v>139</v>
      </c>
      <c r="G42" s="882" t="s">
        <v>139</v>
      </c>
      <c r="H42" s="882" t="s">
        <v>139</v>
      </c>
      <c r="I42" s="882" t="s">
        <v>139</v>
      </c>
      <c r="J42" s="885" t="s">
        <v>139</v>
      </c>
      <c r="K42" s="861"/>
      <c r="L42" s="861"/>
      <c r="M42" s="861"/>
      <c r="N42" s="861"/>
      <c r="O42" s="861"/>
      <c r="P42" s="861"/>
    </row>
    <row r="43" spans="1:16" ht="39" customHeight="1">
      <c r="A43" s="861"/>
      <c r="B43" s="866"/>
      <c r="C43" s="871" t="s">
        <v>492</v>
      </c>
      <c r="D43" s="871"/>
      <c r="E43" s="876"/>
      <c r="F43" s="851">
        <v>0.18</v>
      </c>
      <c r="G43" s="855">
        <v>1.e-002</v>
      </c>
      <c r="H43" s="855">
        <v>0</v>
      </c>
      <c r="I43" s="855">
        <v>0</v>
      </c>
      <c r="J43" s="860">
        <v>1.e-002</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6.5">
      <c r="A45" s="861"/>
      <c r="B45" s="861"/>
      <c r="C45" s="861"/>
      <c r="D45" s="861"/>
      <c r="E45" s="861"/>
      <c r="F45" s="861"/>
      <c r="G45" s="861"/>
      <c r="H45" s="861"/>
      <c r="I45" s="861"/>
      <c r="J45" s="861"/>
      <c r="K45" s="861"/>
      <c r="L45" s="861"/>
      <c r="M45" s="861"/>
      <c r="N45" s="861"/>
      <c r="O45" s="861"/>
      <c r="P45" s="861"/>
    </row>
    <row r="49" s="363" customFormat="1" ht="13.5" hidden="1" customHeight="1"/>
    <row r="50" s="363" customFormat="1" ht="13.5" hidden="1" customHeight="1"/>
    <row r="51" s="363" customFormat="1" ht="13.5" hidden="1" customHeight="1"/>
    <row r="52" s="363" customFormat="1" ht="13.5" hidden="1" customHeight="1"/>
    <row r="53" s="363" customFormat="1" ht="13.5" hidden="1" customHeight="1"/>
    <row r="54" s="363" customFormat="1" ht="13.5" hidden="1" customHeight="1"/>
    <row r="55" s="363" customFormat="1" ht="13.5" hidden="1" customHeight="1"/>
  </sheetData>
  <sheetProtection algorithmName="SHA-512" hashValue="onqGmgtq6hthZ1O3l/7Ph9n+1bucJ8kgNtk5QbDkQx/hZijul8OZWsqNnlWl0usXCY698r4+YmyL1aO7FGykrg==" saltValue="vPmFWpeBwHzP68zRlFr6W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0" zoomScaleNormal="80" zoomScaleSheetLayoutView="55" workbookViewId="0"/>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21</v>
      </c>
      <c r="P43" s="734"/>
      <c r="Q43" s="734"/>
      <c r="R43" s="734"/>
      <c r="S43" s="734"/>
      <c r="T43" s="734"/>
      <c r="U43" s="734"/>
    </row>
    <row r="44" spans="1:21" ht="30.75" customHeight="1">
      <c r="A44" s="734"/>
      <c r="B44" s="886" t="s">
        <v>24</v>
      </c>
      <c r="C44" s="900"/>
      <c r="D44" s="900"/>
      <c r="E44" s="919"/>
      <c r="F44" s="919"/>
      <c r="G44" s="919"/>
      <c r="H44" s="919"/>
      <c r="I44" s="919"/>
      <c r="J44" s="928" t="s">
        <v>18</v>
      </c>
      <c r="K44" s="936" t="s">
        <v>531</v>
      </c>
      <c r="L44" s="945" t="s">
        <v>532</v>
      </c>
      <c r="M44" s="945" t="s">
        <v>533</v>
      </c>
      <c r="N44" s="945" t="s">
        <v>534</v>
      </c>
      <c r="O44" s="954" t="s">
        <v>256</v>
      </c>
      <c r="P44" s="734"/>
      <c r="Q44" s="734"/>
      <c r="R44" s="734"/>
      <c r="S44" s="734"/>
      <c r="T44" s="734"/>
      <c r="U44" s="734"/>
    </row>
    <row r="45" spans="1:21" ht="30.75" customHeight="1">
      <c r="A45" s="734"/>
      <c r="B45" s="887" t="s">
        <v>27</v>
      </c>
      <c r="C45" s="901"/>
      <c r="D45" s="911"/>
      <c r="E45" s="920" t="s">
        <v>23</v>
      </c>
      <c r="F45" s="920"/>
      <c r="G45" s="920"/>
      <c r="H45" s="920"/>
      <c r="I45" s="920"/>
      <c r="J45" s="929"/>
      <c r="K45" s="937">
        <v>4622</v>
      </c>
      <c r="L45" s="946">
        <v>4314</v>
      </c>
      <c r="M45" s="946">
        <v>4257</v>
      </c>
      <c r="N45" s="946">
        <v>4418</v>
      </c>
      <c r="O45" s="955">
        <v>4478</v>
      </c>
      <c r="P45" s="734"/>
      <c r="Q45" s="734"/>
      <c r="R45" s="734"/>
      <c r="S45" s="734"/>
      <c r="T45" s="734"/>
      <c r="U45" s="734"/>
    </row>
    <row r="46" spans="1:21" ht="30.75" customHeight="1">
      <c r="A46" s="734"/>
      <c r="B46" s="888"/>
      <c r="C46" s="902"/>
      <c r="D46" s="912"/>
      <c r="E46" s="921" t="s">
        <v>30</v>
      </c>
      <c r="F46" s="921"/>
      <c r="G46" s="921"/>
      <c r="H46" s="921"/>
      <c r="I46" s="921"/>
      <c r="J46" s="930"/>
      <c r="K46" s="938" t="s">
        <v>139</v>
      </c>
      <c r="L46" s="947" t="s">
        <v>139</v>
      </c>
      <c r="M46" s="947" t="s">
        <v>139</v>
      </c>
      <c r="N46" s="947" t="s">
        <v>139</v>
      </c>
      <c r="O46" s="956" t="s">
        <v>139</v>
      </c>
      <c r="P46" s="734"/>
      <c r="Q46" s="734"/>
      <c r="R46" s="734"/>
      <c r="S46" s="734"/>
      <c r="T46" s="734"/>
      <c r="U46" s="734"/>
    </row>
    <row r="47" spans="1:21" ht="30.75" customHeight="1">
      <c r="A47" s="734"/>
      <c r="B47" s="888"/>
      <c r="C47" s="902"/>
      <c r="D47" s="912"/>
      <c r="E47" s="921" t="s">
        <v>33</v>
      </c>
      <c r="F47" s="921"/>
      <c r="G47" s="921"/>
      <c r="H47" s="921"/>
      <c r="I47" s="921"/>
      <c r="J47" s="930"/>
      <c r="K47" s="938" t="s">
        <v>139</v>
      </c>
      <c r="L47" s="947" t="s">
        <v>139</v>
      </c>
      <c r="M47" s="947" t="s">
        <v>139</v>
      </c>
      <c r="N47" s="947" t="s">
        <v>139</v>
      </c>
      <c r="O47" s="956" t="s">
        <v>139</v>
      </c>
      <c r="P47" s="734"/>
      <c r="Q47" s="734"/>
      <c r="R47" s="734"/>
      <c r="S47" s="734"/>
      <c r="T47" s="734"/>
      <c r="U47" s="734"/>
    </row>
    <row r="48" spans="1:21" ht="30.75" customHeight="1">
      <c r="A48" s="734"/>
      <c r="B48" s="888"/>
      <c r="C48" s="902"/>
      <c r="D48" s="912"/>
      <c r="E48" s="921" t="s">
        <v>39</v>
      </c>
      <c r="F48" s="921"/>
      <c r="G48" s="921"/>
      <c r="H48" s="921"/>
      <c r="I48" s="921"/>
      <c r="J48" s="930"/>
      <c r="K48" s="938">
        <v>624</v>
      </c>
      <c r="L48" s="947">
        <v>670</v>
      </c>
      <c r="M48" s="947">
        <v>726</v>
      </c>
      <c r="N48" s="947">
        <v>826</v>
      </c>
      <c r="O48" s="956">
        <v>785</v>
      </c>
      <c r="P48" s="734"/>
      <c r="Q48" s="734"/>
      <c r="R48" s="734"/>
      <c r="S48" s="734"/>
      <c r="T48" s="734"/>
      <c r="U48" s="734"/>
    </row>
    <row r="49" spans="1:21" ht="30.75" customHeight="1">
      <c r="A49" s="734"/>
      <c r="B49" s="888"/>
      <c r="C49" s="902"/>
      <c r="D49" s="912"/>
      <c r="E49" s="921" t="s">
        <v>0</v>
      </c>
      <c r="F49" s="921"/>
      <c r="G49" s="921"/>
      <c r="H49" s="921"/>
      <c r="I49" s="921"/>
      <c r="J49" s="930"/>
      <c r="K49" s="938" t="s">
        <v>139</v>
      </c>
      <c r="L49" s="947" t="s">
        <v>139</v>
      </c>
      <c r="M49" s="947" t="s">
        <v>139</v>
      </c>
      <c r="N49" s="947" t="s">
        <v>139</v>
      </c>
      <c r="O49" s="956" t="s">
        <v>139</v>
      </c>
      <c r="P49" s="734"/>
      <c r="Q49" s="734"/>
      <c r="R49" s="734"/>
      <c r="S49" s="734"/>
      <c r="T49" s="734"/>
      <c r="U49" s="734"/>
    </row>
    <row r="50" spans="1:21" ht="30.75" customHeight="1">
      <c r="A50" s="734"/>
      <c r="B50" s="888"/>
      <c r="C50" s="902"/>
      <c r="D50" s="912"/>
      <c r="E50" s="921" t="s">
        <v>41</v>
      </c>
      <c r="F50" s="921"/>
      <c r="G50" s="921"/>
      <c r="H50" s="921"/>
      <c r="I50" s="921"/>
      <c r="J50" s="930"/>
      <c r="K50" s="938">
        <v>68</v>
      </c>
      <c r="L50" s="947">
        <v>77</v>
      </c>
      <c r="M50" s="947">
        <v>76</v>
      </c>
      <c r="N50" s="947">
        <v>59</v>
      </c>
      <c r="O50" s="956">
        <v>50</v>
      </c>
      <c r="P50" s="734"/>
      <c r="Q50" s="734"/>
      <c r="R50" s="734"/>
      <c r="S50" s="734"/>
      <c r="T50" s="734"/>
      <c r="U50" s="734"/>
    </row>
    <row r="51" spans="1:21" ht="30.75" customHeight="1">
      <c r="A51" s="734"/>
      <c r="B51" s="889"/>
      <c r="C51" s="903"/>
      <c r="D51" s="913"/>
      <c r="E51" s="921" t="s">
        <v>45</v>
      </c>
      <c r="F51" s="921"/>
      <c r="G51" s="921"/>
      <c r="H51" s="921"/>
      <c r="I51" s="921"/>
      <c r="J51" s="930"/>
      <c r="K51" s="938" t="s">
        <v>139</v>
      </c>
      <c r="L51" s="947" t="s">
        <v>139</v>
      </c>
      <c r="M51" s="947" t="s">
        <v>139</v>
      </c>
      <c r="N51" s="947" t="s">
        <v>139</v>
      </c>
      <c r="O51" s="956" t="s">
        <v>139</v>
      </c>
      <c r="P51" s="734"/>
      <c r="Q51" s="734"/>
      <c r="R51" s="734"/>
      <c r="S51" s="734"/>
      <c r="T51" s="734"/>
      <c r="U51" s="734"/>
    </row>
    <row r="52" spans="1:21" ht="30.75" customHeight="1">
      <c r="A52" s="734"/>
      <c r="B52" s="890" t="s">
        <v>47</v>
      </c>
      <c r="C52" s="904"/>
      <c r="D52" s="913"/>
      <c r="E52" s="921" t="s">
        <v>48</v>
      </c>
      <c r="F52" s="921"/>
      <c r="G52" s="921"/>
      <c r="H52" s="921"/>
      <c r="I52" s="921"/>
      <c r="J52" s="930"/>
      <c r="K52" s="938">
        <v>3962</v>
      </c>
      <c r="L52" s="947">
        <v>3880</v>
      </c>
      <c r="M52" s="947">
        <v>3944</v>
      </c>
      <c r="N52" s="947">
        <v>4116</v>
      </c>
      <c r="O52" s="956">
        <v>4139</v>
      </c>
      <c r="P52" s="734"/>
      <c r="Q52" s="734"/>
      <c r="R52" s="734"/>
      <c r="S52" s="734"/>
      <c r="T52" s="734"/>
      <c r="U52" s="734"/>
    </row>
    <row r="53" spans="1:21" ht="30.75" customHeight="1">
      <c r="A53" s="734"/>
      <c r="B53" s="891" t="s">
        <v>49</v>
      </c>
      <c r="C53" s="905"/>
      <c r="D53" s="914"/>
      <c r="E53" s="922" t="s">
        <v>52</v>
      </c>
      <c r="F53" s="922"/>
      <c r="G53" s="922"/>
      <c r="H53" s="922"/>
      <c r="I53" s="922"/>
      <c r="J53" s="931"/>
      <c r="K53" s="939">
        <v>1352</v>
      </c>
      <c r="L53" s="948">
        <v>1181</v>
      </c>
      <c r="M53" s="948">
        <v>1115</v>
      </c>
      <c r="N53" s="948">
        <v>1187</v>
      </c>
      <c r="O53" s="957">
        <v>1174</v>
      </c>
      <c r="P53" s="734"/>
      <c r="Q53" s="734"/>
      <c r="R53" s="734"/>
      <c r="S53" s="734"/>
      <c r="T53" s="734"/>
      <c r="U53" s="734"/>
    </row>
    <row r="54" spans="1:21" ht="24" customHeight="1">
      <c r="A54" s="734"/>
      <c r="B54" s="892"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5</v>
      </c>
      <c r="C56" s="906"/>
      <c r="D56" s="906"/>
      <c r="E56" s="906"/>
      <c r="F56" s="906"/>
      <c r="G56" s="906"/>
      <c r="H56" s="906"/>
      <c r="I56" s="906"/>
      <c r="J56" s="906"/>
      <c r="K56" s="940"/>
      <c r="L56" s="940"/>
      <c r="M56" s="940"/>
      <c r="N56" s="940"/>
      <c r="O56" s="958" t="s">
        <v>25</v>
      </c>
      <c r="P56" s="734"/>
      <c r="Q56" s="734"/>
      <c r="R56" s="734"/>
      <c r="S56" s="734"/>
      <c r="T56" s="734"/>
      <c r="U56" s="734"/>
    </row>
    <row r="57" spans="1:21" ht="31.5" customHeight="1">
      <c r="A57" s="734"/>
      <c r="B57" s="894"/>
      <c r="C57" s="907"/>
      <c r="D57" s="907"/>
      <c r="E57" s="923"/>
      <c r="F57" s="923"/>
      <c r="G57" s="923"/>
      <c r="H57" s="923"/>
      <c r="I57" s="923"/>
      <c r="J57" s="932" t="s">
        <v>18</v>
      </c>
      <c r="K57" s="941" t="s">
        <v>531</v>
      </c>
      <c r="L57" s="949" t="s">
        <v>532</v>
      </c>
      <c r="M57" s="949" t="s">
        <v>533</v>
      </c>
      <c r="N57" s="949" t="s">
        <v>534</v>
      </c>
      <c r="O57" s="959" t="s">
        <v>256</v>
      </c>
      <c r="P57" s="734"/>
      <c r="Q57" s="734"/>
      <c r="R57" s="734"/>
      <c r="S57" s="734"/>
      <c r="T57" s="734"/>
      <c r="U57" s="734"/>
    </row>
    <row r="58" spans="1:21" ht="31.5" customHeight="1">
      <c r="B58" s="895" t="s">
        <v>62</v>
      </c>
      <c r="C58" s="908"/>
      <c r="D58" s="915" t="s">
        <v>65</v>
      </c>
      <c r="E58" s="924"/>
      <c r="F58" s="924"/>
      <c r="G58" s="924"/>
      <c r="H58" s="924"/>
      <c r="I58" s="924"/>
      <c r="J58" s="933"/>
      <c r="K58" s="942"/>
      <c r="L58" s="950"/>
      <c r="M58" s="950"/>
      <c r="N58" s="950"/>
      <c r="O58" s="960"/>
    </row>
    <row r="59" spans="1:21" ht="31.5" customHeight="1">
      <c r="B59" s="896"/>
      <c r="C59" s="909"/>
      <c r="D59" s="916" t="s">
        <v>12</v>
      </c>
      <c r="E59" s="925"/>
      <c r="F59" s="925"/>
      <c r="G59" s="925"/>
      <c r="H59" s="925"/>
      <c r="I59" s="925"/>
      <c r="J59" s="934"/>
      <c r="K59" s="943"/>
      <c r="L59" s="951"/>
      <c r="M59" s="951"/>
      <c r="N59" s="951"/>
      <c r="O59" s="961"/>
    </row>
    <row r="60" spans="1:21" ht="31.5" customHeight="1">
      <c r="B60" s="897"/>
      <c r="C60" s="910"/>
      <c r="D60" s="917" t="s">
        <v>67</v>
      </c>
      <c r="E60" s="926"/>
      <c r="F60" s="926"/>
      <c r="G60" s="926"/>
      <c r="H60" s="926"/>
      <c r="I60" s="926"/>
      <c r="J60" s="935"/>
      <c r="K60" s="944"/>
      <c r="L60" s="952"/>
      <c r="M60" s="952"/>
      <c r="N60" s="952"/>
      <c r="O60" s="962"/>
    </row>
    <row r="61" spans="1:21" ht="24" customHeight="1">
      <c r="B61" s="898"/>
      <c r="C61" s="898"/>
      <c r="D61" s="918" t="s">
        <v>46</v>
      </c>
      <c r="E61" s="927"/>
      <c r="F61" s="927"/>
      <c r="G61" s="927"/>
      <c r="H61" s="927"/>
      <c r="I61" s="927"/>
      <c r="J61" s="927"/>
      <c r="K61" s="927"/>
      <c r="L61" s="927"/>
      <c r="M61" s="927"/>
      <c r="N61" s="927"/>
      <c r="O61" s="927"/>
    </row>
    <row r="62" spans="1:21" ht="24" customHeight="1">
      <c r="B62" s="899"/>
      <c r="C62" s="899"/>
      <c r="D62" s="918" t="s">
        <v>40</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mtH2A0WshKLJ2dO09Q2Clhn1HEagmcJ/jvgwwLr/no36dMO2Cwgo4JnfyALrGzly71mueGHQr0kXnrW9xnkLGA==" saltValue="3J52W+smBxBvRN8TDcJZv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22:M54"/>
  <sheetViews>
    <sheetView showGridLines="0" zoomScale="80" zoomScaleNormal="80" zoomScaleSheetLayoutView="100" workbookViewId="0"/>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s="363" customFormat="1" ht="15" customHeight="1"/>
    <row r="23" s="363" customFormat="1" ht="15" customHeight="1"/>
    <row r="24" s="363" customFormat="1" ht="15" customHeight="1"/>
    <row r="25" s="363" customFormat="1" ht="15" customHeight="1"/>
    <row r="26" s="363" customFormat="1" ht="15" customHeight="1"/>
    <row r="27" s="363" customFormat="1" ht="15" customHeight="1"/>
    <row r="28" s="363" customFormat="1" ht="15" customHeight="1"/>
    <row r="29" s="363" customFormat="1" ht="15" customHeight="1"/>
    <row r="30" s="363" customFormat="1" ht="15" customHeight="1"/>
    <row r="31" s="363" customFormat="1" ht="15" customHeight="1"/>
    <row r="32" s="363" customFormat="1"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21</v>
      </c>
    </row>
    <row r="40" spans="2:13" ht="27.75" customHeight="1">
      <c r="B40" s="886" t="s">
        <v>24</v>
      </c>
      <c r="C40" s="900"/>
      <c r="D40" s="900"/>
      <c r="E40" s="919"/>
      <c r="F40" s="919"/>
      <c r="G40" s="919"/>
      <c r="H40" s="928" t="s">
        <v>18</v>
      </c>
      <c r="I40" s="936" t="s">
        <v>531</v>
      </c>
      <c r="J40" s="945" t="s">
        <v>532</v>
      </c>
      <c r="K40" s="945" t="s">
        <v>533</v>
      </c>
      <c r="L40" s="945" t="s">
        <v>534</v>
      </c>
      <c r="M40" s="978" t="s">
        <v>256</v>
      </c>
    </row>
    <row r="41" spans="2:13" ht="27.75" customHeight="1">
      <c r="B41" s="887" t="s">
        <v>35</v>
      </c>
      <c r="C41" s="901"/>
      <c r="D41" s="911"/>
      <c r="E41" s="967" t="s">
        <v>54</v>
      </c>
      <c r="F41" s="967"/>
      <c r="G41" s="967"/>
      <c r="H41" s="973"/>
      <c r="I41" s="937">
        <v>37990</v>
      </c>
      <c r="J41" s="946">
        <v>41795</v>
      </c>
      <c r="K41" s="946">
        <v>41681</v>
      </c>
      <c r="L41" s="946">
        <v>43098</v>
      </c>
      <c r="M41" s="955">
        <v>43558</v>
      </c>
    </row>
    <row r="42" spans="2:13" ht="27.75" customHeight="1">
      <c r="B42" s="888"/>
      <c r="C42" s="902"/>
      <c r="D42" s="912"/>
      <c r="E42" s="968" t="s">
        <v>73</v>
      </c>
      <c r="F42" s="968"/>
      <c r="G42" s="968"/>
      <c r="H42" s="974"/>
      <c r="I42" s="938">
        <v>567</v>
      </c>
      <c r="J42" s="947">
        <v>491</v>
      </c>
      <c r="K42" s="947">
        <v>1271</v>
      </c>
      <c r="L42" s="947">
        <v>1215</v>
      </c>
      <c r="M42" s="956">
        <v>1157</v>
      </c>
    </row>
    <row r="43" spans="2:13" ht="27.75" customHeight="1">
      <c r="B43" s="888"/>
      <c r="C43" s="902"/>
      <c r="D43" s="912"/>
      <c r="E43" s="968" t="s">
        <v>74</v>
      </c>
      <c r="F43" s="968"/>
      <c r="G43" s="968"/>
      <c r="H43" s="974"/>
      <c r="I43" s="938">
        <v>5895</v>
      </c>
      <c r="J43" s="947">
        <v>10765</v>
      </c>
      <c r="K43" s="947">
        <v>11266</v>
      </c>
      <c r="L43" s="947">
        <v>11403</v>
      </c>
      <c r="M43" s="956">
        <v>10858</v>
      </c>
    </row>
    <row r="44" spans="2:13" ht="27.75" customHeight="1">
      <c r="B44" s="888"/>
      <c r="C44" s="902"/>
      <c r="D44" s="912"/>
      <c r="E44" s="968" t="s">
        <v>77</v>
      </c>
      <c r="F44" s="968"/>
      <c r="G44" s="968"/>
      <c r="H44" s="974"/>
      <c r="I44" s="938" t="s">
        <v>139</v>
      </c>
      <c r="J44" s="947" t="s">
        <v>139</v>
      </c>
      <c r="K44" s="947" t="s">
        <v>139</v>
      </c>
      <c r="L44" s="947" t="s">
        <v>139</v>
      </c>
      <c r="M44" s="956" t="s">
        <v>139</v>
      </c>
    </row>
    <row r="45" spans="2:13" ht="27.75" customHeight="1">
      <c r="B45" s="888"/>
      <c r="C45" s="902"/>
      <c r="D45" s="912"/>
      <c r="E45" s="968" t="s">
        <v>79</v>
      </c>
      <c r="F45" s="968"/>
      <c r="G45" s="968"/>
      <c r="H45" s="974"/>
      <c r="I45" s="938">
        <v>5480</v>
      </c>
      <c r="J45" s="947">
        <v>5079</v>
      </c>
      <c r="K45" s="947">
        <v>5028</v>
      </c>
      <c r="L45" s="947">
        <v>4820</v>
      </c>
      <c r="M45" s="956">
        <v>4973</v>
      </c>
    </row>
    <row r="46" spans="2:13" ht="27.75" customHeight="1">
      <c r="B46" s="888"/>
      <c r="C46" s="902"/>
      <c r="D46" s="913"/>
      <c r="E46" s="968" t="s">
        <v>78</v>
      </c>
      <c r="F46" s="968"/>
      <c r="G46" s="968"/>
      <c r="H46" s="974"/>
      <c r="I46" s="938">
        <v>850</v>
      </c>
      <c r="J46" s="947" t="s">
        <v>139</v>
      </c>
      <c r="K46" s="947" t="s">
        <v>139</v>
      </c>
      <c r="L46" s="947" t="s">
        <v>139</v>
      </c>
      <c r="M46" s="956" t="s">
        <v>139</v>
      </c>
    </row>
    <row r="47" spans="2:13" ht="27.75" customHeight="1">
      <c r="B47" s="888"/>
      <c r="C47" s="902"/>
      <c r="D47" s="965"/>
      <c r="E47" s="969" t="s">
        <v>81</v>
      </c>
      <c r="F47" s="972"/>
      <c r="G47" s="972"/>
      <c r="H47" s="975"/>
      <c r="I47" s="938" t="s">
        <v>139</v>
      </c>
      <c r="J47" s="947" t="s">
        <v>139</v>
      </c>
      <c r="K47" s="947" t="s">
        <v>139</v>
      </c>
      <c r="L47" s="947" t="s">
        <v>139</v>
      </c>
      <c r="M47" s="956" t="s">
        <v>139</v>
      </c>
    </row>
    <row r="48" spans="2:13" ht="27.75" customHeight="1">
      <c r="B48" s="888"/>
      <c r="C48" s="902"/>
      <c r="D48" s="912"/>
      <c r="E48" s="968" t="s">
        <v>85</v>
      </c>
      <c r="F48" s="968"/>
      <c r="G48" s="968"/>
      <c r="H48" s="974"/>
      <c r="I48" s="938" t="s">
        <v>139</v>
      </c>
      <c r="J48" s="947" t="s">
        <v>139</v>
      </c>
      <c r="K48" s="947" t="s">
        <v>139</v>
      </c>
      <c r="L48" s="947" t="s">
        <v>139</v>
      </c>
      <c r="M48" s="956" t="s">
        <v>139</v>
      </c>
    </row>
    <row r="49" spans="2:13" ht="27.75" customHeight="1">
      <c r="B49" s="889"/>
      <c r="C49" s="903"/>
      <c r="D49" s="912"/>
      <c r="E49" s="968" t="s">
        <v>91</v>
      </c>
      <c r="F49" s="968"/>
      <c r="G49" s="968"/>
      <c r="H49" s="974"/>
      <c r="I49" s="938" t="s">
        <v>139</v>
      </c>
      <c r="J49" s="947" t="s">
        <v>139</v>
      </c>
      <c r="K49" s="947" t="s">
        <v>139</v>
      </c>
      <c r="L49" s="947" t="s">
        <v>139</v>
      </c>
      <c r="M49" s="956" t="s">
        <v>139</v>
      </c>
    </row>
    <row r="50" spans="2:13" ht="27.75" customHeight="1">
      <c r="B50" s="963" t="s">
        <v>93</v>
      </c>
      <c r="C50" s="964"/>
      <c r="D50" s="966"/>
      <c r="E50" s="968" t="s">
        <v>95</v>
      </c>
      <c r="F50" s="968"/>
      <c r="G50" s="968"/>
      <c r="H50" s="974"/>
      <c r="I50" s="938">
        <v>13767</v>
      </c>
      <c r="J50" s="947">
        <v>13045</v>
      </c>
      <c r="K50" s="947">
        <v>13731</v>
      </c>
      <c r="L50" s="947">
        <v>13689</v>
      </c>
      <c r="M50" s="956">
        <v>13140</v>
      </c>
    </row>
    <row r="51" spans="2:13" ht="27.75" customHeight="1">
      <c r="B51" s="888"/>
      <c r="C51" s="902"/>
      <c r="D51" s="912"/>
      <c r="E51" s="968" t="s">
        <v>98</v>
      </c>
      <c r="F51" s="968"/>
      <c r="G51" s="968"/>
      <c r="H51" s="974"/>
      <c r="I51" s="938">
        <v>8095</v>
      </c>
      <c r="J51" s="947">
        <v>8250</v>
      </c>
      <c r="K51" s="947">
        <v>7891</v>
      </c>
      <c r="L51" s="947">
        <v>7708</v>
      </c>
      <c r="M51" s="956">
        <v>7562</v>
      </c>
    </row>
    <row r="52" spans="2:13" ht="27.75" customHeight="1">
      <c r="B52" s="889"/>
      <c r="C52" s="903"/>
      <c r="D52" s="912"/>
      <c r="E52" s="968" t="s">
        <v>43</v>
      </c>
      <c r="F52" s="968"/>
      <c r="G52" s="968"/>
      <c r="H52" s="974"/>
      <c r="I52" s="938">
        <v>33019</v>
      </c>
      <c r="J52" s="947">
        <v>37453</v>
      </c>
      <c r="K52" s="947">
        <v>37215</v>
      </c>
      <c r="L52" s="947">
        <v>37948</v>
      </c>
      <c r="M52" s="956">
        <v>37952</v>
      </c>
    </row>
    <row r="53" spans="2:13" ht="27.75" customHeight="1">
      <c r="B53" s="891" t="s">
        <v>49</v>
      </c>
      <c r="C53" s="905"/>
      <c r="D53" s="914"/>
      <c r="E53" s="970" t="s">
        <v>100</v>
      </c>
      <c r="F53" s="970"/>
      <c r="G53" s="970"/>
      <c r="H53" s="976"/>
      <c r="I53" s="939">
        <v>-4097</v>
      </c>
      <c r="J53" s="948">
        <v>-617</v>
      </c>
      <c r="K53" s="948">
        <v>410</v>
      </c>
      <c r="L53" s="948">
        <v>1191</v>
      </c>
      <c r="M53" s="957">
        <v>1892</v>
      </c>
    </row>
    <row r="54" spans="2:13" ht="27.75" customHeight="1">
      <c r="B54" s="892"/>
      <c r="C54" s="867"/>
      <c r="D54" s="867"/>
      <c r="E54" s="971"/>
      <c r="F54" s="971"/>
      <c r="G54" s="971"/>
      <c r="H54" s="971"/>
      <c r="I54" s="977"/>
      <c r="J54" s="977"/>
      <c r="K54" s="977"/>
      <c r="L54" s="977"/>
      <c r="M54" s="977"/>
    </row>
    <row r="55" spans="2:13" ht="13"/>
  </sheetData>
  <sheetProtection algorithmName="SHA-512" hashValue="FQA9J5v9WzlP0PN5NoiiLMd1Vyaoy4xz4Jl7pzH2tdACzh2CsvrGEUORByV0aC0LKJWP29F1dRYj9jFhst5Y1A==" saltValue="qdYdoMePmUdRbsOFkLVj0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9" fitToWidth="1" fitToHeight="1" orientation="landscape" usePrinterDefaults="1"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29:H76"/>
  <sheetViews>
    <sheetView showGridLines="0" zoomScale="70" zoomScaleNormal="70" zoomScaleSheetLayoutView="100" workbookViewId="0"/>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s="363" customFormat="1" ht="16.5" customHeight="1"/>
    <row r="30" s="363" customFormat="1" ht="16.5" customHeight="1"/>
    <row r="31" s="363" customFormat="1" ht="16.5" customHeight="1"/>
    <row r="32" s="363" customFormat="1" ht="16.5" customHeight="1"/>
    <row r="33" s="363" customFormat="1" ht="16.5" customHeight="1"/>
    <row r="34" s="363" customFormat="1" ht="16.5" customHeight="1"/>
    <row r="35" s="363" customFormat="1" ht="16.5" customHeight="1"/>
    <row r="36" s="363" customFormat="1" ht="16.5" customHeight="1"/>
    <row r="37" s="363" customFormat="1" ht="16.5" customHeight="1"/>
    <row r="38" s="363" customFormat="1" ht="16.5" customHeight="1"/>
    <row r="39" s="363" customFormat="1" ht="16.5" customHeight="1"/>
    <row r="40" s="363" customFormat="1" ht="16.5" customHeight="1"/>
    <row r="41" s="363" customFormat="1" ht="16.5" customHeight="1"/>
    <row r="42" s="363" customFormat="1" ht="16.5" customHeight="1"/>
    <row r="43" s="363" customFormat="1" ht="16.5" customHeight="1"/>
    <row r="44" s="363" customFormat="1" ht="16.5" customHeight="1"/>
    <row r="45" s="363" customFormat="1" ht="16.5" customHeight="1"/>
    <row r="46" s="363" customFormat="1" ht="16.5" customHeight="1"/>
    <row r="47" s="363" customFormat="1" ht="16.5" customHeight="1"/>
    <row r="48" s="363" customFormat="1"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96</v>
      </c>
    </row>
    <row r="54" spans="2:8" ht="29.25" customHeight="1">
      <c r="B54" s="979" t="s">
        <v>8</v>
      </c>
      <c r="C54" s="985"/>
      <c r="D54" s="985"/>
      <c r="E54" s="994" t="s">
        <v>18</v>
      </c>
      <c r="F54" s="1001" t="s">
        <v>533</v>
      </c>
      <c r="G54" s="1001" t="s">
        <v>534</v>
      </c>
      <c r="H54" s="1009" t="s">
        <v>256</v>
      </c>
    </row>
    <row r="55" spans="2:8" ht="52.5" customHeight="1">
      <c r="B55" s="980"/>
      <c r="C55" s="986" t="s">
        <v>104</v>
      </c>
      <c r="D55" s="986"/>
      <c r="E55" s="995"/>
      <c r="F55" s="1002">
        <v>5515</v>
      </c>
      <c r="G55" s="1002">
        <v>5516</v>
      </c>
      <c r="H55" s="1010">
        <v>5516</v>
      </c>
    </row>
    <row r="56" spans="2:8" ht="52.5" customHeight="1">
      <c r="B56" s="981"/>
      <c r="C56" s="987" t="s">
        <v>107</v>
      </c>
      <c r="D56" s="987"/>
      <c r="E56" s="996"/>
      <c r="F56" s="1003">
        <v>1839</v>
      </c>
      <c r="G56" s="1003">
        <v>1746</v>
      </c>
      <c r="H56" s="1011">
        <v>1705</v>
      </c>
    </row>
    <row r="57" spans="2:8" ht="53.25" customHeight="1">
      <c r="B57" s="981"/>
      <c r="C57" s="988" t="s">
        <v>70</v>
      </c>
      <c r="D57" s="988"/>
      <c r="E57" s="997"/>
      <c r="F57" s="1004">
        <v>6104</v>
      </c>
      <c r="G57" s="1004">
        <v>6179</v>
      </c>
      <c r="H57" s="1012">
        <v>5736</v>
      </c>
    </row>
    <row r="58" spans="2:8" ht="45.75" customHeight="1">
      <c r="B58" s="982"/>
      <c r="C58" s="989" t="s">
        <v>402</v>
      </c>
      <c r="D58" s="992"/>
      <c r="E58" s="998"/>
      <c r="F58" s="1005">
        <v>2048</v>
      </c>
      <c r="G58" s="1005">
        <v>2062</v>
      </c>
      <c r="H58" s="1013">
        <v>2077</v>
      </c>
    </row>
    <row r="59" spans="2:8" ht="45.75" customHeight="1">
      <c r="B59" s="982"/>
      <c r="C59" s="989" t="s">
        <v>540</v>
      </c>
      <c r="D59" s="992"/>
      <c r="E59" s="998"/>
      <c r="F59" s="1005">
        <v>1285</v>
      </c>
      <c r="G59" s="1005">
        <v>1069</v>
      </c>
      <c r="H59" s="1013">
        <v>1296</v>
      </c>
    </row>
    <row r="60" spans="2:8" ht="45.75" customHeight="1">
      <c r="B60" s="982"/>
      <c r="C60" s="989" t="s">
        <v>396</v>
      </c>
      <c r="D60" s="992"/>
      <c r="E60" s="998"/>
      <c r="F60" s="1005">
        <v>1275</v>
      </c>
      <c r="G60" s="1005">
        <v>1645</v>
      </c>
      <c r="H60" s="1013">
        <v>948</v>
      </c>
    </row>
    <row r="61" spans="2:8" ht="45.75" customHeight="1">
      <c r="B61" s="982"/>
      <c r="C61" s="989" t="s">
        <v>541</v>
      </c>
      <c r="D61" s="992"/>
      <c r="E61" s="998"/>
      <c r="F61" s="1005">
        <v>763</v>
      </c>
      <c r="G61" s="1005">
        <v>753</v>
      </c>
      <c r="H61" s="1013">
        <v>753</v>
      </c>
    </row>
    <row r="62" spans="2:8" ht="45.75" customHeight="1">
      <c r="B62" s="983"/>
      <c r="C62" s="990" t="s">
        <v>542</v>
      </c>
      <c r="D62" s="993"/>
      <c r="E62" s="999"/>
      <c r="F62" s="1006">
        <v>142</v>
      </c>
      <c r="G62" s="1006">
        <v>192</v>
      </c>
      <c r="H62" s="1014">
        <v>259</v>
      </c>
    </row>
    <row r="63" spans="2:8" ht="52.5" customHeight="1">
      <c r="B63" s="984"/>
      <c r="C63" s="991" t="s">
        <v>112</v>
      </c>
      <c r="D63" s="991"/>
      <c r="E63" s="1000"/>
      <c r="F63" s="1007">
        <v>13458</v>
      </c>
      <c r="G63" s="1007">
        <v>13441</v>
      </c>
      <c r="H63" s="1015">
        <v>12957</v>
      </c>
    </row>
    <row r="64" spans="2:8" ht="13"/>
    <row r="65" s="363" customFormat="1" ht="13.5" hidden="1" customHeight="1"/>
    <row r="66" s="363" customFormat="1" ht="13.5" hidden="1" customHeight="1"/>
    <row r="67" s="363" customFormat="1" ht="13.5" hidden="1" customHeight="1"/>
    <row r="68" s="363" customFormat="1" ht="13.5" hidden="1" customHeight="1"/>
    <row r="69" s="363" customFormat="1" ht="13.5" hidden="1" customHeight="1"/>
    <row r="70" s="363" customFormat="1" ht="13.5" hidden="1" customHeight="1"/>
    <row r="71" s="363" customFormat="1" ht="13.5" hidden="1" customHeight="1"/>
    <row r="72" s="363" customFormat="1" ht="13.5" hidden="1" customHeight="1"/>
    <row r="73" s="363" customFormat="1" ht="13.5" hidden="1" customHeight="1"/>
    <row r="74" s="363" customFormat="1" ht="13.5" hidden="1" customHeight="1"/>
    <row r="75" s="363" customFormat="1" ht="13.5" hidden="1" customHeight="1"/>
    <row r="76" s="363" customFormat="1" ht="13.5" hidden="1" customHeight="1"/>
  </sheetData>
  <sheetProtection algorithmName="SHA-512" hashValue="62TOKbVg4JprSW44L6Xsrsyl/8xTeqqkpuIruRXeoFZIvN5CuUn8m7fvkB0ACKJsI4hcMEbYFts6fbjqT6bWbQ==" saltValue="WnihgZ7aRh+NSJFPY90q4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2" fitToWidth="1" fitToHeight="1" orientation="landscape" usePrinterDefaults="1"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6328125" style="363" customWidth="1"/>
    <col min="2" max="107" width="2.453125" style="363" customWidth="1"/>
    <col min="108" max="108" width="6.08984375" style="727" customWidth="1"/>
    <col min="109" max="109" width="5.90625" style="728" customWidth="1"/>
    <col min="110" max="16384" width="8.6328125" style="363" hidden="1" customWidth="1"/>
  </cols>
  <sheetData>
    <row r="1" spans="1:109" ht="42.75" customHeight="1">
      <c r="A1" s="1017"/>
      <c r="B1" s="1019"/>
      <c r="DD1" s="829"/>
      <c r="DE1" s="829"/>
    </row>
    <row r="2" spans="1:109" ht="25.5" customHeight="1">
      <c r="A2" s="1018"/>
      <c r="C2" s="1018"/>
      <c r="O2" s="1018"/>
      <c r="P2" s="1018"/>
      <c r="Q2" s="1018"/>
      <c r="R2" s="1018"/>
      <c r="S2" s="1018"/>
      <c r="T2" s="1018"/>
      <c r="U2" s="1018"/>
      <c r="V2" s="1018"/>
      <c r="W2" s="1018"/>
      <c r="X2" s="1018"/>
      <c r="Y2" s="1018"/>
      <c r="Z2" s="1018"/>
      <c r="AA2" s="1018"/>
      <c r="AB2" s="1018"/>
      <c r="AC2" s="1018"/>
      <c r="AD2" s="1018"/>
      <c r="AE2" s="1018"/>
      <c r="AF2" s="1018"/>
      <c r="AG2" s="1018"/>
      <c r="AH2" s="1018"/>
      <c r="AI2" s="1018"/>
      <c r="AU2" s="1018"/>
      <c r="BG2" s="1018"/>
      <c r="BS2" s="1018"/>
      <c r="CE2" s="1018"/>
      <c r="CQ2" s="1018"/>
      <c r="DD2" s="829"/>
      <c r="DE2" s="829"/>
    </row>
    <row r="3" spans="1:109" ht="25.5" customHeight="1">
      <c r="A3" s="1018"/>
      <c r="C3" s="1018"/>
      <c r="O3" s="1018"/>
      <c r="P3" s="1018"/>
      <c r="Q3" s="1018"/>
      <c r="R3" s="1018"/>
      <c r="S3" s="1018"/>
      <c r="T3" s="1018"/>
      <c r="U3" s="1018"/>
      <c r="V3" s="1018"/>
      <c r="W3" s="1018"/>
      <c r="X3" s="1018"/>
      <c r="Y3" s="1018"/>
      <c r="Z3" s="1018"/>
      <c r="AA3" s="1018"/>
      <c r="AB3" s="1018"/>
      <c r="AC3" s="1018"/>
      <c r="AD3" s="1018"/>
      <c r="AE3" s="1018"/>
      <c r="AF3" s="1018"/>
      <c r="AG3" s="1018"/>
      <c r="AH3" s="1018"/>
      <c r="AI3" s="1018"/>
      <c r="AU3" s="1018"/>
      <c r="BG3" s="1018"/>
      <c r="BS3" s="1018"/>
      <c r="CE3" s="1018"/>
      <c r="CQ3" s="1018"/>
      <c r="DD3" s="829"/>
      <c r="DE3" s="829"/>
    </row>
    <row r="4" spans="1:109" s="726" customFormat="1" ht="13">
      <c r="A4" s="1018"/>
      <c r="B4" s="1018"/>
      <c r="C4" s="1018"/>
      <c r="D4" s="1018"/>
      <c r="E4" s="1018"/>
      <c r="F4" s="1018"/>
      <c r="G4" s="1018"/>
      <c r="H4" s="1018"/>
      <c r="I4" s="1018"/>
      <c r="J4" s="1018"/>
      <c r="K4" s="1018"/>
      <c r="L4" s="1018"/>
      <c r="M4" s="1018"/>
      <c r="N4" s="1018"/>
      <c r="O4" s="1018"/>
      <c r="P4" s="1018"/>
      <c r="Q4" s="1018"/>
      <c r="R4" s="1018"/>
      <c r="S4" s="1018"/>
      <c r="T4" s="1018"/>
      <c r="U4" s="1018"/>
      <c r="V4" s="1018"/>
      <c r="W4" s="1018"/>
      <c r="X4" s="1018"/>
      <c r="Y4" s="1018"/>
      <c r="Z4" s="1018"/>
      <c r="AA4" s="1018"/>
      <c r="AB4" s="1018"/>
      <c r="AC4" s="1018"/>
      <c r="AD4" s="1018"/>
      <c r="AE4" s="1018"/>
      <c r="AF4" s="1018"/>
      <c r="AG4" s="1018"/>
      <c r="AH4" s="1018"/>
      <c r="AI4" s="1018"/>
      <c r="AJ4" s="1018"/>
      <c r="AK4" s="1018"/>
      <c r="AL4" s="1018"/>
      <c r="AM4" s="1018"/>
      <c r="AN4" s="1018"/>
      <c r="AO4" s="1018"/>
      <c r="AP4" s="1018"/>
      <c r="AQ4" s="1018"/>
      <c r="AR4" s="1018"/>
      <c r="AS4" s="1018"/>
      <c r="AT4" s="1018"/>
      <c r="AU4" s="1018"/>
      <c r="AV4" s="1018"/>
      <c r="AW4" s="1018"/>
      <c r="AX4" s="1018"/>
      <c r="AY4" s="1018"/>
      <c r="AZ4" s="1018"/>
      <c r="BA4" s="1018"/>
      <c r="BB4" s="1018"/>
      <c r="BC4" s="1018"/>
      <c r="BD4" s="1018"/>
      <c r="BE4" s="1018"/>
      <c r="BF4" s="1018"/>
      <c r="BG4" s="1018"/>
      <c r="BH4" s="1018"/>
      <c r="BI4" s="1018"/>
      <c r="BJ4" s="1018"/>
      <c r="BK4" s="1018"/>
      <c r="BL4" s="1018"/>
      <c r="BM4" s="1018"/>
      <c r="BN4" s="1018"/>
      <c r="BO4" s="1018"/>
      <c r="BP4" s="1018"/>
      <c r="BQ4" s="1018"/>
      <c r="BR4" s="1018"/>
      <c r="BS4" s="1018"/>
      <c r="BT4" s="1018"/>
      <c r="BU4" s="1018"/>
      <c r="BV4" s="1018"/>
      <c r="BW4" s="1018"/>
      <c r="BX4" s="1018"/>
      <c r="BY4" s="1018"/>
      <c r="BZ4" s="1018"/>
      <c r="CA4" s="1018"/>
      <c r="CB4" s="1018"/>
      <c r="CC4" s="1018"/>
      <c r="CD4" s="1018"/>
      <c r="CE4" s="1018"/>
      <c r="CF4" s="1018"/>
      <c r="CG4" s="1018"/>
      <c r="CH4" s="1018"/>
      <c r="CI4" s="1018"/>
      <c r="CJ4" s="1018"/>
      <c r="CK4" s="1018"/>
      <c r="CL4" s="1018"/>
      <c r="CM4" s="1018"/>
      <c r="CN4" s="1018"/>
      <c r="CO4" s="1018"/>
      <c r="CP4" s="1018"/>
      <c r="CQ4" s="1018"/>
      <c r="CR4" s="1018"/>
      <c r="CS4" s="1018"/>
      <c r="CT4" s="1018"/>
      <c r="CU4" s="1018"/>
      <c r="CV4" s="1018"/>
      <c r="CW4" s="1018"/>
      <c r="CX4" s="1018"/>
      <c r="CY4" s="1018"/>
      <c r="CZ4" s="1018"/>
      <c r="DA4" s="1018"/>
      <c r="DB4" s="1018"/>
      <c r="DC4" s="1018"/>
      <c r="DD4" s="1058"/>
      <c r="DE4" s="1058"/>
    </row>
    <row r="5" spans="1:109" s="726" customFormat="1" ht="13">
      <c r="A5" s="1018"/>
      <c r="B5" s="1018"/>
      <c r="C5" s="1018"/>
      <c r="D5" s="1018"/>
      <c r="E5" s="1018"/>
      <c r="F5" s="1018"/>
      <c r="G5" s="1018"/>
      <c r="H5" s="1018"/>
      <c r="I5" s="1018"/>
      <c r="J5" s="1018"/>
      <c r="K5" s="1018"/>
      <c r="L5" s="1018"/>
      <c r="M5" s="1018"/>
      <c r="N5" s="1018"/>
      <c r="O5" s="1018"/>
      <c r="P5" s="1018"/>
      <c r="Q5" s="1018"/>
      <c r="R5" s="1018"/>
      <c r="S5" s="1018"/>
      <c r="T5" s="1018"/>
      <c r="U5" s="1018"/>
      <c r="V5" s="1018"/>
      <c r="W5" s="1018"/>
      <c r="X5" s="1018"/>
      <c r="Y5" s="1018"/>
      <c r="Z5" s="1018"/>
      <c r="AA5" s="1018"/>
      <c r="AB5" s="1018"/>
      <c r="AC5" s="1018"/>
      <c r="AD5" s="1018"/>
      <c r="AE5" s="1018"/>
      <c r="AF5" s="1018"/>
      <c r="AG5" s="1018"/>
      <c r="AH5" s="1018"/>
      <c r="AI5" s="1018"/>
      <c r="AJ5" s="1018"/>
      <c r="AK5" s="1018"/>
      <c r="AL5" s="1018"/>
      <c r="AM5" s="1018"/>
      <c r="AN5" s="1018"/>
      <c r="AO5" s="1018"/>
      <c r="AP5" s="1018"/>
      <c r="AQ5" s="1018"/>
      <c r="AR5" s="1018"/>
      <c r="AS5" s="1018"/>
      <c r="AT5" s="1018"/>
      <c r="AU5" s="1018"/>
      <c r="AV5" s="1018"/>
      <c r="AW5" s="1018"/>
      <c r="AX5" s="1018"/>
      <c r="AY5" s="1018"/>
      <c r="AZ5" s="1018"/>
      <c r="BA5" s="1018"/>
      <c r="BB5" s="1018"/>
      <c r="BC5" s="1018"/>
      <c r="BD5" s="1018"/>
      <c r="BE5" s="1018"/>
      <c r="BF5" s="1018"/>
      <c r="BG5" s="1018"/>
      <c r="BH5" s="1018"/>
      <c r="BI5" s="1018"/>
      <c r="BJ5" s="1018"/>
      <c r="BK5" s="1018"/>
      <c r="BL5" s="1018"/>
      <c r="BM5" s="1018"/>
      <c r="BN5" s="1018"/>
      <c r="BO5" s="1018"/>
      <c r="BP5" s="1018"/>
      <c r="BQ5" s="1018"/>
      <c r="BR5" s="1018"/>
      <c r="BS5" s="1018"/>
      <c r="BT5" s="1018"/>
      <c r="BU5" s="1018"/>
      <c r="BV5" s="1018"/>
      <c r="BW5" s="1018"/>
      <c r="BX5" s="1018"/>
      <c r="BY5" s="1018"/>
      <c r="BZ5" s="1018"/>
      <c r="CA5" s="1018"/>
      <c r="CB5" s="1018"/>
      <c r="CC5" s="1018"/>
      <c r="CD5" s="1018"/>
      <c r="CE5" s="1018"/>
      <c r="CF5" s="1018"/>
      <c r="CG5" s="1018"/>
      <c r="CH5" s="1018"/>
      <c r="CI5" s="1018"/>
      <c r="CJ5" s="1018"/>
      <c r="CK5" s="1018"/>
      <c r="CL5" s="1018"/>
      <c r="CM5" s="1018"/>
      <c r="CN5" s="1018"/>
      <c r="CO5" s="1018"/>
      <c r="CP5" s="1018"/>
      <c r="CQ5" s="1018"/>
      <c r="CR5" s="1018"/>
      <c r="CS5" s="1018"/>
      <c r="CT5" s="1018"/>
      <c r="CU5" s="1018"/>
      <c r="CV5" s="1018"/>
      <c r="CW5" s="1018"/>
      <c r="CX5" s="1018"/>
      <c r="CY5" s="1018"/>
      <c r="CZ5" s="1018"/>
      <c r="DA5" s="1018"/>
      <c r="DB5" s="1018"/>
      <c r="DC5" s="1018"/>
      <c r="DD5" s="1058"/>
      <c r="DE5" s="1058"/>
    </row>
    <row r="6" spans="1:109" s="726" customFormat="1" ht="13">
      <c r="A6" s="1018"/>
      <c r="B6" s="1018"/>
      <c r="C6" s="1018"/>
      <c r="D6" s="1018"/>
      <c r="E6" s="1018"/>
      <c r="F6" s="1018"/>
      <c r="G6" s="1018"/>
      <c r="H6" s="1018"/>
      <c r="I6" s="1018"/>
      <c r="J6" s="1018"/>
      <c r="K6" s="1018"/>
      <c r="L6" s="1018"/>
      <c r="M6" s="1018"/>
      <c r="N6" s="1018"/>
      <c r="O6" s="1018"/>
      <c r="P6" s="1018"/>
      <c r="Q6" s="1018"/>
      <c r="R6" s="1018"/>
      <c r="S6" s="1018"/>
      <c r="T6" s="1018"/>
      <c r="U6" s="1018"/>
      <c r="V6" s="1018"/>
      <c r="W6" s="1018"/>
      <c r="X6" s="1018"/>
      <c r="Y6" s="1018"/>
      <c r="Z6" s="1018"/>
      <c r="AA6" s="1018"/>
      <c r="AB6" s="1018"/>
      <c r="AC6" s="1018"/>
      <c r="AD6" s="1018"/>
      <c r="AE6" s="1018"/>
      <c r="AF6" s="1018"/>
      <c r="AG6" s="1018"/>
      <c r="AH6" s="1018"/>
      <c r="AI6" s="1018"/>
      <c r="AJ6" s="1018"/>
      <c r="AK6" s="1018"/>
      <c r="AL6" s="1018"/>
      <c r="AM6" s="1018"/>
      <c r="AN6" s="1018"/>
      <c r="AO6" s="1018"/>
      <c r="AP6" s="1018"/>
      <c r="AQ6" s="1018"/>
      <c r="AR6" s="1018"/>
      <c r="AS6" s="1018"/>
      <c r="AT6" s="1018"/>
      <c r="AU6" s="1018"/>
      <c r="AV6" s="1018"/>
      <c r="AW6" s="1018"/>
      <c r="AX6" s="1018"/>
      <c r="AY6" s="1018"/>
      <c r="AZ6" s="1018"/>
      <c r="BA6" s="1018"/>
      <c r="BB6" s="1018"/>
      <c r="BC6" s="1018"/>
      <c r="BD6" s="1018"/>
      <c r="BE6" s="1018"/>
      <c r="BF6" s="1018"/>
      <c r="BG6" s="1018"/>
      <c r="BH6" s="1018"/>
      <c r="BI6" s="1018"/>
      <c r="BJ6" s="1018"/>
      <c r="BK6" s="1018"/>
      <c r="BL6" s="1018"/>
      <c r="BM6" s="1018"/>
      <c r="BN6" s="1018"/>
      <c r="BO6" s="1018"/>
      <c r="BP6" s="1018"/>
      <c r="BQ6" s="1018"/>
      <c r="BR6" s="1018"/>
      <c r="BS6" s="1018"/>
      <c r="BT6" s="1018"/>
      <c r="BU6" s="1018"/>
      <c r="BV6" s="1018"/>
      <c r="BW6" s="1018"/>
      <c r="BX6" s="1018"/>
      <c r="BY6" s="1018"/>
      <c r="BZ6" s="1018"/>
      <c r="CA6" s="1018"/>
      <c r="CB6" s="1018"/>
      <c r="CC6" s="1018"/>
      <c r="CD6" s="1018"/>
      <c r="CE6" s="1018"/>
      <c r="CF6" s="1018"/>
      <c r="CG6" s="1018"/>
      <c r="CH6" s="1018"/>
      <c r="CI6" s="1018"/>
      <c r="CJ6" s="1018"/>
      <c r="CK6" s="1018"/>
      <c r="CL6" s="1018"/>
      <c r="CM6" s="1018"/>
      <c r="CN6" s="1018"/>
      <c r="CO6" s="1018"/>
      <c r="CP6" s="1018"/>
      <c r="CQ6" s="1018"/>
      <c r="CR6" s="1018"/>
      <c r="CS6" s="1018"/>
      <c r="CT6" s="1018"/>
      <c r="CU6" s="1018"/>
      <c r="CV6" s="1018"/>
      <c r="CW6" s="1018"/>
      <c r="CX6" s="1018"/>
      <c r="CY6" s="1018"/>
      <c r="CZ6" s="1018"/>
      <c r="DA6" s="1018"/>
      <c r="DB6" s="1018"/>
      <c r="DC6" s="1018"/>
      <c r="DD6" s="1058"/>
      <c r="DE6" s="1058"/>
    </row>
    <row r="7" spans="1:109" s="726" customFormat="1" ht="13">
      <c r="A7" s="1018"/>
      <c r="B7" s="1018"/>
      <c r="C7" s="1018"/>
      <c r="D7" s="1018"/>
      <c r="E7" s="1018"/>
      <c r="F7" s="1018"/>
      <c r="G7" s="1018"/>
      <c r="H7" s="1018"/>
      <c r="I7" s="1018"/>
      <c r="J7" s="1018"/>
      <c r="K7" s="1018"/>
      <c r="L7" s="1018"/>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58"/>
      <c r="DE7" s="1058"/>
    </row>
    <row r="8" spans="1:109" s="726" customFormat="1" ht="13">
      <c r="A8" s="1018"/>
      <c r="B8" s="1018"/>
      <c r="C8" s="1018"/>
      <c r="D8" s="1018"/>
      <c r="E8" s="1018"/>
      <c r="F8" s="1018"/>
      <c r="G8" s="1018"/>
      <c r="H8" s="1018"/>
      <c r="I8" s="1018"/>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c r="AJ8" s="1018"/>
      <c r="AK8" s="1018"/>
      <c r="AL8" s="1018"/>
      <c r="AM8" s="1018"/>
      <c r="AN8" s="1018"/>
      <c r="AO8" s="1018"/>
      <c r="AP8" s="1018"/>
      <c r="AQ8" s="1018"/>
      <c r="AR8" s="1018"/>
      <c r="AS8" s="1018"/>
      <c r="AT8" s="1018"/>
      <c r="AU8" s="1018"/>
      <c r="AV8" s="1018"/>
      <c r="AW8" s="1018"/>
      <c r="AX8" s="1018"/>
      <c r="AY8" s="1018"/>
      <c r="AZ8" s="1018"/>
      <c r="BA8" s="1018"/>
      <c r="BB8" s="1018"/>
      <c r="BC8" s="1018"/>
      <c r="BD8" s="1018"/>
      <c r="BE8" s="1018"/>
      <c r="BF8" s="1018"/>
      <c r="BG8" s="1018"/>
      <c r="BH8" s="1018"/>
      <c r="BI8" s="1018"/>
      <c r="BJ8" s="1018"/>
      <c r="BK8" s="1018"/>
      <c r="BL8" s="1018"/>
      <c r="BM8" s="1018"/>
      <c r="BN8" s="1018"/>
      <c r="BO8" s="1018"/>
      <c r="BP8" s="1018"/>
      <c r="BQ8" s="1018"/>
      <c r="BR8" s="1018"/>
      <c r="BS8" s="1018"/>
      <c r="BT8" s="1018"/>
      <c r="BU8" s="1018"/>
      <c r="BV8" s="1018"/>
      <c r="BW8" s="1018"/>
      <c r="BX8" s="1018"/>
      <c r="BY8" s="1018"/>
      <c r="BZ8" s="1018"/>
      <c r="CA8" s="1018"/>
      <c r="CB8" s="1018"/>
      <c r="CC8" s="1018"/>
      <c r="CD8" s="1018"/>
      <c r="CE8" s="1018"/>
      <c r="CF8" s="1018"/>
      <c r="CG8" s="1018"/>
      <c r="CH8" s="1018"/>
      <c r="CI8" s="1018"/>
      <c r="CJ8" s="1018"/>
      <c r="CK8" s="1018"/>
      <c r="CL8" s="1018"/>
      <c r="CM8" s="1018"/>
      <c r="CN8" s="1018"/>
      <c r="CO8" s="1018"/>
      <c r="CP8" s="1018"/>
      <c r="CQ8" s="1018"/>
      <c r="CR8" s="1018"/>
      <c r="CS8" s="1018"/>
      <c r="CT8" s="1018"/>
      <c r="CU8" s="1018"/>
      <c r="CV8" s="1018"/>
      <c r="CW8" s="1018"/>
      <c r="CX8" s="1018"/>
      <c r="CY8" s="1018"/>
      <c r="CZ8" s="1018"/>
      <c r="DA8" s="1018"/>
      <c r="DB8" s="1018"/>
      <c r="DC8" s="1018"/>
      <c r="DD8" s="1058"/>
      <c r="DE8" s="1058"/>
    </row>
    <row r="9" spans="1:109" s="726" customFormat="1" ht="13">
      <c r="A9" s="1018"/>
      <c r="B9" s="1018"/>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c r="AJ9" s="1018"/>
      <c r="AK9" s="1018"/>
      <c r="AL9" s="1018"/>
      <c r="AM9" s="1018"/>
      <c r="AN9" s="1018"/>
      <c r="AO9" s="1018"/>
      <c r="AP9" s="1018"/>
      <c r="AQ9" s="1018"/>
      <c r="AR9" s="1018"/>
      <c r="AS9" s="1018"/>
      <c r="AT9" s="1018"/>
      <c r="AU9" s="1018"/>
      <c r="AV9" s="1018"/>
      <c r="AW9" s="1018"/>
      <c r="AX9" s="1018"/>
      <c r="AY9" s="1018"/>
      <c r="AZ9" s="1018"/>
      <c r="BA9" s="1018"/>
      <c r="BB9" s="1018"/>
      <c r="BC9" s="1018"/>
      <c r="BD9" s="1018"/>
      <c r="BE9" s="1018"/>
      <c r="BF9" s="1018"/>
      <c r="BG9" s="1018"/>
      <c r="BH9" s="1018"/>
      <c r="BI9" s="1018"/>
      <c r="BJ9" s="1018"/>
      <c r="BK9" s="1018"/>
      <c r="BL9" s="1018"/>
      <c r="BM9" s="1018"/>
      <c r="BN9" s="1018"/>
      <c r="BO9" s="1018"/>
      <c r="BP9" s="1018"/>
      <c r="BQ9" s="1018"/>
      <c r="BR9" s="1018"/>
      <c r="BS9" s="1018"/>
      <c r="BT9" s="1018"/>
      <c r="BU9" s="1018"/>
      <c r="BV9" s="1018"/>
      <c r="BW9" s="1018"/>
      <c r="BX9" s="1018"/>
      <c r="BY9" s="1018"/>
      <c r="BZ9" s="1018"/>
      <c r="CA9" s="1018"/>
      <c r="CB9" s="1018"/>
      <c r="CC9" s="1018"/>
      <c r="CD9" s="1018"/>
      <c r="CE9" s="1018"/>
      <c r="CF9" s="1018"/>
      <c r="CG9" s="1018"/>
      <c r="CH9" s="1018"/>
      <c r="CI9" s="1018"/>
      <c r="CJ9" s="1018"/>
      <c r="CK9" s="1018"/>
      <c r="CL9" s="1018"/>
      <c r="CM9" s="1018"/>
      <c r="CN9" s="1018"/>
      <c r="CO9" s="1018"/>
      <c r="CP9" s="1018"/>
      <c r="CQ9" s="1018"/>
      <c r="CR9" s="1018"/>
      <c r="CS9" s="1018"/>
      <c r="CT9" s="1018"/>
      <c r="CU9" s="1018"/>
      <c r="CV9" s="1018"/>
      <c r="CW9" s="1018"/>
      <c r="CX9" s="1018"/>
      <c r="CY9" s="1018"/>
      <c r="CZ9" s="1018"/>
      <c r="DA9" s="1018"/>
      <c r="DB9" s="1018"/>
      <c r="DC9" s="1018"/>
      <c r="DD9" s="1058"/>
      <c r="DE9" s="1058"/>
    </row>
    <row r="10" spans="1:109" s="726" customFormat="1" ht="13">
      <c r="A10" s="1018"/>
      <c r="B10" s="1018"/>
      <c r="C10" s="1018"/>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8"/>
      <c r="AY10" s="1018"/>
      <c r="AZ10" s="1018"/>
      <c r="BA10" s="1018"/>
      <c r="BB10" s="1018"/>
      <c r="BC10" s="1018"/>
      <c r="BD10" s="1018"/>
      <c r="BE10" s="1018"/>
      <c r="BF10" s="1018"/>
      <c r="BG10" s="1018"/>
      <c r="BH10" s="1018"/>
      <c r="BI10" s="1018"/>
      <c r="BJ10" s="1018"/>
      <c r="BK10" s="1018"/>
      <c r="BL10" s="1018"/>
      <c r="BM10" s="1018"/>
      <c r="BN10" s="1018"/>
      <c r="BO10" s="1018"/>
      <c r="BP10" s="1018"/>
      <c r="BQ10" s="1018"/>
      <c r="BR10" s="1018"/>
      <c r="BS10" s="1018"/>
      <c r="BT10" s="1018"/>
      <c r="BU10" s="1018"/>
      <c r="BV10" s="1018"/>
      <c r="BW10" s="1018"/>
      <c r="BX10" s="1018"/>
      <c r="BY10" s="1018"/>
      <c r="BZ10" s="1018"/>
      <c r="CA10" s="1018"/>
      <c r="CB10" s="1018"/>
      <c r="CC10" s="1018"/>
      <c r="CD10" s="1018"/>
      <c r="CE10" s="1018"/>
      <c r="CF10" s="1018"/>
      <c r="CG10" s="1018"/>
      <c r="CH10" s="1018"/>
      <c r="CI10" s="1018"/>
      <c r="CJ10" s="1018"/>
      <c r="CK10" s="1018"/>
      <c r="CL10" s="1018"/>
      <c r="CM10" s="1018"/>
      <c r="CN10" s="1018"/>
      <c r="CO10" s="1018"/>
      <c r="CP10" s="1018"/>
      <c r="CQ10" s="1018"/>
      <c r="CR10" s="1018"/>
      <c r="CS10" s="1018"/>
      <c r="CT10" s="1018"/>
      <c r="CU10" s="1018"/>
      <c r="CV10" s="1018"/>
      <c r="CW10" s="1018"/>
      <c r="CX10" s="1018"/>
      <c r="CY10" s="1018"/>
      <c r="CZ10" s="1018"/>
      <c r="DA10" s="1018"/>
      <c r="DB10" s="1018"/>
      <c r="DC10" s="1018"/>
      <c r="DD10" s="1058"/>
      <c r="DE10" s="1058"/>
    </row>
    <row r="11" spans="1:109" s="726" customFormat="1" ht="13">
      <c r="A11" s="1018"/>
      <c r="B11" s="1018"/>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8"/>
      <c r="CK11" s="1018"/>
      <c r="CL11" s="1018"/>
      <c r="CM11" s="1018"/>
      <c r="CN11" s="1018"/>
      <c r="CO11" s="1018"/>
      <c r="CP11" s="1018"/>
      <c r="CQ11" s="1018"/>
      <c r="CR11" s="1018"/>
      <c r="CS11" s="1018"/>
      <c r="CT11" s="1018"/>
      <c r="CU11" s="1018"/>
      <c r="CV11" s="1018"/>
      <c r="CW11" s="1018"/>
      <c r="CX11" s="1018"/>
      <c r="CY11" s="1018"/>
      <c r="CZ11" s="1018"/>
      <c r="DA11" s="1018"/>
      <c r="DB11" s="1018"/>
      <c r="DC11" s="1018"/>
      <c r="DD11" s="1058"/>
      <c r="DE11" s="1058"/>
    </row>
    <row r="12" spans="1:109" s="726" customFormat="1" ht="13">
      <c r="A12" s="1018"/>
      <c r="B12" s="1018"/>
      <c r="C12" s="1018"/>
      <c r="D12" s="1018"/>
      <c r="E12" s="1018"/>
      <c r="F12" s="1018"/>
      <c r="G12" s="1018"/>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8"/>
      <c r="CK12" s="1018"/>
      <c r="CL12" s="1018"/>
      <c r="CM12" s="1018"/>
      <c r="CN12" s="1018"/>
      <c r="CO12" s="1018"/>
      <c r="CP12" s="1018"/>
      <c r="CQ12" s="1018"/>
      <c r="CR12" s="1018"/>
      <c r="CS12" s="1018"/>
      <c r="CT12" s="1018"/>
      <c r="CU12" s="1018"/>
      <c r="CV12" s="1018"/>
      <c r="CW12" s="1018"/>
      <c r="CX12" s="1018"/>
      <c r="CY12" s="1018"/>
      <c r="CZ12" s="1018"/>
      <c r="DA12" s="1018"/>
      <c r="DB12" s="1018"/>
      <c r="DC12" s="1018"/>
      <c r="DD12" s="1058"/>
      <c r="DE12" s="1058"/>
    </row>
    <row r="13" spans="1:109" s="726" customFormat="1" ht="13">
      <c r="A13" s="1018"/>
      <c r="B13" s="1018"/>
      <c r="C13" s="1018"/>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c r="CC13" s="1018"/>
      <c r="CD13" s="1018"/>
      <c r="CE13" s="1018"/>
      <c r="CF13" s="1018"/>
      <c r="CG13" s="1018"/>
      <c r="CH13" s="1018"/>
      <c r="CI13" s="1018"/>
      <c r="CJ13" s="1018"/>
      <c r="CK13" s="1018"/>
      <c r="CL13" s="1018"/>
      <c r="CM13" s="1018"/>
      <c r="CN13" s="1018"/>
      <c r="CO13" s="1018"/>
      <c r="CP13" s="1018"/>
      <c r="CQ13" s="1018"/>
      <c r="CR13" s="1018"/>
      <c r="CS13" s="1018"/>
      <c r="CT13" s="1018"/>
      <c r="CU13" s="1018"/>
      <c r="CV13" s="1018"/>
      <c r="CW13" s="1018"/>
      <c r="CX13" s="1018"/>
      <c r="CY13" s="1018"/>
      <c r="CZ13" s="1018"/>
      <c r="DA13" s="1018"/>
      <c r="DB13" s="1018"/>
      <c r="DC13" s="1018"/>
      <c r="DD13" s="1058"/>
      <c r="DE13" s="1058"/>
    </row>
    <row r="14" spans="1:109" s="726" customFormat="1" ht="13">
      <c r="A14" s="1018"/>
      <c r="B14" s="1018"/>
      <c r="C14" s="1018"/>
      <c r="D14" s="1018"/>
      <c r="E14" s="1018"/>
      <c r="F14" s="1018"/>
      <c r="G14" s="1018"/>
      <c r="H14" s="1018"/>
      <c r="I14" s="1018"/>
      <c r="J14" s="1018"/>
      <c r="K14" s="1018"/>
      <c r="L14" s="1018"/>
      <c r="M14" s="1018"/>
      <c r="N14" s="1018"/>
      <c r="O14" s="1018"/>
      <c r="P14" s="1018"/>
      <c r="Q14" s="1018"/>
      <c r="R14" s="1018"/>
      <c r="S14" s="1018"/>
      <c r="T14" s="1018"/>
      <c r="U14" s="1018"/>
      <c r="V14" s="1018"/>
      <c r="W14" s="1018"/>
      <c r="X14" s="1018"/>
      <c r="Y14" s="1018"/>
      <c r="Z14" s="1018"/>
      <c r="AA14" s="1018"/>
      <c r="AB14" s="1018"/>
      <c r="AC14" s="1018"/>
      <c r="AD14" s="1018"/>
      <c r="AE14" s="1018"/>
      <c r="AF14" s="1018"/>
      <c r="AG14" s="1018"/>
      <c r="AH14" s="1018"/>
      <c r="AI14" s="1018"/>
      <c r="AJ14" s="1018"/>
      <c r="AK14" s="1018"/>
      <c r="AL14" s="1018"/>
      <c r="AM14" s="1018"/>
      <c r="AN14" s="1018"/>
      <c r="AO14" s="1018"/>
      <c r="AP14" s="1018"/>
      <c r="AQ14" s="1018"/>
      <c r="AR14" s="1018"/>
      <c r="AS14" s="1018"/>
      <c r="AT14" s="1018"/>
      <c r="AU14" s="1018"/>
      <c r="AV14" s="1018"/>
      <c r="AW14" s="1018"/>
      <c r="AX14" s="1018"/>
      <c r="AY14" s="1018"/>
      <c r="AZ14" s="1018"/>
      <c r="BA14" s="1018"/>
      <c r="BB14" s="1018"/>
      <c r="BC14" s="1018"/>
      <c r="BD14" s="1018"/>
      <c r="BE14" s="1018"/>
      <c r="BF14" s="1018"/>
      <c r="BG14" s="1018"/>
      <c r="BH14" s="1018"/>
      <c r="BI14" s="1018"/>
      <c r="BJ14" s="1018"/>
      <c r="BK14" s="1018"/>
      <c r="BL14" s="1018"/>
      <c r="BM14" s="1018"/>
      <c r="BN14" s="1018"/>
      <c r="BO14" s="1018"/>
      <c r="BP14" s="1018"/>
      <c r="BQ14" s="1018"/>
      <c r="BR14" s="1018"/>
      <c r="BS14" s="1018"/>
      <c r="BT14" s="1018"/>
      <c r="BU14" s="1018"/>
      <c r="BV14" s="1018"/>
      <c r="BW14" s="1018"/>
      <c r="BX14" s="1018"/>
      <c r="BY14" s="1018"/>
      <c r="BZ14" s="1018"/>
      <c r="CA14" s="1018"/>
      <c r="CB14" s="1018"/>
      <c r="CC14" s="1018"/>
      <c r="CD14" s="1018"/>
      <c r="CE14" s="1018"/>
      <c r="CF14" s="1018"/>
      <c r="CG14" s="1018"/>
      <c r="CH14" s="1018"/>
      <c r="CI14" s="1018"/>
      <c r="CJ14" s="1018"/>
      <c r="CK14" s="1018"/>
      <c r="CL14" s="1018"/>
      <c r="CM14" s="1018"/>
      <c r="CN14" s="1018"/>
      <c r="CO14" s="1018"/>
      <c r="CP14" s="1018"/>
      <c r="CQ14" s="1018"/>
      <c r="CR14" s="1018"/>
      <c r="CS14" s="1018"/>
      <c r="CT14" s="1018"/>
      <c r="CU14" s="1018"/>
      <c r="CV14" s="1018"/>
      <c r="CW14" s="1018"/>
      <c r="CX14" s="1018"/>
      <c r="CY14" s="1018"/>
      <c r="CZ14" s="1018"/>
      <c r="DA14" s="1018"/>
      <c r="DB14" s="1018"/>
      <c r="DC14" s="1018"/>
      <c r="DD14" s="1058"/>
      <c r="DE14" s="1058"/>
    </row>
    <row r="15" spans="1:109" s="726" customFormat="1" ht="13">
      <c r="A15" s="363"/>
      <c r="B15" s="1018"/>
      <c r="C15" s="1018"/>
      <c r="D15" s="1018"/>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18"/>
      <c r="AE15" s="1018"/>
      <c r="AF15" s="1018"/>
      <c r="AG15" s="1018"/>
      <c r="AH15" s="1018"/>
      <c r="AI15" s="1018"/>
      <c r="AJ15" s="1018"/>
      <c r="AK15" s="1018"/>
      <c r="AL15" s="1018"/>
      <c r="AM15" s="1018"/>
      <c r="AN15" s="1018"/>
      <c r="AO15" s="1018"/>
      <c r="AP15" s="1018"/>
      <c r="AQ15" s="1018"/>
      <c r="AR15" s="1018"/>
      <c r="AS15" s="1018"/>
      <c r="AT15" s="1018"/>
      <c r="AU15" s="1018"/>
      <c r="AV15" s="1018"/>
      <c r="AW15" s="1018"/>
      <c r="AX15" s="1018"/>
      <c r="AY15" s="1018"/>
      <c r="AZ15" s="1018"/>
      <c r="BA15" s="1018"/>
      <c r="BB15" s="1018"/>
      <c r="BC15" s="1018"/>
      <c r="BD15" s="1018"/>
      <c r="BE15" s="1018"/>
      <c r="BF15" s="1018"/>
      <c r="BG15" s="1018"/>
      <c r="BH15" s="1018"/>
      <c r="BI15" s="1018"/>
      <c r="BJ15" s="1018"/>
      <c r="BK15" s="1018"/>
      <c r="BL15" s="1018"/>
      <c r="BM15" s="1018"/>
      <c r="BN15" s="1018"/>
      <c r="BO15" s="1018"/>
      <c r="BP15" s="1018"/>
      <c r="BQ15" s="1018"/>
      <c r="BR15" s="1018"/>
      <c r="BS15" s="1018"/>
      <c r="BT15" s="1018"/>
      <c r="BU15" s="1018"/>
      <c r="BV15" s="1018"/>
      <c r="BW15" s="1018"/>
      <c r="BX15" s="1018"/>
      <c r="BY15" s="1018"/>
      <c r="BZ15" s="1018"/>
      <c r="CA15" s="1018"/>
      <c r="CB15" s="1018"/>
      <c r="CC15" s="1018"/>
      <c r="CD15" s="1018"/>
      <c r="CE15" s="1018"/>
      <c r="CF15" s="1018"/>
      <c r="CG15" s="1018"/>
      <c r="CH15" s="1018"/>
      <c r="CI15" s="1018"/>
      <c r="CJ15" s="1018"/>
      <c r="CK15" s="1018"/>
      <c r="CL15" s="1018"/>
      <c r="CM15" s="1018"/>
      <c r="CN15" s="1018"/>
      <c r="CO15" s="1018"/>
      <c r="CP15" s="1018"/>
      <c r="CQ15" s="1018"/>
      <c r="CR15" s="1018"/>
      <c r="CS15" s="1018"/>
      <c r="CT15" s="1018"/>
      <c r="CU15" s="1018"/>
      <c r="CV15" s="1018"/>
      <c r="CW15" s="1018"/>
      <c r="CX15" s="1018"/>
      <c r="CY15" s="1018"/>
      <c r="CZ15" s="1018"/>
      <c r="DA15" s="1018"/>
      <c r="DB15" s="1018"/>
      <c r="DC15" s="1018"/>
      <c r="DD15" s="1058"/>
      <c r="DE15" s="1058"/>
    </row>
    <row r="16" spans="1:109" s="726" customFormat="1" ht="13">
      <c r="A16" s="363"/>
      <c r="B16" s="1018"/>
      <c r="C16" s="1018"/>
      <c r="D16" s="1018"/>
      <c r="E16" s="1018"/>
      <c r="F16" s="1018"/>
      <c r="G16" s="1018"/>
      <c r="H16" s="1018"/>
      <c r="I16" s="1018"/>
      <c r="J16" s="1018"/>
      <c r="K16" s="1018"/>
      <c r="L16" s="1018"/>
      <c r="M16" s="1018"/>
      <c r="N16" s="1018"/>
      <c r="O16" s="1018"/>
      <c r="P16" s="1018"/>
      <c r="Q16" s="1018"/>
      <c r="R16" s="1018"/>
      <c r="S16" s="1018"/>
      <c r="T16" s="1018"/>
      <c r="U16" s="1018"/>
      <c r="V16" s="1018"/>
      <c r="W16" s="1018"/>
      <c r="X16" s="1018"/>
      <c r="Y16" s="1018"/>
      <c r="Z16" s="1018"/>
      <c r="AA16" s="1018"/>
      <c r="AB16" s="1018"/>
      <c r="AC16" s="1018"/>
      <c r="AD16" s="1018"/>
      <c r="AE16" s="1018"/>
      <c r="AF16" s="1018"/>
      <c r="AG16" s="1018"/>
      <c r="AH16" s="1018"/>
      <c r="AI16" s="1018"/>
      <c r="AJ16" s="1018"/>
      <c r="AK16" s="1018"/>
      <c r="AL16" s="1018"/>
      <c r="AM16" s="1018"/>
      <c r="AN16" s="1018"/>
      <c r="AO16" s="1018"/>
      <c r="AP16" s="1018"/>
      <c r="AQ16" s="1018"/>
      <c r="AR16" s="1018"/>
      <c r="AS16" s="1018"/>
      <c r="AT16" s="1018"/>
      <c r="AU16" s="1018"/>
      <c r="AV16" s="1018"/>
      <c r="AW16" s="1018"/>
      <c r="AX16" s="1018"/>
      <c r="AY16" s="1018"/>
      <c r="AZ16" s="1018"/>
      <c r="BA16" s="1018"/>
      <c r="BB16" s="1018"/>
      <c r="BC16" s="1018"/>
      <c r="BD16" s="1018"/>
      <c r="BE16" s="1018"/>
      <c r="BF16" s="1018"/>
      <c r="BG16" s="1018"/>
      <c r="BH16" s="1018"/>
      <c r="BI16" s="1018"/>
      <c r="BJ16" s="1018"/>
      <c r="BK16" s="1018"/>
      <c r="BL16" s="1018"/>
      <c r="BM16" s="1018"/>
      <c r="BN16" s="1018"/>
      <c r="BO16" s="1018"/>
      <c r="BP16" s="1018"/>
      <c r="BQ16" s="1018"/>
      <c r="BR16" s="1018"/>
      <c r="BS16" s="1018"/>
      <c r="BT16" s="1018"/>
      <c r="BU16" s="1018"/>
      <c r="BV16" s="1018"/>
      <c r="BW16" s="1018"/>
      <c r="BX16" s="1018"/>
      <c r="BY16" s="1018"/>
      <c r="BZ16" s="1018"/>
      <c r="CA16" s="1018"/>
      <c r="CB16" s="1018"/>
      <c r="CC16" s="1018"/>
      <c r="CD16" s="1018"/>
      <c r="CE16" s="1018"/>
      <c r="CF16" s="1018"/>
      <c r="CG16" s="1018"/>
      <c r="CH16" s="1018"/>
      <c r="CI16" s="1018"/>
      <c r="CJ16" s="1018"/>
      <c r="CK16" s="1018"/>
      <c r="CL16" s="1018"/>
      <c r="CM16" s="1018"/>
      <c r="CN16" s="1018"/>
      <c r="CO16" s="1018"/>
      <c r="CP16" s="1018"/>
      <c r="CQ16" s="1018"/>
      <c r="CR16" s="1018"/>
      <c r="CS16" s="1018"/>
      <c r="CT16" s="1018"/>
      <c r="CU16" s="1018"/>
      <c r="CV16" s="1018"/>
      <c r="CW16" s="1018"/>
      <c r="CX16" s="1018"/>
      <c r="CY16" s="1018"/>
      <c r="CZ16" s="1018"/>
      <c r="DA16" s="1018"/>
      <c r="DB16" s="1018"/>
      <c r="DC16" s="1018"/>
      <c r="DD16" s="1058"/>
      <c r="DE16" s="1058"/>
    </row>
    <row r="17" spans="1:109" s="726" customFormat="1" ht="13">
      <c r="A17" s="363"/>
      <c r="B17" s="1018"/>
      <c r="C17" s="1018"/>
      <c r="D17" s="1018"/>
      <c r="E17" s="1018"/>
      <c r="F17" s="1018"/>
      <c r="G17" s="1018"/>
      <c r="H17" s="1018"/>
      <c r="I17" s="1018"/>
      <c r="J17" s="1018"/>
      <c r="K17" s="1018"/>
      <c r="L17" s="1018"/>
      <c r="M17" s="1018"/>
      <c r="N17" s="1018"/>
      <c r="O17" s="1018"/>
      <c r="P17" s="1018"/>
      <c r="Q17" s="1018"/>
      <c r="R17" s="1018"/>
      <c r="S17" s="1018"/>
      <c r="T17" s="1018"/>
      <c r="U17" s="1018"/>
      <c r="V17" s="1018"/>
      <c r="W17" s="1018"/>
      <c r="X17" s="1018"/>
      <c r="Y17" s="1018"/>
      <c r="Z17" s="1018"/>
      <c r="AA17" s="1018"/>
      <c r="AB17" s="1018"/>
      <c r="AC17" s="1018"/>
      <c r="AD17" s="1018"/>
      <c r="AE17" s="1018"/>
      <c r="AF17" s="1018"/>
      <c r="AG17" s="1018"/>
      <c r="AH17" s="1018"/>
      <c r="AI17" s="1018"/>
      <c r="AJ17" s="1018"/>
      <c r="AK17" s="1018"/>
      <c r="AL17" s="1018"/>
      <c r="AM17" s="1018"/>
      <c r="AN17" s="1018"/>
      <c r="AO17" s="1018"/>
      <c r="AP17" s="1018"/>
      <c r="AQ17" s="1018"/>
      <c r="AR17" s="1018"/>
      <c r="AS17" s="1018"/>
      <c r="AT17" s="1018"/>
      <c r="AU17" s="1018"/>
      <c r="AV17" s="1018"/>
      <c r="AW17" s="1018"/>
      <c r="AX17" s="1018"/>
      <c r="AY17" s="1018"/>
      <c r="AZ17" s="1018"/>
      <c r="BA17" s="1018"/>
      <c r="BB17" s="1018"/>
      <c r="BC17" s="1018"/>
      <c r="BD17" s="1018"/>
      <c r="BE17" s="1018"/>
      <c r="BF17" s="1018"/>
      <c r="BG17" s="1018"/>
      <c r="BH17" s="1018"/>
      <c r="BI17" s="1018"/>
      <c r="BJ17" s="1018"/>
      <c r="BK17" s="1018"/>
      <c r="BL17" s="1018"/>
      <c r="BM17" s="1018"/>
      <c r="BN17" s="1018"/>
      <c r="BO17" s="1018"/>
      <c r="BP17" s="1018"/>
      <c r="BQ17" s="1018"/>
      <c r="BR17" s="1018"/>
      <c r="BS17" s="1018"/>
      <c r="BT17" s="1018"/>
      <c r="BU17" s="1018"/>
      <c r="BV17" s="1018"/>
      <c r="BW17" s="1018"/>
      <c r="BX17" s="1018"/>
      <c r="BY17" s="1018"/>
      <c r="BZ17" s="1018"/>
      <c r="CA17" s="1018"/>
      <c r="CB17" s="1018"/>
      <c r="CC17" s="1018"/>
      <c r="CD17" s="1018"/>
      <c r="CE17" s="1018"/>
      <c r="CF17" s="1018"/>
      <c r="CG17" s="1018"/>
      <c r="CH17" s="1018"/>
      <c r="CI17" s="1018"/>
      <c r="CJ17" s="1018"/>
      <c r="CK17" s="1018"/>
      <c r="CL17" s="1018"/>
      <c r="CM17" s="1018"/>
      <c r="CN17" s="1018"/>
      <c r="CO17" s="1018"/>
      <c r="CP17" s="1018"/>
      <c r="CQ17" s="1018"/>
      <c r="CR17" s="1018"/>
      <c r="CS17" s="1018"/>
      <c r="CT17" s="1018"/>
      <c r="CU17" s="1018"/>
      <c r="CV17" s="1018"/>
      <c r="CW17" s="1018"/>
      <c r="CX17" s="1018"/>
      <c r="CY17" s="1018"/>
      <c r="CZ17" s="1018"/>
      <c r="DA17" s="1018"/>
      <c r="DB17" s="1018"/>
      <c r="DC17" s="1018"/>
      <c r="DD17" s="1058"/>
      <c r="DE17" s="1058"/>
    </row>
    <row r="18" spans="1:109" s="726" customFormat="1" ht="13">
      <c r="A18" s="363"/>
      <c r="B18" s="1018"/>
      <c r="C18" s="1018"/>
      <c r="D18" s="1018"/>
      <c r="E18" s="1018"/>
      <c r="F18" s="1018"/>
      <c r="G18" s="1018"/>
      <c r="H18" s="1018"/>
      <c r="I18" s="1018"/>
      <c r="J18" s="1018"/>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8"/>
      <c r="BE18" s="1018"/>
      <c r="BF18" s="1018"/>
      <c r="BG18" s="1018"/>
      <c r="BH18" s="1018"/>
      <c r="BI18" s="1018"/>
      <c r="BJ18" s="1018"/>
      <c r="BK18" s="1018"/>
      <c r="BL18" s="1018"/>
      <c r="BM18" s="1018"/>
      <c r="BN18" s="1018"/>
      <c r="BO18" s="1018"/>
      <c r="BP18" s="1018"/>
      <c r="BQ18" s="1018"/>
      <c r="BR18" s="1018"/>
      <c r="BS18" s="1018"/>
      <c r="BT18" s="1018"/>
      <c r="BU18" s="1018"/>
      <c r="BV18" s="1018"/>
      <c r="BW18" s="1018"/>
      <c r="BX18" s="1018"/>
      <c r="BY18" s="1018"/>
      <c r="BZ18" s="1018"/>
      <c r="CA18" s="1018"/>
      <c r="CB18" s="1018"/>
      <c r="CC18" s="1018"/>
      <c r="CD18" s="1018"/>
      <c r="CE18" s="1018"/>
      <c r="CF18" s="1018"/>
      <c r="CG18" s="1018"/>
      <c r="CH18" s="1018"/>
      <c r="CI18" s="1018"/>
      <c r="CJ18" s="1018"/>
      <c r="CK18" s="1018"/>
      <c r="CL18" s="1018"/>
      <c r="CM18" s="1018"/>
      <c r="CN18" s="1018"/>
      <c r="CO18" s="1018"/>
      <c r="CP18" s="1018"/>
      <c r="CQ18" s="1018"/>
      <c r="CR18" s="1018"/>
      <c r="CS18" s="1018"/>
      <c r="CT18" s="1018"/>
      <c r="CU18" s="1018"/>
      <c r="CV18" s="1018"/>
      <c r="CW18" s="1018"/>
      <c r="CX18" s="1018"/>
      <c r="CY18" s="1018"/>
      <c r="CZ18" s="1018"/>
      <c r="DA18" s="1018"/>
      <c r="DB18" s="1018"/>
      <c r="DC18" s="1018"/>
      <c r="DD18" s="1058"/>
      <c r="DE18" s="1058"/>
    </row>
    <row r="19" spans="1:109" ht="13">
      <c r="DD19" s="829"/>
      <c r="DE19" s="829"/>
    </row>
    <row r="20" spans="1:109" ht="13">
      <c r="DD20" s="829"/>
      <c r="DE20" s="829"/>
    </row>
    <row r="21" spans="1:109" ht="17.25" customHeight="1">
      <c r="B21" s="1020"/>
      <c r="C21" s="735"/>
      <c r="D21" s="735"/>
      <c r="E21" s="735"/>
      <c r="F21" s="735"/>
      <c r="G21" s="735"/>
      <c r="H21" s="735"/>
      <c r="I21" s="735"/>
      <c r="J21" s="735"/>
      <c r="K21" s="735"/>
      <c r="L21" s="735"/>
      <c r="M21" s="735"/>
      <c r="N21" s="1043"/>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43"/>
      <c r="AU21" s="735"/>
      <c r="AV21" s="735"/>
      <c r="AW21" s="735"/>
      <c r="AX21" s="735"/>
      <c r="AY21" s="735"/>
      <c r="AZ21" s="735"/>
      <c r="BA21" s="735"/>
      <c r="BB21" s="735"/>
      <c r="BC21" s="735"/>
      <c r="BD21" s="735"/>
      <c r="BE21" s="735"/>
      <c r="BF21" s="1043"/>
      <c r="BG21" s="735"/>
      <c r="BH21" s="735"/>
      <c r="BI21" s="735"/>
      <c r="BJ21" s="735"/>
      <c r="BK21" s="735"/>
      <c r="BL21" s="735"/>
      <c r="BM21" s="735"/>
      <c r="BN21" s="735"/>
      <c r="BO21" s="735"/>
      <c r="BP21" s="735"/>
      <c r="BQ21" s="735"/>
      <c r="BR21" s="1043"/>
      <c r="BS21" s="735"/>
      <c r="BT21" s="735"/>
      <c r="BU21" s="735"/>
      <c r="BV21" s="735"/>
      <c r="BW21" s="735"/>
      <c r="BX21" s="735"/>
      <c r="BY21" s="735"/>
      <c r="BZ21" s="735"/>
      <c r="CA21" s="735"/>
      <c r="CB21" s="735"/>
      <c r="CC21" s="735"/>
      <c r="CD21" s="1043"/>
      <c r="CE21" s="735"/>
      <c r="CF21" s="735"/>
      <c r="CG21" s="735"/>
      <c r="CH21" s="735"/>
      <c r="CI21" s="735"/>
      <c r="CJ21" s="735"/>
      <c r="CK21" s="735"/>
      <c r="CL21" s="735"/>
      <c r="CM21" s="735"/>
      <c r="CN21" s="735"/>
      <c r="CO21" s="735"/>
      <c r="CP21" s="1043"/>
      <c r="CQ21" s="735"/>
      <c r="CR21" s="735"/>
      <c r="CS21" s="735"/>
      <c r="CT21" s="735"/>
      <c r="CU21" s="735"/>
      <c r="CV21" s="735"/>
      <c r="CW21" s="735"/>
      <c r="CX21" s="735"/>
      <c r="CY21" s="735"/>
      <c r="CZ21" s="735"/>
      <c r="DA21" s="735"/>
      <c r="DB21" s="1043"/>
      <c r="DC21" s="735"/>
      <c r="DD21" s="830"/>
      <c r="DE21" s="829"/>
    </row>
    <row r="22" spans="1:109" ht="17.25" customHeight="1">
      <c r="B22" s="728"/>
    </row>
    <row r="23" spans="1:109" ht="13">
      <c r="B23" s="728"/>
    </row>
    <row r="24" spans="1:109" ht="13">
      <c r="B24" s="728"/>
    </row>
    <row r="25" spans="1:109" ht="13">
      <c r="B25" s="728"/>
    </row>
    <row r="26" spans="1:109" ht="13">
      <c r="B26" s="728"/>
    </row>
    <row r="27" spans="1:109" ht="13">
      <c r="B27" s="728"/>
    </row>
    <row r="28" spans="1:109" ht="13">
      <c r="B28" s="728"/>
    </row>
    <row r="29" spans="1:109" ht="13">
      <c r="B29" s="728"/>
    </row>
    <row r="30" spans="1:109" ht="13">
      <c r="B30" s="728"/>
    </row>
    <row r="31" spans="1:109" ht="13">
      <c r="B31" s="728"/>
    </row>
    <row r="32" spans="1:109" ht="13">
      <c r="B32" s="728"/>
    </row>
    <row r="33" spans="2:109" ht="13">
      <c r="B33" s="728"/>
    </row>
    <row r="34" spans="2:109" ht="13">
      <c r="B34" s="728"/>
    </row>
    <row r="35" spans="2:109" ht="13">
      <c r="B35" s="728"/>
    </row>
    <row r="36" spans="2:109" ht="13">
      <c r="B36" s="728"/>
    </row>
    <row r="37" spans="2:109" ht="13">
      <c r="B37" s="728"/>
    </row>
    <row r="38" spans="2:109" ht="13">
      <c r="B38" s="728"/>
    </row>
    <row r="39" spans="2:109" ht="13">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5"/>
    </row>
    <row r="40" spans="2:109" ht="13">
      <c r="B40" s="1021"/>
      <c r="DD40" s="1021"/>
      <c r="DE40" s="829"/>
    </row>
    <row r="41" spans="2:109" ht="16.5">
      <c r="B41" s="730" t="s">
        <v>543</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0"/>
    </row>
    <row r="42" spans="2:109" ht="13">
      <c r="B42" s="728"/>
      <c r="G42" s="1025"/>
      <c r="I42" s="1016"/>
      <c r="J42" s="1016"/>
      <c r="K42" s="1016"/>
      <c r="AM42" s="1025"/>
      <c r="AN42" s="1025" t="s">
        <v>544</v>
      </c>
      <c r="AP42" s="1016"/>
      <c r="AQ42" s="1016"/>
      <c r="AR42" s="1016"/>
      <c r="AY42" s="1025"/>
      <c r="BA42" s="1016"/>
      <c r="BB42" s="1016"/>
      <c r="BC42" s="1016"/>
      <c r="BK42" s="1025"/>
      <c r="BM42" s="1016"/>
      <c r="BN42" s="1016"/>
      <c r="BO42" s="1016"/>
      <c r="BW42" s="1025"/>
      <c r="BY42" s="1016"/>
      <c r="BZ42" s="1016"/>
      <c r="CA42" s="1016"/>
      <c r="CI42" s="1025"/>
      <c r="CK42" s="1016"/>
      <c r="CL42" s="1016"/>
      <c r="CM42" s="1016"/>
      <c r="CU42" s="1025"/>
      <c r="CW42" s="1016"/>
      <c r="CX42" s="1016"/>
      <c r="CY42" s="1016"/>
    </row>
    <row r="43" spans="2:109" ht="13.5" customHeight="1">
      <c r="B43" s="728"/>
      <c r="AN43" s="1045" t="s">
        <v>548</v>
      </c>
      <c r="AO43" s="1051"/>
      <c r="AP43" s="1051"/>
      <c r="AQ43" s="1051"/>
      <c r="AR43" s="1051"/>
      <c r="AS43" s="1051"/>
      <c r="AT43" s="1051"/>
      <c r="AU43" s="1051"/>
      <c r="AV43" s="1051"/>
      <c r="AW43" s="1051"/>
      <c r="AX43" s="1051"/>
      <c r="AY43" s="1051"/>
      <c r="AZ43" s="1051"/>
      <c r="BA43" s="1051"/>
      <c r="BB43" s="1051"/>
      <c r="BC43" s="1051"/>
      <c r="BD43" s="1051"/>
      <c r="BE43" s="1051"/>
      <c r="BF43" s="1051"/>
      <c r="BG43" s="1051"/>
      <c r="BH43" s="1051"/>
      <c r="BI43" s="1051"/>
      <c r="BJ43" s="1051"/>
      <c r="BK43" s="1051"/>
      <c r="BL43" s="1051"/>
      <c r="BM43" s="1051"/>
      <c r="BN43" s="1051"/>
      <c r="BO43" s="1051"/>
      <c r="BP43" s="1051"/>
      <c r="BQ43" s="1051"/>
      <c r="BR43" s="1051"/>
      <c r="BS43" s="1051"/>
      <c r="BT43" s="1051"/>
      <c r="BU43" s="1051"/>
      <c r="BV43" s="1051"/>
      <c r="BW43" s="1051"/>
      <c r="BX43" s="1051"/>
      <c r="BY43" s="1051"/>
      <c r="BZ43" s="1051"/>
      <c r="CA43" s="1051"/>
      <c r="CB43" s="1051"/>
      <c r="CC43" s="1051"/>
      <c r="CD43" s="1051"/>
      <c r="CE43" s="1051"/>
      <c r="CF43" s="1051"/>
      <c r="CG43" s="1051"/>
      <c r="CH43" s="1051"/>
      <c r="CI43" s="1051"/>
      <c r="CJ43" s="1051"/>
      <c r="CK43" s="1051"/>
      <c r="CL43" s="1051"/>
      <c r="CM43" s="1051"/>
      <c r="CN43" s="1051"/>
      <c r="CO43" s="1051"/>
      <c r="CP43" s="1051"/>
      <c r="CQ43" s="1051"/>
      <c r="CR43" s="1051"/>
      <c r="CS43" s="1051"/>
      <c r="CT43" s="1051"/>
      <c r="CU43" s="1051"/>
      <c r="CV43" s="1051"/>
      <c r="CW43" s="1051"/>
      <c r="CX43" s="1051"/>
      <c r="CY43" s="1051"/>
      <c r="CZ43" s="1051"/>
      <c r="DA43" s="1051"/>
      <c r="DB43" s="1051"/>
      <c r="DC43" s="1055"/>
    </row>
    <row r="44" spans="2:109" ht="13">
      <c r="B44" s="728"/>
      <c r="AN44" s="1046"/>
      <c r="AO44" s="1052"/>
      <c r="AP44" s="1052"/>
      <c r="AQ44" s="1052"/>
      <c r="AR44" s="1052"/>
      <c r="AS44" s="1052"/>
      <c r="AT44" s="1052"/>
      <c r="AU44" s="1052"/>
      <c r="AV44" s="1052"/>
      <c r="AW44" s="1052"/>
      <c r="AX44" s="1052"/>
      <c r="AY44" s="1052"/>
      <c r="AZ44" s="1052"/>
      <c r="BA44" s="1052"/>
      <c r="BB44" s="1052"/>
      <c r="BC44" s="1052"/>
      <c r="BD44" s="1052"/>
      <c r="BE44" s="1052"/>
      <c r="BF44" s="1052"/>
      <c r="BG44" s="1052"/>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C44" s="1052"/>
      <c r="CD44" s="1052"/>
      <c r="CE44" s="1052"/>
      <c r="CF44" s="1052"/>
      <c r="CG44" s="1052"/>
      <c r="CH44" s="1052"/>
      <c r="CI44" s="1052"/>
      <c r="CJ44" s="1052"/>
      <c r="CK44" s="1052"/>
      <c r="CL44" s="1052"/>
      <c r="CM44" s="1052"/>
      <c r="CN44" s="1052"/>
      <c r="CO44" s="1052"/>
      <c r="CP44" s="1052"/>
      <c r="CQ44" s="1052"/>
      <c r="CR44" s="1052"/>
      <c r="CS44" s="1052"/>
      <c r="CT44" s="1052"/>
      <c r="CU44" s="1052"/>
      <c r="CV44" s="1052"/>
      <c r="CW44" s="1052"/>
      <c r="CX44" s="1052"/>
      <c r="CY44" s="1052"/>
      <c r="CZ44" s="1052"/>
      <c r="DA44" s="1052"/>
      <c r="DB44" s="1052"/>
      <c r="DC44" s="1056"/>
    </row>
    <row r="45" spans="2:109" ht="13">
      <c r="B45" s="728"/>
      <c r="AN45" s="1046"/>
      <c r="AO45" s="1052"/>
      <c r="AP45" s="1052"/>
      <c r="AQ45" s="1052"/>
      <c r="AR45" s="1052"/>
      <c r="AS45" s="1052"/>
      <c r="AT45" s="1052"/>
      <c r="AU45" s="1052"/>
      <c r="AV45" s="1052"/>
      <c r="AW45" s="1052"/>
      <c r="AX45" s="1052"/>
      <c r="AY45" s="1052"/>
      <c r="AZ45" s="1052"/>
      <c r="BA45" s="1052"/>
      <c r="BB45" s="1052"/>
      <c r="BC45" s="1052"/>
      <c r="BD45" s="1052"/>
      <c r="BE45" s="1052"/>
      <c r="BF45" s="1052"/>
      <c r="BG45" s="1052"/>
      <c r="BH45" s="1052"/>
      <c r="BI45" s="1052"/>
      <c r="BJ45" s="1052"/>
      <c r="BK45" s="1052"/>
      <c r="BL45" s="1052"/>
      <c r="BM45" s="1052"/>
      <c r="BN45" s="1052"/>
      <c r="BO45" s="1052"/>
      <c r="BP45" s="1052"/>
      <c r="BQ45" s="1052"/>
      <c r="BR45" s="1052"/>
      <c r="BS45" s="1052"/>
      <c r="BT45" s="1052"/>
      <c r="BU45" s="1052"/>
      <c r="BV45" s="1052"/>
      <c r="BW45" s="1052"/>
      <c r="BX45" s="1052"/>
      <c r="BY45" s="1052"/>
      <c r="BZ45" s="1052"/>
      <c r="CA45" s="1052"/>
      <c r="CB45" s="1052"/>
      <c r="CC45" s="1052"/>
      <c r="CD45" s="1052"/>
      <c r="CE45" s="1052"/>
      <c r="CF45" s="1052"/>
      <c r="CG45" s="1052"/>
      <c r="CH45" s="1052"/>
      <c r="CI45" s="1052"/>
      <c r="CJ45" s="1052"/>
      <c r="CK45" s="1052"/>
      <c r="CL45" s="1052"/>
      <c r="CM45" s="1052"/>
      <c r="CN45" s="1052"/>
      <c r="CO45" s="1052"/>
      <c r="CP45" s="1052"/>
      <c r="CQ45" s="1052"/>
      <c r="CR45" s="1052"/>
      <c r="CS45" s="1052"/>
      <c r="CT45" s="1052"/>
      <c r="CU45" s="1052"/>
      <c r="CV45" s="1052"/>
      <c r="CW45" s="1052"/>
      <c r="CX45" s="1052"/>
      <c r="CY45" s="1052"/>
      <c r="CZ45" s="1052"/>
      <c r="DA45" s="1052"/>
      <c r="DB45" s="1052"/>
      <c r="DC45" s="1056"/>
    </row>
    <row r="46" spans="2:109" ht="13">
      <c r="B46" s="728"/>
      <c r="AN46" s="1046"/>
      <c r="AO46" s="1052"/>
      <c r="AP46" s="1052"/>
      <c r="AQ46" s="1052"/>
      <c r="AR46" s="1052"/>
      <c r="AS46" s="1052"/>
      <c r="AT46" s="1052"/>
      <c r="AU46" s="1052"/>
      <c r="AV46" s="1052"/>
      <c r="AW46" s="1052"/>
      <c r="AX46" s="1052"/>
      <c r="AY46" s="1052"/>
      <c r="AZ46" s="1052"/>
      <c r="BA46" s="1052"/>
      <c r="BB46" s="1052"/>
      <c r="BC46" s="1052"/>
      <c r="BD46" s="1052"/>
      <c r="BE46" s="1052"/>
      <c r="BF46" s="1052"/>
      <c r="BG46" s="1052"/>
      <c r="BH46" s="1052"/>
      <c r="BI46" s="1052"/>
      <c r="BJ46" s="1052"/>
      <c r="BK46" s="1052"/>
      <c r="BL46" s="1052"/>
      <c r="BM46" s="1052"/>
      <c r="BN46" s="1052"/>
      <c r="BO46" s="1052"/>
      <c r="BP46" s="1052"/>
      <c r="BQ46" s="1052"/>
      <c r="BR46" s="1052"/>
      <c r="BS46" s="1052"/>
      <c r="BT46" s="1052"/>
      <c r="BU46" s="1052"/>
      <c r="BV46" s="1052"/>
      <c r="BW46" s="1052"/>
      <c r="BX46" s="1052"/>
      <c r="BY46" s="1052"/>
      <c r="BZ46" s="1052"/>
      <c r="CA46" s="1052"/>
      <c r="CB46" s="1052"/>
      <c r="CC46" s="1052"/>
      <c r="CD46" s="1052"/>
      <c r="CE46" s="1052"/>
      <c r="CF46" s="1052"/>
      <c r="CG46" s="1052"/>
      <c r="CH46" s="1052"/>
      <c r="CI46" s="1052"/>
      <c r="CJ46" s="1052"/>
      <c r="CK46" s="1052"/>
      <c r="CL46" s="1052"/>
      <c r="CM46" s="1052"/>
      <c r="CN46" s="1052"/>
      <c r="CO46" s="1052"/>
      <c r="CP46" s="1052"/>
      <c r="CQ46" s="1052"/>
      <c r="CR46" s="1052"/>
      <c r="CS46" s="1052"/>
      <c r="CT46" s="1052"/>
      <c r="CU46" s="1052"/>
      <c r="CV46" s="1052"/>
      <c r="CW46" s="1052"/>
      <c r="CX46" s="1052"/>
      <c r="CY46" s="1052"/>
      <c r="CZ46" s="1052"/>
      <c r="DA46" s="1052"/>
      <c r="DB46" s="1052"/>
      <c r="DC46" s="1056"/>
    </row>
    <row r="47" spans="2:109" ht="13">
      <c r="B47" s="728"/>
      <c r="AN47" s="1047"/>
      <c r="AO47" s="1053"/>
      <c r="AP47" s="1053"/>
      <c r="AQ47" s="1053"/>
      <c r="AR47" s="1053"/>
      <c r="AS47" s="1053"/>
      <c r="AT47" s="1053"/>
      <c r="AU47" s="1053"/>
      <c r="AV47" s="1053"/>
      <c r="AW47" s="1053"/>
      <c r="AX47" s="1053"/>
      <c r="AY47" s="1053"/>
      <c r="AZ47" s="1053"/>
      <c r="BA47" s="1053"/>
      <c r="BB47" s="1053"/>
      <c r="BC47" s="1053"/>
      <c r="BD47" s="1053"/>
      <c r="BE47" s="1053"/>
      <c r="BF47" s="1053"/>
      <c r="BG47" s="1053"/>
      <c r="BH47" s="1053"/>
      <c r="BI47" s="1053"/>
      <c r="BJ47" s="1053"/>
      <c r="BK47" s="1053"/>
      <c r="BL47" s="1053"/>
      <c r="BM47" s="1053"/>
      <c r="BN47" s="1053"/>
      <c r="BO47" s="1053"/>
      <c r="BP47" s="1053"/>
      <c r="BQ47" s="1053"/>
      <c r="BR47" s="1053"/>
      <c r="BS47" s="1053"/>
      <c r="BT47" s="1053"/>
      <c r="BU47" s="1053"/>
      <c r="BV47" s="1053"/>
      <c r="BW47" s="1053"/>
      <c r="BX47" s="1053"/>
      <c r="BY47" s="1053"/>
      <c r="BZ47" s="1053"/>
      <c r="CA47" s="1053"/>
      <c r="CB47" s="1053"/>
      <c r="CC47" s="1053"/>
      <c r="CD47" s="1053"/>
      <c r="CE47" s="1053"/>
      <c r="CF47" s="1053"/>
      <c r="CG47" s="1053"/>
      <c r="CH47" s="1053"/>
      <c r="CI47" s="1053"/>
      <c r="CJ47" s="1053"/>
      <c r="CK47" s="1053"/>
      <c r="CL47" s="1053"/>
      <c r="CM47" s="1053"/>
      <c r="CN47" s="1053"/>
      <c r="CO47" s="1053"/>
      <c r="CP47" s="1053"/>
      <c r="CQ47" s="1053"/>
      <c r="CR47" s="1053"/>
      <c r="CS47" s="1053"/>
      <c r="CT47" s="1053"/>
      <c r="CU47" s="1053"/>
      <c r="CV47" s="1053"/>
      <c r="CW47" s="1053"/>
      <c r="CX47" s="1053"/>
      <c r="CY47" s="1053"/>
      <c r="CZ47" s="1053"/>
      <c r="DA47" s="1053"/>
      <c r="DB47" s="1053"/>
      <c r="DC47" s="1057"/>
    </row>
    <row r="48" spans="2:109" ht="13">
      <c r="B48" s="728"/>
      <c r="H48" s="1029"/>
      <c r="I48" s="1029"/>
      <c r="J48" s="1029"/>
      <c r="AN48" s="1029"/>
      <c r="AO48" s="1029"/>
      <c r="AP48" s="1029"/>
      <c r="AZ48" s="1029"/>
      <c r="BA48" s="1029"/>
      <c r="BB48" s="1029"/>
      <c r="BL48" s="1029"/>
      <c r="BM48" s="1029"/>
      <c r="BN48" s="1029"/>
      <c r="BX48" s="1029"/>
      <c r="BY48" s="1029"/>
      <c r="BZ48" s="1029"/>
      <c r="CJ48" s="1029"/>
      <c r="CK48" s="1029"/>
      <c r="CL48" s="1029"/>
      <c r="CV48" s="1029"/>
      <c r="CW48" s="1029"/>
      <c r="CX48" s="1029"/>
    </row>
    <row r="49" spans="1:109" ht="13">
      <c r="B49" s="728"/>
      <c r="AN49" s="363" t="s">
        <v>167</v>
      </c>
    </row>
    <row r="50" spans="1:109" ht="13">
      <c r="B50" s="728"/>
      <c r="G50" s="1026"/>
      <c r="H50" s="1026"/>
      <c r="I50" s="1026"/>
      <c r="J50" s="1026"/>
      <c r="K50" s="1034"/>
      <c r="L50" s="1034"/>
      <c r="M50" s="1041"/>
      <c r="N50" s="1041"/>
      <c r="AN50" s="1048"/>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50" t="s">
        <v>531</v>
      </c>
      <c r="BQ50" s="1050"/>
      <c r="BR50" s="1050"/>
      <c r="BS50" s="1050"/>
      <c r="BT50" s="1050"/>
      <c r="BU50" s="1050"/>
      <c r="BV50" s="1050"/>
      <c r="BW50" s="1050"/>
      <c r="BX50" s="1050" t="s">
        <v>532</v>
      </c>
      <c r="BY50" s="1050"/>
      <c r="BZ50" s="1050"/>
      <c r="CA50" s="1050"/>
      <c r="CB50" s="1050"/>
      <c r="CC50" s="1050"/>
      <c r="CD50" s="1050"/>
      <c r="CE50" s="1050"/>
      <c r="CF50" s="1050" t="s">
        <v>533</v>
      </c>
      <c r="CG50" s="1050"/>
      <c r="CH50" s="1050"/>
      <c r="CI50" s="1050"/>
      <c r="CJ50" s="1050"/>
      <c r="CK50" s="1050"/>
      <c r="CL50" s="1050"/>
      <c r="CM50" s="1050"/>
      <c r="CN50" s="1050" t="s">
        <v>534</v>
      </c>
      <c r="CO50" s="1050"/>
      <c r="CP50" s="1050"/>
      <c r="CQ50" s="1050"/>
      <c r="CR50" s="1050"/>
      <c r="CS50" s="1050"/>
      <c r="CT50" s="1050"/>
      <c r="CU50" s="1050"/>
      <c r="CV50" s="1050" t="s">
        <v>256</v>
      </c>
      <c r="CW50" s="1050"/>
      <c r="CX50" s="1050"/>
      <c r="CY50" s="1050"/>
      <c r="CZ50" s="1050"/>
      <c r="DA50" s="1050"/>
      <c r="DB50" s="1050"/>
      <c r="DC50" s="1050"/>
    </row>
    <row r="51" spans="1:109" ht="13.5" customHeight="1">
      <c r="B51" s="728"/>
      <c r="G51" s="1027"/>
      <c r="H51" s="1027"/>
      <c r="I51" s="1031"/>
      <c r="J51" s="1031"/>
      <c r="K51" s="1035"/>
      <c r="L51" s="1035"/>
      <c r="M51" s="1035"/>
      <c r="N51" s="1035"/>
      <c r="AM51" s="1029"/>
      <c r="AN51" s="1049" t="s">
        <v>545</v>
      </c>
      <c r="AO51" s="1049"/>
      <c r="AP51" s="1049"/>
      <c r="AQ51" s="1049"/>
      <c r="AR51" s="1049"/>
      <c r="AS51" s="1049"/>
      <c r="AT51" s="1049"/>
      <c r="AU51" s="1049"/>
      <c r="AV51" s="1049"/>
      <c r="AW51" s="1049"/>
      <c r="AX51" s="1049"/>
      <c r="AY51" s="1049"/>
      <c r="AZ51" s="1049"/>
      <c r="BA51" s="1049"/>
      <c r="BB51" s="1049" t="s">
        <v>546</v>
      </c>
      <c r="BC51" s="1049"/>
      <c r="BD51" s="1049"/>
      <c r="BE51" s="1049"/>
      <c r="BF51" s="1049"/>
      <c r="BG51" s="1049"/>
      <c r="BH51" s="1049"/>
      <c r="BI51" s="1049"/>
      <c r="BJ51" s="1049"/>
      <c r="BK51" s="1049"/>
      <c r="BL51" s="1049"/>
      <c r="BM51" s="1049"/>
      <c r="BN51" s="1049"/>
      <c r="BO51" s="1049"/>
      <c r="BP51" s="1054"/>
      <c r="BQ51" s="1054"/>
      <c r="BR51" s="1054"/>
      <c r="BS51" s="1054"/>
      <c r="BT51" s="1054"/>
      <c r="BU51" s="1054"/>
      <c r="BV51" s="1054"/>
      <c r="BW51" s="1054"/>
      <c r="BX51" s="1054"/>
      <c r="BY51" s="1054"/>
      <c r="BZ51" s="1054"/>
      <c r="CA51" s="1054"/>
      <c r="CB51" s="1054"/>
      <c r="CC51" s="1054"/>
      <c r="CD51" s="1054"/>
      <c r="CE51" s="1054"/>
      <c r="CF51" s="1054">
        <v>1.9</v>
      </c>
      <c r="CG51" s="1054"/>
      <c r="CH51" s="1054"/>
      <c r="CI51" s="1054"/>
      <c r="CJ51" s="1054"/>
      <c r="CK51" s="1054"/>
      <c r="CL51" s="1054"/>
      <c r="CM51" s="1054"/>
      <c r="CN51" s="1054">
        <v>5.9</v>
      </c>
      <c r="CO51" s="1054"/>
      <c r="CP51" s="1054"/>
      <c r="CQ51" s="1054"/>
      <c r="CR51" s="1054"/>
      <c r="CS51" s="1054"/>
      <c r="CT51" s="1054"/>
      <c r="CU51" s="1054"/>
      <c r="CV51" s="1054">
        <v>9.3000000000000007</v>
      </c>
      <c r="CW51" s="1054"/>
      <c r="CX51" s="1054"/>
      <c r="CY51" s="1054"/>
      <c r="CZ51" s="1054"/>
      <c r="DA51" s="1054"/>
      <c r="DB51" s="1054"/>
      <c r="DC51" s="1054"/>
    </row>
    <row r="52" spans="1:109" ht="13">
      <c r="B52" s="728"/>
      <c r="G52" s="1027"/>
      <c r="H52" s="1027"/>
      <c r="I52" s="1031"/>
      <c r="J52" s="1031"/>
      <c r="K52" s="1035"/>
      <c r="L52" s="1035"/>
      <c r="M52" s="1035"/>
      <c r="N52" s="1035"/>
      <c r="AM52" s="1029"/>
      <c r="AN52" s="1049"/>
      <c r="AO52" s="1049"/>
      <c r="AP52" s="1049"/>
      <c r="AQ52" s="1049"/>
      <c r="AR52" s="1049"/>
      <c r="AS52" s="1049"/>
      <c r="AT52" s="1049"/>
      <c r="AU52" s="1049"/>
      <c r="AV52" s="1049"/>
      <c r="AW52" s="1049"/>
      <c r="AX52" s="1049"/>
      <c r="AY52" s="1049"/>
      <c r="AZ52" s="1049"/>
      <c r="BA52" s="1049"/>
      <c r="BB52" s="1049"/>
      <c r="BC52" s="1049"/>
      <c r="BD52" s="1049"/>
      <c r="BE52" s="1049"/>
      <c r="BF52" s="1049"/>
      <c r="BG52" s="1049"/>
      <c r="BH52" s="1049"/>
      <c r="BI52" s="1049"/>
      <c r="BJ52" s="1049"/>
      <c r="BK52" s="1049"/>
      <c r="BL52" s="1049"/>
      <c r="BM52" s="1049"/>
      <c r="BN52" s="1049"/>
      <c r="BO52" s="1049"/>
      <c r="BP52" s="1054"/>
      <c r="BQ52" s="1054"/>
      <c r="BR52" s="1054"/>
      <c r="BS52" s="1054"/>
      <c r="BT52" s="1054"/>
      <c r="BU52" s="1054"/>
      <c r="BV52" s="1054"/>
      <c r="BW52" s="1054"/>
      <c r="BX52" s="1054"/>
      <c r="BY52" s="1054"/>
      <c r="BZ52" s="1054"/>
      <c r="CA52" s="1054"/>
      <c r="CB52" s="1054"/>
      <c r="CC52" s="1054"/>
      <c r="CD52" s="1054"/>
      <c r="CE52" s="1054"/>
      <c r="CF52" s="1054"/>
      <c r="CG52" s="1054"/>
      <c r="CH52" s="1054"/>
      <c r="CI52" s="1054"/>
      <c r="CJ52" s="1054"/>
      <c r="CK52" s="1054"/>
      <c r="CL52" s="1054"/>
      <c r="CM52" s="1054"/>
      <c r="CN52" s="1054"/>
      <c r="CO52" s="1054"/>
      <c r="CP52" s="1054"/>
      <c r="CQ52" s="1054"/>
      <c r="CR52" s="1054"/>
      <c r="CS52" s="1054"/>
      <c r="CT52" s="1054"/>
      <c r="CU52" s="1054"/>
      <c r="CV52" s="1054"/>
      <c r="CW52" s="1054"/>
      <c r="CX52" s="1054"/>
      <c r="CY52" s="1054"/>
      <c r="CZ52" s="1054"/>
      <c r="DA52" s="1054"/>
      <c r="DB52" s="1054"/>
      <c r="DC52" s="1054"/>
    </row>
    <row r="53" spans="1:109" ht="13">
      <c r="A53" s="1016"/>
      <c r="B53" s="728"/>
      <c r="G53" s="1027"/>
      <c r="H53" s="1027"/>
      <c r="I53" s="1026"/>
      <c r="J53" s="1026"/>
      <c r="K53" s="1035"/>
      <c r="L53" s="1035"/>
      <c r="M53" s="1035"/>
      <c r="N53" s="1035"/>
      <c r="AM53" s="1029"/>
      <c r="AN53" s="1049"/>
      <c r="AO53" s="1049"/>
      <c r="AP53" s="1049"/>
      <c r="AQ53" s="1049"/>
      <c r="AR53" s="1049"/>
      <c r="AS53" s="1049"/>
      <c r="AT53" s="1049"/>
      <c r="AU53" s="1049"/>
      <c r="AV53" s="1049"/>
      <c r="AW53" s="1049"/>
      <c r="AX53" s="1049"/>
      <c r="AY53" s="1049"/>
      <c r="AZ53" s="1049"/>
      <c r="BA53" s="1049"/>
      <c r="BB53" s="1049" t="s">
        <v>547</v>
      </c>
      <c r="BC53" s="1049"/>
      <c r="BD53" s="1049"/>
      <c r="BE53" s="1049"/>
      <c r="BF53" s="1049"/>
      <c r="BG53" s="1049"/>
      <c r="BH53" s="1049"/>
      <c r="BI53" s="1049"/>
      <c r="BJ53" s="1049"/>
      <c r="BK53" s="1049"/>
      <c r="BL53" s="1049"/>
      <c r="BM53" s="1049"/>
      <c r="BN53" s="1049"/>
      <c r="BO53" s="1049"/>
      <c r="BP53" s="1054">
        <v>62.8</v>
      </c>
      <c r="BQ53" s="1054"/>
      <c r="BR53" s="1054"/>
      <c r="BS53" s="1054"/>
      <c r="BT53" s="1054"/>
      <c r="BU53" s="1054"/>
      <c r="BV53" s="1054"/>
      <c r="BW53" s="1054"/>
      <c r="BX53" s="1054">
        <v>63.9</v>
      </c>
      <c r="BY53" s="1054"/>
      <c r="BZ53" s="1054"/>
      <c r="CA53" s="1054"/>
      <c r="CB53" s="1054"/>
      <c r="CC53" s="1054"/>
      <c r="CD53" s="1054"/>
      <c r="CE53" s="1054"/>
      <c r="CF53" s="1054">
        <v>65.599999999999994</v>
      </c>
      <c r="CG53" s="1054"/>
      <c r="CH53" s="1054"/>
      <c r="CI53" s="1054"/>
      <c r="CJ53" s="1054"/>
      <c r="CK53" s="1054"/>
      <c r="CL53" s="1054"/>
      <c r="CM53" s="1054"/>
      <c r="CN53" s="1054">
        <v>66.5</v>
      </c>
      <c r="CO53" s="1054"/>
      <c r="CP53" s="1054"/>
      <c r="CQ53" s="1054"/>
      <c r="CR53" s="1054"/>
      <c r="CS53" s="1054"/>
      <c r="CT53" s="1054"/>
      <c r="CU53" s="1054"/>
      <c r="CV53" s="1054">
        <v>66.099999999999994</v>
      </c>
      <c r="CW53" s="1054"/>
      <c r="CX53" s="1054"/>
      <c r="CY53" s="1054"/>
      <c r="CZ53" s="1054"/>
      <c r="DA53" s="1054"/>
      <c r="DB53" s="1054"/>
      <c r="DC53" s="1054"/>
    </row>
    <row r="54" spans="1:109" ht="13">
      <c r="A54" s="1016"/>
      <c r="B54" s="728"/>
      <c r="G54" s="1027"/>
      <c r="H54" s="1027"/>
      <c r="I54" s="1026"/>
      <c r="J54" s="1026"/>
      <c r="K54" s="1035"/>
      <c r="L54" s="1035"/>
      <c r="M54" s="1035"/>
      <c r="N54" s="1035"/>
      <c r="AM54" s="1029"/>
      <c r="AN54" s="1049"/>
      <c r="AO54" s="1049"/>
      <c r="AP54" s="1049"/>
      <c r="AQ54" s="1049"/>
      <c r="AR54" s="1049"/>
      <c r="AS54" s="1049"/>
      <c r="AT54" s="1049"/>
      <c r="AU54" s="1049"/>
      <c r="AV54" s="1049"/>
      <c r="AW54" s="1049"/>
      <c r="AX54" s="1049"/>
      <c r="AY54" s="1049"/>
      <c r="AZ54" s="1049"/>
      <c r="BA54" s="1049"/>
      <c r="BB54" s="1049"/>
      <c r="BC54" s="1049"/>
      <c r="BD54" s="1049"/>
      <c r="BE54" s="1049"/>
      <c r="BF54" s="1049"/>
      <c r="BG54" s="1049"/>
      <c r="BH54" s="1049"/>
      <c r="BI54" s="1049"/>
      <c r="BJ54" s="1049"/>
      <c r="BK54" s="1049"/>
      <c r="BL54" s="1049"/>
      <c r="BM54" s="1049"/>
      <c r="BN54" s="1049"/>
      <c r="BO54" s="1049"/>
      <c r="BP54" s="1054"/>
      <c r="BQ54" s="1054"/>
      <c r="BR54" s="1054"/>
      <c r="BS54" s="1054"/>
      <c r="BT54" s="1054"/>
      <c r="BU54" s="1054"/>
      <c r="BV54" s="1054"/>
      <c r="BW54" s="1054"/>
      <c r="BX54" s="1054"/>
      <c r="BY54" s="1054"/>
      <c r="BZ54" s="1054"/>
      <c r="CA54" s="1054"/>
      <c r="CB54" s="1054"/>
      <c r="CC54" s="1054"/>
      <c r="CD54" s="1054"/>
      <c r="CE54" s="1054"/>
      <c r="CF54" s="1054"/>
      <c r="CG54" s="1054"/>
      <c r="CH54" s="1054"/>
      <c r="CI54" s="1054"/>
      <c r="CJ54" s="1054"/>
      <c r="CK54" s="1054"/>
      <c r="CL54" s="1054"/>
      <c r="CM54" s="1054"/>
      <c r="CN54" s="1054"/>
      <c r="CO54" s="1054"/>
      <c r="CP54" s="1054"/>
      <c r="CQ54" s="1054"/>
      <c r="CR54" s="1054"/>
      <c r="CS54" s="1054"/>
      <c r="CT54" s="1054"/>
      <c r="CU54" s="1054"/>
      <c r="CV54" s="1054"/>
      <c r="CW54" s="1054"/>
      <c r="CX54" s="1054"/>
      <c r="CY54" s="1054"/>
      <c r="CZ54" s="1054"/>
      <c r="DA54" s="1054"/>
      <c r="DB54" s="1054"/>
      <c r="DC54" s="1054"/>
    </row>
    <row r="55" spans="1:109" ht="13">
      <c r="A55" s="1016"/>
      <c r="B55" s="728"/>
      <c r="G55" s="1026"/>
      <c r="H55" s="1026"/>
      <c r="I55" s="1026"/>
      <c r="J55" s="1026"/>
      <c r="K55" s="1035"/>
      <c r="L55" s="1035"/>
      <c r="M55" s="1035"/>
      <c r="N55" s="1035"/>
      <c r="AN55" s="1050" t="s">
        <v>518</v>
      </c>
      <c r="AO55" s="1050"/>
      <c r="AP55" s="1050"/>
      <c r="AQ55" s="1050"/>
      <c r="AR55" s="1050"/>
      <c r="AS55" s="1050"/>
      <c r="AT55" s="1050"/>
      <c r="AU55" s="1050"/>
      <c r="AV55" s="1050"/>
      <c r="AW55" s="1050"/>
      <c r="AX55" s="1050"/>
      <c r="AY55" s="1050"/>
      <c r="AZ55" s="1050"/>
      <c r="BA55" s="1050"/>
      <c r="BB55" s="1049" t="s">
        <v>546</v>
      </c>
      <c r="BC55" s="1049"/>
      <c r="BD55" s="1049"/>
      <c r="BE55" s="1049"/>
      <c r="BF55" s="1049"/>
      <c r="BG55" s="1049"/>
      <c r="BH55" s="1049"/>
      <c r="BI55" s="1049"/>
      <c r="BJ55" s="1049"/>
      <c r="BK55" s="1049"/>
      <c r="BL55" s="1049"/>
      <c r="BM55" s="1049"/>
      <c r="BN55" s="1049"/>
      <c r="BO55" s="1049"/>
      <c r="BP55" s="1054">
        <v>25.5</v>
      </c>
      <c r="BQ55" s="1054"/>
      <c r="BR55" s="1054"/>
      <c r="BS55" s="1054"/>
      <c r="BT55" s="1054"/>
      <c r="BU55" s="1054"/>
      <c r="BV55" s="1054"/>
      <c r="BW55" s="1054"/>
      <c r="BX55" s="1054">
        <v>25.1</v>
      </c>
      <c r="BY55" s="1054"/>
      <c r="BZ55" s="1054"/>
      <c r="CA55" s="1054"/>
      <c r="CB55" s="1054"/>
      <c r="CC55" s="1054"/>
      <c r="CD55" s="1054"/>
      <c r="CE55" s="1054"/>
      <c r="CF55" s="1054">
        <v>18</v>
      </c>
      <c r="CG55" s="1054"/>
      <c r="CH55" s="1054"/>
      <c r="CI55" s="1054"/>
      <c r="CJ55" s="1054"/>
      <c r="CK55" s="1054"/>
      <c r="CL55" s="1054"/>
      <c r="CM55" s="1054"/>
      <c r="CN55" s="1054">
        <v>12.7</v>
      </c>
      <c r="CO55" s="1054"/>
      <c r="CP55" s="1054"/>
      <c r="CQ55" s="1054"/>
      <c r="CR55" s="1054"/>
      <c r="CS55" s="1054"/>
      <c r="CT55" s="1054"/>
      <c r="CU55" s="1054"/>
      <c r="CV55" s="1054">
        <v>10</v>
      </c>
      <c r="CW55" s="1054"/>
      <c r="CX55" s="1054"/>
      <c r="CY55" s="1054"/>
      <c r="CZ55" s="1054"/>
      <c r="DA55" s="1054"/>
      <c r="DB55" s="1054"/>
      <c r="DC55" s="1054"/>
    </row>
    <row r="56" spans="1:109" ht="13">
      <c r="A56" s="1016"/>
      <c r="B56" s="728"/>
      <c r="G56" s="1026"/>
      <c r="H56" s="1026"/>
      <c r="I56" s="1026"/>
      <c r="J56" s="1026"/>
      <c r="K56" s="1035"/>
      <c r="L56" s="1035"/>
      <c r="M56" s="1035"/>
      <c r="N56" s="1035"/>
      <c r="AN56" s="1050"/>
      <c r="AO56" s="1050"/>
      <c r="AP56" s="1050"/>
      <c r="AQ56" s="1050"/>
      <c r="AR56" s="1050"/>
      <c r="AS56" s="1050"/>
      <c r="AT56" s="1050"/>
      <c r="AU56" s="1050"/>
      <c r="AV56" s="1050"/>
      <c r="AW56" s="1050"/>
      <c r="AX56" s="1050"/>
      <c r="AY56" s="1050"/>
      <c r="AZ56" s="1050"/>
      <c r="BA56" s="1050"/>
      <c r="BB56" s="1049"/>
      <c r="BC56" s="1049"/>
      <c r="BD56" s="1049"/>
      <c r="BE56" s="1049"/>
      <c r="BF56" s="1049"/>
      <c r="BG56" s="1049"/>
      <c r="BH56" s="1049"/>
      <c r="BI56" s="1049"/>
      <c r="BJ56" s="1049"/>
      <c r="BK56" s="1049"/>
      <c r="BL56" s="1049"/>
      <c r="BM56" s="1049"/>
      <c r="BN56" s="1049"/>
      <c r="BO56" s="1049"/>
      <c r="BP56" s="1054"/>
      <c r="BQ56" s="1054"/>
      <c r="BR56" s="1054"/>
      <c r="BS56" s="1054"/>
      <c r="BT56" s="1054"/>
      <c r="BU56" s="1054"/>
      <c r="BV56" s="1054"/>
      <c r="BW56" s="1054"/>
      <c r="BX56" s="1054"/>
      <c r="BY56" s="1054"/>
      <c r="BZ56" s="1054"/>
      <c r="CA56" s="1054"/>
      <c r="CB56" s="1054"/>
      <c r="CC56" s="1054"/>
      <c r="CD56" s="1054"/>
      <c r="CE56" s="1054"/>
      <c r="CF56" s="1054"/>
      <c r="CG56" s="1054"/>
      <c r="CH56" s="1054"/>
      <c r="CI56" s="1054"/>
      <c r="CJ56" s="1054"/>
      <c r="CK56" s="1054"/>
      <c r="CL56" s="1054"/>
      <c r="CM56" s="1054"/>
      <c r="CN56" s="1054"/>
      <c r="CO56" s="1054"/>
      <c r="CP56" s="1054"/>
      <c r="CQ56" s="1054"/>
      <c r="CR56" s="1054"/>
      <c r="CS56" s="1054"/>
      <c r="CT56" s="1054"/>
      <c r="CU56" s="1054"/>
      <c r="CV56" s="1054"/>
      <c r="CW56" s="1054"/>
      <c r="CX56" s="1054"/>
      <c r="CY56" s="1054"/>
      <c r="CZ56" s="1054"/>
      <c r="DA56" s="1054"/>
      <c r="DB56" s="1054"/>
      <c r="DC56" s="1054"/>
    </row>
    <row r="57" spans="1:109" s="1016" customFormat="1" ht="13">
      <c r="B57" s="1022"/>
      <c r="G57" s="1026"/>
      <c r="H57" s="1026"/>
      <c r="I57" s="1032"/>
      <c r="J57" s="1032"/>
      <c r="K57" s="1035"/>
      <c r="L57" s="1035"/>
      <c r="M57" s="1035"/>
      <c r="N57" s="1035"/>
      <c r="AM57" s="363"/>
      <c r="AN57" s="1050"/>
      <c r="AO57" s="1050"/>
      <c r="AP57" s="1050"/>
      <c r="AQ57" s="1050"/>
      <c r="AR57" s="1050"/>
      <c r="AS57" s="1050"/>
      <c r="AT57" s="1050"/>
      <c r="AU57" s="1050"/>
      <c r="AV57" s="1050"/>
      <c r="AW57" s="1050"/>
      <c r="AX57" s="1050"/>
      <c r="AY57" s="1050"/>
      <c r="AZ57" s="1050"/>
      <c r="BA57" s="1050"/>
      <c r="BB57" s="1049" t="s">
        <v>547</v>
      </c>
      <c r="BC57" s="1049"/>
      <c r="BD57" s="1049"/>
      <c r="BE57" s="1049"/>
      <c r="BF57" s="1049"/>
      <c r="BG57" s="1049"/>
      <c r="BH57" s="1049"/>
      <c r="BI57" s="1049"/>
      <c r="BJ57" s="1049"/>
      <c r="BK57" s="1049"/>
      <c r="BL57" s="1049"/>
      <c r="BM57" s="1049"/>
      <c r="BN57" s="1049"/>
      <c r="BO57" s="1049"/>
      <c r="BP57" s="1054">
        <v>60.9</v>
      </c>
      <c r="BQ57" s="1054"/>
      <c r="BR57" s="1054"/>
      <c r="BS57" s="1054"/>
      <c r="BT57" s="1054"/>
      <c r="BU57" s="1054"/>
      <c r="BV57" s="1054"/>
      <c r="BW57" s="1054"/>
      <c r="BX57" s="1054">
        <v>61</v>
      </c>
      <c r="BY57" s="1054"/>
      <c r="BZ57" s="1054"/>
      <c r="CA57" s="1054"/>
      <c r="CB57" s="1054"/>
      <c r="CC57" s="1054"/>
      <c r="CD57" s="1054"/>
      <c r="CE57" s="1054"/>
      <c r="CF57" s="1054">
        <v>62.2</v>
      </c>
      <c r="CG57" s="1054"/>
      <c r="CH57" s="1054"/>
      <c r="CI57" s="1054"/>
      <c r="CJ57" s="1054"/>
      <c r="CK57" s="1054"/>
      <c r="CL57" s="1054"/>
      <c r="CM57" s="1054"/>
      <c r="CN57" s="1054">
        <v>63.2</v>
      </c>
      <c r="CO57" s="1054"/>
      <c r="CP57" s="1054"/>
      <c r="CQ57" s="1054"/>
      <c r="CR57" s="1054"/>
      <c r="CS57" s="1054"/>
      <c r="CT57" s="1054"/>
      <c r="CU57" s="1054"/>
      <c r="CV57" s="1054">
        <v>64.599999999999994</v>
      </c>
      <c r="CW57" s="1054"/>
      <c r="CX57" s="1054"/>
      <c r="CY57" s="1054"/>
      <c r="CZ57" s="1054"/>
      <c r="DA57" s="1054"/>
      <c r="DB57" s="1054"/>
      <c r="DC57" s="1054"/>
      <c r="DD57" s="1059"/>
      <c r="DE57" s="1022"/>
    </row>
    <row r="58" spans="1:109" s="1016" customFormat="1" ht="13">
      <c r="A58" s="363"/>
      <c r="B58" s="1022"/>
      <c r="G58" s="1026"/>
      <c r="H58" s="1026"/>
      <c r="I58" s="1032"/>
      <c r="J58" s="1032"/>
      <c r="K58" s="1035"/>
      <c r="L58" s="1035"/>
      <c r="M58" s="1035"/>
      <c r="N58" s="1035"/>
      <c r="AM58" s="363"/>
      <c r="AN58" s="1050"/>
      <c r="AO58" s="1050"/>
      <c r="AP58" s="1050"/>
      <c r="AQ58" s="1050"/>
      <c r="AR58" s="1050"/>
      <c r="AS58" s="1050"/>
      <c r="AT58" s="1050"/>
      <c r="AU58" s="1050"/>
      <c r="AV58" s="1050"/>
      <c r="AW58" s="1050"/>
      <c r="AX58" s="1050"/>
      <c r="AY58" s="1050"/>
      <c r="AZ58" s="1050"/>
      <c r="BA58" s="1050"/>
      <c r="BB58" s="1049"/>
      <c r="BC58" s="1049"/>
      <c r="BD58" s="1049"/>
      <c r="BE58" s="1049"/>
      <c r="BF58" s="1049"/>
      <c r="BG58" s="1049"/>
      <c r="BH58" s="1049"/>
      <c r="BI58" s="1049"/>
      <c r="BJ58" s="1049"/>
      <c r="BK58" s="1049"/>
      <c r="BL58" s="1049"/>
      <c r="BM58" s="1049"/>
      <c r="BN58" s="1049"/>
      <c r="BO58" s="1049"/>
      <c r="BP58" s="1054"/>
      <c r="BQ58" s="1054"/>
      <c r="BR58" s="1054"/>
      <c r="BS58" s="1054"/>
      <c r="BT58" s="1054"/>
      <c r="BU58" s="1054"/>
      <c r="BV58" s="1054"/>
      <c r="BW58" s="1054"/>
      <c r="BX58" s="1054"/>
      <c r="BY58" s="1054"/>
      <c r="BZ58" s="1054"/>
      <c r="CA58" s="1054"/>
      <c r="CB58" s="1054"/>
      <c r="CC58" s="1054"/>
      <c r="CD58" s="1054"/>
      <c r="CE58" s="1054"/>
      <c r="CF58" s="1054"/>
      <c r="CG58" s="1054"/>
      <c r="CH58" s="1054"/>
      <c r="CI58" s="1054"/>
      <c r="CJ58" s="1054"/>
      <c r="CK58" s="1054"/>
      <c r="CL58" s="1054"/>
      <c r="CM58" s="1054"/>
      <c r="CN58" s="1054"/>
      <c r="CO58" s="1054"/>
      <c r="CP58" s="1054"/>
      <c r="CQ58" s="1054"/>
      <c r="CR58" s="1054"/>
      <c r="CS58" s="1054"/>
      <c r="CT58" s="1054"/>
      <c r="CU58" s="1054"/>
      <c r="CV58" s="1054"/>
      <c r="CW58" s="1054"/>
      <c r="CX58" s="1054"/>
      <c r="CY58" s="1054"/>
      <c r="CZ58" s="1054"/>
      <c r="DA58" s="1054"/>
      <c r="DB58" s="1054"/>
      <c r="DC58" s="1054"/>
      <c r="DD58" s="1059"/>
      <c r="DE58" s="1022"/>
    </row>
    <row r="59" spans="1:109" s="1016" customFormat="1" ht="13">
      <c r="A59" s="363"/>
      <c r="B59" s="1022"/>
      <c r="K59" s="1036"/>
      <c r="L59" s="1036"/>
      <c r="M59" s="1036"/>
      <c r="N59" s="1036"/>
      <c r="AQ59" s="1036"/>
      <c r="AR59" s="1036"/>
      <c r="AS59" s="1036"/>
      <c r="AT59" s="1036"/>
      <c r="BC59" s="1036"/>
      <c r="BD59" s="1036"/>
      <c r="BE59" s="1036"/>
      <c r="BF59" s="1036"/>
      <c r="BO59" s="1036"/>
      <c r="BP59" s="1036"/>
      <c r="BQ59" s="1036"/>
      <c r="BR59" s="1036"/>
      <c r="CA59" s="1036"/>
      <c r="CB59" s="1036"/>
      <c r="CC59" s="1036"/>
      <c r="CD59" s="1036"/>
      <c r="CM59" s="1036"/>
      <c r="CN59" s="1036"/>
      <c r="CO59" s="1036"/>
      <c r="CP59" s="1036"/>
      <c r="CY59" s="1036"/>
      <c r="CZ59" s="1036"/>
      <c r="DA59" s="1036"/>
      <c r="DB59" s="1036"/>
      <c r="DC59" s="1036"/>
      <c r="DD59" s="1059"/>
      <c r="DE59" s="1022"/>
    </row>
    <row r="60" spans="1:109" s="1016" customFormat="1" ht="13">
      <c r="A60" s="363"/>
      <c r="B60" s="1022"/>
      <c r="K60" s="1036"/>
      <c r="L60" s="1036"/>
      <c r="M60" s="1036"/>
      <c r="N60" s="1036"/>
      <c r="AQ60" s="1036"/>
      <c r="AR60" s="1036"/>
      <c r="AS60" s="1036"/>
      <c r="AT60" s="1036"/>
      <c r="BC60" s="1036"/>
      <c r="BD60" s="1036"/>
      <c r="BE60" s="1036"/>
      <c r="BF60" s="1036"/>
      <c r="BO60" s="1036"/>
      <c r="BP60" s="1036"/>
      <c r="BQ60" s="1036"/>
      <c r="BR60" s="1036"/>
      <c r="CA60" s="1036"/>
      <c r="CB60" s="1036"/>
      <c r="CC60" s="1036"/>
      <c r="CD60" s="1036"/>
      <c r="CM60" s="1036"/>
      <c r="CN60" s="1036"/>
      <c r="CO60" s="1036"/>
      <c r="CP60" s="1036"/>
      <c r="CY60" s="1036"/>
      <c r="CZ60" s="1036"/>
      <c r="DA60" s="1036"/>
      <c r="DB60" s="1036"/>
      <c r="DC60" s="1036"/>
      <c r="DD60" s="1059"/>
      <c r="DE60" s="1022"/>
    </row>
    <row r="61" spans="1:109" s="1016" customFormat="1" ht="13">
      <c r="A61" s="363"/>
      <c r="B61" s="1023"/>
      <c r="C61" s="1024"/>
      <c r="D61" s="1024"/>
      <c r="E61" s="1024"/>
      <c r="F61" s="1024"/>
      <c r="G61" s="1024"/>
      <c r="H61" s="1024"/>
      <c r="I61" s="1024"/>
      <c r="J61" s="1024"/>
      <c r="K61" s="1024"/>
      <c r="L61" s="1024"/>
      <c r="M61" s="1042"/>
      <c r="N61" s="1042"/>
      <c r="O61" s="1024"/>
      <c r="P61" s="1024"/>
      <c r="Q61" s="1024"/>
      <c r="R61" s="1024"/>
      <c r="S61" s="1024"/>
      <c r="T61" s="1024"/>
      <c r="U61" s="1024"/>
      <c r="V61" s="1024"/>
      <c r="W61" s="1024"/>
      <c r="X61" s="1024"/>
      <c r="Y61" s="1024"/>
      <c r="Z61" s="1024"/>
      <c r="AA61" s="1024"/>
      <c r="AB61" s="1024"/>
      <c r="AC61" s="1024"/>
      <c r="AD61" s="1024"/>
      <c r="AE61" s="1024"/>
      <c r="AF61" s="1024"/>
      <c r="AG61" s="1024"/>
      <c r="AH61" s="1024"/>
      <c r="AI61" s="1024"/>
      <c r="AJ61" s="1024"/>
      <c r="AK61" s="1024"/>
      <c r="AL61" s="1024"/>
      <c r="AM61" s="1024"/>
      <c r="AN61" s="1024"/>
      <c r="AO61" s="1024"/>
      <c r="AP61" s="1024"/>
      <c r="AQ61" s="1024"/>
      <c r="AR61" s="1024"/>
      <c r="AS61" s="1042"/>
      <c r="AT61" s="1042"/>
      <c r="AU61" s="1024"/>
      <c r="AV61" s="1024"/>
      <c r="AW61" s="1024"/>
      <c r="AX61" s="1024"/>
      <c r="AY61" s="1024"/>
      <c r="AZ61" s="1024"/>
      <c r="BA61" s="1024"/>
      <c r="BB61" s="1024"/>
      <c r="BC61" s="1024"/>
      <c r="BD61" s="1024"/>
      <c r="BE61" s="1042"/>
      <c r="BF61" s="1042"/>
      <c r="BG61" s="1024"/>
      <c r="BH61" s="1024"/>
      <c r="BI61" s="1024"/>
      <c r="BJ61" s="1024"/>
      <c r="BK61" s="1024"/>
      <c r="BL61" s="1024"/>
      <c r="BM61" s="1024"/>
      <c r="BN61" s="1024"/>
      <c r="BO61" s="1024"/>
      <c r="BP61" s="1024"/>
      <c r="BQ61" s="1042"/>
      <c r="BR61" s="1042"/>
      <c r="BS61" s="1024"/>
      <c r="BT61" s="1024"/>
      <c r="BU61" s="1024"/>
      <c r="BV61" s="1024"/>
      <c r="BW61" s="1024"/>
      <c r="BX61" s="1024"/>
      <c r="BY61" s="1024"/>
      <c r="BZ61" s="1024"/>
      <c r="CA61" s="1024"/>
      <c r="CB61" s="1024"/>
      <c r="CC61" s="1042"/>
      <c r="CD61" s="1042"/>
      <c r="CE61" s="1024"/>
      <c r="CF61" s="1024"/>
      <c r="CG61" s="1024"/>
      <c r="CH61" s="1024"/>
      <c r="CI61" s="1024"/>
      <c r="CJ61" s="1024"/>
      <c r="CK61" s="1024"/>
      <c r="CL61" s="1024"/>
      <c r="CM61" s="1024"/>
      <c r="CN61" s="1024"/>
      <c r="CO61" s="1042"/>
      <c r="CP61" s="1042"/>
      <c r="CQ61" s="1024"/>
      <c r="CR61" s="1024"/>
      <c r="CS61" s="1024"/>
      <c r="CT61" s="1024"/>
      <c r="CU61" s="1024"/>
      <c r="CV61" s="1024"/>
      <c r="CW61" s="1024"/>
      <c r="CX61" s="1024"/>
      <c r="CY61" s="1024"/>
      <c r="CZ61" s="1024"/>
      <c r="DA61" s="1042"/>
      <c r="DB61" s="1042"/>
      <c r="DC61" s="1042"/>
      <c r="DD61" s="1060"/>
      <c r="DE61" s="1022"/>
    </row>
    <row r="62" spans="1:109" ht="13">
      <c r="B62" s="1021"/>
      <c r="C62" s="1021"/>
      <c r="D62" s="1021"/>
      <c r="E62" s="1021"/>
      <c r="F62" s="1021"/>
      <c r="G62" s="1021"/>
      <c r="H62" s="1021"/>
      <c r="I62" s="1021"/>
      <c r="J62" s="1021"/>
      <c r="K62" s="1021"/>
      <c r="L62" s="1021"/>
      <c r="M62" s="1021"/>
      <c r="N62" s="1021"/>
      <c r="O62" s="1021"/>
      <c r="P62" s="1021"/>
      <c r="Q62" s="1021"/>
      <c r="R62" s="1021"/>
      <c r="S62" s="1021"/>
      <c r="T62" s="1021"/>
      <c r="U62" s="1021"/>
      <c r="V62" s="1021"/>
      <c r="W62" s="1021"/>
      <c r="X62" s="1021"/>
      <c r="Y62" s="1021"/>
      <c r="Z62" s="1021"/>
      <c r="AA62" s="1021"/>
      <c r="AB62" s="1021"/>
      <c r="AC62" s="1021"/>
      <c r="AD62" s="1021"/>
      <c r="AE62" s="1021"/>
      <c r="AF62" s="1021"/>
      <c r="AG62" s="1021"/>
      <c r="AH62" s="1021"/>
      <c r="AI62" s="1021"/>
      <c r="AJ62" s="1021"/>
      <c r="AK62" s="1021"/>
      <c r="AL62" s="1021"/>
      <c r="AM62" s="1021"/>
      <c r="AN62" s="1021"/>
      <c r="AO62" s="1021"/>
      <c r="AP62" s="1021"/>
      <c r="AQ62" s="1021"/>
      <c r="AR62" s="1021"/>
      <c r="AS62" s="1021"/>
      <c r="AT62" s="1021"/>
      <c r="AU62" s="1021"/>
      <c r="AV62" s="1021"/>
      <c r="AW62" s="1021"/>
      <c r="AX62" s="1021"/>
      <c r="AY62" s="1021"/>
      <c r="AZ62" s="1021"/>
      <c r="BA62" s="1021"/>
      <c r="BB62" s="1021"/>
      <c r="BC62" s="1021"/>
      <c r="BD62" s="1021"/>
      <c r="BE62" s="1021"/>
      <c r="BF62" s="1021"/>
      <c r="BG62" s="1021"/>
      <c r="BH62" s="1021"/>
      <c r="BI62" s="1021"/>
      <c r="BJ62" s="1021"/>
      <c r="BK62" s="1021"/>
      <c r="BL62" s="1021"/>
      <c r="BM62" s="1021"/>
      <c r="BN62" s="1021"/>
      <c r="BO62" s="1021"/>
      <c r="BP62" s="1021"/>
      <c r="BQ62" s="1021"/>
      <c r="BR62" s="1021"/>
      <c r="BS62" s="1021"/>
      <c r="BT62" s="1021"/>
      <c r="BU62" s="1021"/>
      <c r="BV62" s="1021"/>
      <c r="BW62" s="1021"/>
      <c r="BX62" s="1021"/>
      <c r="BY62" s="1021"/>
      <c r="BZ62" s="1021"/>
      <c r="CA62" s="1021"/>
      <c r="CB62" s="1021"/>
      <c r="CC62" s="1021"/>
      <c r="CD62" s="1021"/>
      <c r="CE62" s="1021"/>
      <c r="CF62" s="1021"/>
      <c r="CG62" s="1021"/>
      <c r="CH62" s="1021"/>
      <c r="CI62" s="1021"/>
      <c r="CJ62" s="1021"/>
      <c r="CK62" s="1021"/>
      <c r="CL62" s="1021"/>
      <c r="CM62" s="1021"/>
      <c r="CN62" s="1021"/>
      <c r="CO62" s="1021"/>
      <c r="CP62" s="1021"/>
      <c r="CQ62" s="1021"/>
      <c r="CR62" s="1021"/>
      <c r="CS62" s="1021"/>
      <c r="CT62" s="1021"/>
      <c r="CU62" s="1021"/>
      <c r="CV62" s="1021"/>
      <c r="CW62" s="1021"/>
      <c r="CX62" s="1021"/>
      <c r="CY62" s="1021"/>
      <c r="CZ62" s="1021"/>
      <c r="DA62" s="1021"/>
      <c r="DB62" s="1021"/>
      <c r="DC62" s="1021"/>
      <c r="DD62" s="1021"/>
      <c r="DE62" s="829"/>
    </row>
    <row r="63" spans="1:109" ht="16.5">
      <c r="B63" s="737" t="s">
        <v>332</v>
      </c>
    </row>
    <row r="64" spans="1:109" ht="13">
      <c r="B64" s="728"/>
      <c r="G64" s="1025"/>
      <c r="I64" s="363"/>
      <c r="J64" s="363"/>
      <c r="K64" s="363"/>
      <c r="L64" s="363"/>
      <c r="M64" s="363"/>
      <c r="N64" s="1044"/>
      <c r="AM64" s="1025"/>
      <c r="AN64" s="1025" t="s">
        <v>544</v>
      </c>
      <c r="AP64" s="1016"/>
      <c r="AQ64" s="1016"/>
      <c r="AR64" s="1016"/>
      <c r="AY64" s="1025"/>
      <c r="BA64" s="1016"/>
      <c r="BB64" s="1016"/>
      <c r="BC64" s="1016"/>
      <c r="BK64" s="1025"/>
      <c r="BM64" s="1016"/>
      <c r="BN64" s="1016"/>
      <c r="BO64" s="1016"/>
      <c r="BW64" s="1025"/>
      <c r="BY64" s="1016"/>
      <c r="BZ64" s="1016"/>
      <c r="CA64" s="1016"/>
      <c r="CI64" s="1025"/>
      <c r="CK64" s="1016"/>
      <c r="CL64" s="1016"/>
      <c r="CM64" s="1016"/>
      <c r="CU64" s="1025"/>
      <c r="CW64" s="1016"/>
      <c r="CX64" s="1016"/>
      <c r="CY64" s="1016"/>
    </row>
    <row r="65" spans="2:107" ht="13" customHeight="1">
      <c r="B65" s="728"/>
      <c r="AN65" s="1045" t="s">
        <v>549</v>
      </c>
      <c r="AO65" s="1051"/>
      <c r="AP65" s="1051"/>
      <c r="AQ65" s="1051"/>
      <c r="AR65" s="1051"/>
      <c r="AS65" s="1051"/>
      <c r="AT65" s="1051"/>
      <c r="AU65" s="1051"/>
      <c r="AV65" s="1051"/>
      <c r="AW65" s="1051"/>
      <c r="AX65" s="1051"/>
      <c r="AY65" s="1051"/>
      <c r="AZ65" s="1051"/>
      <c r="BA65" s="1051"/>
      <c r="BB65" s="1051"/>
      <c r="BC65" s="1051"/>
      <c r="BD65" s="1051"/>
      <c r="BE65" s="1051"/>
      <c r="BF65" s="1051"/>
      <c r="BG65" s="1051"/>
      <c r="BH65" s="1051"/>
      <c r="BI65" s="1051"/>
      <c r="BJ65" s="1051"/>
      <c r="BK65" s="1051"/>
      <c r="BL65" s="1051"/>
      <c r="BM65" s="1051"/>
      <c r="BN65" s="1051"/>
      <c r="BO65" s="1051"/>
      <c r="BP65" s="1051"/>
      <c r="BQ65" s="1051"/>
      <c r="BR65" s="1051"/>
      <c r="BS65" s="1051"/>
      <c r="BT65" s="1051"/>
      <c r="BU65" s="1051"/>
      <c r="BV65" s="1051"/>
      <c r="BW65" s="1051"/>
      <c r="BX65" s="1051"/>
      <c r="BY65" s="1051"/>
      <c r="BZ65" s="1051"/>
      <c r="CA65" s="1051"/>
      <c r="CB65" s="1051"/>
      <c r="CC65" s="1051"/>
      <c r="CD65" s="1051"/>
      <c r="CE65" s="1051"/>
      <c r="CF65" s="1051"/>
      <c r="CG65" s="1051"/>
      <c r="CH65" s="1051"/>
      <c r="CI65" s="1051"/>
      <c r="CJ65" s="1051"/>
      <c r="CK65" s="1051"/>
      <c r="CL65" s="1051"/>
      <c r="CM65" s="1051"/>
      <c r="CN65" s="1051"/>
      <c r="CO65" s="1051"/>
      <c r="CP65" s="1051"/>
      <c r="CQ65" s="1051"/>
      <c r="CR65" s="1051"/>
      <c r="CS65" s="1051"/>
      <c r="CT65" s="1051"/>
      <c r="CU65" s="1051"/>
      <c r="CV65" s="1051"/>
      <c r="CW65" s="1051"/>
      <c r="CX65" s="1051"/>
      <c r="CY65" s="1051"/>
      <c r="CZ65" s="1051"/>
      <c r="DA65" s="1051"/>
      <c r="DB65" s="1051"/>
      <c r="DC65" s="1055"/>
    </row>
    <row r="66" spans="2:107" ht="13">
      <c r="B66" s="728"/>
      <c r="AN66" s="1046"/>
      <c r="AO66" s="1052"/>
      <c r="AP66" s="1052"/>
      <c r="AQ66" s="1052"/>
      <c r="AR66" s="1052"/>
      <c r="AS66" s="1052"/>
      <c r="AT66" s="1052"/>
      <c r="AU66" s="1052"/>
      <c r="AV66" s="1052"/>
      <c r="AW66" s="1052"/>
      <c r="AX66" s="1052"/>
      <c r="AY66" s="1052"/>
      <c r="AZ66" s="1052"/>
      <c r="BA66" s="1052"/>
      <c r="BB66" s="1052"/>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2"/>
      <c r="BX66" s="1052"/>
      <c r="BY66" s="1052"/>
      <c r="BZ66" s="1052"/>
      <c r="CA66" s="1052"/>
      <c r="CB66" s="1052"/>
      <c r="CC66" s="1052"/>
      <c r="CD66" s="1052"/>
      <c r="CE66" s="1052"/>
      <c r="CF66" s="1052"/>
      <c r="CG66" s="1052"/>
      <c r="CH66" s="1052"/>
      <c r="CI66" s="1052"/>
      <c r="CJ66" s="1052"/>
      <c r="CK66" s="1052"/>
      <c r="CL66" s="1052"/>
      <c r="CM66" s="1052"/>
      <c r="CN66" s="1052"/>
      <c r="CO66" s="1052"/>
      <c r="CP66" s="1052"/>
      <c r="CQ66" s="1052"/>
      <c r="CR66" s="1052"/>
      <c r="CS66" s="1052"/>
      <c r="CT66" s="1052"/>
      <c r="CU66" s="1052"/>
      <c r="CV66" s="1052"/>
      <c r="CW66" s="1052"/>
      <c r="CX66" s="1052"/>
      <c r="CY66" s="1052"/>
      <c r="CZ66" s="1052"/>
      <c r="DA66" s="1052"/>
      <c r="DB66" s="1052"/>
      <c r="DC66" s="1056"/>
    </row>
    <row r="67" spans="2:107" ht="13">
      <c r="B67" s="728"/>
      <c r="AN67" s="1046"/>
      <c r="AO67" s="1052"/>
      <c r="AP67" s="1052"/>
      <c r="AQ67" s="1052"/>
      <c r="AR67" s="1052"/>
      <c r="AS67" s="1052"/>
      <c r="AT67" s="1052"/>
      <c r="AU67" s="1052"/>
      <c r="AV67" s="1052"/>
      <c r="AW67" s="1052"/>
      <c r="AX67" s="1052"/>
      <c r="AY67" s="1052"/>
      <c r="AZ67" s="1052"/>
      <c r="BA67" s="1052"/>
      <c r="BB67" s="1052"/>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2"/>
      <c r="BX67" s="1052"/>
      <c r="BY67" s="1052"/>
      <c r="BZ67" s="1052"/>
      <c r="CA67" s="1052"/>
      <c r="CB67" s="1052"/>
      <c r="CC67" s="1052"/>
      <c r="CD67" s="1052"/>
      <c r="CE67" s="1052"/>
      <c r="CF67" s="1052"/>
      <c r="CG67" s="1052"/>
      <c r="CH67" s="1052"/>
      <c r="CI67" s="1052"/>
      <c r="CJ67" s="1052"/>
      <c r="CK67" s="1052"/>
      <c r="CL67" s="1052"/>
      <c r="CM67" s="1052"/>
      <c r="CN67" s="1052"/>
      <c r="CO67" s="1052"/>
      <c r="CP67" s="1052"/>
      <c r="CQ67" s="1052"/>
      <c r="CR67" s="1052"/>
      <c r="CS67" s="1052"/>
      <c r="CT67" s="1052"/>
      <c r="CU67" s="1052"/>
      <c r="CV67" s="1052"/>
      <c r="CW67" s="1052"/>
      <c r="CX67" s="1052"/>
      <c r="CY67" s="1052"/>
      <c r="CZ67" s="1052"/>
      <c r="DA67" s="1052"/>
      <c r="DB67" s="1052"/>
      <c r="DC67" s="1056"/>
    </row>
    <row r="68" spans="2:107" ht="13">
      <c r="B68" s="728"/>
      <c r="AN68" s="1046"/>
      <c r="AO68" s="1052"/>
      <c r="AP68" s="1052"/>
      <c r="AQ68" s="1052"/>
      <c r="AR68" s="1052"/>
      <c r="AS68" s="1052"/>
      <c r="AT68" s="1052"/>
      <c r="AU68" s="1052"/>
      <c r="AV68" s="1052"/>
      <c r="AW68" s="1052"/>
      <c r="AX68" s="1052"/>
      <c r="AY68" s="1052"/>
      <c r="AZ68" s="1052"/>
      <c r="BA68" s="1052"/>
      <c r="BB68" s="1052"/>
      <c r="BC68" s="1052"/>
      <c r="BD68" s="1052"/>
      <c r="BE68" s="1052"/>
      <c r="BF68" s="1052"/>
      <c r="BG68" s="1052"/>
      <c r="BH68" s="1052"/>
      <c r="BI68" s="1052"/>
      <c r="BJ68" s="1052"/>
      <c r="BK68" s="1052"/>
      <c r="BL68" s="1052"/>
      <c r="BM68" s="1052"/>
      <c r="BN68" s="1052"/>
      <c r="BO68" s="1052"/>
      <c r="BP68" s="1052"/>
      <c r="BQ68" s="1052"/>
      <c r="BR68" s="1052"/>
      <c r="BS68" s="1052"/>
      <c r="BT68" s="1052"/>
      <c r="BU68" s="1052"/>
      <c r="BV68" s="1052"/>
      <c r="BW68" s="1052"/>
      <c r="BX68" s="1052"/>
      <c r="BY68" s="1052"/>
      <c r="BZ68" s="1052"/>
      <c r="CA68" s="1052"/>
      <c r="CB68" s="1052"/>
      <c r="CC68" s="1052"/>
      <c r="CD68" s="1052"/>
      <c r="CE68" s="1052"/>
      <c r="CF68" s="1052"/>
      <c r="CG68" s="1052"/>
      <c r="CH68" s="1052"/>
      <c r="CI68" s="1052"/>
      <c r="CJ68" s="1052"/>
      <c r="CK68" s="1052"/>
      <c r="CL68" s="1052"/>
      <c r="CM68" s="1052"/>
      <c r="CN68" s="1052"/>
      <c r="CO68" s="1052"/>
      <c r="CP68" s="1052"/>
      <c r="CQ68" s="1052"/>
      <c r="CR68" s="1052"/>
      <c r="CS68" s="1052"/>
      <c r="CT68" s="1052"/>
      <c r="CU68" s="1052"/>
      <c r="CV68" s="1052"/>
      <c r="CW68" s="1052"/>
      <c r="CX68" s="1052"/>
      <c r="CY68" s="1052"/>
      <c r="CZ68" s="1052"/>
      <c r="DA68" s="1052"/>
      <c r="DB68" s="1052"/>
      <c r="DC68" s="1056"/>
    </row>
    <row r="69" spans="2:107" ht="13">
      <c r="B69" s="728"/>
      <c r="AN69" s="1047"/>
      <c r="AO69" s="1053"/>
      <c r="AP69" s="1053"/>
      <c r="AQ69" s="1053"/>
      <c r="AR69" s="1053"/>
      <c r="AS69" s="1053"/>
      <c r="AT69" s="1053"/>
      <c r="AU69" s="1053"/>
      <c r="AV69" s="1053"/>
      <c r="AW69" s="1053"/>
      <c r="AX69" s="1053"/>
      <c r="AY69" s="1053"/>
      <c r="AZ69" s="1053"/>
      <c r="BA69" s="1053"/>
      <c r="BB69" s="1053"/>
      <c r="BC69" s="1053"/>
      <c r="BD69" s="1053"/>
      <c r="BE69" s="1053"/>
      <c r="BF69" s="1053"/>
      <c r="BG69" s="1053"/>
      <c r="BH69" s="1053"/>
      <c r="BI69" s="1053"/>
      <c r="BJ69" s="1053"/>
      <c r="BK69" s="1053"/>
      <c r="BL69" s="1053"/>
      <c r="BM69" s="1053"/>
      <c r="BN69" s="1053"/>
      <c r="BO69" s="1053"/>
      <c r="BP69" s="1053"/>
      <c r="BQ69" s="1053"/>
      <c r="BR69" s="1053"/>
      <c r="BS69" s="1053"/>
      <c r="BT69" s="1053"/>
      <c r="BU69" s="1053"/>
      <c r="BV69" s="1053"/>
      <c r="BW69" s="1053"/>
      <c r="BX69" s="1053"/>
      <c r="BY69" s="1053"/>
      <c r="BZ69" s="1053"/>
      <c r="CA69" s="1053"/>
      <c r="CB69" s="1053"/>
      <c r="CC69" s="1053"/>
      <c r="CD69" s="1053"/>
      <c r="CE69" s="1053"/>
      <c r="CF69" s="1053"/>
      <c r="CG69" s="1053"/>
      <c r="CH69" s="1053"/>
      <c r="CI69" s="1053"/>
      <c r="CJ69" s="1053"/>
      <c r="CK69" s="1053"/>
      <c r="CL69" s="1053"/>
      <c r="CM69" s="1053"/>
      <c r="CN69" s="1053"/>
      <c r="CO69" s="1053"/>
      <c r="CP69" s="1053"/>
      <c r="CQ69" s="1053"/>
      <c r="CR69" s="1053"/>
      <c r="CS69" s="1053"/>
      <c r="CT69" s="1053"/>
      <c r="CU69" s="1053"/>
      <c r="CV69" s="1053"/>
      <c r="CW69" s="1053"/>
      <c r="CX69" s="1053"/>
      <c r="CY69" s="1053"/>
      <c r="CZ69" s="1053"/>
      <c r="DA69" s="1053"/>
      <c r="DB69" s="1053"/>
      <c r="DC69" s="1057"/>
    </row>
    <row r="70" spans="2:107" ht="13">
      <c r="B70" s="728"/>
      <c r="H70" s="1030"/>
      <c r="I70" s="1030"/>
      <c r="J70" s="1033"/>
      <c r="K70" s="1033"/>
      <c r="L70" s="1040"/>
      <c r="M70" s="1033"/>
      <c r="N70" s="1040"/>
      <c r="AN70" s="1029"/>
      <c r="AO70" s="1029"/>
      <c r="AP70" s="1029"/>
      <c r="AZ70" s="1029"/>
      <c r="BA70" s="1029"/>
      <c r="BB70" s="1029"/>
      <c r="BL70" s="1029"/>
      <c r="BM70" s="1029"/>
      <c r="BN70" s="1029"/>
      <c r="BX70" s="1029"/>
      <c r="BY70" s="1029"/>
      <c r="BZ70" s="1029"/>
      <c r="CJ70" s="1029"/>
      <c r="CK70" s="1029"/>
      <c r="CL70" s="1029"/>
      <c r="CV70" s="1029"/>
      <c r="CW70" s="1029"/>
      <c r="CX70" s="1029"/>
    </row>
    <row r="71" spans="2:107" ht="13">
      <c r="B71" s="728"/>
      <c r="G71" s="1028"/>
      <c r="I71" s="1032"/>
      <c r="J71" s="1033"/>
      <c r="K71" s="1033"/>
      <c r="L71" s="1040"/>
      <c r="M71" s="1033"/>
      <c r="N71" s="1040"/>
      <c r="AM71" s="1028"/>
      <c r="AN71" s="363" t="s">
        <v>167</v>
      </c>
    </row>
    <row r="72" spans="2:107" ht="13">
      <c r="B72" s="728"/>
      <c r="G72" s="1026"/>
      <c r="H72" s="1026"/>
      <c r="I72" s="1026"/>
      <c r="J72" s="1026"/>
      <c r="K72" s="1034"/>
      <c r="L72" s="1034"/>
      <c r="M72" s="1041"/>
      <c r="N72" s="1041"/>
      <c r="AN72" s="1048"/>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50" t="s">
        <v>531</v>
      </c>
      <c r="BQ72" s="1050"/>
      <c r="BR72" s="1050"/>
      <c r="BS72" s="1050"/>
      <c r="BT72" s="1050"/>
      <c r="BU72" s="1050"/>
      <c r="BV72" s="1050"/>
      <c r="BW72" s="1050"/>
      <c r="BX72" s="1050" t="s">
        <v>532</v>
      </c>
      <c r="BY72" s="1050"/>
      <c r="BZ72" s="1050"/>
      <c r="CA72" s="1050"/>
      <c r="CB72" s="1050"/>
      <c r="CC72" s="1050"/>
      <c r="CD72" s="1050"/>
      <c r="CE72" s="1050"/>
      <c r="CF72" s="1050" t="s">
        <v>533</v>
      </c>
      <c r="CG72" s="1050"/>
      <c r="CH72" s="1050"/>
      <c r="CI72" s="1050"/>
      <c r="CJ72" s="1050"/>
      <c r="CK72" s="1050"/>
      <c r="CL72" s="1050"/>
      <c r="CM72" s="1050"/>
      <c r="CN72" s="1050" t="s">
        <v>534</v>
      </c>
      <c r="CO72" s="1050"/>
      <c r="CP72" s="1050"/>
      <c r="CQ72" s="1050"/>
      <c r="CR72" s="1050"/>
      <c r="CS72" s="1050"/>
      <c r="CT72" s="1050"/>
      <c r="CU72" s="1050"/>
      <c r="CV72" s="1050" t="s">
        <v>256</v>
      </c>
      <c r="CW72" s="1050"/>
      <c r="CX72" s="1050"/>
      <c r="CY72" s="1050"/>
      <c r="CZ72" s="1050"/>
      <c r="DA72" s="1050"/>
      <c r="DB72" s="1050"/>
      <c r="DC72" s="1050"/>
    </row>
    <row r="73" spans="2:107" ht="13">
      <c r="B73" s="728"/>
      <c r="G73" s="1027"/>
      <c r="H73" s="1027"/>
      <c r="I73" s="1027"/>
      <c r="J73" s="1027"/>
      <c r="K73" s="1037"/>
      <c r="L73" s="1037"/>
      <c r="M73" s="1037"/>
      <c r="N73" s="1037"/>
      <c r="AM73" s="1029"/>
      <c r="AN73" s="1049" t="s">
        <v>545</v>
      </c>
      <c r="AO73" s="1049"/>
      <c r="AP73" s="1049"/>
      <c r="AQ73" s="1049"/>
      <c r="AR73" s="1049"/>
      <c r="AS73" s="1049"/>
      <c r="AT73" s="1049"/>
      <c r="AU73" s="1049"/>
      <c r="AV73" s="1049"/>
      <c r="AW73" s="1049"/>
      <c r="AX73" s="1049"/>
      <c r="AY73" s="1049"/>
      <c r="AZ73" s="1049"/>
      <c r="BA73" s="1049"/>
      <c r="BB73" s="1049" t="s">
        <v>546</v>
      </c>
      <c r="BC73" s="1049"/>
      <c r="BD73" s="1049"/>
      <c r="BE73" s="1049"/>
      <c r="BF73" s="1049"/>
      <c r="BG73" s="1049"/>
      <c r="BH73" s="1049"/>
      <c r="BI73" s="1049"/>
      <c r="BJ73" s="1049"/>
      <c r="BK73" s="1049"/>
      <c r="BL73" s="1049"/>
      <c r="BM73" s="1049"/>
      <c r="BN73" s="1049"/>
      <c r="BO73" s="1049"/>
      <c r="BP73" s="1054"/>
      <c r="BQ73" s="1054"/>
      <c r="BR73" s="1054"/>
      <c r="BS73" s="1054"/>
      <c r="BT73" s="1054"/>
      <c r="BU73" s="1054"/>
      <c r="BV73" s="1054"/>
      <c r="BW73" s="1054"/>
      <c r="BX73" s="1054"/>
      <c r="BY73" s="1054"/>
      <c r="BZ73" s="1054"/>
      <c r="CA73" s="1054"/>
      <c r="CB73" s="1054"/>
      <c r="CC73" s="1054"/>
      <c r="CD73" s="1054"/>
      <c r="CE73" s="1054"/>
      <c r="CF73" s="1054">
        <v>1.9</v>
      </c>
      <c r="CG73" s="1054"/>
      <c r="CH73" s="1054"/>
      <c r="CI73" s="1054"/>
      <c r="CJ73" s="1054"/>
      <c r="CK73" s="1054"/>
      <c r="CL73" s="1054"/>
      <c r="CM73" s="1054"/>
      <c r="CN73" s="1054">
        <v>5.9</v>
      </c>
      <c r="CO73" s="1054"/>
      <c r="CP73" s="1054"/>
      <c r="CQ73" s="1054"/>
      <c r="CR73" s="1054"/>
      <c r="CS73" s="1054"/>
      <c r="CT73" s="1054"/>
      <c r="CU73" s="1054"/>
      <c r="CV73" s="1054">
        <v>9.3000000000000007</v>
      </c>
      <c r="CW73" s="1054"/>
      <c r="CX73" s="1054"/>
      <c r="CY73" s="1054"/>
      <c r="CZ73" s="1054"/>
      <c r="DA73" s="1054"/>
      <c r="DB73" s="1054"/>
      <c r="DC73" s="1054"/>
    </row>
    <row r="74" spans="2:107" ht="13">
      <c r="B74" s="728"/>
      <c r="G74" s="1027"/>
      <c r="H74" s="1027"/>
      <c r="I74" s="1027"/>
      <c r="J74" s="1027"/>
      <c r="K74" s="1037"/>
      <c r="L74" s="1037"/>
      <c r="M74" s="1037"/>
      <c r="N74" s="1037"/>
      <c r="AM74" s="1029"/>
      <c r="AN74" s="1049"/>
      <c r="AO74" s="1049"/>
      <c r="AP74" s="1049"/>
      <c r="AQ74" s="1049"/>
      <c r="AR74" s="1049"/>
      <c r="AS74" s="1049"/>
      <c r="AT74" s="1049"/>
      <c r="AU74" s="1049"/>
      <c r="AV74" s="1049"/>
      <c r="AW74" s="1049"/>
      <c r="AX74" s="1049"/>
      <c r="AY74" s="1049"/>
      <c r="AZ74" s="1049"/>
      <c r="BA74" s="1049"/>
      <c r="BB74" s="1049"/>
      <c r="BC74" s="1049"/>
      <c r="BD74" s="1049"/>
      <c r="BE74" s="1049"/>
      <c r="BF74" s="1049"/>
      <c r="BG74" s="1049"/>
      <c r="BH74" s="1049"/>
      <c r="BI74" s="1049"/>
      <c r="BJ74" s="1049"/>
      <c r="BK74" s="1049"/>
      <c r="BL74" s="1049"/>
      <c r="BM74" s="1049"/>
      <c r="BN74" s="1049"/>
      <c r="BO74" s="1049"/>
      <c r="BP74" s="1054"/>
      <c r="BQ74" s="1054"/>
      <c r="BR74" s="1054"/>
      <c r="BS74" s="1054"/>
      <c r="BT74" s="1054"/>
      <c r="BU74" s="1054"/>
      <c r="BV74" s="1054"/>
      <c r="BW74" s="1054"/>
      <c r="BX74" s="1054"/>
      <c r="BY74" s="1054"/>
      <c r="BZ74" s="1054"/>
      <c r="CA74" s="1054"/>
      <c r="CB74" s="1054"/>
      <c r="CC74" s="1054"/>
      <c r="CD74" s="1054"/>
      <c r="CE74" s="1054"/>
      <c r="CF74" s="1054"/>
      <c r="CG74" s="1054"/>
      <c r="CH74" s="1054"/>
      <c r="CI74" s="1054"/>
      <c r="CJ74" s="1054"/>
      <c r="CK74" s="1054"/>
      <c r="CL74" s="1054"/>
      <c r="CM74" s="1054"/>
      <c r="CN74" s="1054"/>
      <c r="CO74" s="1054"/>
      <c r="CP74" s="1054"/>
      <c r="CQ74" s="1054"/>
      <c r="CR74" s="1054"/>
      <c r="CS74" s="1054"/>
      <c r="CT74" s="1054"/>
      <c r="CU74" s="1054"/>
      <c r="CV74" s="1054"/>
      <c r="CW74" s="1054"/>
      <c r="CX74" s="1054"/>
      <c r="CY74" s="1054"/>
      <c r="CZ74" s="1054"/>
      <c r="DA74" s="1054"/>
      <c r="DB74" s="1054"/>
      <c r="DC74" s="1054"/>
    </row>
    <row r="75" spans="2:107" ht="13">
      <c r="B75" s="728"/>
      <c r="G75" s="1027"/>
      <c r="H75" s="1027"/>
      <c r="I75" s="1026"/>
      <c r="J75" s="1026"/>
      <c r="K75" s="1035"/>
      <c r="L75" s="1035"/>
      <c r="M75" s="1035"/>
      <c r="N75" s="1035"/>
      <c r="AM75" s="1029"/>
      <c r="AN75" s="1049"/>
      <c r="AO75" s="1049"/>
      <c r="AP75" s="1049"/>
      <c r="AQ75" s="1049"/>
      <c r="AR75" s="1049"/>
      <c r="AS75" s="1049"/>
      <c r="AT75" s="1049"/>
      <c r="AU75" s="1049"/>
      <c r="AV75" s="1049"/>
      <c r="AW75" s="1049"/>
      <c r="AX75" s="1049"/>
      <c r="AY75" s="1049"/>
      <c r="AZ75" s="1049"/>
      <c r="BA75" s="1049"/>
      <c r="BB75" s="1049" t="s">
        <v>419</v>
      </c>
      <c r="BC75" s="1049"/>
      <c r="BD75" s="1049"/>
      <c r="BE75" s="1049"/>
      <c r="BF75" s="1049"/>
      <c r="BG75" s="1049"/>
      <c r="BH75" s="1049"/>
      <c r="BI75" s="1049"/>
      <c r="BJ75" s="1049"/>
      <c r="BK75" s="1049"/>
      <c r="BL75" s="1049"/>
      <c r="BM75" s="1049"/>
      <c r="BN75" s="1049"/>
      <c r="BO75" s="1049"/>
      <c r="BP75" s="1054">
        <v>7</v>
      </c>
      <c r="BQ75" s="1054"/>
      <c r="BR75" s="1054"/>
      <c r="BS75" s="1054"/>
      <c r="BT75" s="1054"/>
      <c r="BU75" s="1054"/>
      <c r="BV75" s="1054"/>
      <c r="BW75" s="1054"/>
      <c r="BX75" s="1054">
        <v>6.8</v>
      </c>
      <c r="BY75" s="1054"/>
      <c r="BZ75" s="1054"/>
      <c r="CA75" s="1054"/>
      <c r="CB75" s="1054"/>
      <c r="CC75" s="1054"/>
      <c r="CD75" s="1054"/>
      <c r="CE75" s="1054"/>
      <c r="CF75" s="1054">
        <v>6.2</v>
      </c>
      <c r="CG75" s="1054"/>
      <c r="CH75" s="1054"/>
      <c r="CI75" s="1054"/>
      <c r="CJ75" s="1054"/>
      <c r="CK75" s="1054"/>
      <c r="CL75" s="1054"/>
      <c r="CM75" s="1054"/>
      <c r="CN75" s="1054">
        <v>5.8</v>
      </c>
      <c r="CO75" s="1054"/>
      <c r="CP75" s="1054"/>
      <c r="CQ75" s="1054"/>
      <c r="CR75" s="1054"/>
      <c r="CS75" s="1054"/>
      <c r="CT75" s="1054"/>
      <c r="CU75" s="1054"/>
      <c r="CV75" s="1054">
        <v>5.7</v>
      </c>
      <c r="CW75" s="1054"/>
      <c r="CX75" s="1054"/>
      <c r="CY75" s="1054"/>
      <c r="CZ75" s="1054"/>
      <c r="DA75" s="1054"/>
      <c r="DB75" s="1054"/>
      <c r="DC75" s="1054"/>
    </row>
    <row r="76" spans="2:107" ht="13">
      <c r="B76" s="728"/>
      <c r="G76" s="1027"/>
      <c r="H76" s="1027"/>
      <c r="I76" s="1026"/>
      <c r="J76" s="1026"/>
      <c r="K76" s="1035"/>
      <c r="L76" s="1035"/>
      <c r="M76" s="1035"/>
      <c r="N76" s="1035"/>
      <c r="AM76" s="1029"/>
      <c r="AN76" s="1049"/>
      <c r="AO76" s="1049"/>
      <c r="AP76" s="1049"/>
      <c r="AQ76" s="1049"/>
      <c r="AR76" s="1049"/>
      <c r="AS76" s="1049"/>
      <c r="AT76" s="1049"/>
      <c r="AU76" s="1049"/>
      <c r="AV76" s="1049"/>
      <c r="AW76" s="1049"/>
      <c r="AX76" s="1049"/>
      <c r="AY76" s="1049"/>
      <c r="AZ76" s="1049"/>
      <c r="BA76" s="1049"/>
      <c r="BB76" s="1049"/>
      <c r="BC76" s="1049"/>
      <c r="BD76" s="1049"/>
      <c r="BE76" s="1049"/>
      <c r="BF76" s="1049"/>
      <c r="BG76" s="1049"/>
      <c r="BH76" s="1049"/>
      <c r="BI76" s="1049"/>
      <c r="BJ76" s="1049"/>
      <c r="BK76" s="1049"/>
      <c r="BL76" s="1049"/>
      <c r="BM76" s="1049"/>
      <c r="BN76" s="1049"/>
      <c r="BO76" s="1049"/>
      <c r="BP76" s="1054"/>
      <c r="BQ76" s="1054"/>
      <c r="BR76" s="1054"/>
      <c r="BS76" s="1054"/>
      <c r="BT76" s="1054"/>
      <c r="BU76" s="1054"/>
      <c r="BV76" s="1054"/>
      <c r="BW76" s="1054"/>
      <c r="BX76" s="1054"/>
      <c r="BY76" s="1054"/>
      <c r="BZ76" s="1054"/>
      <c r="CA76" s="1054"/>
      <c r="CB76" s="1054"/>
      <c r="CC76" s="1054"/>
      <c r="CD76" s="1054"/>
      <c r="CE76" s="1054"/>
      <c r="CF76" s="1054"/>
      <c r="CG76" s="1054"/>
      <c r="CH76" s="1054"/>
      <c r="CI76" s="1054"/>
      <c r="CJ76" s="1054"/>
      <c r="CK76" s="1054"/>
      <c r="CL76" s="1054"/>
      <c r="CM76" s="1054"/>
      <c r="CN76" s="1054"/>
      <c r="CO76" s="1054"/>
      <c r="CP76" s="1054"/>
      <c r="CQ76" s="1054"/>
      <c r="CR76" s="1054"/>
      <c r="CS76" s="1054"/>
      <c r="CT76" s="1054"/>
      <c r="CU76" s="1054"/>
      <c r="CV76" s="1054"/>
      <c r="CW76" s="1054"/>
      <c r="CX76" s="1054"/>
      <c r="CY76" s="1054"/>
      <c r="CZ76" s="1054"/>
      <c r="DA76" s="1054"/>
      <c r="DB76" s="1054"/>
      <c r="DC76" s="1054"/>
    </row>
    <row r="77" spans="2:107" ht="13">
      <c r="B77" s="728"/>
      <c r="G77" s="1026"/>
      <c r="H77" s="1026"/>
      <c r="I77" s="1026"/>
      <c r="J77" s="1026"/>
      <c r="K77" s="1037"/>
      <c r="L77" s="1037"/>
      <c r="M77" s="1037"/>
      <c r="N77" s="1037"/>
      <c r="AN77" s="1050" t="s">
        <v>518</v>
      </c>
      <c r="AO77" s="1050"/>
      <c r="AP77" s="1050"/>
      <c r="AQ77" s="1050"/>
      <c r="AR77" s="1050"/>
      <c r="AS77" s="1050"/>
      <c r="AT77" s="1050"/>
      <c r="AU77" s="1050"/>
      <c r="AV77" s="1050"/>
      <c r="AW77" s="1050"/>
      <c r="AX77" s="1050"/>
      <c r="AY77" s="1050"/>
      <c r="AZ77" s="1050"/>
      <c r="BA77" s="1050"/>
      <c r="BB77" s="1049" t="s">
        <v>546</v>
      </c>
      <c r="BC77" s="1049"/>
      <c r="BD77" s="1049"/>
      <c r="BE77" s="1049"/>
      <c r="BF77" s="1049"/>
      <c r="BG77" s="1049"/>
      <c r="BH77" s="1049"/>
      <c r="BI77" s="1049"/>
      <c r="BJ77" s="1049"/>
      <c r="BK77" s="1049"/>
      <c r="BL77" s="1049"/>
      <c r="BM77" s="1049"/>
      <c r="BN77" s="1049"/>
      <c r="BO77" s="1049"/>
      <c r="BP77" s="1054">
        <v>25.5</v>
      </c>
      <c r="BQ77" s="1054"/>
      <c r="BR77" s="1054"/>
      <c r="BS77" s="1054"/>
      <c r="BT77" s="1054"/>
      <c r="BU77" s="1054"/>
      <c r="BV77" s="1054"/>
      <c r="BW77" s="1054"/>
      <c r="BX77" s="1054">
        <v>25.1</v>
      </c>
      <c r="BY77" s="1054"/>
      <c r="BZ77" s="1054"/>
      <c r="CA77" s="1054"/>
      <c r="CB77" s="1054"/>
      <c r="CC77" s="1054"/>
      <c r="CD77" s="1054"/>
      <c r="CE77" s="1054"/>
      <c r="CF77" s="1054">
        <v>18</v>
      </c>
      <c r="CG77" s="1054"/>
      <c r="CH77" s="1054"/>
      <c r="CI77" s="1054"/>
      <c r="CJ77" s="1054"/>
      <c r="CK77" s="1054"/>
      <c r="CL77" s="1054"/>
      <c r="CM77" s="1054"/>
      <c r="CN77" s="1054">
        <v>12.7</v>
      </c>
      <c r="CO77" s="1054"/>
      <c r="CP77" s="1054"/>
      <c r="CQ77" s="1054"/>
      <c r="CR77" s="1054"/>
      <c r="CS77" s="1054"/>
      <c r="CT77" s="1054"/>
      <c r="CU77" s="1054"/>
      <c r="CV77" s="1054">
        <v>10</v>
      </c>
      <c r="CW77" s="1054"/>
      <c r="CX77" s="1054"/>
      <c r="CY77" s="1054"/>
      <c r="CZ77" s="1054"/>
      <c r="DA77" s="1054"/>
      <c r="DB77" s="1054"/>
      <c r="DC77" s="1054"/>
    </row>
    <row r="78" spans="2:107" ht="13">
      <c r="B78" s="728"/>
      <c r="G78" s="1026"/>
      <c r="H78" s="1026"/>
      <c r="I78" s="1026"/>
      <c r="J78" s="1026"/>
      <c r="K78" s="1037"/>
      <c r="L78" s="1037"/>
      <c r="M78" s="1037"/>
      <c r="N78" s="1037"/>
      <c r="AN78" s="1050"/>
      <c r="AO78" s="1050"/>
      <c r="AP78" s="1050"/>
      <c r="AQ78" s="1050"/>
      <c r="AR78" s="1050"/>
      <c r="AS78" s="1050"/>
      <c r="AT78" s="1050"/>
      <c r="AU78" s="1050"/>
      <c r="AV78" s="1050"/>
      <c r="AW78" s="1050"/>
      <c r="AX78" s="1050"/>
      <c r="AY78" s="1050"/>
      <c r="AZ78" s="1050"/>
      <c r="BA78" s="1050"/>
      <c r="BB78" s="1049"/>
      <c r="BC78" s="1049"/>
      <c r="BD78" s="1049"/>
      <c r="BE78" s="1049"/>
      <c r="BF78" s="1049"/>
      <c r="BG78" s="1049"/>
      <c r="BH78" s="1049"/>
      <c r="BI78" s="1049"/>
      <c r="BJ78" s="1049"/>
      <c r="BK78" s="1049"/>
      <c r="BL78" s="1049"/>
      <c r="BM78" s="1049"/>
      <c r="BN78" s="1049"/>
      <c r="BO78" s="1049"/>
      <c r="BP78" s="1054"/>
      <c r="BQ78" s="1054"/>
      <c r="BR78" s="1054"/>
      <c r="BS78" s="1054"/>
      <c r="BT78" s="1054"/>
      <c r="BU78" s="1054"/>
      <c r="BV78" s="1054"/>
      <c r="BW78" s="1054"/>
      <c r="BX78" s="1054"/>
      <c r="BY78" s="1054"/>
      <c r="BZ78" s="1054"/>
      <c r="CA78" s="1054"/>
      <c r="CB78" s="1054"/>
      <c r="CC78" s="1054"/>
      <c r="CD78" s="1054"/>
      <c r="CE78" s="1054"/>
      <c r="CF78" s="1054"/>
      <c r="CG78" s="1054"/>
      <c r="CH78" s="1054"/>
      <c r="CI78" s="1054"/>
      <c r="CJ78" s="1054"/>
      <c r="CK78" s="1054"/>
      <c r="CL78" s="1054"/>
      <c r="CM78" s="1054"/>
      <c r="CN78" s="1054"/>
      <c r="CO78" s="1054"/>
      <c r="CP78" s="1054"/>
      <c r="CQ78" s="1054"/>
      <c r="CR78" s="1054"/>
      <c r="CS78" s="1054"/>
      <c r="CT78" s="1054"/>
      <c r="CU78" s="1054"/>
      <c r="CV78" s="1054"/>
      <c r="CW78" s="1054"/>
      <c r="CX78" s="1054"/>
      <c r="CY78" s="1054"/>
      <c r="CZ78" s="1054"/>
      <c r="DA78" s="1054"/>
      <c r="DB78" s="1054"/>
      <c r="DC78" s="1054"/>
    </row>
    <row r="79" spans="2:107" ht="13">
      <c r="B79" s="728"/>
      <c r="G79" s="1026"/>
      <c r="H79" s="1026"/>
      <c r="I79" s="1032"/>
      <c r="J79" s="1032"/>
      <c r="K79" s="1038"/>
      <c r="L79" s="1038"/>
      <c r="M79" s="1038"/>
      <c r="N79" s="1038"/>
      <c r="AN79" s="1050"/>
      <c r="AO79" s="1050"/>
      <c r="AP79" s="1050"/>
      <c r="AQ79" s="1050"/>
      <c r="AR79" s="1050"/>
      <c r="AS79" s="1050"/>
      <c r="AT79" s="1050"/>
      <c r="AU79" s="1050"/>
      <c r="AV79" s="1050"/>
      <c r="AW79" s="1050"/>
      <c r="AX79" s="1050"/>
      <c r="AY79" s="1050"/>
      <c r="AZ79" s="1050"/>
      <c r="BA79" s="1050"/>
      <c r="BB79" s="1049" t="s">
        <v>419</v>
      </c>
      <c r="BC79" s="1049"/>
      <c r="BD79" s="1049"/>
      <c r="BE79" s="1049"/>
      <c r="BF79" s="1049"/>
      <c r="BG79" s="1049"/>
      <c r="BH79" s="1049"/>
      <c r="BI79" s="1049"/>
      <c r="BJ79" s="1049"/>
      <c r="BK79" s="1049"/>
      <c r="BL79" s="1049"/>
      <c r="BM79" s="1049"/>
      <c r="BN79" s="1049"/>
      <c r="BO79" s="1049"/>
      <c r="BP79" s="1054">
        <v>6.6</v>
      </c>
      <c r="BQ79" s="1054"/>
      <c r="BR79" s="1054"/>
      <c r="BS79" s="1054"/>
      <c r="BT79" s="1054"/>
      <c r="BU79" s="1054"/>
      <c r="BV79" s="1054"/>
      <c r="BW79" s="1054"/>
      <c r="BX79" s="1054">
        <v>6.4</v>
      </c>
      <c r="BY79" s="1054"/>
      <c r="BZ79" s="1054"/>
      <c r="CA79" s="1054"/>
      <c r="CB79" s="1054"/>
      <c r="CC79" s="1054"/>
      <c r="CD79" s="1054"/>
      <c r="CE79" s="1054"/>
      <c r="CF79" s="1054">
        <v>6.6</v>
      </c>
      <c r="CG79" s="1054"/>
      <c r="CH79" s="1054"/>
      <c r="CI79" s="1054"/>
      <c r="CJ79" s="1054"/>
      <c r="CK79" s="1054"/>
      <c r="CL79" s="1054"/>
      <c r="CM79" s="1054"/>
      <c r="CN79" s="1054">
        <v>6.6</v>
      </c>
      <c r="CO79" s="1054"/>
      <c r="CP79" s="1054"/>
      <c r="CQ79" s="1054"/>
      <c r="CR79" s="1054"/>
      <c r="CS79" s="1054"/>
      <c r="CT79" s="1054"/>
      <c r="CU79" s="1054"/>
      <c r="CV79" s="1054">
        <v>6.7</v>
      </c>
      <c r="CW79" s="1054"/>
      <c r="CX79" s="1054"/>
      <c r="CY79" s="1054"/>
      <c r="CZ79" s="1054"/>
      <c r="DA79" s="1054"/>
      <c r="DB79" s="1054"/>
      <c r="DC79" s="1054"/>
    </row>
    <row r="80" spans="2:107" ht="13">
      <c r="B80" s="728"/>
      <c r="G80" s="1026"/>
      <c r="H80" s="1026"/>
      <c r="I80" s="1032"/>
      <c r="J80" s="1032"/>
      <c r="K80" s="1038"/>
      <c r="L80" s="1038"/>
      <c r="M80" s="1038"/>
      <c r="N80" s="1038"/>
      <c r="AN80" s="1050"/>
      <c r="AO80" s="1050"/>
      <c r="AP80" s="1050"/>
      <c r="AQ80" s="1050"/>
      <c r="AR80" s="1050"/>
      <c r="AS80" s="1050"/>
      <c r="AT80" s="1050"/>
      <c r="AU80" s="1050"/>
      <c r="AV80" s="1050"/>
      <c r="AW80" s="1050"/>
      <c r="AX80" s="1050"/>
      <c r="AY80" s="1050"/>
      <c r="AZ80" s="1050"/>
      <c r="BA80" s="1050"/>
      <c r="BB80" s="1049"/>
      <c r="BC80" s="1049"/>
      <c r="BD80" s="1049"/>
      <c r="BE80" s="1049"/>
      <c r="BF80" s="1049"/>
      <c r="BG80" s="1049"/>
      <c r="BH80" s="1049"/>
      <c r="BI80" s="1049"/>
      <c r="BJ80" s="1049"/>
      <c r="BK80" s="1049"/>
      <c r="BL80" s="1049"/>
      <c r="BM80" s="1049"/>
      <c r="BN80" s="1049"/>
      <c r="BO80" s="1049"/>
      <c r="BP80" s="1054"/>
      <c r="BQ80" s="1054"/>
      <c r="BR80" s="1054"/>
      <c r="BS80" s="1054"/>
      <c r="BT80" s="1054"/>
      <c r="BU80" s="1054"/>
      <c r="BV80" s="1054"/>
      <c r="BW80" s="1054"/>
      <c r="BX80" s="1054"/>
      <c r="BY80" s="1054"/>
      <c r="BZ80" s="1054"/>
      <c r="CA80" s="1054"/>
      <c r="CB80" s="1054"/>
      <c r="CC80" s="1054"/>
      <c r="CD80" s="1054"/>
      <c r="CE80" s="1054"/>
      <c r="CF80" s="1054"/>
      <c r="CG80" s="1054"/>
      <c r="CH80" s="1054"/>
      <c r="CI80" s="1054"/>
      <c r="CJ80" s="1054"/>
      <c r="CK80" s="1054"/>
      <c r="CL80" s="1054"/>
      <c r="CM80" s="1054"/>
      <c r="CN80" s="1054"/>
      <c r="CO80" s="1054"/>
      <c r="CP80" s="1054"/>
      <c r="CQ80" s="1054"/>
      <c r="CR80" s="1054"/>
      <c r="CS80" s="1054"/>
      <c r="CT80" s="1054"/>
      <c r="CU80" s="1054"/>
      <c r="CV80" s="1054"/>
      <c r="CW80" s="1054"/>
      <c r="CX80" s="1054"/>
      <c r="CY80" s="1054"/>
      <c r="CZ80" s="1054"/>
      <c r="DA80" s="1054"/>
      <c r="DB80" s="1054"/>
      <c r="DC80" s="1054"/>
    </row>
    <row r="81" spans="2:109" ht="13">
      <c r="B81" s="728"/>
    </row>
    <row r="82" spans="2:109" ht="16.5">
      <c r="B82" s="728"/>
      <c r="K82" s="1039"/>
      <c r="L82" s="1039"/>
      <c r="M82" s="1039"/>
      <c r="N82" s="1039"/>
      <c r="AQ82" s="1039"/>
      <c r="AR82" s="1039"/>
      <c r="AS82" s="1039"/>
      <c r="AT82" s="1039"/>
      <c r="BC82" s="1039"/>
      <c r="BD82" s="1039"/>
      <c r="BE82" s="1039"/>
      <c r="BF82" s="1039"/>
      <c r="BO82" s="1039"/>
      <c r="BP82" s="1039"/>
      <c r="BQ82" s="1039"/>
      <c r="BR82" s="1039"/>
      <c r="CA82" s="1039"/>
      <c r="CB82" s="1039"/>
      <c r="CC82" s="1039"/>
      <c r="CD82" s="1039"/>
      <c r="CM82" s="1039"/>
      <c r="CN82" s="1039"/>
      <c r="CO82" s="1039"/>
      <c r="CP82" s="1039"/>
      <c r="CY82" s="1039"/>
      <c r="CZ82" s="1039"/>
      <c r="DA82" s="1039"/>
      <c r="DB82" s="1039"/>
      <c r="DC82" s="1039"/>
    </row>
    <row r="83" spans="2:109" ht="13">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5"/>
    </row>
    <row r="84" spans="2:109" ht="13">
      <c r="DD84" s="829"/>
      <c r="DE84" s="829"/>
    </row>
    <row r="85" spans="2:109" ht="13">
      <c r="DD85" s="829"/>
      <c r="DE85" s="829"/>
    </row>
  </sheetData>
  <sheetProtection algorithmName="SHA-512" hashValue="WUfOsPXMFHP1EewYSzfqailwjs8F1KrQ7xFFJDK6SuroceZgLUV9ma1cxCuL5x/o5NQb1+oUCsauR5UQlGfxiQ==" saltValue="f63hkjBnHhMfP/fWb5yGE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8" zoomScaleNormal="78" zoomScaleSheetLayoutView="70" workbookViewId="0"/>
  </sheetViews>
  <sheetFormatPr defaultColWidth="0" defaultRowHeight="13.5" customHeight="1" zeroHeight="1"/>
  <cols>
    <col min="1" max="34" width="2.453125" style="725" customWidth="1"/>
    <col min="35" max="122" width="2.453125" style="726" customWidth="1"/>
    <col min="123" max="16384" width="2.4531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
      <c r="S2" s="726"/>
      <c r="AH2" s="726"/>
    </row>
    <row r="3" spans="1: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
    <row r="5" spans="1:34" ht="13"/>
    <row r="6" spans="1:34" ht="13"/>
    <row r="7" spans="1:34" ht="13"/>
    <row r="8" spans="1:34" ht="13"/>
    <row r="9" spans="1:34" ht="13">
      <c r="AH9" s="726"/>
    </row>
    <row r="10" spans="1:34" ht="13"/>
    <row r="11" spans="1:34" ht="13"/>
    <row r="12" spans="1:34" ht="13"/>
    <row r="13" spans="1:34" ht="13"/>
    <row r="14" spans="1:34" ht="13"/>
    <row r="15" spans="1:34" ht="13"/>
    <row r="16" spans="1: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bqesTZ6LO697XyGsqfNU0qZq3saTPRtTVc/gl4SwwxMY2oe+Yhj43S8MJ+vGTuIqk3Zpa9NCbOaFWuvFD46Sgg==" saltValue="R1CrT+jlqYDjXRSQtvITxg=="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453125" style="725" customWidth="1"/>
    <col min="35" max="122" width="2.453125" style="726" customWidth="1"/>
    <col min="123" max="16384" width="2.4531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
      <c r="S2" s="726"/>
      <c r="AH2" s="726"/>
    </row>
    <row r="3" spans="2: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
    <row r="5" spans="2:34" ht="13"/>
    <row r="6" spans="2:34" ht="13"/>
    <row r="7" spans="2:34" ht="13"/>
    <row r="8" spans="2:34" ht="13"/>
    <row r="9" spans="2:34" ht="13">
      <c r="AH9" s="726"/>
    </row>
    <row r="10" spans="2:34" ht="13"/>
    <row r="11" spans="2:34" ht="13"/>
    <row r="12" spans="2:34" ht="13"/>
    <row r="13" spans="2:34" ht="13"/>
    <row r="14" spans="2:34" ht="13"/>
    <row r="15" spans="2:34" ht="13"/>
    <row r="16" spans="2: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c r="AG59" s="726"/>
      <c r="AH59" s="726"/>
    </row>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gI/XGFKsr36IiUCgZsOfk+6TZnw2y8huOkf/nryy15V6+HfBMRe/VIwtuIGS/4zZivnKgHMUm1c3mQKmJtRQ/Q==" saltValue="uJcz8Uz11zZrNvw53vqXM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61" customWidth="1"/>
    <col min="2" max="8" width="13.36328125" style="1061" customWidth="1"/>
    <col min="9" max="16384" width="11.08984375" style="1061"/>
  </cols>
  <sheetData>
    <row r="1" spans="1:8">
      <c r="A1" s="750"/>
      <c r="B1" s="762"/>
      <c r="C1" s="766"/>
      <c r="D1" s="779"/>
      <c r="E1" s="791"/>
      <c r="F1" s="791"/>
      <c r="G1" s="791"/>
      <c r="H1" s="825"/>
    </row>
    <row r="2" spans="1:8">
      <c r="A2" s="751"/>
      <c r="B2" s="763"/>
      <c r="C2" s="1068"/>
      <c r="D2" s="780" t="s">
        <v>83</v>
      </c>
      <c r="E2" s="792"/>
      <c r="F2" s="1076" t="s">
        <v>530</v>
      </c>
      <c r="G2" s="816"/>
      <c r="H2" s="826"/>
    </row>
    <row r="3" spans="1:8">
      <c r="A3" s="780" t="s">
        <v>527</v>
      </c>
      <c r="B3" s="765"/>
      <c r="C3" s="1069"/>
      <c r="D3" s="1072">
        <v>63820</v>
      </c>
      <c r="E3" s="1074"/>
      <c r="F3" s="1077">
        <v>62383</v>
      </c>
      <c r="G3" s="1079"/>
      <c r="H3" s="1082"/>
    </row>
    <row r="4" spans="1:8">
      <c r="A4" s="752"/>
      <c r="B4" s="764"/>
      <c r="C4" s="1070"/>
      <c r="D4" s="1073">
        <v>29670</v>
      </c>
      <c r="E4" s="1075"/>
      <c r="F4" s="1078">
        <v>35325</v>
      </c>
      <c r="G4" s="1080"/>
      <c r="H4" s="1083"/>
    </row>
    <row r="5" spans="1:8">
      <c r="A5" s="780" t="s">
        <v>486</v>
      </c>
      <c r="B5" s="765"/>
      <c r="C5" s="1069"/>
      <c r="D5" s="1072">
        <v>87356</v>
      </c>
      <c r="E5" s="1074"/>
      <c r="F5" s="1077">
        <v>63812</v>
      </c>
      <c r="G5" s="1079"/>
      <c r="H5" s="1082"/>
    </row>
    <row r="6" spans="1:8">
      <c r="A6" s="752"/>
      <c r="B6" s="764"/>
      <c r="C6" s="1070"/>
      <c r="D6" s="1073">
        <v>42917</v>
      </c>
      <c r="E6" s="1075"/>
      <c r="F6" s="1078">
        <v>33848</v>
      </c>
      <c r="G6" s="1080"/>
      <c r="H6" s="1083"/>
    </row>
    <row r="7" spans="1:8">
      <c r="A7" s="780" t="s">
        <v>320</v>
      </c>
      <c r="B7" s="765"/>
      <c r="C7" s="1069"/>
      <c r="D7" s="1072">
        <v>44792</v>
      </c>
      <c r="E7" s="1074"/>
      <c r="F7" s="1077">
        <v>54225</v>
      </c>
      <c r="G7" s="1079"/>
      <c r="H7" s="1082"/>
    </row>
    <row r="8" spans="1:8">
      <c r="A8" s="752"/>
      <c r="B8" s="764"/>
      <c r="C8" s="1070"/>
      <c r="D8" s="1073">
        <v>25070</v>
      </c>
      <c r="E8" s="1075"/>
      <c r="F8" s="1078">
        <v>27337</v>
      </c>
      <c r="G8" s="1080"/>
      <c r="H8" s="1083"/>
    </row>
    <row r="9" spans="1:8">
      <c r="A9" s="780" t="s">
        <v>137</v>
      </c>
      <c r="B9" s="765"/>
      <c r="C9" s="1069"/>
      <c r="D9" s="1072">
        <v>78857</v>
      </c>
      <c r="E9" s="1074"/>
      <c r="F9" s="1077">
        <v>54016</v>
      </c>
      <c r="G9" s="1079"/>
      <c r="H9" s="1082"/>
    </row>
    <row r="10" spans="1:8">
      <c r="A10" s="752"/>
      <c r="B10" s="764"/>
      <c r="C10" s="1070"/>
      <c r="D10" s="1073">
        <v>28049</v>
      </c>
      <c r="E10" s="1075"/>
      <c r="F10" s="1078">
        <v>28078</v>
      </c>
      <c r="G10" s="1080"/>
      <c r="H10" s="1083"/>
    </row>
    <row r="11" spans="1:8">
      <c r="A11" s="780" t="s">
        <v>528</v>
      </c>
      <c r="B11" s="765"/>
      <c r="C11" s="1069"/>
      <c r="D11" s="1072">
        <v>86818</v>
      </c>
      <c r="E11" s="1074"/>
      <c r="F11" s="1077">
        <v>52786</v>
      </c>
      <c r="G11" s="1079"/>
      <c r="H11" s="1082"/>
    </row>
    <row r="12" spans="1:8">
      <c r="A12" s="752"/>
      <c r="B12" s="764"/>
      <c r="C12" s="1071"/>
      <c r="D12" s="1073">
        <v>28367</v>
      </c>
      <c r="E12" s="1075"/>
      <c r="F12" s="1078">
        <v>28742</v>
      </c>
      <c r="G12" s="1080"/>
      <c r="H12" s="1083"/>
    </row>
    <row r="13" spans="1:8">
      <c r="A13" s="780"/>
      <c r="B13" s="765"/>
      <c r="C13" s="1069"/>
      <c r="D13" s="1072">
        <v>72329</v>
      </c>
      <c r="E13" s="1074"/>
      <c r="F13" s="1077">
        <v>57444</v>
      </c>
      <c r="G13" s="1081"/>
      <c r="H13" s="1082"/>
    </row>
    <row r="14" spans="1:8">
      <c r="A14" s="752"/>
      <c r="B14" s="764"/>
      <c r="C14" s="1070"/>
      <c r="D14" s="1073">
        <v>30815</v>
      </c>
      <c r="E14" s="1075"/>
      <c r="F14" s="1078">
        <v>30666</v>
      </c>
      <c r="G14" s="1080"/>
      <c r="H14" s="1083"/>
    </row>
    <row r="17" spans="1:11">
      <c r="A17" s="1061" t="s">
        <v>22</v>
      </c>
    </row>
    <row r="18" spans="1:11">
      <c r="A18" s="1062"/>
      <c r="B18" s="1062" t="str">
        <f>実質収支比率等に係る経年分析!F$46</f>
        <v>R01</v>
      </c>
      <c r="C18" s="1062" t="str">
        <f>実質収支比率等に係る経年分析!G$46</f>
        <v>R02</v>
      </c>
      <c r="D18" s="1062" t="str">
        <f>実質収支比率等に係る経年分析!H$46</f>
        <v>R03</v>
      </c>
      <c r="E18" s="1062" t="str">
        <f>実質収支比率等に係る経年分析!I$46</f>
        <v>R04</v>
      </c>
      <c r="F18" s="1062" t="str">
        <f>実質収支比率等に係る経年分析!J$46</f>
        <v>R05</v>
      </c>
    </row>
    <row r="19" spans="1:11">
      <c r="A19" s="1062" t="s">
        <v>90</v>
      </c>
      <c r="B19" s="1062">
        <f>ROUND(VALUE(SUBSTITUTE(実質収支比率等に係る経年分析!F$48,"▲","-")),2)</f>
        <v>3.83</v>
      </c>
      <c r="C19" s="1062">
        <f>ROUND(VALUE(SUBSTITUTE(実質収支比率等に係る経年分析!G$48,"▲","-")),2)</f>
        <v>3.71</v>
      </c>
      <c r="D19" s="1062">
        <f>ROUND(VALUE(SUBSTITUTE(実質収支比率等に係る経年分析!H$48,"▲","-")),2)</f>
        <v>7.76</v>
      </c>
      <c r="E19" s="1062">
        <f>ROUND(VALUE(SUBSTITUTE(実質収支比率等に係る経年分析!I$48,"▲","-")),2)</f>
        <v>5.67</v>
      </c>
      <c r="F19" s="1062">
        <f>ROUND(VALUE(SUBSTITUTE(実質収支比率等に係る経年分析!J$48,"▲","-")),2)</f>
        <v>4.54</v>
      </c>
    </row>
    <row r="20" spans="1:11">
      <c r="A20" s="1062" t="s">
        <v>34</v>
      </c>
      <c r="B20" s="1062">
        <f>ROUND(VALUE(SUBSTITUTE(実質収支比率等に係る経年分析!F$47,"▲","-")),2)</f>
        <v>26.36</v>
      </c>
      <c r="C20" s="1062">
        <f>ROUND(VALUE(SUBSTITUTE(実質収支比率等に係る経年分析!G$47,"▲","-")),2)</f>
        <v>24.66</v>
      </c>
      <c r="D20" s="1062">
        <f>ROUND(VALUE(SUBSTITUTE(実質収支比率等に係る経年分析!H$47,"▲","-")),2)</f>
        <v>23.44</v>
      </c>
      <c r="E20" s="1062">
        <f>ROUND(VALUE(SUBSTITUTE(実質収支比率等に係る経年分析!I$47,"▲","-")),2)</f>
        <v>24.02</v>
      </c>
      <c r="F20" s="1062">
        <f>ROUND(VALUE(SUBSTITUTE(実質収支比率等に係る経年分析!J$47,"▲","-")),2)</f>
        <v>23.56</v>
      </c>
    </row>
    <row r="21" spans="1:11">
      <c r="A21" s="1062" t="s">
        <v>116</v>
      </c>
      <c r="B21" s="1062">
        <f>IF(ISNUMBER(VALUE(SUBSTITUTE(実質収支比率等に係る経年分析!F$49,"▲","-"))),ROUND(VALUE(SUBSTITUTE(実質収支比率等に係る経年分析!F$49,"▲","-")),2),NA())</f>
        <v>-4.32</v>
      </c>
      <c r="C21" s="1062">
        <f>IF(ISNUMBER(VALUE(SUBSTITUTE(実質収支比率等に係る経年分析!G$49,"▲","-"))),ROUND(VALUE(SUBSTITUTE(実質収支比率等に係る経年分析!G$49,"▲","-")),2),NA())</f>
        <v>-1.41</v>
      </c>
      <c r="D21" s="1062">
        <f>IF(ISNUMBER(VALUE(SUBSTITUTE(実質収支比率等に係る経年分析!H$49,"▲","-"))),ROUND(VALUE(SUBSTITUTE(実質収支比率等に係る経年分析!H$49,"▲","-")),2),NA())</f>
        <v>4.24</v>
      </c>
      <c r="E21" s="1062">
        <f>IF(ISNUMBER(VALUE(SUBSTITUTE(実質収支比率等に係る経年分析!I$49,"▲","-"))),ROUND(VALUE(SUBSTITUTE(実質収支比率等に係る経年分析!I$49,"▲","-")),2),NA())</f>
        <v>-2.2799999999999998</v>
      </c>
      <c r="F21" s="1062">
        <f>IF(ISNUMBER(VALUE(SUBSTITUTE(実質収支比率等に係る経年分析!J$49,"▲","-"))),ROUND(VALUE(SUBSTITUTE(実質収支比率等に係る経年分析!J$49,"▲","-")),2),NA())</f>
        <v>-1.02</v>
      </c>
    </row>
    <row r="24" spans="1:11">
      <c r="A24" s="1061" t="s">
        <v>102</v>
      </c>
    </row>
    <row r="25" spans="1:11">
      <c r="A25" s="1063"/>
      <c r="B25" s="1063" t="str">
        <f>'連結実質赤字比率に係る赤字・黒字の構成分析'!F$33</f>
        <v>R01</v>
      </c>
      <c r="C25" s="1063"/>
      <c r="D25" s="1063" t="str">
        <f>'連結実質赤字比率に係る赤字・黒字の構成分析'!G$33</f>
        <v>R02</v>
      </c>
      <c r="E25" s="1063"/>
      <c r="F25" s="1063" t="str">
        <f>'連結実質赤字比率に係る赤字・黒字の構成分析'!H$33</f>
        <v>R03</v>
      </c>
      <c r="G25" s="1063"/>
      <c r="H25" s="1063" t="str">
        <f>'連結実質赤字比率に係る赤字・黒字の構成分析'!I$33</f>
        <v>R04</v>
      </c>
      <c r="I25" s="1063"/>
      <c r="J25" s="1063" t="str">
        <f>'連結実質赤字比率に係る赤字・黒字の構成分析'!J$33</f>
        <v>R05</v>
      </c>
      <c r="K25" s="1063"/>
    </row>
    <row r="26" spans="1:11">
      <c r="A26" s="1063"/>
      <c r="B26" s="1063" t="s">
        <v>117</v>
      </c>
      <c r="C26" s="1063" t="s">
        <v>68</v>
      </c>
      <c r="D26" s="1063" t="s">
        <v>117</v>
      </c>
      <c r="E26" s="1063" t="s">
        <v>68</v>
      </c>
      <c r="F26" s="1063" t="s">
        <v>117</v>
      </c>
      <c r="G26" s="1063" t="s">
        <v>68</v>
      </c>
      <c r="H26" s="1063" t="s">
        <v>117</v>
      </c>
      <c r="I26" s="1063" t="s">
        <v>68</v>
      </c>
      <c r="J26" s="1063" t="s">
        <v>117</v>
      </c>
      <c r="K26" s="1063" t="s">
        <v>68</v>
      </c>
    </row>
    <row r="27" spans="1:11">
      <c r="A27" s="1063" t="str">
        <f>IF('連結実質赤字比率に係る赤字・黒字の構成分析'!C$43="",NA(),'連結実質赤字比率に係る赤字・黒字の構成分析'!C$43)</f>
        <v>その他会計（黒字）</v>
      </c>
      <c r="B27" s="1063" t="e">
        <f>IF(ROUND(VALUE(SUBSTITUTE('連結実質赤字比率に係る赤字・黒字の構成分析'!F$43,"▲","-")),2)&lt;0,ABS(ROUND(VALUE(SUBSTITUTE('連結実質赤字比率に係る赤字・黒字の構成分析'!F$43,"▲","-")),2)),NA())</f>
        <v>#N/A</v>
      </c>
      <c r="C27" s="1063">
        <f>IF(ROUND(VALUE(SUBSTITUTE('連結実質赤字比率に係る赤字・黒字の構成分析'!F$43,"▲","-")),2)&gt;=0,ABS(ROUND(VALUE(SUBSTITUTE('連結実質赤字比率に係る赤字・黒字の構成分析'!F$43,"▲","-")),2)),NA())</f>
        <v>0.18</v>
      </c>
      <c r="D27" s="1063" t="e">
        <f>IF(ROUND(VALUE(SUBSTITUTE('連結実質赤字比率に係る赤字・黒字の構成分析'!G$43,"▲","-")),2)&lt;0,ABS(ROUND(VALUE(SUBSTITUTE('連結実質赤字比率に係る赤字・黒字の構成分析'!G$43,"▲","-")),2)),NA())</f>
        <v>#N/A</v>
      </c>
      <c r="E27" s="1063">
        <f>IF(ROUND(VALUE(SUBSTITUTE('連結実質赤字比率に係る赤字・黒字の構成分析'!G$43,"▲","-")),2)&gt;=0,ABS(ROUND(VALUE(SUBSTITUTE('連結実質赤字比率に係る赤字・黒字の構成分析'!G$43,"▲","-")),2)),NA())</f>
        <v>1.e-002</v>
      </c>
      <c r="F27" s="1063" t="e">
        <f>IF(ROUND(VALUE(SUBSTITUTE('連結実質赤字比率に係る赤字・黒字の構成分析'!H$43,"▲","-")),2)&lt;0,ABS(ROUND(VALUE(SUBSTITUTE('連結実質赤字比率に係る赤字・黒字の構成分析'!H$43,"▲","-")),2)),NA())</f>
        <v>#N/A</v>
      </c>
      <c r="G27" s="1063">
        <f>IF(ROUND(VALUE(SUBSTITUTE('連結実質赤字比率に係る赤字・黒字の構成分析'!H$43,"▲","-")),2)&gt;=0,ABS(ROUND(VALUE(SUBSTITUTE('連結実質赤字比率に係る赤字・黒字の構成分析'!H$43,"▲","-")),2)),NA())</f>
        <v>0</v>
      </c>
      <c r="H27" s="1063" t="e">
        <f>IF(ROUND(VALUE(SUBSTITUTE('連結実質赤字比率に係る赤字・黒字の構成分析'!I$43,"▲","-")),2)&lt;0,ABS(ROUND(VALUE(SUBSTITUTE('連結実質赤字比率に係る赤字・黒字の構成分析'!I$43,"▲","-")),2)),NA())</f>
        <v>#N/A</v>
      </c>
      <c r="I27" s="1063">
        <f>IF(ROUND(VALUE(SUBSTITUTE('連結実質赤字比率に係る赤字・黒字の構成分析'!I$43,"▲","-")),2)&gt;=0,ABS(ROUND(VALUE(SUBSTITUTE('連結実質赤字比率に係る赤字・黒字の構成分析'!I$43,"▲","-")),2)),NA())</f>
        <v>0</v>
      </c>
      <c r="J27" s="1063" t="e">
        <f>IF(ROUND(VALUE(SUBSTITUTE('連結実質赤字比率に係る赤字・黒字の構成分析'!J$43,"▲","-")),2)&lt;0,ABS(ROUND(VALUE(SUBSTITUTE('連結実質赤字比率に係る赤字・黒字の構成分析'!J$43,"▲","-")),2)),NA())</f>
        <v>#N/A</v>
      </c>
      <c r="K27" s="1063">
        <f>IF(ROUND(VALUE(SUBSTITUTE('連結実質赤字比率に係る赤字・黒字の構成分析'!J$43,"▲","-")),2)&gt;=0,ABS(ROUND(VALUE(SUBSTITUTE('連結実質赤字比率に係る赤字・黒字の構成分析'!J$43,"▲","-")),2)),NA())</f>
        <v>1.e-002</v>
      </c>
    </row>
    <row r="28" spans="1:11">
      <c r="A28" s="1063" t="str">
        <f>IF('連結実質赤字比率に係る赤字・黒字の構成分析'!C$42="",NA(),'連結実質赤字比率に係る赤字・黒字の構成分析'!C$42)</f>
        <v>その他会計（赤字）</v>
      </c>
      <c r="B28" s="1063" t="e">
        <f>IF(ROUND(VALUE(SUBSTITUTE('連結実質赤字比率に係る赤字・黒字の構成分析'!F$42,"▲","-")),2)&lt;0,ABS(ROUND(VALUE(SUBSTITUTE('連結実質赤字比率に係る赤字・黒字の構成分析'!F$42,"▲","-")),2)),NA())</f>
        <v>#VALUE!</v>
      </c>
      <c r="C28" s="1063" t="e">
        <f>IF(ROUND(VALUE(SUBSTITUTE('連結実質赤字比率に係る赤字・黒字の構成分析'!F$42,"▲","-")),2)&gt;=0,ABS(ROUND(VALUE(SUBSTITUTE('連結実質赤字比率に係る赤字・黒字の構成分析'!F$42,"▲","-")),2)),NA())</f>
        <v>#VALUE!</v>
      </c>
      <c r="D28" s="1063" t="e">
        <f>IF(ROUND(VALUE(SUBSTITUTE('連結実質赤字比率に係る赤字・黒字の構成分析'!G$42,"▲","-")),2)&lt;0,ABS(ROUND(VALUE(SUBSTITUTE('連結実質赤字比率に係る赤字・黒字の構成分析'!G$42,"▲","-")),2)),NA())</f>
        <v>#VALUE!</v>
      </c>
      <c r="E28" s="1063" t="e">
        <f>IF(ROUND(VALUE(SUBSTITUTE('連結実質赤字比率に係る赤字・黒字の構成分析'!G$42,"▲","-")),2)&gt;=0,ABS(ROUND(VALUE(SUBSTITUTE('連結実質赤字比率に係る赤字・黒字の構成分析'!G$42,"▲","-")),2)),NA())</f>
        <v>#VALUE!</v>
      </c>
      <c r="F28" s="1063" t="e">
        <f>IF(ROUND(VALUE(SUBSTITUTE('連結実質赤字比率に係る赤字・黒字の構成分析'!H$42,"▲","-")),2)&lt;0,ABS(ROUND(VALUE(SUBSTITUTE('連結実質赤字比率に係る赤字・黒字の構成分析'!H$42,"▲","-")),2)),NA())</f>
        <v>#VALUE!</v>
      </c>
      <c r="G28" s="1063" t="e">
        <f>IF(ROUND(VALUE(SUBSTITUTE('連結実質赤字比率に係る赤字・黒字の構成分析'!H$42,"▲","-")),2)&gt;=0,ABS(ROUND(VALUE(SUBSTITUTE('連結実質赤字比率に係る赤字・黒字の構成分析'!H$42,"▲","-")),2)),NA())</f>
        <v>#VALUE!</v>
      </c>
      <c r="H28" s="1063" t="e">
        <f>IF(ROUND(VALUE(SUBSTITUTE('連結実質赤字比率に係る赤字・黒字の構成分析'!I$42,"▲","-")),2)&lt;0,ABS(ROUND(VALUE(SUBSTITUTE('連結実質赤字比率に係る赤字・黒字の構成分析'!I$42,"▲","-")),2)),NA())</f>
        <v>#VALUE!</v>
      </c>
      <c r="I28" s="1063" t="e">
        <f>IF(ROUND(VALUE(SUBSTITUTE('連結実質赤字比率に係る赤字・黒字の構成分析'!I$42,"▲","-")),2)&gt;=0,ABS(ROUND(VALUE(SUBSTITUTE('連結実質赤字比率に係る赤字・黒字の構成分析'!I$42,"▲","-")),2)),NA())</f>
        <v>#VALUE!</v>
      </c>
      <c r="J28" s="1063" t="e">
        <f>IF(ROUND(VALUE(SUBSTITUTE('連結実質赤字比率に係る赤字・黒字の構成分析'!J$42,"▲","-")),2)&lt;0,ABS(ROUND(VALUE(SUBSTITUTE('連結実質赤字比率に係る赤字・黒字の構成分析'!J$42,"▲","-")),2)),NA())</f>
        <v>#VALUE!</v>
      </c>
      <c r="K28" s="1063" t="e">
        <f>IF(ROUND(VALUE(SUBSTITUTE('連結実質赤字比率に係る赤字・黒字の構成分析'!J$42,"▲","-")),2)&gt;=0,ABS(ROUND(VALUE(SUBSTITUTE('連結実質赤字比率に係る赤字・黒字の構成分析'!J$42,"▲","-")),2)),NA())</f>
        <v>#VALUE!</v>
      </c>
    </row>
    <row r="29" spans="1:11">
      <c r="A29" s="1063" t="str">
        <f>IF('連結実質赤字比率に係る赤字・黒字の構成分析'!C$41="",NA(),'連結実質赤字比率に係る赤字・黒字の構成分析'!C$41)</f>
        <v>後期高齢者医療事業特別会計</v>
      </c>
      <c r="B29" s="1063" t="e">
        <f>IF(ROUND(VALUE(SUBSTITUTE('連結実質赤字比率に係る赤字・黒字の構成分析'!F$41,"▲","-")),2)&lt;0,ABS(ROUND(VALUE(SUBSTITUTE('連結実質赤字比率に係る赤字・黒字の構成分析'!F$41,"▲","-")),2)),NA())</f>
        <v>#N/A</v>
      </c>
      <c r="C29" s="1063">
        <f>IF(ROUND(VALUE(SUBSTITUTE('連結実質赤字比率に係る赤字・黒字の構成分析'!F$41,"▲","-")),2)&gt;=0,ABS(ROUND(VALUE(SUBSTITUTE('連結実質赤字比率に係る赤字・黒字の構成分析'!F$41,"▲","-")),2)),NA())</f>
        <v>1.e-002</v>
      </c>
      <c r="D29" s="1063" t="e">
        <f>IF(ROUND(VALUE(SUBSTITUTE('連結実質赤字比率に係る赤字・黒字の構成分析'!G$41,"▲","-")),2)&lt;0,ABS(ROUND(VALUE(SUBSTITUTE('連結実質赤字比率に係る赤字・黒字の構成分析'!G$41,"▲","-")),2)),NA())</f>
        <v>#N/A</v>
      </c>
      <c r="E29" s="1063">
        <f>IF(ROUND(VALUE(SUBSTITUTE('連結実質赤字比率に係る赤字・黒字の構成分析'!G$41,"▲","-")),2)&gt;=0,ABS(ROUND(VALUE(SUBSTITUTE('連結実質赤字比率に係る赤字・黒字の構成分析'!G$41,"▲","-")),2)),NA())</f>
        <v>0</v>
      </c>
      <c r="F29" s="1063" t="e">
        <f>IF(ROUND(VALUE(SUBSTITUTE('連結実質赤字比率に係る赤字・黒字の構成分析'!H$41,"▲","-")),2)&lt;0,ABS(ROUND(VALUE(SUBSTITUTE('連結実質赤字比率に係る赤字・黒字の構成分析'!H$41,"▲","-")),2)),NA())</f>
        <v>#N/A</v>
      </c>
      <c r="G29" s="1063">
        <f>IF(ROUND(VALUE(SUBSTITUTE('連結実質赤字比率に係る赤字・黒字の構成分析'!H$41,"▲","-")),2)&gt;=0,ABS(ROUND(VALUE(SUBSTITUTE('連結実質赤字比率に係る赤字・黒字の構成分析'!H$41,"▲","-")),2)),NA())</f>
        <v>0</v>
      </c>
      <c r="H29" s="1063" t="e">
        <f>IF(ROUND(VALUE(SUBSTITUTE('連結実質赤字比率に係る赤字・黒字の構成分析'!I$41,"▲","-")),2)&lt;0,ABS(ROUND(VALUE(SUBSTITUTE('連結実質赤字比率に係る赤字・黒字の構成分析'!I$41,"▲","-")),2)),NA())</f>
        <v>#N/A</v>
      </c>
      <c r="I29" s="1063">
        <f>IF(ROUND(VALUE(SUBSTITUTE('連結実質赤字比率に係る赤字・黒字の構成分析'!I$41,"▲","-")),2)&gt;=0,ABS(ROUND(VALUE(SUBSTITUTE('連結実質赤字比率に係る赤字・黒字の構成分析'!I$41,"▲","-")),2)),NA())</f>
        <v>0</v>
      </c>
      <c r="J29" s="1063" t="e">
        <f>IF(ROUND(VALUE(SUBSTITUTE('連結実質赤字比率に係る赤字・黒字の構成分析'!J$41,"▲","-")),2)&lt;0,ABS(ROUND(VALUE(SUBSTITUTE('連結実質赤字比率に係る赤字・黒字の構成分析'!J$41,"▲","-")),2)),NA())</f>
        <v>#N/A</v>
      </c>
      <c r="K29" s="1063">
        <f>IF(ROUND(VALUE(SUBSTITUTE('連結実質赤字比率に係る赤字・黒字の構成分析'!J$41,"▲","-")),2)&gt;=0,ABS(ROUND(VALUE(SUBSTITUTE('連結実質赤字比率に係る赤字・黒字の構成分析'!J$41,"▲","-")),2)),NA())</f>
        <v>1.e-002</v>
      </c>
    </row>
    <row r="30" spans="1:11">
      <c r="A30" s="1063" t="str">
        <f>IF('連結実質赤字比率に係る赤字・黒字の構成分析'!C$40="",NA(),'連結実質赤字比率に係る赤字・黒字の構成分析'!C$40)</f>
        <v>介護サービス事業特別会計</v>
      </c>
      <c r="B30" s="1063" t="e">
        <f>IF(ROUND(VALUE(SUBSTITUTE('連結実質赤字比率に係る赤字・黒字の構成分析'!F$40,"▲","-")),2)&lt;0,ABS(ROUND(VALUE(SUBSTITUTE('連結実質赤字比率に係る赤字・黒字の構成分析'!F$40,"▲","-")),2)),NA())</f>
        <v>#N/A</v>
      </c>
      <c r="C30" s="1063">
        <f>IF(ROUND(VALUE(SUBSTITUTE('連結実質赤字比率に係る赤字・黒字の構成分析'!F$40,"▲","-")),2)&gt;=0,ABS(ROUND(VALUE(SUBSTITUTE('連結実質赤字比率に係る赤字・黒字の構成分析'!F$40,"▲","-")),2)),NA())</f>
        <v>3.e-002</v>
      </c>
      <c r="D30" s="1063" t="e">
        <f>IF(ROUND(VALUE(SUBSTITUTE('連結実質赤字比率に係る赤字・黒字の構成分析'!G$40,"▲","-")),2)&lt;0,ABS(ROUND(VALUE(SUBSTITUTE('連結実質赤字比率に係る赤字・黒字の構成分析'!G$40,"▲","-")),2)),NA())</f>
        <v>#N/A</v>
      </c>
      <c r="E30" s="1063">
        <f>IF(ROUND(VALUE(SUBSTITUTE('連結実質赤字比率に係る赤字・黒字の構成分析'!G$40,"▲","-")),2)&gt;=0,ABS(ROUND(VALUE(SUBSTITUTE('連結実質赤字比率に係る赤字・黒字の構成分析'!G$40,"▲","-")),2)),NA())</f>
        <v>3.e-002</v>
      </c>
      <c r="F30" s="1063" t="e">
        <f>IF(ROUND(VALUE(SUBSTITUTE('連結実質赤字比率に係る赤字・黒字の構成分析'!H$40,"▲","-")),2)&lt;0,ABS(ROUND(VALUE(SUBSTITUTE('連結実質赤字比率に係る赤字・黒字の構成分析'!H$40,"▲","-")),2)),NA())</f>
        <v>#N/A</v>
      </c>
      <c r="G30" s="1063">
        <f>IF(ROUND(VALUE(SUBSTITUTE('連結実質赤字比率に係る赤字・黒字の構成分析'!H$40,"▲","-")),2)&gt;=0,ABS(ROUND(VALUE(SUBSTITUTE('連結実質赤字比率に係る赤字・黒字の構成分析'!H$40,"▲","-")),2)),NA())</f>
        <v>0</v>
      </c>
      <c r="H30" s="1063" t="e">
        <f>IF(ROUND(VALUE(SUBSTITUTE('連結実質赤字比率に係る赤字・黒字の構成分析'!I$40,"▲","-")),2)&lt;0,ABS(ROUND(VALUE(SUBSTITUTE('連結実質赤字比率に係る赤字・黒字の構成分析'!I$40,"▲","-")),2)),NA())</f>
        <v>#N/A</v>
      </c>
      <c r="I30" s="1063">
        <f>IF(ROUND(VALUE(SUBSTITUTE('連結実質赤字比率に係る赤字・黒字の構成分析'!I$40,"▲","-")),2)&gt;=0,ABS(ROUND(VALUE(SUBSTITUTE('連結実質赤字比率に係る赤字・黒字の構成分析'!I$40,"▲","-")),2)),NA())</f>
        <v>1.e-002</v>
      </c>
      <c r="J30" s="1063" t="e">
        <f>IF(ROUND(VALUE(SUBSTITUTE('連結実質赤字比率に係る赤字・黒字の構成分析'!J$40,"▲","-")),2)&lt;0,ABS(ROUND(VALUE(SUBSTITUTE('連結実質赤字比率に係る赤字・黒字の構成分析'!J$40,"▲","-")),2)),NA())</f>
        <v>#N/A</v>
      </c>
      <c r="K30" s="1063">
        <f>IF(ROUND(VALUE(SUBSTITUTE('連結実質赤字比率に係る赤字・黒字の構成分析'!J$40,"▲","-")),2)&gt;=0,ABS(ROUND(VALUE(SUBSTITUTE('連結実質赤字比率に係る赤字・黒字の構成分析'!J$40,"▲","-")),2)),NA())</f>
        <v>2.e-002</v>
      </c>
    </row>
    <row r="31" spans="1:11">
      <c r="A31" s="1063" t="str">
        <f>IF('連結実質赤字比率に係る赤字・黒字の構成分析'!C$39="",NA(),'連結実質赤字比率に係る赤字・黒字の構成分析'!C$39)</f>
        <v>介護保険事業特別会計</v>
      </c>
      <c r="B31" s="1063" t="e">
        <f>IF(ROUND(VALUE(SUBSTITUTE('連結実質赤字比率に係る赤字・黒字の構成分析'!F$39,"▲","-")),2)&lt;0,ABS(ROUND(VALUE(SUBSTITUTE('連結実質赤字比率に係る赤字・黒字の構成分析'!F$39,"▲","-")),2)),NA())</f>
        <v>#N/A</v>
      </c>
      <c r="C31" s="1063">
        <f>IF(ROUND(VALUE(SUBSTITUTE('連結実質赤字比率に係る赤字・黒字の構成分析'!F$39,"▲","-")),2)&gt;=0,ABS(ROUND(VALUE(SUBSTITUTE('連結実質赤字比率に係る赤字・黒字の構成分析'!F$39,"▲","-")),2)),NA())</f>
        <v>0.82</v>
      </c>
      <c r="D31" s="1063" t="e">
        <f>IF(ROUND(VALUE(SUBSTITUTE('連結実質赤字比率に係る赤字・黒字の構成分析'!G$39,"▲","-")),2)&lt;0,ABS(ROUND(VALUE(SUBSTITUTE('連結実質赤字比率に係る赤字・黒字の構成分析'!G$39,"▲","-")),2)),NA())</f>
        <v>#N/A</v>
      </c>
      <c r="E31" s="1063">
        <f>IF(ROUND(VALUE(SUBSTITUTE('連結実質赤字比率に係る赤字・黒字の構成分析'!G$39,"▲","-")),2)&gt;=0,ABS(ROUND(VALUE(SUBSTITUTE('連結実質赤字比率に係る赤字・黒字の構成分析'!G$39,"▲","-")),2)),NA())</f>
        <v>0.54</v>
      </c>
      <c r="F31" s="1063" t="e">
        <f>IF(ROUND(VALUE(SUBSTITUTE('連結実質赤字比率に係る赤字・黒字の構成分析'!H$39,"▲","-")),2)&lt;0,ABS(ROUND(VALUE(SUBSTITUTE('連結実質赤字比率に係る赤字・黒字の構成分析'!H$39,"▲","-")),2)),NA())</f>
        <v>#N/A</v>
      </c>
      <c r="G31" s="1063">
        <f>IF(ROUND(VALUE(SUBSTITUTE('連結実質赤字比率に係る赤字・黒字の構成分析'!H$39,"▲","-")),2)&gt;=0,ABS(ROUND(VALUE(SUBSTITUTE('連結実質赤字比率に係る赤字・黒字の構成分析'!H$39,"▲","-")),2)),NA())</f>
        <v>0.41</v>
      </c>
      <c r="H31" s="1063" t="e">
        <f>IF(ROUND(VALUE(SUBSTITUTE('連結実質赤字比率に係る赤字・黒字の構成分析'!I$39,"▲","-")),2)&lt;0,ABS(ROUND(VALUE(SUBSTITUTE('連結実質赤字比率に係る赤字・黒字の構成分析'!I$39,"▲","-")),2)),NA())</f>
        <v>#N/A</v>
      </c>
      <c r="I31" s="1063">
        <f>IF(ROUND(VALUE(SUBSTITUTE('連結実質赤字比率に係る赤字・黒字の構成分析'!I$39,"▲","-")),2)&gt;=0,ABS(ROUND(VALUE(SUBSTITUTE('連結実質赤字比率に係る赤字・黒字の構成分析'!I$39,"▲","-")),2)),NA())</f>
        <v>0.57999999999999996</v>
      </c>
      <c r="J31" s="1063" t="e">
        <f>IF(ROUND(VALUE(SUBSTITUTE('連結実質赤字比率に係る赤字・黒字の構成分析'!J$39,"▲","-")),2)&lt;0,ABS(ROUND(VALUE(SUBSTITUTE('連結実質赤字比率に係る赤字・黒字の構成分析'!J$39,"▲","-")),2)),NA())</f>
        <v>#N/A</v>
      </c>
      <c r="K31" s="1063">
        <f>IF(ROUND(VALUE(SUBSTITUTE('連結実質赤字比率に係る赤字・黒字の構成分析'!J$39,"▲","-")),2)&gt;=0,ABS(ROUND(VALUE(SUBSTITUTE('連結実質赤字比率に係る赤字・黒字の構成分析'!J$39,"▲","-")),2)),NA())</f>
        <v>0.53</v>
      </c>
    </row>
    <row r="32" spans="1:11">
      <c r="A32" s="1063" t="str">
        <f>IF('連結実質赤字比率に係る赤字・黒字の構成分析'!C$38="",NA(),'連結実質赤字比率に係る赤字・黒字の構成分析'!C$38)</f>
        <v>公共下水道事業会計</v>
      </c>
      <c r="B32" s="1063" t="e">
        <f>IF(ROUND(VALUE(SUBSTITUTE('連結実質赤字比率に係る赤字・黒字の構成分析'!F$38,"▲","-")),2)&lt;0,ABS(ROUND(VALUE(SUBSTITUTE('連結実質赤字比率に係る赤字・黒字の構成分析'!F$38,"▲","-")),2)),NA())</f>
        <v>#VALUE!</v>
      </c>
      <c r="C32" s="1063" t="e">
        <f>IF(ROUND(VALUE(SUBSTITUTE('連結実質赤字比率に係る赤字・黒字の構成分析'!F$38,"▲","-")),2)&gt;=0,ABS(ROUND(VALUE(SUBSTITUTE('連結実質赤字比率に係る赤字・黒字の構成分析'!F$38,"▲","-")),2)),NA())</f>
        <v>#VALUE!</v>
      </c>
      <c r="D32" s="1063" t="e">
        <f>IF(ROUND(VALUE(SUBSTITUTE('連結実質赤字比率に係る赤字・黒字の構成分析'!G$38,"▲","-")),2)&lt;0,ABS(ROUND(VALUE(SUBSTITUTE('連結実質赤字比率に係る赤字・黒字の構成分析'!G$38,"▲","-")),2)),NA())</f>
        <v>#N/A</v>
      </c>
      <c r="E32" s="1063">
        <f>IF(ROUND(VALUE(SUBSTITUTE('連結実質赤字比率に係る赤字・黒字の構成分析'!G$38,"▲","-")),2)&gt;=0,ABS(ROUND(VALUE(SUBSTITUTE('連結実質赤字比率に係る赤字・黒字の構成分析'!G$38,"▲","-")),2)),NA())</f>
        <v>0.28999999999999998</v>
      </c>
      <c r="F32" s="1063" t="e">
        <f>IF(ROUND(VALUE(SUBSTITUTE('連結実質赤字比率に係る赤字・黒字の構成分析'!H$38,"▲","-")),2)&lt;0,ABS(ROUND(VALUE(SUBSTITUTE('連結実質赤字比率に係る赤字・黒字の構成分析'!H$38,"▲","-")),2)),NA())</f>
        <v>#N/A</v>
      </c>
      <c r="G32" s="1063">
        <f>IF(ROUND(VALUE(SUBSTITUTE('連結実質赤字比率に係る赤字・黒字の構成分析'!H$38,"▲","-")),2)&gt;=0,ABS(ROUND(VALUE(SUBSTITUTE('連結実質赤字比率に係る赤字・黒字の構成分析'!H$38,"▲","-")),2)),NA())</f>
        <v>0.3</v>
      </c>
      <c r="H32" s="1063" t="e">
        <f>IF(ROUND(VALUE(SUBSTITUTE('連結実質赤字比率に係る赤字・黒字の構成分析'!I$38,"▲","-")),2)&lt;0,ABS(ROUND(VALUE(SUBSTITUTE('連結実質赤字比率に係る赤字・黒字の構成分析'!I$38,"▲","-")),2)),NA())</f>
        <v>#N/A</v>
      </c>
      <c r="I32" s="1063">
        <f>IF(ROUND(VALUE(SUBSTITUTE('連結実質赤字比率に係る赤字・黒字の構成分析'!I$38,"▲","-")),2)&gt;=0,ABS(ROUND(VALUE(SUBSTITUTE('連結実質赤字比率に係る赤字・黒字の構成分析'!I$38,"▲","-")),2)),NA())</f>
        <v>0.4</v>
      </c>
      <c r="J32" s="1063" t="e">
        <f>IF(ROUND(VALUE(SUBSTITUTE('連結実質赤字比率に係る赤字・黒字の構成分析'!J$38,"▲","-")),2)&lt;0,ABS(ROUND(VALUE(SUBSTITUTE('連結実質赤字比率に係る赤字・黒字の構成分析'!J$38,"▲","-")),2)),NA())</f>
        <v>#N/A</v>
      </c>
      <c r="K32" s="1063">
        <f>IF(ROUND(VALUE(SUBSTITUTE('連結実質赤字比率に係る赤字・黒字の構成分析'!J$38,"▲","-")),2)&gt;=0,ABS(ROUND(VALUE(SUBSTITUTE('連結実質赤字比率に係る赤字・黒字の構成分析'!J$38,"▲","-")),2)),NA())</f>
        <v>0.53</v>
      </c>
    </row>
    <row r="33" spans="1:16">
      <c r="A33" s="1063" t="str">
        <f>IF('連結実質赤字比率に係る赤字・黒字の構成分析'!C$37="",NA(),'連結実質赤字比率に係る赤字・黒字の構成分析'!C$37)</f>
        <v>国民健康保険事業特別会計</v>
      </c>
      <c r="B33" s="1063" t="e">
        <f>IF(ROUND(VALUE(SUBSTITUTE('連結実質赤字比率に係る赤字・黒字の構成分析'!F$37,"▲","-")),2)&lt;0,ABS(ROUND(VALUE(SUBSTITUTE('連結実質赤字比率に係る赤字・黒字の構成分析'!F$37,"▲","-")),2)),NA())</f>
        <v>#N/A</v>
      </c>
      <c r="C33" s="1063">
        <f>IF(ROUND(VALUE(SUBSTITUTE('連結実質赤字比率に係る赤字・黒字の構成分析'!F$37,"▲","-")),2)&gt;=0,ABS(ROUND(VALUE(SUBSTITUTE('連結実質赤字比率に係る赤字・黒字の構成分析'!F$37,"▲","-")),2)),NA())</f>
        <v>2.91</v>
      </c>
      <c r="D33" s="1063" t="e">
        <f>IF(ROUND(VALUE(SUBSTITUTE('連結実質赤字比率に係る赤字・黒字の構成分析'!G$37,"▲","-")),2)&lt;0,ABS(ROUND(VALUE(SUBSTITUTE('連結実質赤字比率に係る赤字・黒字の構成分析'!G$37,"▲","-")),2)),NA())</f>
        <v>#N/A</v>
      </c>
      <c r="E33" s="1063">
        <f>IF(ROUND(VALUE(SUBSTITUTE('連結実質赤字比率に係る赤字・黒字の構成分析'!G$37,"▲","-")),2)&gt;=0,ABS(ROUND(VALUE(SUBSTITUTE('連結実質赤字比率に係る赤字・黒字の構成分析'!G$37,"▲","-")),2)),NA())</f>
        <v>2.76</v>
      </c>
      <c r="F33" s="1063" t="e">
        <f>IF(ROUND(VALUE(SUBSTITUTE('連結実質赤字比率に係る赤字・黒字の構成分析'!H$37,"▲","-")),2)&lt;0,ABS(ROUND(VALUE(SUBSTITUTE('連結実質赤字比率に係る赤字・黒字の構成分析'!H$37,"▲","-")),2)),NA())</f>
        <v>#N/A</v>
      </c>
      <c r="G33" s="1063">
        <f>IF(ROUND(VALUE(SUBSTITUTE('連結実質赤字比率に係る赤字・黒字の構成分析'!H$37,"▲","-")),2)&gt;=0,ABS(ROUND(VALUE(SUBSTITUTE('連結実質赤字比率に係る赤字・黒字の構成分析'!H$37,"▲","-")),2)),NA())</f>
        <v>2.86</v>
      </c>
      <c r="H33" s="1063" t="e">
        <f>IF(ROUND(VALUE(SUBSTITUTE('連結実質赤字比率に係る赤字・黒字の構成分析'!I$37,"▲","-")),2)&lt;0,ABS(ROUND(VALUE(SUBSTITUTE('連結実質赤字比率に係る赤字・黒字の構成分析'!I$37,"▲","-")),2)),NA())</f>
        <v>#N/A</v>
      </c>
      <c r="I33" s="1063">
        <f>IF(ROUND(VALUE(SUBSTITUTE('連結実質赤字比率に係る赤字・黒字の構成分析'!I$37,"▲","-")),2)&gt;=0,ABS(ROUND(VALUE(SUBSTITUTE('連結実質赤字比率に係る赤字・黒字の構成分析'!I$37,"▲","-")),2)),NA())</f>
        <v>3.14</v>
      </c>
      <c r="J33" s="1063" t="e">
        <f>IF(ROUND(VALUE(SUBSTITUTE('連結実質赤字比率に係る赤字・黒字の構成分析'!J$37,"▲","-")),2)&lt;0,ABS(ROUND(VALUE(SUBSTITUTE('連結実質赤字比率に係る赤字・黒字の構成分析'!J$37,"▲","-")),2)),NA())</f>
        <v>#N/A</v>
      </c>
      <c r="K33" s="1063">
        <f>IF(ROUND(VALUE(SUBSTITUTE('連結実質赤字比率に係る赤字・黒字の構成分析'!J$37,"▲","-")),2)&gt;=0,ABS(ROUND(VALUE(SUBSTITUTE('連結実質赤字比率に係る赤字・黒字の構成分析'!J$37,"▲","-")),2)),NA())</f>
        <v>3.05</v>
      </c>
    </row>
    <row r="34" spans="1:16">
      <c r="A34" s="1063" t="str">
        <f>IF('連結実質赤字比率に係る赤字・黒字の構成分析'!C$36="",NA(),'連結実質赤字比率に係る赤字・黒字の構成分析'!C$36)</f>
        <v>一般会計</v>
      </c>
      <c r="B34" s="1063" t="e">
        <f>IF(ROUND(VALUE(SUBSTITUTE('連結実質赤字比率に係る赤字・黒字の構成分析'!F$36,"▲","-")),2)&lt;0,ABS(ROUND(VALUE(SUBSTITUTE('連結実質赤字比率に係る赤字・黒字の構成分析'!F$36,"▲","-")),2)),NA())</f>
        <v>#N/A</v>
      </c>
      <c r="C34" s="1063">
        <f>IF(ROUND(VALUE(SUBSTITUTE('連結実質赤字比率に係る赤字・黒字の構成分析'!F$36,"▲","-")),2)&gt;=0,ABS(ROUND(VALUE(SUBSTITUTE('連結実質赤字比率に係る赤字・黒字の構成分析'!F$36,"▲","-")),2)),NA())</f>
        <v>3.77</v>
      </c>
      <c r="D34" s="1063" t="e">
        <f>IF(ROUND(VALUE(SUBSTITUTE('連結実質赤字比率に係る赤字・黒字の構成分析'!G$36,"▲","-")),2)&lt;0,ABS(ROUND(VALUE(SUBSTITUTE('連結実質赤字比率に係る赤字・黒字の構成分析'!G$36,"▲","-")),2)),NA())</f>
        <v>#N/A</v>
      </c>
      <c r="E34" s="1063">
        <f>IF(ROUND(VALUE(SUBSTITUTE('連結実質赤字比率に係る赤字・黒字の構成分析'!G$36,"▲","-")),2)&gt;=0,ABS(ROUND(VALUE(SUBSTITUTE('連結実質赤字比率に係る赤字・黒字の構成分析'!G$36,"▲","-")),2)),NA())</f>
        <v>3.69</v>
      </c>
      <c r="F34" s="1063" t="e">
        <f>IF(ROUND(VALUE(SUBSTITUTE('連結実質赤字比率に係る赤字・黒字の構成分析'!H$36,"▲","-")),2)&lt;0,ABS(ROUND(VALUE(SUBSTITUTE('連結実質赤字比率に係る赤字・黒字の構成分析'!H$36,"▲","-")),2)),NA())</f>
        <v>#N/A</v>
      </c>
      <c r="G34" s="1063">
        <f>IF(ROUND(VALUE(SUBSTITUTE('連結実質赤字比率に係る赤字・黒字の構成分析'!H$36,"▲","-")),2)&gt;=0,ABS(ROUND(VALUE(SUBSTITUTE('連結実質赤字比率に係る赤字・黒字の構成分析'!H$36,"▲","-")),2)),NA())</f>
        <v>7.75</v>
      </c>
      <c r="H34" s="1063" t="e">
        <f>IF(ROUND(VALUE(SUBSTITUTE('連結実質赤字比率に係る赤字・黒字の構成分析'!I$36,"▲","-")),2)&lt;0,ABS(ROUND(VALUE(SUBSTITUTE('連結実質赤字比率に係る赤字・黒字の構成分析'!I$36,"▲","-")),2)),NA())</f>
        <v>#N/A</v>
      </c>
      <c r="I34" s="1063">
        <f>IF(ROUND(VALUE(SUBSTITUTE('連結実質赤字比率に係る赤字・黒字の構成分析'!I$36,"▲","-")),2)&gt;=0,ABS(ROUND(VALUE(SUBSTITUTE('連結実質赤字比率に係る赤字・黒字の構成分析'!I$36,"▲","-")),2)),NA())</f>
        <v>5.67</v>
      </c>
      <c r="J34" s="1063" t="e">
        <f>IF(ROUND(VALUE(SUBSTITUTE('連結実質赤字比率に係る赤字・黒字の構成分析'!J$36,"▲","-")),2)&lt;0,ABS(ROUND(VALUE(SUBSTITUTE('連結実質赤字比率に係る赤字・黒字の構成分析'!J$36,"▲","-")),2)),NA())</f>
        <v>#N/A</v>
      </c>
      <c r="K34" s="1063">
        <f>IF(ROUND(VALUE(SUBSTITUTE('連結実質赤字比率に係る赤字・黒字の構成分析'!J$36,"▲","-")),2)&gt;=0,ABS(ROUND(VALUE(SUBSTITUTE('連結実質赤字比率に係る赤字・黒字の構成分析'!J$36,"▲","-")),2)),NA())</f>
        <v>4.5199999999999996</v>
      </c>
    </row>
    <row r="35" spans="1:16">
      <c r="A35" s="1063" t="str">
        <f>IF('連結実質赤字比率に係る赤字・黒字の構成分析'!C$35="",NA(),'連結実質赤字比率に係る赤字・黒字の構成分析'!C$35)</f>
        <v>水道事業会計</v>
      </c>
      <c r="B35" s="1063" t="e">
        <f>IF(ROUND(VALUE(SUBSTITUTE('連結実質赤字比率に係る赤字・黒字の構成分析'!F$35,"▲","-")),2)&lt;0,ABS(ROUND(VALUE(SUBSTITUTE('連結実質赤字比率に係る赤字・黒字の構成分析'!F$35,"▲","-")),2)),NA())</f>
        <v>#N/A</v>
      </c>
      <c r="C35" s="1063">
        <f>IF(ROUND(VALUE(SUBSTITUTE('連結実質赤字比率に係る赤字・黒字の構成分析'!F$35,"▲","-")),2)&gt;=0,ABS(ROUND(VALUE(SUBSTITUTE('連結実質赤字比率に係る赤字・黒字の構成分析'!F$35,"▲","-")),2)),NA())</f>
        <v>5.7</v>
      </c>
      <c r="D35" s="1063" t="e">
        <f>IF(ROUND(VALUE(SUBSTITUTE('連結実質赤字比率に係る赤字・黒字の構成分析'!G$35,"▲","-")),2)&lt;0,ABS(ROUND(VALUE(SUBSTITUTE('連結実質赤字比率に係る赤字・黒字の構成分析'!G$35,"▲","-")),2)),NA())</f>
        <v>#N/A</v>
      </c>
      <c r="E35" s="1063">
        <f>IF(ROUND(VALUE(SUBSTITUTE('連結実質赤字比率に係る赤字・黒字の構成分析'!G$35,"▲","-")),2)&gt;=0,ABS(ROUND(VALUE(SUBSTITUTE('連結実質赤字比率に係る赤字・黒字の構成分析'!G$35,"▲","-")),2)),NA())</f>
        <v>5.86</v>
      </c>
      <c r="F35" s="1063" t="e">
        <f>IF(ROUND(VALUE(SUBSTITUTE('連結実質赤字比率に係る赤字・黒字の構成分析'!H$35,"▲","-")),2)&lt;0,ABS(ROUND(VALUE(SUBSTITUTE('連結実質赤字比率に係る赤字・黒字の構成分析'!H$35,"▲","-")),2)),NA())</f>
        <v>#N/A</v>
      </c>
      <c r="G35" s="1063">
        <f>IF(ROUND(VALUE(SUBSTITUTE('連結実質赤字比率に係る赤字・黒字の構成分析'!H$35,"▲","-")),2)&gt;=0,ABS(ROUND(VALUE(SUBSTITUTE('連結実質赤字比率に係る赤字・黒字の構成分析'!H$35,"▲","-")),2)),NA())</f>
        <v>5.34</v>
      </c>
      <c r="H35" s="1063" t="e">
        <f>IF(ROUND(VALUE(SUBSTITUTE('連結実質赤字比率に係る赤字・黒字の構成分析'!I$35,"▲","-")),2)&lt;0,ABS(ROUND(VALUE(SUBSTITUTE('連結実質赤字比率に係る赤字・黒字の構成分析'!I$35,"▲","-")),2)),NA())</f>
        <v>#N/A</v>
      </c>
      <c r="I35" s="1063">
        <f>IF(ROUND(VALUE(SUBSTITUTE('連結実質赤字比率に係る赤字・黒字の構成分析'!I$35,"▲","-")),2)&gt;=0,ABS(ROUND(VALUE(SUBSTITUTE('連結実質赤字比率に係る赤字・黒字の構成分析'!I$35,"▲","-")),2)),NA())</f>
        <v>5.89</v>
      </c>
      <c r="J35" s="1063" t="e">
        <f>IF(ROUND(VALUE(SUBSTITUTE('連結実質赤字比率に係る赤字・黒字の構成分析'!J$35,"▲","-")),2)&lt;0,ABS(ROUND(VALUE(SUBSTITUTE('連結実質赤字比率に係る赤字・黒字の構成分析'!J$35,"▲","-")),2)),NA())</f>
        <v>#N/A</v>
      </c>
      <c r="K35" s="1063">
        <f>IF(ROUND(VALUE(SUBSTITUTE('連結実質赤字比率に係る赤字・黒字の構成分析'!J$35,"▲","-")),2)&gt;=0,ABS(ROUND(VALUE(SUBSTITUTE('連結実質赤字比率に係る赤字・黒字の構成分析'!J$35,"▲","-")),2)),NA())</f>
        <v>6.17</v>
      </c>
    </row>
    <row r="36" spans="1:16">
      <c r="A36" s="1063" t="str">
        <f>IF('連結実質赤字比率に係る赤字・黒字の構成分析'!C$34="",NA(),'連結実質赤字比率に係る赤字・黒字の構成分析'!C$34)</f>
        <v>病院事業会計</v>
      </c>
      <c r="B36" s="1063" t="e">
        <f>IF(ROUND(VALUE(SUBSTITUTE('連結実質赤字比率に係る赤字・黒字の構成分析'!F$34,"▲","-")),2)&lt;0,ABS(ROUND(VALUE(SUBSTITUTE('連結実質赤字比率に係る赤字・黒字の構成分析'!F$34,"▲","-")),2)),NA())</f>
        <v>#N/A</v>
      </c>
      <c r="C36" s="1063">
        <f>IF(ROUND(VALUE(SUBSTITUTE('連結実質赤字比率に係る赤字・黒字の構成分析'!F$34,"▲","-")),2)&gt;=0,ABS(ROUND(VALUE(SUBSTITUTE('連結実質赤字比率に係る赤字・黒字の構成分析'!F$34,"▲","-")),2)),NA())</f>
        <v>14.68</v>
      </c>
      <c r="D36" s="1063" t="e">
        <f>IF(ROUND(VALUE(SUBSTITUTE('連結実質赤字比率に係る赤字・黒字の構成分析'!G$34,"▲","-")),2)&lt;0,ABS(ROUND(VALUE(SUBSTITUTE('連結実質赤字比率に係る赤字・黒字の構成分析'!G$34,"▲","-")),2)),NA())</f>
        <v>#N/A</v>
      </c>
      <c r="E36" s="1063">
        <f>IF(ROUND(VALUE(SUBSTITUTE('連結実質赤字比率に係る赤字・黒字の構成分析'!G$34,"▲","-")),2)&gt;=0,ABS(ROUND(VALUE(SUBSTITUTE('連結実質赤字比率に係る赤字・黒字の構成分析'!G$34,"▲","-")),2)),NA())</f>
        <v>11.73</v>
      </c>
      <c r="F36" s="1063" t="e">
        <f>IF(ROUND(VALUE(SUBSTITUTE('連結実質赤字比率に係る赤字・黒字の構成分析'!H$34,"▲","-")),2)&lt;0,ABS(ROUND(VALUE(SUBSTITUTE('連結実質赤字比率に係る赤字・黒字の構成分析'!H$34,"▲","-")),2)),NA())</f>
        <v>#N/A</v>
      </c>
      <c r="G36" s="1063">
        <f>IF(ROUND(VALUE(SUBSTITUTE('連結実質赤字比率に係る赤字・黒字の構成分析'!H$34,"▲","-")),2)&gt;=0,ABS(ROUND(VALUE(SUBSTITUTE('連結実質赤字比率に係る赤字・黒字の構成分析'!H$34,"▲","-")),2)),NA())</f>
        <v>13.38</v>
      </c>
      <c r="H36" s="1063" t="e">
        <f>IF(ROUND(VALUE(SUBSTITUTE('連結実質赤字比率に係る赤字・黒字の構成分析'!I$34,"▲","-")),2)&lt;0,ABS(ROUND(VALUE(SUBSTITUTE('連結実質赤字比率に係る赤字・黒字の構成分析'!I$34,"▲","-")),2)),NA())</f>
        <v>#N/A</v>
      </c>
      <c r="I36" s="1063">
        <f>IF(ROUND(VALUE(SUBSTITUTE('連結実質赤字比率に係る赤字・黒字の構成分析'!I$34,"▲","-")),2)&gt;=0,ABS(ROUND(VALUE(SUBSTITUTE('連結実質赤字比率に係る赤字・黒字の構成分析'!I$34,"▲","-")),2)),NA())</f>
        <v>17.75</v>
      </c>
      <c r="J36" s="1063" t="e">
        <f>IF(ROUND(VALUE(SUBSTITUTE('連結実質赤字比率に係る赤字・黒字の構成分析'!J$34,"▲","-")),2)&lt;0,ABS(ROUND(VALUE(SUBSTITUTE('連結実質赤字比率に係る赤字・黒字の構成分析'!J$34,"▲","-")),2)),NA())</f>
        <v>#N/A</v>
      </c>
      <c r="K36" s="1063">
        <f>IF(ROUND(VALUE(SUBSTITUTE('連結実質赤字比率に係る赤字・黒字の構成分析'!J$34,"▲","-")),2)&gt;=0,ABS(ROUND(VALUE(SUBSTITUTE('連結実質赤字比率に係る赤字・黒字の構成分析'!J$34,"▲","-")),2)),NA())</f>
        <v>15.49</v>
      </c>
    </row>
    <row r="39" spans="1:16">
      <c r="A39" s="1061" t="s">
        <v>10</v>
      </c>
    </row>
    <row r="40" spans="1:16">
      <c r="A40" s="1064"/>
      <c r="B40" s="1064" t="str">
        <f>'実質公債費比率（分子）の構造'!K$44</f>
        <v>R01</v>
      </c>
      <c r="C40" s="1064"/>
      <c r="D40" s="1064"/>
      <c r="E40" s="1064" t="str">
        <f>'実質公債費比率（分子）の構造'!L$44</f>
        <v>R02</v>
      </c>
      <c r="F40" s="1064"/>
      <c r="G40" s="1064"/>
      <c r="H40" s="1064" t="str">
        <f>'実質公債費比率（分子）の構造'!M$44</f>
        <v>R03</v>
      </c>
      <c r="I40" s="1064"/>
      <c r="J40" s="1064"/>
      <c r="K40" s="1064" t="str">
        <f>'実質公債費比率（分子）の構造'!N$44</f>
        <v>R04</v>
      </c>
      <c r="L40" s="1064"/>
      <c r="M40" s="1064"/>
      <c r="N40" s="1064" t="str">
        <f>'実質公債費比率（分子）の構造'!O$44</f>
        <v>R05</v>
      </c>
      <c r="O40" s="1064"/>
      <c r="P40" s="1064"/>
    </row>
    <row r="41" spans="1:16">
      <c r="A41" s="1064"/>
      <c r="B41" s="1064" t="s">
        <v>118</v>
      </c>
      <c r="C41" s="1064"/>
      <c r="D41" s="1064" t="s">
        <v>120</v>
      </c>
      <c r="E41" s="1064" t="s">
        <v>118</v>
      </c>
      <c r="F41" s="1064"/>
      <c r="G41" s="1064" t="s">
        <v>120</v>
      </c>
      <c r="H41" s="1064" t="s">
        <v>118</v>
      </c>
      <c r="I41" s="1064"/>
      <c r="J41" s="1064" t="s">
        <v>120</v>
      </c>
      <c r="K41" s="1064" t="s">
        <v>118</v>
      </c>
      <c r="L41" s="1064"/>
      <c r="M41" s="1064" t="s">
        <v>120</v>
      </c>
      <c r="N41" s="1064" t="s">
        <v>118</v>
      </c>
      <c r="O41" s="1064"/>
      <c r="P41" s="1064" t="s">
        <v>120</v>
      </c>
    </row>
    <row r="42" spans="1:16">
      <c r="A42" s="1064" t="s">
        <v>122</v>
      </c>
      <c r="B42" s="1064"/>
      <c r="C42" s="1064"/>
      <c r="D42" s="1064">
        <f>'実質公債費比率（分子）の構造'!K$52</f>
        <v>3962</v>
      </c>
      <c r="E42" s="1064"/>
      <c r="F42" s="1064"/>
      <c r="G42" s="1064">
        <f>'実質公債費比率（分子）の構造'!L$52</f>
        <v>3880</v>
      </c>
      <c r="H42" s="1064"/>
      <c r="I42" s="1064"/>
      <c r="J42" s="1064">
        <f>'実質公債費比率（分子）の構造'!M$52</f>
        <v>3944</v>
      </c>
      <c r="K42" s="1064"/>
      <c r="L42" s="1064"/>
      <c r="M42" s="1064">
        <f>'実質公債費比率（分子）の構造'!N$52</f>
        <v>4116</v>
      </c>
      <c r="N42" s="1064"/>
      <c r="O42" s="1064"/>
      <c r="P42" s="1064">
        <f>'実質公債費比率（分子）の構造'!O$52</f>
        <v>4139</v>
      </c>
    </row>
    <row r="43" spans="1:16">
      <c r="A43" s="1064" t="s">
        <v>45</v>
      </c>
      <c r="B43" s="1064" t="str">
        <f>'実質公債費比率（分子）の構造'!K$51</f>
        <v>-</v>
      </c>
      <c r="C43" s="1064"/>
      <c r="D43" s="1064"/>
      <c r="E43" s="1064" t="str">
        <f>'実質公債費比率（分子）の構造'!L$51</f>
        <v>-</v>
      </c>
      <c r="F43" s="1064"/>
      <c r="G43" s="1064"/>
      <c r="H43" s="1064" t="str">
        <f>'実質公債費比率（分子）の構造'!M$51</f>
        <v>-</v>
      </c>
      <c r="I43" s="1064"/>
      <c r="J43" s="1064"/>
      <c r="K43" s="1064" t="str">
        <f>'実質公債費比率（分子）の構造'!N$51</f>
        <v>-</v>
      </c>
      <c r="L43" s="1064"/>
      <c r="M43" s="1064"/>
      <c r="N43" s="1064" t="str">
        <f>'実質公債費比率（分子）の構造'!O$51</f>
        <v>-</v>
      </c>
      <c r="O43" s="1064"/>
      <c r="P43" s="1064"/>
    </row>
    <row r="44" spans="1:16">
      <c r="A44" s="1064" t="s">
        <v>41</v>
      </c>
      <c r="B44" s="1064">
        <f>'実質公債費比率（分子）の構造'!K$50</f>
        <v>68</v>
      </c>
      <c r="C44" s="1064"/>
      <c r="D44" s="1064"/>
      <c r="E44" s="1064">
        <f>'実質公債費比率（分子）の構造'!L$50</f>
        <v>77</v>
      </c>
      <c r="F44" s="1064"/>
      <c r="G44" s="1064"/>
      <c r="H44" s="1064">
        <f>'実質公債費比率（分子）の構造'!M$50</f>
        <v>76</v>
      </c>
      <c r="I44" s="1064"/>
      <c r="J44" s="1064"/>
      <c r="K44" s="1064">
        <f>'実質公債費比率（分子）の構造'!N$50</f>
        <v>59</v>
      </c>
      <c r="L44" s="1064"/>
      <c r="M44" s="1064"/>
      <c r="N44" s="1064">
        <f>'実質公債費比率（分子）の構造'!O$50</f>
        <v>50</v>
      </c>
      <c r="O44" s="1064"/>
      <c r="P44" s="1064"/>
    </row>
    <row r="45" spans="1:16">
      <c r="A45" s="1064" t="s">
        <v>0</v>
      </c>
      <c r="B45" s="1064" t="str">
        <f>'実質公債費比率（分子）の構造'!K$49</f>
        <v>-</v>
      </c>
      <c r="C45" s="1064"/>
      <c r="D45" s="1064"/>
      <c r="E45" s="1064" t="str">
        <f>'実質公債費比率（分子）の構造'!L$49</f>
        <v>-</v>
      </c>
      <c r="F45" s="1064"/>
      <c r="G45" s="1064"/>
      <c r="H45" s="1064" t="str">
        <f>'実質公債費比率（分子）の構造'!M$49</f>
        <v>-</v>
      </c>
      <c r="I45" s="1064"/>
      <c r="J45" s="1064"/>
      <c r="K45" s="1064" t="str">
        <f>'実質公債費比率（分子）の構造'!N$49</f>
        <v>-</v>
      </c>
      <c r="L45" s="1064"/>
      <c r="M45" s="1064"/>
      <c r="N45" s="1064" t="str">
        <f>'実質公債費比率（分子）の構造'!O$49</f>
        <v>-</v>
      </c>
      <c r="O45" s="1064"/>
      <c r="P45" s="1064"/>
    </row>
    <row r="46" spans="1:16">
      <c r="A46" s="1064" t="s">
        <v>39</v>
      </c>
      <c r="B46" s="1064">
        <f>'実質公債費比率（分子）の構造'!K$48</f>
        <v>624</v>
      </c>
      <c r="C46" s="1064"/>
      <c r="D46" s="1064"/>
      <c r="E46" s="1064">
        <f>'実質公債費比率（分子）の構造'!L$48</f>
        <v>670</v>
      </c>
      <c r="F46" s="1064"/>
      <c r="G46" s="1064"/>
      <c r="H46" s="1064">
        <f>'実質公債費比率（分子）の構造'!M$48</f>
        <v>726</v>
      </c>
      <c r="I46" s="1064"/>
      <c r="J46" s="1064"/>
      <c r="K46" s="1064">
        <f>'実質公債費比率（分子）の構造'!N$48</f>
        <v>826</v>
      </c>
      <c r="L46" s="1064"/>
      <c r="M46" s="1064"/>
      <c r="N46" s="1064">
        <f>'実質公債費比率（分子）の構造'!O$48</f>
        <v>785</v>
      </c>
      <c r="O46" s="1064"/>
      <c r="P46" s="1064"/>
    </row>
    <row r="47" spans="1:16">
      <c r="A47" s="1064" t="s">
        <v>33</v>
      </c>
      <c r="B47" s="1064" t="str">
        <f>'実質公債費比率（分子）の構造'!K$47</f>
        <v>-</v>
      </c>
      <c r="C47" s="1064"/>
      <c r="D47" s="1064"/>
      <c r="E47" s="1064" t="str">
        <f>'実質公債費比率（分子）の構造'!L$47</f>
        <v>-</v>
      </c>
      <c r="F47" s="1064"/>
      <c r="G47" s="1064"/>
      <c r="H47" s="1064" t="str">
        <f>'実質公債費比率（分子）の構造'!M$47</f>
        <v>-</v>
      </c>
      <c r="I47" s="1064"/>
      <c r="J47" s="1064"/>
      <c r="K47" s="1064" t="str">
        <f>'実質公債費比率（分子）の構造'!N$47</f>
        <v>-</v>
      </c>
      <c r="L47" s="1064"/>
      <c r="M47" s="1064"/>
      <c r="N47" s="1064" t="str">
        <f>'実質公債費比率（分子）の構造'!O$47</f>
        <v>-</v>
      </c>
      <c r="O47" s="1064"/>
      <c r="P47" s="1064"/>
    </row>
    <row r="48" spans="1:16">
      <c r="A48" s="1064" t="s">
        <v>28</v>
      </c>
      <c r="B48" s="1064" t="str">
        <f>'実質公債費比率（分子）の構造'!K$46</f>
        <v>-</v>
      </c>
      <c r="C48" s="1064"/>
      <c r="D48" s="1064"/>
      <c r="E48" s="1064" t="str">
        <f>'実質公債費比率（分子）の構造'!L$46</f>
        <v>-</v>
      </c>
      <c r="F48" s="1064"/>
      <c r="G48" s="1064"/>
      <c r="H48" s="1064" t="str">
        <f>'実質公債費比率（分子）の構造'!M$46</f>
        <v>-</v>
      </c>
      <c r="I48" s="1064"/>
      <c r="J48" s="1064"/>
      <c r="K48" s="1064" t="str">
        <f>'実質公債費比率（分子）の構造'!N$46</f>
        <v>-</v>
      </c>
      <c r="L48" s="1064"/>
      <c r="M48" s="1064"/>
      <c r="N48" s="1064" t="str">
        <f>'実質公債費比率（分子）の構造'!O$46</f>
        <v>-</v>
      </c>
      <c r="O48" s="1064"/>
      <c r="P48" s="1064"/>
    </row>
    <row r="49" spans="1:16">
      <c r="A49" s="1064" t="s">
        <v>23</v>
      </c>
      <c r="B49" s="1064">
        <f>'実質公債費比率（分子）の構造'!K$45</f>
        <v>4622</v>
      </c>
      <c r="C49" s="1064"/>
      <c r="D49" s="1064"/>
      <c r="E49" s="1064">
        <f>'実質公債費比率（分子）の構造'!L$45</f>
        <v>4314</v>
      </c>
      <c r="F49" s="1064"/>
      <c r="G49" s="1064"/>
      <c r="H49" s="1064">
        <f>'実質公債費比率（分子）の構造'!M$45</f>
        <v>4257</v>
      </c>
      <c r="I49" s="1064"/>
      <c r="J49" s="1064"/>
      <c r="K49" s="1064">
        <f>'実質公債費比率（分子）の構造'!N$45</f>
        <v>4418</v>
      </c>
      <c r="L49" s="1064"/>
      <c r="M49" s="1064"/>
      <c r="N49" s="1064">
        <f>'実質公債費比率（分子）の構造'!O$45</f>
        <v>4478</v>
      </c>
      <c r="O49" s="1064"/>
      <c r="P49" s="1064"/>
    </row>
    <row r="50" spans="1:16">
      <c r="A50" s="1064" t="s">
        <v>52</v>
      </c>
      <c r="B50" s="1064" t="e">
        <f>NA()</f>
        <v>#N/A</v>
      </c>
      <c r="C50" s="1064">
        <f>IF(ISNUMBER('実質公債費比率（分子）の構造'!K$53),'実質公債費比率（分子）の構造'!K$53,NA())</f>
        <v>1352</v>
      </c>
      <c r="D50" s="1064" t="e">
        <f>NA()</f>
        <v>#N/A</v>
      </c>
      <c r="E50" s="1064" t="e">
        <f>NA()</f>
        <v>#N/A</v>
      </c>
      <c r="F50" s="1064">
        <f>IF(ISNUMBER('実質公債費比率（分子）の構造'!L$53),'実質公債費比率（分子）の構造'!L$53,NA())</f>
        <v>1181</v>
      </c>
      <c r="G50" s="1064" t="e">
        <f>NA()</f>
        <v>#N/A</v>
      </c>
      <c r="H50" s="1064" t="e">
        <f>NA()</f>
        <v>#N/A</v>
      </c>
      <c r="I50" s="1064">
        <f>IF(ISNUMBER('実質公債費比率（分子）の構造'!M$53),'実質公債費比率（分子）の構造'!M$53,NA())</f>
        <v>1115</v>
      </c>
      <c r="J50" s="1064" t="e">
        <f>NA()</f>
        <v>#N/A</v>
      </c>
      <c r="K50" s="1064" t="e">
        <f>NA()</f>
        <v>#N/A</v>
      </c>
      <c r="L50" s="1064">
        <f>IF(ISNUMBER('実質公債費比率（分子）の構造'!N$53),'実質公債費比率（分子）の構造'!N$53,NA())</f>
        <v>1187</v>
      </c>
      <c r="M50" s="1064" t="e">
        <f>NA()</f>
        <v>#N/A</v>
      </c>
      <c r="N50" s="1064" t="e">
        <f>NA()</f>
        <v>#N/A</v>
      </c>
      <c r="O50" s="1064">
        <f>IF(ISNUMBER('実質公債費比率（分子）の構造'!O$53),'実質公債費比率（分子）の構造'!O$53,NA())</f>
        <v>1174</v>
      </c>
      <c r="P50" s="1064" t="e">
        <f>NA()</f>
        <v>#N/A</v>
      </c>
    </row>
    <row r="53" spans="1:16">
      <c r="A53" s="1061" t="s">
        <v>58</v>
      </c>
    </row>
    <row r="54" spans="1:16">
      <c r="A54" s="1063"/>
      <c r="B54" s="1063" t="str">
        <f>'将来負担比率（分子）の構造'!I$40</f>
        <v>R01</v>
      </c>
      <c r="C54" s="1063"/>
      <c r="D54" s="1063"/>
      <c r="E54" s="1063" t="str">
        <f>'将来負担比率（分子）の構造'!J$40</f>
        <v>R02</v>
      </c>
      <c r="F54" s="1063"/>
      <c r="G54" s="1063"/>
      <c r="H54" s="1063" t="str">
        <f>'将来負担比率（分子）の構造'!K$40</f>
        <v>R03</v>
      </c>
      <c r="I54" s="1063"/>
      <c r="J54" s="1063"/>
      <c r="K54" s="1063" t="str">
        <f>'将来負担比率（分子）の構造'!L$40</f>
        <v>R04</v>
      </c>
      <c r="L54" s="1063"/>
      <c r="M54" s="1063"/>
      <c r="N54" s="1063" t="str">
        <f>'将来負担比率（分子）の構造'!M$40</f>
        <v>R05</v>
      </c>
      <c r="O54" s="1063"/>
      <c r="P54" s="1063"/>
    </row>
    <row r="55" spans="1:16">
      <c r="A55" s="1063"/>
      <c r="B55" s="1063" t="s">
        <v>109</v>
      </c>
      <c r="C55" s="1063"/>
      <c r="D55" s="1063" t="s">
        <v>123</v>
      </c>
      <c r="E55" s="1063" t="s">
        <v>109</v>
      </c>
      <c r="F55" s="1063"/>
      <c r="G55" s="1063" t="s">
        <v>123</v>
      </c>
      <c r="H55" s="1063" t="s">
        <v>109</v>
      </c>
      <c r="I55" s="1063"/>
      <c r="J55" s="1063" t="s">
        <v>123</v>
      </c>
      <c r="K55" s="1063" t="s">
        <v>109</v>
      </c>
      <c r="L55" s="1063"/>
      <c r="M55" s="1063" t="s">
        <v>123</v>
      </c>
      <c r="N55" s="1063" t="s">
        <v>109</v>
      </c>
      <c r="O55" s="1063"/>
      <c r="P55" s="1063" t="s">
        <v>123</v>
      </c>
    </row>
    <row r="56" spans="1:16">
      <c r="A56" s="1063" t="s">
        <v>43</v>
      </c>
      <c r="B56" s="1063"/>
      <c r="C56" s="1063"/>
      <c r="D56" s="1063">
        <f>'将来負担比率（分子）の構造'!I$52</f>
        <v>33019</v>
      </c>
      <c r="E56" s="1063"/>
      <c r="F56" s="1063"/>
      <c r="G56" s="1063">
        <f>'将来負担比率（分子）の構造'!J$52</f>
        <v>37453</v>
      </c>
      <c r="H56" s="1063"/>
      <c r="I56" s="1063"/>
      <c r="J56" s="1063">
        <f>'将来負担比率（分子）の構造'!K$52</f>
        <v>37215</v>
      </c>
      <c r="K56" s="1063"/>
      <c r="L56" s="1063"/>
      <c r="M56" s="1063">
        <f>'将来負担比率（分子）の構造'!L$52</f>
        <v>37948</v>
      </c>
      <c r="N56" s="1063"/>
      <c r="O56" s="1063"/>
      <c r="P56" s="1063">
        <f>'将来負担比率（分子）の構造'!M$52</f>
        <v>37952</v>
      </c>
    </row>
    <row r="57" spans="1:16">
      <c r="A57" s="1063" t="s">
        <v>98</v>
      </c>
      <c r="B57" s="1063"/>
      <c r="C57" s="1063"/>
      <c r="D57" s="1063">
        <f>'将来負担比率（分子）の構造'!I$51</f>
        <v>8095</v>
      </c>
      <c r="E57" s="1063"/>
      <c r="F57" s="1063"/>
      <c r="G57" s="1063">
        <f>'将来負担比率（分子）の構造'!J$51</f>
        <v>8250</v>
      </c>
      <c r="H57" s="1063"/>
      <c r="I57" s="1063"/>
      <c r="J57" s="1063">
        <f>'将来負担比率（分子）の構造'!K$51</f>
        <v>7891</v>
      </c>
      <c r="K57" s="1063"/>
      <c r="L57" s="1063"/>
      <c r="M57" s="1063">
        <f>'将来負担比率（分子）の構造'!L$51</f>
        <v>7708</v>
      </c>
      <c r="N57" s="1063"/>
      <c r="O57" s="1063"/>
      <c r="P57" s="1063">
        <f>'将来負担比率（分子）の構造'!M$51</f>
        <v>7562</v>
      </c>
    </row>
    <row r="58" spans="1:16">
      <c r="A58" s="1063" t="s">
        <v>95</v>
      </c>
      <c r="B58" s="1063"/>
      <c r="C58" s="1063"/>
      <c r="D58" s="1063">
        <f>'将来負担比率（分子）の構造'!I$50</f>
        <v>13767</v>
      </c>
      <c r="E58" s="1063"/>
      <c r="F58" s="1063"/>
      <c r="G58" s="1063">
        <f>'将来負担比率（分子）の構造'!J$50</f>
        <v>13045</v>
      </c>
      <c r="H58" s="1063"/>
      <c r="I58" s="1063"/>
      <c r="J58" s="1063">
        <f>'将来負担比率（分子）の構造'!K$50</f>
        <v>13731</v>
      </c>
      <c r="K58" s="1063"/>
      <c r="L58" s="1063"/>
      <c r="M58" s="1063">
        <f>'将来負担比率（分子）の構造'!L$50</f>
        <v>13689</v>
      </c>
      <c r="N58" s="1063"/>
      <c r="O58" s="1063"/>
      <c r="P58" s="1063">
        <f>'将来負担比率（分子）の構造'!M$50</f>
        <v>13140</v>
      </c>
    </row>
    <row r="59" spans="1:16">
      <c r="A59" s="1063" t="s">
        <v>91</v>
      </c>
      <c r="B59" s="1063" t="str">
        <f>'将来負担比率（分子）の構造'!I$49</f>
        <v>-</v>
      </c>
      <c r="C59" s="1063"/>
      <c r="D59" s="1063"/>
      <c r="E59" s="1063" t="str">
        <f>'将来負担比率（分子）の構造'!J$49</f>
        <v>-</v>
      </c>
      <c r="F59" s="1063"/>
      <c r="G59" s="1063"/>
      <c r="H59" s="1063" t="str">
        <f>'将来負担比率（分子）の構造'!K$49</f>
        <v>-</v>
      </c>
      <c r="I59" s="1063"/>
      <c r="J59" s="1063"/>
      <c r="K59" s="1063" t="str">
        <f>'将来負担比率（分子）の構造'!L$49</f>
        <v>-</v>
      </c>
      <c r="L59" s="1063"/>
      <c r="M59" s="1063"/>
      <c r="N59" s="1063" t="str">
        <f>'将来負担比率（分子）の構造'!M$49</f>
        <v>-</v>
      </c>
      <c r="O59" s="1063"/>
      <c r="P59" s="1063"/>
    </row>
    <row r="60" spans="1:16">
      <c r="A60" s="1063" t="s">
        <v>85</v>
      </c>
      <c r="B60" s="1063" t="str">
        <f>'将来負担比率（分子）の構造'!I$48</f>
        <v>-</v>
      </c>
      <c r="C60" s="1063"/>
      <c r="D60" s="1063"/>
      <c r="E60" s="1063" t="str">
        <f>'将来負担比率（分子）の構造'!J$48</f>
        <v>-</v>
      </c>
      <c r="F60" s="1063"/>
      <c r="G60" s="1063"/>
      <c r="H60" s="1063" t="str">
        <f>'将来負担比率（分子）の構造'!K$48</f>
        <v>-</v>
      </c>
      <c r="I60" s="1063"/>
      <c r="J60" s="1063"/>
      <c r="K60" s="1063" t="str">
        <f>'将来負担比率（分子）の構造'!L$48</f>
        <v>-</v>
      </c>
      <c r="L60" s="1063"/>
      <c r="M60" s="1063"/>
      <c r="N60" s="1063" t="str">
        <f>'将来負担比率（分子）の構造'!M$48</f>
        <v>-</v>
      </c>
      <c r="O60" s="1063"/>
      <c r="P60" s="1063"/>
    </row>
    <row r="61" spans="1:16">
      <c r="A61" s="1063" t="s">
        <v>78</v>
      </c>
      <c r="B61" s="1063">
        <f>'将来負担比率（分子）の構造'!I$46</f>
        <v>850</v>
      </c>
      <c r="C61" s="1063"/>
      <c r="D61" s="1063"/>
      <c r="E61" s="1063" t="str">
        <f>'将来負担比率（分子）の構造'!J$46</f>
        <v>-</v>
      </c>
      <c r="F61" s="1063"/>
      <c r="G61" s="1063"/>
      <c r="H61" s="1063" t="str">
        <f>'将来負担比率（分子）の構造'!K$46</f>
        <v>-</v>
      </c>
      <c r="I61" s="1063"/>
      <c r="J61" s="1063"/>
      <c r="K61" s="1063" t="str">
        <f>'将来負担比率（分子）の構造'!L$46</f>
        <v>-</v>
      </c>
      <c r="L61" s="1063"/>
      <c r="M61" s="1063"/>
      <c r="N61" s="1063" t="str">
        <f>'将来負担比率（分子）の構造'!M$46</f>
        <v>-</v>
      </c>
      <c r="O61" s="1063"/>
      <c r="P61" s="1063"/>
    </row>
    <row r="62" spans="1:16">
      <c r="A62" s="1063" t="s">
        <v>79</v>
      </c>
      <c r="B62" s="1063">
        <f>'将来負担比率（分子）の構造'!I$45</f>
        <v>5480</v>
      </c>
      <c r="C62" s="1063"/>
      <c r="D62" s="1063"/>
      <c r="E62" s="1063">
        <f>'将来負担比率（分子）の構造'!J$45</f>
        <v>5079</v>
      </c>
      <c r="F62" s="1063"/>
      <c r="G62" s="1063"/>
      <c r="H62" s="1063">
        <f>'将来負担比率（分子）の構造'!K$45</f>
        <v>5028</v>
      </c>
      <c r="I62" s="1063"/>
      <c r="J62" s="1063"/>
      <c r="K62" s="1063">
        <f>'将来負担比率（分子）の構造'!L$45</f>
        <v>4820</v>
      </c>
      <c r="L62" s="1063"/>
      <c r="M62" s="1063"/>
      <c r="N62" s="1063">
        <f>'将来負担比率（分子）の構造'!M$45</f>
        <v>4973</v>
      </c>
      <c r="O62" s="1063"/>
      <c r="P62" s="1063"/>
    </row>
    <row r="63" spans="1:16">
      <c r="A63" s="1063" t="s">
        <v>77</v>
      </c>
      <c r="B63" s="1063" t="str">
        <f>'将来負担比率（分子）の構造'!I$44</f>
        <v>-</v>
      </c>
      <c r="C63" s="1063"/>
      <c r="D63" s="1063"/>
      <c r="E63" s="1063" t="str">
        <f>'将来負担比率（分子）の構造'!J$44</f>
        <v>-</v>
      </c>
      <c r="F63" s="1063"/>
      <c r="G63" s="1063"/>
      <c r="H63" s="1063" t="str">
        <f>'将来負担比率（分子）の構造'!K$44</f>
        <v>-</v>
      </c>
      <c r="I63" s="1063"/>
      <c r="J63" s="1063"/>
      <c r="K63" s="1063" t="str">
        <f>'将来負担比率（分子）の構造'!L$44</f>
        <v>-</v>
      </c>
      <c r="L63" s="1063"/>
      <c r="M63" s="1063"/>
      <c r="N63" s="1063" t="str">
        <f>'将来負担比率（分子）の構造'!M$44</f>
        <v>-</v>
      </c>
      <c r="O63" s="1063"/>
      <c r="P63" s="1063"/>
    </row>
    <row r="64" spans="1:16">
      <c r="A64" s="1063" t="s">
        <v>74</v>
      </c>
      <c r="B64" s="1063">
        <f>'将来負担比率（分子）の構造'!I$43</f>
        <v>5895</v>
      </c>
      <c r="C64" s="1063"/>
      <c r="D64" s="1063"/>
      <c r="E64" s="1063">
        <f>'将来負担比率（分子）の構造'!J$43</f>
        <v>10765</v>
      </c>
      <c r="F64" s="1063"/>
      <c r="G64" s="1063"/>
      <c r="H64" s="1063">
        <f>'将来負担比率（分子）の構造'!K$43</f>
        <v>11266</v>
      </c>
      <c r="I64" s="1063"/>
      <c r="J64" s="1063"/>
      <c r="K64" s="1063">
        <f>'将来負担比率（分子）の構造'!L$43</f>
        <v>11403</v>
      </c>
      <c r="L64" s="1063"/>
      <c r="M64" s="1063"/>
      <c r="N64" s="1063">
        <f>'将来負担比率（分子）の構造'!M$43</f>
        <v>10858</v>
      </c>
      <c r="O64" s="1063"/>
      <c r="P64" s="1063"/>
    </row>
    <row r="65" spans="1:16">
      <c r="A65" s="1063" t="s">
        <v>73</v>
      </c>
      <c r="B65" s="1063">
        <f>'将来負担比率（分子）の構造'!I$42</f>
        <v>567</v>
      </c>
      <c r="C65" s="1063"/>
      <c r="D65" s="1063"/>
      <c r="E65" s="1063">
        <f>'将来負担比率（分子）の構造'!J$42</f>
        <v>491</v>
      </c>
      <c r="F65" s="1063"/>
      <c r="G65" s="1063"/>
      <c r="H65" s="1063">
        <f>'将来負担比率（分子）の構造'!K$42</f>
        <v>1271</v>
      </c>
      <c r="I65" s="1063"/>
      <c r="J65" s="1063"/>
      <c r="K65" s="1063">
        <f>'将来負担比率（分子）の構造'!L$42</f>
        <v>1215</v>
      </c>
      <c r="L65" s="1063"/>
      <c r="M65" s="1063"/>
      <c r="N65" s="1063">
        <f>'将来負担比率（分子）の構造'!M$42</f>
        <v>1157</v>
      </c>
      <c r="O65" s="1063"/>
      <c r="P65" s="1063"/>
    </row>
    <row r="66" spans="1:16">
      <c r="A66" s="1063" t="s">
        <v>54</v>
      </c>
      <c r="B66" s="1063">
        <f>'将来負担比率（分子）の構造'!I$41</f>
        <v>37990</v>
      </c>
      <c r="C66" s="1063"/>
      <c r="D66" s="1063"/>
      <c r="E66" s="1063">
        <f>'将来負担比率（分子）の構造'!J$41</f>
        <v>41795</v>
      </c>
      <c r="F66" s="1063"/>
      <c r="G66" s="1063"/>
      <c r="H66" s="1063">
        <f>'将来負担比率（分子）の構造'!K$41</f>
        <v>41681</v>
      </c>
      <c r="I66" s="1063"/>
      <c r="J66" s="1063"/>
      <c r="K66" s="1063">
        <f>'将来負担比率（分子）の構造'!L$41</f>
        <v>43098</v>
      </c>
      <c r="L66" s="1063"/>
      <c r="M66" s="1063"/>
      <c r="N66" s="1063">
        <f>'将来負担比率（分子）の構造'!M$41</f>
        <v>43558</v>
      </c>
      <c r="O66" s="1063"/>
      <c r="P66" s="1063"/>
    </row>
    <row r="67" spans="1:16">
      <c r="A67" s="1063" t="s">
        <v>100</v>
      </c>
      <c r="B67" s="1063" t="e">
        <f>NA()</f>
        <v>#N/A</v>
      </c>
      <c r="C67" s="1063">
        <f>IF(ISNUMBER('将来負担比率（分子）の構造'!I$53),IF('将来負担比率（分子）の構造'!I$53&lt;0,0,'将来負担比率（分子）の構造'!I$53),NA())</f>
        <v>0</v>
      </c>
      <c r="D67" s="1063" t="e">
        <f>NA()</f>
        <v>#N/A</v>
      </c>
      <c r="E67" s="1063" t="e">
        <f>NA()</f>
        <v>#N/A</v>
      </c>
      <c r="F67" s="1063">
        <f>IF(ISNUMBER('将来負担比率（分子）の構造'!J$53),IF('将来負担比率（分子）の構造'!J$53&lt;0,0,'将来負担比率（分子）の構造'!J$53),NA())</f>
        <v>0</v>
      </c>
      <c r="G67" s="1063" t="e">
        <f>NA()</f>
        <v>#N/A</v>
      </c>
      <c r="H67" s="1063" t="e">
        <f>NA()</f>
        <v>#N/A</v>
      </c>
      <c r="I67" s="1063">
        <f>IF(ISNUMBER('将来負担比率（分子）の構造'!K$53),IF('将来負担比率（分子）の構造'!K$53&lt;0,0,'将来負担比率（分子）の構造'!K$53),NA())</f>
        <v>410</v>
      </c>
      <c r="J67" s="1063" t="e">
        <f>NA()</f>
        <v>#N/A</v>
      </c>
      <c r="K67" s="1063" t="e">
        <f>NA()</f>
        <v>#N/A</v>
      </c>
      <c r="L67" s="1063">
        <f>IF(ISNUMBER('将来負担比率（分子）の構造'!L$53),IF('将来負担比率（分子）の構造'!L$53&lt;0,0,'将来負担比率（分子）の構造'!L$53),NA())</f>
        <v>1191</v>
      </c>
      <c r="M67" s="1063" t="e">
        <f>NA()</f>
        <v>#N/A</v>
      </c>
      <c r="N67" s="1063" t="e">
        <f>NA()</f>
        <v>#N/A</v>
      </c>
      <c r="O67" s="1063">
        <f>IF(ISNUMBER('将来負担比率（分子）の構造'!M$53),IF('将来負担比率（分子）の構造'!M$53&lt;0,0,'将来負担比率（分子）の構造'!M$53),NA())</f>
        <v>1892</v>
      </c>
      <c r="P67" s="1063" t="e">
        <f>NA()</f>
        <v>#N/A</v>
      </c>
    </row>
    <row r="70" spans="1:16">
      <c r="A70" s="1066" t="s">
        <v>124</v>
      </c>
      <c r="B70" s="1066"/>
      <c r="C70" s="1066"/>
      <c r="D70" s="1066"/>
      <c r="E70" s="1066"/>
      <c r="F70" s="1066"/>
    </row>
    <row r="71" spans="1:16">
      <c r="A71" s="1065"/>
      <c r="B71" s="1065" t="str">
        <f>基金残高に係る経年分析!F54</f>
        <v>R03</v>
      </c>
      <c r="C71" s="1065" t="str">
        <f>基金残高に係る経年分析!G54</f>
        <v>R04</v>
      </c>
      <c r="D71" s="1065" t="str">
        <f>基金残高に係る経年分析!H54</f>
        <v>R05</v>
      </c>
    </row>
    <row r="72" spans="1:16">
      <c r="A72" s="1065" t="s">
        <v>125</v>
      </c>
      <c r="B72" s="1067">
        <f>基金残高に係る経年分析!F55</f>
        <v>5515</v>
      </c>
      <c r="C72" s="1067">
        <f>基金残高に係る経年分析!G55</f>
        <v>5516</v>
      </c>
      <c r="D72" s="1067">
        <f>基金残高に係る経年分析!H55</f>
        <v>5516</v>
      </c>
    </row>
    <row r="73" spans="1:16">
      <c r="A73" s="1065" t="s">
        <v>126</v>
      </c>
      <c r="B73" s="1067">
        <f>基金残高に係る経年分析!F56</f>
        <v>1839</v>
      </c>
      <c r="C73" s="1067">
        <f>基金残高に係る経年分析!G56</f>
        <v>1746</v>
      </c>
      <c r="D73" s="1067">
        <f>基金残高に係る経年分析!H56</f>
        <v>1705</v>
      </c>
    </row>
    <row r="74" spans="1:16">
      <c r="A74" s="1065" t="s">
        <v>128</v>
      </c>
      <c r="B74" s="1067">
        <f>基金残高に係る経年分析!F57</f>
        <v>6104</v>
      </c>
      <c r="C74" s="1067">
        <f>基金残高に係る経年分析!G57</f>
        <v>6179</v>
      </c>
      <c r="D74" s="1067">
        <f>基金残高に係る経年分析!H57</f>
        <v>5736</v>
      </c>
    </row>
  </sheetData>
  <sheetProtection algorithmName="SHA-512" hashValue="rdigWnuLpp072QfvbTKskVK8uq53wO/yfzt3W/rOItptBEGKNl7HEY3JKp9ibBIYWru3nVfyiKFAIalnJir4LQ==" saltValue="VfV6b89GeYmTalPdx24kK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314</v>
      </c>
      <c r="AA4" s="139"/>
      <c r="AB4" s="139"/>
      <c r="AC4" s="144"/>
      <c r="AD4" s="182" t="s">
        <v>257</v>
      </c>
      <c r="AE4" s="139"/>
      <c r="AF4" s="139"/>
      <c r="AG4" s="139"/>
      <c r="AH4" s="139"/>
      <c r="AI4" s="139"/>
      <c r="AJ4" s="139"/>
      <c r="AK4" s="144"/>
      <c r="AL4" s="182" t="s">
        <v>314</v>
      </c>
      <c r="AM4" s="139"/>
      <c r="AN4" s="139"/>
      <c r="AO4" s="144"/>
      <c r="AP4" s="298" t="s">
        <v>317</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14787107</v>
      </c>
      <c r="S5" s="276"/>
      <c r="T5" s="276"/>
      <c r="U5" s="276"/>
      <c r="V5" s="276"/>
      <c r="W5" s="276"/>
      <c r="X5" s="276"/>
      <c r="Y5" s="278"/>
      <c r="Z5" s="281">
        <v>31.2</v>
      </c>
      <c r="AA5" s="281"/>
      <c r="AB5" s="281"/>
      <c r="AC5" s="281"/>
      <c r="AD5" s="286">
        <v>13645842</v>
      </c>
      <c r="AE5" s="286"/>
      <c r="AF5" s="286"/>
      <c r="AG5" s="286"/>
      <c r="AH5" s="286"/>
      <c r="AI5" s="286"/>
      <c r="AJ5" s="286"/>
      <c r="AK5" s="286"/>
      <c r="AL5" s="291">
        <v>58</v>
      </c>
      <c r="AM5" s="293"/>
      <c r="AN5" s="293"/>
      <c r="AO5" s="295"/>
      <c r="AP5" s="260" t="s">
        <v>321</v>
      </c>
      <c r="AQ5" s="265"/>
      <c r="AR5" s="265"/>
      <c r="AS5" s="265"/>
      <c r="AT5" s="265"/>
      <c r="AU5" s="265"/>
      <c r="AV5" s="265"/>
      <c r="AW5" s="265"/>
      <c r="AX5" s="265"/>
      <c r="AY5" s="265"/>
      <c r="AZ5" s="265"/>
      <c r="BA5" s="265"/>
      <c r="BB5" s="265"/>
      <c r="BC5" s="265"/>
      <c r="BD5" s="265"/>
      <c r="BE5" s="265"/>
      <c r="BF5" s="268"/>
      <c r="BG5" s="274">
        <v>13590080</v>
      </c>
      <c r="BH5" s="217"/>
      <c r="BI5" s="217"/>
      <c r="BJ5" s="217"/>
      <c r="BK5" s="217"/>
      <c r="BL5" s="217"/>
      <c r="BM5" s="217"/>
      <c r="BN5" s="279"/>
      <c r="BO5" s="282">
        <v>91.9</v>
      </c>
      <c r="BP5" s="282"/>
      <c r="BQ5" s="282"/>
      <c r="BR5" s="282"/>
      <c r="BS5" s="287" t="s">
        <v>139</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412614</v>
      </c>
      <c r="S6" s="217"/>
      <c r="T6" s="217"/>
      <c r="U6" s="217"/>
      <c r="V6" s="217"/>
      <c r="W6" s="217"/>
      <c r="X6" s="217"/>
      <c r="Y6" s="279"/>
      <c r="Z6" s="282">
        <v>0.9</v>
      </c>
      <c r="AA6" s="282"/>
      <c r="AB6" s="282"/>
      <c r="AC6" s="282"/>
      <c r="AD6" s="287">
        <v>412614</v>
      </c>
      <c r="AE6" s="287"/>
      <c r="AF6" s="287"/>
      <c r="AG6" s="287"/>
      <c r="AH6" s="287"/>
      <c r="AI6" s="287"/>
      <c r="AJ6" s="287"/>
      <c r="AK6" s="287"/>
      <c r="AL6" s="283">
        <v>1.8</v>
      </c>
      <c r="AM6" s="238"/>
      <c r="AN6" s="238"/>
      <c r="AO6" s="296"/>
      <c r="AP6" s="261" t="s">
        <v>108</v>
      </c>
      <c r="AQ6" s="1"/>
      <c r="AR6" s="1"/>
      <c r="AS6" s="1"/>
      <c r="AT6" s="1"/>
      <c r="AU6" s="1"/>
      <c r="AV6" s="1"/>
      <c r="AW6" s="1"/>
      <c r="AX6" s="1"/>
      <c r="AY6" s="1"/>
      <c r="AZ6" s="1"/>
      <c r="BA6" s="1"/>
      <c r="BB6" s="1"/>
      <c r="BC6" s="1"/>
      <c r="BD6" s="1"/>
      <c r="BE6" s="1"/>
      <c r="BF6" s="269"/>
      <c r="BG6" s="274">
        <v>13590080</v>
      </c>
      <c r="BH6" s="217"/>
      <c r="BI6" s="217"/>
      <c r="BJ6" s="217"/>
      <c r="BK6" s="217"/>
      <c r="BL6" s="217"/>
      <c r="BM6" s="217"/>
      <c r="BN6" s="279"/>
      <c r="BO6" s="282">
        <v>91.9</v>
      </c>
      <c r="BP6" s="282"/>
      <c r="BQ6" s="282"/>
      <c r="BR6" s="282"/>
      <c r="BS6" s="287" t="s">
        <v>139</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217762</v>
      </c>
      <c r="CS6" s="217"/>
      <c r="CT6" s="217"/>
      <c r="CU6" s="217"/>
      <c r="CV6" s="217"/>
      <c r="CW6" s="217"/>
      <c r="CX6" s="217"/>
      <c r="CY6" s="279"/>
      <c r="CZ6" s="291">
        <v>0.5</v>
      </c>
      <c r="DA6" s="293"/>
      <c r="DB6" s="293"/>
      <c r="DC6" s="337"/>
      <c r="DD6" s="288" t="s">
        <v>139</v>
      </c>
      <c r="DE6" s="217"/>
      <c r="DF6" s="217"/>
      <c r="DG6" s="217"/>
      <c r="DH6" s="217"/>
      <c r="DI6" s="217"/>
      <c r="DJ6" s="217"/>
      <c r="DK6" s="217"/>
      <c r="DL6" s="217"/>
      <c r="DM6" s="217"/>
      <c r="DN6" s="217"/>
      <c r="DO6" s="217"/>
      <c r="DP6" s="279"/>
      <c r="DQ6" s="288">
        <v>217762</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5515</v>
      </c>
      <c r="S7" s="217"/>
      <c r="T7" s="217"/>
      <c r="U7" s="217"/>
      <c r="V7" s="217"/>
      <c r="W7" s="217"/>
      <c r="X7" s="217"/>
      <c r="Y7" s="279"/>
      <c r="Z7" s="282">
        <v>0</v>
      </c>
      <c r="AA7" s="282"/>
      <c r="AB7" s="282"/>
      <c r="AC7" s="282"/>
      <c r="AD7" s="287">
        <v>5515</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5790344</v>
      </c>
      <c r="BH7" s="217"/>
      <c r="BI7" s="217"/>
      <c r="BJ7" s="217"/>
      <c r="BK7" s="217"/>
      <c r="BL7" s="217"/>
      <c r="BM7" s="217"/>
      <c r="BN7" s="279"/>
      <c r="BO7" s="282">
        <v>39.200000000000003</v>
      </c>
      <c r="BP7" s="282"/>
      <c r="BQ7" s="282"/>
      <c r="BR7" s="282"/>
      <c r="BS7" s="287" t="s">
        <v>139</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8100407</v>
      </c>
      <c r="CS7" s="217"/>
      <c r="CT7" s="217"/>
      <c r="CU7" s="217"/>
      <c r="CV7" s="217"/>
      <c r="CW7" s="217"/>
      <c r="CX7" s="217"/>
      <c r="CY7" s="279"/>
      <c r="CZ7" s="282">
        <v>17.600000000000001</v>
      </c>
      <c r="DA7" s="282"/>
      <c r="DB7" s="282"/>
      <c r="DC7" s="282"/>
      <c r="DD7" s="288">
        <v>3294482</v>
      </c>
      <c r="DE7" s="217"/>
      <c r="DF7" s="217"/>
      <c r="DG7" s="217"/>
      <c r="DH7" s="217"/>
      <c r="DI7" s="217"/>
      <c r="DJ7" s="217"/>
      <c r="DK7" s="217"/>
      <c r="DL7" s="217"/>
      <c r="DM7" s="217"/>
      <c r="DN7" s="217"/>
      <c r="DO7" s="217"/>
      <c r="DP7" s="279"/>
      <c r="DQ7" s="288">
        <v>3533203</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85394</v>
      </c>
      <c r="S8" s="217"/>
      <c r="T8" s="217"/>
      <c r="U8" s="217"/>
      <c r="V8" s="217"/>
      <c r="W8" s="217"/>
      <c r="X8" s="217"/>
      <c r="Y8" s="279"/>
      <c r="Z8" s="282">
        <v>0.2</v>
      </c>
      <c r="AA8" s="282"/>
      <c r="AB8" s="282"/>
      <c r="AC8" s="282"/>
      <c r="AD8" s="287">
        <v>85394</v>
      </c>
      <c r="AE8" s="287"/>
      <c r="AF8" s="287"/>
      <c r="AG8" s="287"/>
      <c r="AH8" s="287"/>
      <c r="AI8" s="287"/>
      <c r="AJ8" s="287"/>
      <c r="AK8" s="287"/>
      <c r="AL8" s="283">
        <v>0.4</v>
      </c>
      <c r="AM8" s="238"/>
      <c r="AN8" s="238"/>
      <c r="AO8" s="296"/>
      <c r="AP8" s="261" t="s">
        <v>110</v>
      </c>
      <c r="AQ8" s="1"/>
      <c r="AR8" s="1"/>
      <c r="AS8" s="1"/>
      <c r="AT8" s="1"/>
      <c r="AU8" s="1"/>
      <c r="AV8" s="1"/>
      <c r="AW8" s="1"/>
      <c r="AX8" s="1"/>
      <c r="AY8" s="1"/>
      <c r="AZ8" s="1"/>
      <c r="BA8" s="1"/>
      <c r="BB8" s="1"/>
      <c r="BC8" s="1"/>
      <c r="BD8" s="1"/>
      <c r="BE8" s="1"/>
      <c r="BF8" s="269"/>
      <c r="BG8" s="274">
        <v>184947</v>
      </c>
      <c r="BH8" s="217"/>
      <c r="BI8" s="217"/>
      <c r="BJ8" s="217"/>
      <c r="BK8" s="217"/>
      <c r="BL8" s="217"/>
      <c r="BM8" s="217"/>
      <c r="BN8" s="279"/>
      <c r="BO8" s="282">
        <v>1.3</v>
      </c>
      <c r="BP8" s="282"/>
      <c r="BQ8" s="282"/>
      <c r="BR8" s="282"/>
      <c r="BS8" s="287" t="s">
        <v>139</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14955338</v>
      </c>
      <c r="CS8" s="217"/>
      <c r="CT8" s="217"/>
      <c r="CU8" s="217"/>
      <c r="CV8" s="217"/>
      <c r="CW8" s="217"/>
      <c r="CX8" s="217"/>
      <c r="CY8" s="279"/>
      <c r="CZ8" s="282">
        <v>32.4</v>
      </c>
      <c r="DA8" s="282"/>
      <c r="DB8" s="282"/>
      <c r="DC8" s="282"/>
      <c r="DD8" s="288">
        <v>29414</v>
      </c>
      <c r="DE8" s="217"/>
      <c r="DF8" s="217"/>
      <c r="DG8" s="217"/>
      <c r="DH8" s="217"/>
      <c r="DI8" s="217"/>
      <c r="DJ8" s="217"/>
      <c r="DK8" s="217"/>
      <c r="DL8" s="217"/>
      <c r="DM8" s="217"/>
      <c r="DN8" s="217"/>
      <c r="DO8" s="217"/>
      <c r="DP8" s="279"/>
      <c r="DQ8" s="288">
        <v>7437815</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138145</v>
      </c>
      <c r="S9" s="217"/>
      <c r="T9" s="217"/>
      <c r="U9" s="217"/>
      <c r="V9" s="217"/>
      <c r="W9" s="217"/>
      <c r="X9" s="217"/>
      <c r="Y9" s="279"/>
      <c r="Z9" s="282">
        <v>0.3</v>
      </c>
      <c r="AA9" s="282"/>
      <c r="AB9" s="282"/>
      <c r="AC9" s="282"/>
      <c r="AD9" s="287">
        <v>138145</v>
      </c>
      <c r="AE9" s="287"/>
      <c r="AF9" s="287"/>
      <c r="AG9" s="287"/>
      <c r="AH9" s="287"/>
      <c r="AI9" s="287"/>
      <c r="AJ9" s="287"/>
      <c r="AK9" s="287"/>
      <c r="AL9" s="283">
        <v>0.6</v>
      </c>
      <c r="AM9" s="238"/>
      <c r="AN9" s="238"/>
      <c r="AO9" s="296"/>
      <c r="AP9" s="261" t="s">
        <v>338</v>
      </c>
      <c r="AQ9" s="1"/>
      <c r="AR9" s="1"/>
      <c r="AS9" s="1"/>
      <c r="AT9" s="1"/>
      <c r="AU9" s="1"/>
      <c r="AV9" s="1"/>
      <c r="AW9" s="1"/>
      <c r="AX9" s="1"/>
      <c r="AY9" s="1"/>
      <c r="AZ9" s="1"/>
      <c r="BA9" s="1"/>
      <c r="BB9" s="1"/>
      <c r="BC9" s="1"/>
      <c r="BD9" s="1"/>
      <c r="BE9" s="1"/>
      <c r="BF9" s="269"/>
      <c r="BG9" s="274">
        <v>4998054</v>
      </c>
      <c r="BH9" s="217"/>
      <c r="BI9" s="217"/>
      <c r="BJ9" s="217"/>
      <c r="BK9" s="217"/>
      <c r="BL9" s="217"/>
      <c r="BM9" s="217"/>
      <c r="BN9" s="279"/>
      <c r="BO9" s="282">
        <v>33.799999999999997</v>
      </c>
      <c r="BP9" s="282"/>
      <c r="BQ9" s="282"/>
      <c r="BR9" s="282"/>
      <c r="BS9" s="287" t="s">
        <v>139</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4591574</v>
      </c>
      <c r="CS9" s="217"/>
      <c r="CT9" s="217"/>
      <c r="CU9" s="217"/>
      <c r="CV9" s="217"/>
      <c r="CW9" s="217"/>
      <c r="CX9" s="217"/>
      <c r="CY9" s="279"/>
      <c r="CZ9" s="282">
        <v>10</v>
      </c>
      <c r="DA9" s="282"/>
      <c r="DB9" s="282"/>
      <c r="DC9" s="282"/>
      <c r="DD9" s="288">
        <v>223494</v>
      </c>
      <c r="DE9" s="217"/>
      <c r="DF9" s="217"/>
      <c r="DG9" s="217"/>
      <c r="DH9" s="217"/>
      <c r="DI9" s="217"/>
      <c r="DJ9" s="217"/>
      <c r="DK9" s="217"/>
      <c r="DL9" s="217"/>
      <c r="DM9" s="217"/>
      <c r="DN9" s="217"/>
      <c r="DO9" s="217"/>
      <c r="DP9" s="279"/>
      <c r="DQ9" s="288">
        <v>3876742</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139</v>
      </c>
      <c r="S10" s="217"/>
      <c r="T10" s="217"/>
      <c r="U10" s="217"/>
      <c r="V10" s="217"/>
      <c r="W10" s="217"/>
      <c r="X10" s="217"/>
      <c r="Y10" s="279"/>
      <c r="Z10" s="282" t="s">
        <v>139</v>
      </c>
      <c r="AA10" s="282"/>
      <c r="AB10" s="282"/>
      <c r="AC10" s="282"/>
      <c r="AD10" s="287" t="s">
        <v>139</v>
      </c>
      <c r="AE10" s="287"/>
      <c r="AF10" s="287"/>
      <c r="AG10" s="287"/>
      <c r="AH10" s="287"/>
      <c r="AI10" s="287"/>
      <c r="AJ10" s="287"/>
      <c r="AK10" s="287"/>
      <c r="AL10" s="283" t="s">
        <v>139</v>
      </c>
      <c r="AM10" s="238"/>
      <c r="AN10" s="238"/>
      <c r="AO10" s="296"/>
      <c r="AP10" s="261" t="s">
        <v>195</v>
      </c>
      <c r="AQ10" s="1"/>
      <c r="AR10" s="1"/>
      <c r="AS10" s="1"/>
      <c r="AT10" s="1"/>
      <c r="AU10" s="1"/>
      <c r="AV10" s="1"/>
      <c r="AW10" s="1"/>
      <c r="AX10" s="1"/>
      <c r="AY10" s="1"/>
      <c r="AZ10" s="1"/>
      <c r="BA10" s="1"/>
      <c r="BB10" s="1"/>
      <c r="BC10" s="1"/>
      <c r="BD10" s="1"/>
      <c r="BE10" s="1"/>
      <c r="BF10" s="269"/>
      <c r="BG10" s="274">
        <v>239017</v>
      </c>
      <c r="BH10" s="217"/>
      <c r="BI10" s="217"/>
      <c r="BJ10" s="217"/>
      <c r="BK10" s="217"/>
      <c r="BL10" s="217"/>
      <c r="BM10" s="217"/>
      <c r="BN10" s="279"/>
      <c r="BO10" s="282">
        <v>1.6</v>
      </c>
      <c r="BP10" s="282"/>
      <c r="BQ10" s="282"/>
      <c r="BR10" s="282"/>
      <c r="BS10" s="287" t="s">
        <v>139</v>
      </c>
      <c r="BT10" s="287"/>
      <c r="BU10" s="287"/>
      <c r="BV10" s="287"/>
      <c r="BW10" s="287"/>
      <c r="BX10" s="287"/>
      <c r="BY10" s="287"/>
      <c r="BZ10" s="287"/>
      <c r="CA10" s="287"/>
      <c r="CB10" s="325"/>
      <c r="CD10" s="261" t="s">
        <v>230</v>
      </c>
      <c r="CE10" s="1"/>
      <c r="CF10" s="1"/>
      <c r="CG10" s="1"/>
      <c r="CH10" s="1"/>
      <c r="CI10" s="1"/>
      <c r="CJ10" s="1"/>
      <c r="CK10" s="1"/>
      <c r="CL10" s="1"/>
      <c r="CM10" s="1"/>
      <c r="CN10" s="1"/>
      <c r="CO10" s="1"/>
      <c r="CP10" s="1"/>
      <c r="CQ10" s="269"/>
      <c r="CR10" s="274">
        <v>30876</v>
      </c>
      <c r="CS10" s="217"/>
      <c r="CT10" s="217"/>
      <c r="CU10" s="217"/>
      <c r="CV10" s="217"/>
      <c r="CW10" s="217"/>
      <c r="CX10" s="217"/>
      <c r="CY10" s="279"/>
      <c r="CZ10" s="282">
        <v>0.1</v>
      </c>
      <c r="DA10" s="282"/>
      <c r="DB10" s="282"/>
      <c r="DC10" s="282"/>
      <c r="DD10" s="288" t="s">
        <v>139</v>
      </c>
      <c r="DE10" s="217"/>
      <c r="DF10" s="217"/>
      <c r="DG10" s="217"/>
      <c r="DH10" s="217"/>
      <c r="DI10" s="217"/>
      <c r="DJ10" s="217"/>
      <c r="DK10" s="217"/>
      <c r="DL10" s="217"/>
      <c r="DM10" s="217"/>
      <c r="DN10" s="217"/>
      <c r="DO10" s="217"/>
      <c r="DP10" s="279"/>
      <c r="DQ10" s="288">
        <v>26126</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2372557</v>
      </c>
      <c r="S11" s="217"/>
      <c r="T11" s="217"/>
      <c r="U11" s="217"/>
      <c r="V11" s="217"/>
      <c r="W11" s="217"/>
      <c r="X11" s="217"/>
      <c r="Y11" s="279"/>
      <c r="Z11" s="283">
        <v>5</v>
      </c>
      <c r="AA11" s="238"/>
      <c r="AB11" s="238"/>
      <c r="AC11" s="285"/>
      <c r="AD11" s="288">
        <v>2372557</v>
      </c>
      <c r="AE11" s="217"/>
      <c r="AF11" s="217"/>
      <c r="AG11" s="217"/>
      <c r="AH11" s="217"/>
      <c r="AI11" s="217"/>
      <c r="AJ11" s="217"/>
      <c r="AK11" s="279"/>
      <c r="AL11" s="283">
        <v>10.1</v>
      </c>
      <c r="AM11" s="238"/>
      <c r="AN11" s="238"/>
      <c r="AO11" s="296"/>
      <c r="AP11" s="261" t="s">
        <v>343</v>
      </c>
      <c r="AQ11" s="1"/>
      <c r="AR11" s="1"/>
      <c r="AS11" s="1"/>
      <c r="AT11" s="1"/>
      <c r="AU11" s="1"/>
      <c r="AV11" s="1"/>
      <c r="AW11" s="1"/>
      <c r="AX11" s="1"/>
      <c r="AY11" s="1"/>
      <c r="AZ11" s="1"/>
      <c r="BA11" s="1"/>
      <c r="BB11" s="1"/>
      <c r="BC11" s="1"/>
      <c r="BD11" s="1"/>
      <c r="BE11" s="1"/>
      <c r="BF11" s="269"/>
      <c r="BG11" s="274">
        <v>368326</v>
      </c>
      <c r="BH11" s="217"/>
      <c r="BI11" s="217"/>
      <c r="BJ11" s="217"/>
      <c r="BK11" s="217"/>
      <c r="BL11" s="217"/>
      <c r="BM11" s="217"/>
      <c r="BN11" s="279"/>
      <c r="BO11" s="282">
        <v>2.5</v>
      </c>
      <c r="BP11" s="282"/>
      <c r="BQ11" s="282"/>
      <c r="BR11" s="282"/>
      <c r="BS11" s="287" t="s">
        <v>139</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926817</v>
      </c>
      <c r="CS11" s="217"/>
      <c r="CT11" s="217"/>
      <c r="CU11" s="217"/>
      <c r="CV11" s="217"/>
      <c r="CW11" s="217"/>
      <c r="CX11" s="217"/>
      <c r="CY11" s="279"/>
      <c r="CZ11" s="282">
        <v>2</v>
      </c>
      <c r="DA11" s="282"/>
      <c r="DB11" s="282"/>
      <c r="DC11" s="282"/>
      <c r="DD11" s="288">
        <v>260569</v>
      </c>
      <c r="DE11" s="217"/>
      <c r="DF11" s="217"/>
      <c r="DG11" s="217"/>
      <c r="DH11" s="217"/>
      <c r="DI11" s="217"/>
      <c r="DJ11" s="217"/>
      <c r="DK11" s="217"/>
      <c r="DL11" s="217"/>
      <c r="DM11" s="217"/>
      <c r="DN11" s="217"/>
      <c r="DO11" s="217"/>
      <c r="DP11" s="279"/>
      <c r="DQ11" s="288">
        <v>656612</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v>16841</v>
      </c>
      <c r="S12" s="217"/>
      <c r="T12" s="217"/>
      <c r="U12" s="217"/>
      <c r="V12" s="217"/>
      <c r="W12" s="217"/>
      <c r="X12" s="217"/>
      <c r="Y12" s="279"/>
      <c r="Z12" s="282">
        <v>0</v>
      </c>
      <c r="AA12" s="282"/>
      <c r="AB12" s="282"/>
      <c r="AC12" s="282"/>
      <c r="AD12" s="287">
        <v>16841</v>
      </c>
      <c r="AE12" s="287"/>
      <c r="AF12" s="287"/>
      <c r="AG12" s="287"/>
      <c r="AH12" s="287"/>
      <c r="AI12" s="287"/>
      <c r="AJ12" s="287"/>
      <c r="AK12" s="287"/>
      <c r="AL12" s="283">
        <v>0.1</v>
      </c>
      <c r="AM12" s="238"/>
      <c r="AN12" s="238"/>
      <c r="AO12" s="296"/>
      <c r="AP12" s="261" t="s">
        <v>347</v>
      </c>
      <c r="AQ12" s="1"/>
      <c r="AR12" s="1"/>
      <c r="AS12" s="1"/>
      <c r="AT12" s="1"/>
      <c r="AU12" s="1"/>
      <c r="AV12" s="1"/>
      <c r="AW12" s="1"/>
      <c r="AX12" s="1"/>
      <c r="AY12" s="1"/>
      <c r="AZ12" s="1"/>
      <c r="BA12" s="1"/>
      <c r="BB12" s="1"/>
      <c r="BC12" s="1"/>
      <c r="BD12" s="1"/>
      <c r="BE12" s="1"/>
      <c r="BF12" s="269"/>
      <c r="BG12" s="274">
        <v>6883226</v>
      </c>
      <c r="BH12" s="217"/>
      <c r="BI12" s="217"/>
      <c r="BJ12" s="217"/>
      <c r="BK12" s="217"/>
      <c r="BL12" s="217"/>
      <c r="BM12" s="217"/>
      <c r="BN12" s="279"/>
      <c r="BO12" s="282">
        <v>46.5</v>
      </c>
      <c r="BP12" s="282"/>
      <c r="BQ12" s="282"/>
      <c r="BR12" s="282"/>
      <c r="BS12" s="287" t="s">
        <v>139</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894122</v>
      </c>
      <c r="CS12" s="217"/>
      <c r="CT12" s="217"/>
      <c r="CU12" s="217"/>
      <c r="CV12" s="217"/>
      <c r="CW12" s="217"/>
      <c r="CX12" s="217"/>
      <c r="CY12" s="279"/>
      <c r="CZ12" s="282">
        <v>1.9</v>
      </c>
      <c r="DA12" s="282"/>
      <c r="DB12" s="282"/>
      <c r="DC12" s="282"/>
      <c r="DD12" s="288">
        <v>160765</v>
      </c>
      <c r="DE12" s="217"/>
      <c r="DF12" s="217"/>
      <c r="DG12" s="217"/>
      <c r="DH12" s="217"/>
      <c r="DI12" s="217"/>
      <c r="DJ12" s="217"/>
      <c r="DK12" s="217"/>
      <c r="DL12" s="217"/>
      <c r="DM12" s="217"/>
      <c r="DN12" s="217"/>
      <c r="DO12" s="217"/>
      <c r="DP12" s="279"/>
      <c r="DQ12" s="288">
        <v>762604</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139</v>
      </c>
      <c r="S13" s="217"/>
      <c r="T13" s="217"/>
      <c r="U13" s="217"/>
      <c r="V13" s="217"/>
      <c r="W13" s="217"/>
      <c r="X13" s="217"/>
      <c r="Y13" s="279"/>
      <c r="Z13" s="282" t="s">
        <v>139</v>
      </c>
      <c r="AA13" s="282"/>
      <c r="AB13" s="282"/>
      <c r="AC13" s="282"/>
      <c r="AD13" s="287" t="s">
        <v>139</v>
      </c>
      <c r="AE13" s="287"/>
      <c r="AF13" s="287"/>
      <c r="AG13" s="287"/>
      <c r="AH13" s="287"/>
      <c r="AI13" s="287"/>
      <c r="AJ13" s="287"/>
      <c r="AK13" s="287"/>
      <c r="AL13" s="283" t="s">
        <v>139</v>
      </c>
      <c r="AM13" s="238"/>
      <c r="AN13" s="238"/>
      <c r="AO13" s="296"/>
      <c r="AP13" s="261" t="s">
        <v>350</v>
      </c>
      <c r="AQ13" s="1"/>
      <c r="AR13" s="1"/>
      <c r="AS13" s="1"/>
      <c r="AT13" s="1"/>
      <c r="AU13" s="1"/>
      <c r="AV13" s="1"/>
      <c r="AW13" s="1"/>
      <c r="AX13" s="1"/>
      <c r="AY13" s="1"/>
      <c r="AZ13" s="1"/>
      <c r="BA13" s="1"/>
      <c r="BB13" s="1"/>
      <c r="BC13" s="1"/>
      <c r="BD13" s="1"/>
      <c r="BE13" s="1"/>
      <c r="BF13" s="269"/>
      <c r="BG13" s="274">
        <v>6850881</v>
      </c>
      <c r="BH13" s="217"/>
      <c r="BI13" s="217"/>
      <c r="BJ13" s="217"/>
      <c r="BK13" s="217"/>
      <c r="BL13" s="217"/>
      <c r="BM13" s="217"/>
      <c r="BN13" s="279"/>
      <c r="BO13" s="282">
        <v>46.3</v>
      </c>
      <c r="BP13" s="282"/>
      <c r="BQ13" s="282"/>
      <c r="BR13" s="282"/>
      <c r="BS13" s="287" t="s">
        <v>139</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3985027</v>
      </c>
      <c r="CS13" s="217"/>
      <c r="CT13" s="217"/>
      <c r="CU13" s="217"/>
      <c r="CV13" s="217"/>
      <c r="CW13" s="217"/>
      <c r="CX13" s="217"/>
      <c r="CY13" s="279"/>
      <c r="CZ13" s="282">
        <v>8.6</v>
      </c>
      <c r="DA13" s="282"/>
      <c r="DB13" s="282"/>
      <c r="DC13" s="282"/>
      <c r="DD13" s="288">
        <v>1970724</v>
      </c>
      <c r="DE13" s="217"/>
      <c r="DF13" s="217"/>
      <c r="DG13" s="217"/>
      <c r="DH13" s="217"/>
      <c r="DI13" s="217"/>
      <c r="DJ13" s="217"/>
      <c r="DK13" s="217"/>
      <c r="DL13" s="217"/>
      <c r="DM13" s="217"/>
      <c r="DN13" s="217"/>
      <c r="DO13" s="217"/>
      <c r="DP13" s="279"/>
      <c r="DQ13" s="288">
        <v>1850869</v>
      </c>
      <c r="DR13" s="217"/>
      <c r="DS13" s="217"/>
      <c r="DT13" s="217"/>
      <c r="DU13" s="217"/>
      <c r="DV13" s="217"/>
      <c r="DW13" s="217"/>
      <c r="DX13" s="217"/>
      <c r="DY13" s="217"/>
      <c r="DZ13" s="217"/>
      <c r="EA13" s="217"/>
      <c r="EB13" s="217"/>
      <c r="EC13" s="326"/>
    </row>
    <row r="14" spans="2:143" ht="11.25" customHeight="1">
      <c r="B14" s="261" t="s">
        <v>353</v>
      </c>
      <c r="C14" s="1"/>
      <c r="D14" s="1"/>
      <c r="E14" s="1"/>
      <c r="F14" s="1"/>
      <c r="G14" s="1"/>
      <c r="H14" s="1"/>
      <c r="I14" s="1"/>
      <c r="J14" s="1"/>
      <c r="K14" s="1"/>
      <c r="L14" s="1"/>
      <c r="M14" s="1"/>
      <c r="N14" s="1"/>
      <c r="O14" s="1"/>
      <c r="P14" s="1"/>
      <c r="Q14" s="269"/>
      <c r="R14" s="274">
        <v>4741</v>
      </c>
      <c r="S14" s="217"/>
      <c r="T14" s="217"/>
      <c r="U14" s="217"/>
      <c r="V14" s="217"/>
      <c r="W14" s="217"/>
      <c r="X14" s="217"/>
      <c r="Y14" s="279"/>
      <c r="Z14" s="282">
        <v>0</v>
      </c>
      <c r="AA14" s="282"/>
      <c r="AB14" s="282"/>
      <c r="AC14" s="282"/>
      <c r="AD14" s="287">
        <v>4741</v>
      </c>
      <c r="AE14" s="287"/>
      <c r="AF14" s="287"/>
      <c r="AG14" s="287"/>
      <c r="AH14" s="287"/>
      <c r="AI14" s="287"/>
      <c r="AJ14" s="287"/>
      <c r="AK14" s="287"/>
      <c r="AL14" s="283">
        <v>0</v>
      </c>
      <c r="AM14" s="238"/>
      <c r="AN14" s="238"/>
      <c r="AO14" s="296"/>
      <c r="AP14" s="261" t="s">
        <v>221</v>
      </c>
      <c r="AQ14" s="1"/>
      <c r="AR14" s="1"/>
      <c r="AS14" s="1"/>
      <c r="AT14" s="1"/>
      <c r="AU14" s="1"/>
      <c r="AV14" s="1"/>
      <c r="AW14" s="1"/>
      <c r="AX14" s="1"/>
      <c r="AY14" s="1"/>
      <c r="AZ14" s="1"/>
      <c r="BA14" s="1"/>
      <c r="BB14" s="1"/>
      <c r="BC14" s="1"/>
      <c r="BD14" s="1"/>
      <c r="BE14" s="1"/>
      <c r="BF14" s="269"/>
      <c r="BG14" s="274">
        <v>378812</v>
      </c>
      <c r="BH14" s="217"/>
      <c r="BI14" s="217"/>
      <c r="BJ14" s="217"/>
      <c r="BK14" s="217"/>
      <c r="BL14" s="217"/>
      <c r="BM14" s="217"/>
      <c r="BN14" s="279"/>
      <c r="BO14" s="282">
        <v>2.6</v>
      </c>
      <c r="BP14" s="282"/>
      <c r="BQ14" s="282"/>
      <c r="BR14" s="282"/>
      <c r="BS14" s="287" t="s">
        <v>139</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1473567</v>
      </c>
      <c r="CS14" s="217"/>
      <c r="CT14" s="217"/>
      <c r="CU14" s="217"/>
      <c r="CV14" s="217"/>
      <c r="CW14" s="217"/>
      <c r="CX14" s="217"/>
      <c r="CY14" s="279"/>
      <c r="CZ14" s="282">
        <v>3.2</v>
      </c>
      <c r="DA14" s="282"/>
      <c r="DB14" s="282"/>
      <c r="DC14" s="282"/>
      <c r="DD14" s="288">
        <v>161558</v>
      </c>
      <c r="DE14" s="217"/>
      <c r="DF14" s="217"/>
      <c r="DG14" s="217"/>
      <c r="DH14" s="217"/>
      <c r="DI14" s="217"/>
      <c r="DJ14" s="217"/>
      <c r="DK14" s="217"/>
      <c r="DL14" s="217"/>
      <c r="DM14" s="217"/>
      <c r="DN14" s="217"/>
      <c r="DO14" s="217"/>
      <c r="DP14" s="279"/>
      <c r="DQ14" s="288">
        <v>1348433</v>
      </c>
      <c r="DR14" s="217"/>
      <c r="DS14" s="217"/>
      <c r="DT14" s="217"/>
      <c r="DU14" s="217"/>
      <c r="DV14" s="217"/>
      <c r="DW14" s="217"/>
      <c r="DX14" s="217"/>
      <c r="DY14" s="217"/>
      <c r="DZ14" s="217"/>
      <c r="EA14" s="217"/>
      <c r="EB14" s="217"/>
      <c r="EC14" s="326"/>
    </row>
    <row r="15" spans="2:143" ht="11.25" customHeight="1">
      <c r="B15" s="261" t="s">
        <v>322</v>
      </c>
      <c r="C15" s="1"/>
      <c r="D15" s="1"/>
      <c r="E15" s="1"/>
      <c r="F15" s="1"/>
      <c r="G15" s="1"/>
      <c r="H15" s="1"/>
      <c r="I15" s="1"/>
      <c r="J15" s="1"/>
      <c r="K15" s="1"/>
      <c r="L15" s="1"/>
      <c r="M15" s="1"/>
      <c r="N15" s="1"/>
      <c r="O15" s="1"/>
      <c r="P15" s="1"/>
      <c r="Q15" s="269"/>
      <c r="R15" s="274" t="s">
        <v>139</v>
      </c>
      <c r="S15" s="217"/>
      <c r="T15" s="217"/>
      <c r="U15" s="217"/>
      <c r="V15" s="217"/>
      <c r="W15" s="217"/>
      <c r="X15" s="217"/>
      <c r="Y15" s="279"/>
      <c r="Z15" s="282" t="s">
        <v>139</v>
      </c>
      <c r="AA15" s="282"/>
      <c r="AB15" s="282"/>
      <c r="AC15" s="282"/>
      <c r="AD15" s="287" t="s">
        <v>139</v>
      </c>
      <c r="AE15" s="287"/>
      <c r="AF15" s="287"/>
      <c r="AG15" s="287"/>
      <c r="AH15" s="287"/>
      <c r="AI15" s="287"/>
      <c r="AJ15" s="287"/>
      <c r="AK15" s="287"/>
      <c r="AL15" s="283" t="s">
        <v>139</v>
      </c>
      <c r="AM15" s="238"/>
      <c r="AN15" s="238"/>
      <c r="AO15" s="296"/>
      <c r="AP15" s="261" t="s">
        <v>354</v>
      </c>
      <c r="AQ15" s="1"/>
      <c r="AR15" s="1"/>
      <c r="AS15" s="1"/>
      <c r="AT15" s="1"/>
      <c r="AU15" s="1"/>
      <c r="AV15" s="1"/>
      <c r="AW15" s="1"/>
      <c r="AX15" s="1"/>
      <c r="AY15" s="1"/>
      <c r="AZ15" s="1"/>
      <c r="BA15" s="1"/>
      <c r="BB15" s="1"/>
      <c r="BC15" s="1"/>
      <c r="BD15" s="1"/>
      <c r="BE15" s="1"/>
      <c r="BF15" s="269"/>
      <c r="BG15" s="274">
        <v>537698</v>
      </c>
      <c r="BH15" s="217"/>
      <c r="BI15" s="217"/>
      <c r="BJ15" s="217"/>
      <c r="BK15" s="217"/>
      <c r="BL15" s="217"/>
      <c r="BM15" s="217"/>
      <c r="BN15" s="279"/>
      <c r="BO15" s="282">
        <v>3.6</v>
      </c>
      <c r="BP15" s="282"/>
      <c r="BQ15" s="282"/>
      <c r="BR15" s="282"/>
      <c r="BS15" s="287" t="s">
        <v>139</v>
      </c>
      <c r="BT15" s="287"/>
      <c r="BU15" s="287"/>
      <c r="BV15" s="287"/>
      <c r="BW15" s="287"/>
      <c r="BX15" s="287"/>
      <c r="BY15" s="287"/>
      <c r="BZ15" s="287"/>
      <c r="CA15" s="287"/>
      <c r="CB15" s="325"/>
      <c r="CD15" s="261" t="s">
        <v>164</v>
      </c>
      <c r="CE15" s="1"/>
      <c r="CF15" s="1"/>
      <c r="CG15" s="1"/>
      <c r="CH15" s="1"/>
      <c r="CI15" s="1"/>
      <c r="CJ15" s="1"/>
      <c r="CK15" s="1"/>
      <c r="CL15" s="1"/>
      <c r="CM15" s="1"/>
      <c r="CN15" s="1"/>
      <c r="CO15" s="1"/>
      <c r="CP15" s="1"/>
      <c r="CQ15" s="269"/>
      <c r="CR15" s="274">
        <v>5903162</v>
      </c>
      <c r="CS15" s="217"/>
      <c r="CT15" s="217"/>
      <c r="CU15" s="217"/>
      <c r="CV15" s="217"/>
      <c r="CW15" s="217"/>
      <c r="CX15" s="217"/>
      <c r="CY15" s="279"/>
      <c r="CZ15" s="282">
        <v>12.8</v>
      </c>
      <c r="DA15" s="282"/>
      <c r="DB15" s="282"/>
      <c r="DC15" s="282"/>
      <c r="DD15" s="288">
        <v>2207349</v>
      </c>
      <c r="DE15" s="217"/>
      <c r="DF15" s="217"/>
      <c r="DG15" s="217"/>
      <c r="DH15" s="217"/>
      <c r="DI15" s="217"/>
      <c r="DJ15" s="217"/>
      <c r="DK15" s="217"/>
      <c r="DL15" s="217"/>
      <c r="DM15" s="217"/>
      <c r="DN15" s="217"/>
      <c r="DO15" s="217"/>
      <c r="DP15" s="279"/>
      <c r="DQ15" s="288">
        <v>3408282</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54675</v>
      </c>
      <c r="S16" s="217"/>
      <c r="T16" s="217"/>
      <c r="U16" s="217"/>
      <c r="V16" s="217"/>
      <c r="W16" s="217"/>
      <c r="X16" s="217"/>
      <c r="Y16" s="279"/>
      <c r="Z16" s="282">
        <v>0.1</v>
      </c>
      <c r="AA16" s="282"/>
      <c r="AB16" s="282"/>
      <c r="AC16" s="282"/>
      <c r="AD16" s="287">
        <v>54675</v>
      </c>
      <c r="AE16" s="287"/>
      <c r="AF16" s="287"/>
      <c r="AG16" s="287"/>
      <c r="AH16" s="287"/>
      <c r="AI16" s="287"/>
      <c r="AJ16" s="287"/>
      <c r="AK16" s="287"/>
      <c r="AL16" s="283">
        <v>0.2</v>
      </c>
      <c r="AM16" s="238"/>
      <c r="AN16" s="238"/>
      <c r="AO16" s="296"/>
      <c r="AP16" s="261" t="s">
        <v>356</v>
      </c>
      <c r="AQ16" s="1"/>
      <c r="AR16" s="1"/>
      <c r="AS16" s="1"/>
      <c r="AT16" s="1"/>
      <c r="AU16" s="1"/>
      <c r="AV16" s="1"/>
      <c r="AW16" s="1"/>
      <c r="AX16" s="1"/>
      <c r="AY16" s="1"/>
      <c r="AZ16" s="1"/>
      <c r="BA16" s="1"/>
      <c r="BB16" s="1"/>
      <c r="BC16" s="1"/>
      <c r="BD16" s="1"/>
      <c r="BE16" s="1"/>
      <c r="BF16" s="269"/>
      <c r="BG16" s="274" t="s">
        <v>139</v>
      </c>
      <c r="BH16" s="217"/>
      <c r="BI16" s="217"/>
      <c r="BJ16" s="217"/>
      <c r="BK16" s="217"/>
      <c r="BL16" s="217"/>
      <c r="BM16" s="217"/>
      <c r="BN16" s="279"/>
      <c r="BO16" s="282" t="s">
        <v>139</v>
      </c>
      <c r="BP16" s="282"/>
      <c r="BQ16" s="282"/>
      <c r="BR16" s="282"/>
      <c r="BS16" s="287" t="s">
        <v>139</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577172</v>
      </c>
      <c r="CS16" s="217"/>
      <c r="CT16" s="217"/>
      <c r="CU16" s="217"/>
      <c r="CV16" s="217"/>
      <c r="CW16" s="217"/>
      <c r="CX16" s="217"/>
      <c r="CY16" s="279"/>
      <c r="CZ16" s="282">
        <v>1.3</v>
      </c>
      <c r="DA16" s="282"/>
      <c r="DB16" s="282"/>
      <c r="DC16" s="282"/>
      <c r="DD16" s="288" t="s">
        <v>139</v>
      </c>
      <c r="DE16" s="217"/>
      <c r="DF16" s="217"/>
      <c r="DG16" s="217"/>
      <c r="DH16" s="217"/>
      <c r="DI16" s="217"/>
      <c r="DJ16" s="217"/>
      <c r="DK16" s="217"/>
      <c r="DL16" s="217"/>
      <c r="DM16" s="217"/>
      <c r="DN16" s="217"/>
      <c r="DO16" s="217"/>
      <c r="DP16" s="279"/>
      <c r="DQ16" s="288">
        <v>288348</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217515</v>
      </c>
      <c r="S17" s="217"/>
      <c r="T17" s="217"/>
      <c r="U17" s="217"/>
      <c r="V17" s="217"/>
      <c r="W17" s="217"/>
      <c r="X17" s="217"/>
      <c r="Y17" s="279"/>
      <c r="Z17" s="282">
        <v>0.5</v>
      </c>
      <c r="AA17" s="282"/>
      <c r="AB17" s="282"/>
      <c r="AC17" s="282"/>
      <c r="AD17" s="287">
        <v>217515</v>
      </c>
      <c r="AE17" s="287"/>
      <c r="AF17" s="287"/>
      <c r="AG17" s="287"/>
      <c r="AH17" s="287"/>
      <c r="AI17" s="287"/>
      <c r="AJ17" s="287"/>
      <c r="AK17" s="287"/>
      <c r="AL17" s="283">
        <v>0.9</v>
      </c>
      <c r="AM17" s="238"/>
      <c r="AN17" s="238"/>
      <c r="AO17" s="296"/>
      <c r="AP17" s="261" t="s">
        <v>359</v>
      </c>
      <c r="AQ17" s="1"/>
      <c r="AR17" s="1"/>
      <c r="AS17" s="1"/>
      <c r="AT17" s="1"/>
      <c r="AU17" s="1"/>
      <c r="AV17" s="1"/>
      <c r="AW17" s="1"/>
      <c r="AX17" s="1"/>
      <c r="AY17" s="1"/>
      <c r="AZ17" s="1"/>
      <c r="BA17" s="1"/>
      <c r="BB17" s="1"/>
      <c r="BC17" s="1"/>
      <c r="BD17" s="1"/>
      <c r="BE17" s="1"/>
      <c r="BF17" s="269"/>
      <c r="BG17" s="274" t="s">
        <v>139</v>
      </c>
      <c r="BH17" s="217"/>
      <c r="BI17" s="217"/>
      <c r="BJ17" s="217"/>
      <c r="BK17" s="217"/>
      <c r="BL17" s="217"/>
      <c r="BM17" s="217"/>
      <c r="BN17" s="279"/>
      <c r="BO17" s="282" t="s">
        <v>139</v>
      </c>
      <c r="BP17" s="282"/>
      <c r="BQ17" s="282"/>
      <c r="BR17" s="282"/>
      <c r="BS17" s="287" t="s">
        <v>139</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4478456</v>
      </c>
      <c r="CS17" s="217"/>
      <c r="CT17" s="217"/>
      <c r="CU17" s="217"/>
      <c r="CV17" s="217"/>
      <c r="CW17" s="217"/>
      <c r="CX17" s="217"/>
      <c r="CY17" s="279"/>
      <c r="CZ17" s="282">
        <v>9.6999999999999993</v>
      </c>
      <c r="DA17" s="282"/>
      <c r="DB17" s="282"/>
      <c r="DC17" s="282"/>
      <c r="DD17" s="288" t="s">
        <v>139</v>
      </c>
      <c r="DE17" s="217"/>
      <c r="DF17" s="217"/>
      <c r="DG17" s="217"/>
      <c r="DH17" s="217"/>
      <c r="DI17" s="217"/>
      <c r="DJ17" s="217"/>
      <c r="DK17" s="217"/>
      <c r="DL17" s="217"/>
      <c r="DM17" s="217"/>
      <c r="DN17" s="217"/>
      <c r="DO17" s="217"/>
      <c r="DP17" s="279"/>
      <c r="DQ17" s="288">
        <v>4478456</v>
      </c>
      <c r="DR17" s="217"/>
      <c r="DS17" s="217"/>
      <c r="DT17" s="217"/>
      <c r="DU17" s="217"/>
      <c r="DV17" s="217"/>
      <c r="DW17" s="217"/>
      <c r="DX17" s="217"/>
      <c r="DY17" s="217"/>
      <c r="DZ17" s="217"/>
      <c r="EA17" s="217"/>
      <c r="EB17" s="217"/>
      <c r="EC17" s="326"/>
    </row>
    <row r="18" spans="2:133" ht="11.25" customHeight="1">
      <c r="B18" s="261" t="s">
        <v>362</v>
      </c>
      <c r="C18" s="1"/>
      <c r="D18" s="1"/>
      <c r="E18" s="1"/>
      <c r="F18" s="1"/>
      <c r="G18" s="1"/>
      <c r="H18" s="1"/>
      <c r="I18" s="1"/>
      <c r="J18" s="1"/>
      <c r="K18" s="1"/>
      <c r="L18" s="1"/>
      <c r="M18" s="1"/>
      <c r="N18" s="1"/>
      <c r="O18" s="1"/>
      <c r="P18" s="1"/>
      <c r="Q18" s="269"/>
      <c r="R18" s="274">
        <v>165280</v>
      </c>
      <c r="S18" s="217"/>
      <c r="T18" s="217"/>
      <c r="U18" s="217"/>
      <c r="V18" s="217"/>
      <c r="W18" s="217"/>
      <c r="X18" s="217"/>
      <c r="Y18" s="279"/>
      <c r="Z18" s="282">
        <v>0.3</v>
      </c>
      <c r="AA18" s="282"/>
      <c r="AB18" s="282"/>
      <c r="AC18" s="282"/>
      <c r="AD18" s="287">
        <v>165280</v>
      </c>
      <c r="AE18" s="287"/>
      <c r="AF18" s="287"/>
      <c r="AG18" s="287"/>
      <c r="AH18" s="287"/>
      <c r="AI18" s="287"/>
      <c r="AJ18" s="287"/>
      <c r="AK18" s="287"/>
      <c r="AL18" s="283">
        <v>0.7</v>
      </c>
      <c r="AM18" s="238"/>
      <c r="AN18" s="238"/>
      <c r="AO18" s="296"/>
      <c r="AP18" s="261" t="s">
        <v>103</v>
      </c>
      <c r="AQ18" s="1"/>
      <c r="AR18" s="1"/>
      <c r="AS18" s="1"/>
      <c r="AT18" s="1"/>
      <c r="AU18" s="1"/>
      <c r="AV18" s="1"/>
      <c r="AW18" s="1"/>
      <c r="AX18" s="1"/>
      <c r="AY18" s="1"/>
      <c r="AZ18" s="1"/>
      <c r="BA18" s="1"/>
      <c r="BB18" s="1"/>
      <c r="BC18" s="1"/>
      <c r="BD18" s="1"/>
      <c r="BE18" s="1"/>
      <c r="BF18" s="269"/>
      <c r="BG18" s="274" t="s">
        <v>139</v>
      </c>
      <c r="BH18" s="217"/>
      <c r="BI18" s="217"/>
      <c r="BJ18" s="217"/>
      <c r="BK18" s="217"/>
      <c r="BL18" s="217"/>
      <c r="BM18" s="217"/>
      <c r="BN18" s="279"/>
      <c r="BO18" s="282" t="s">
        <v>139</v>
      </c>
      <c r="BP18" s="282"/>
      <c r="BQ18" s="282"/>
      <c r="BR18" s="282"/>
      <c r="BS18" s="287" t="s">
        <v>139</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139</v>
      </c>
      <c r="CS18" s="217"/>
      <c r="CT18" s="217"/>
      <c r="CU18" s="217"/>
      <c r="CV18" s="217"/>
      <c r="CW18" s="217"/>
      <c r="CX18" s="217"/>
      <c r="CY18" s="279"/>
      <c r="CZ18" s="282" t="s">
        <v>139</v>
      </c>
      <c r="DA18" s="282"/>
      <c r="DB18" s="282"/>
      <c r="DC18" s="282"/>
      <c r="DD18" s="288" t="s">
        <v>139</v>
      </c>
      <c r="DE18" s="217"/>
      <c r="DF18" s="217"/>
      <c r="DG18" s="217"/>
      <c r="DH18" s="217"/>
      <c r="DI18" s="217"/>
      <c r="DJ18" s="217"/>
      <c r="DK18" s="217"/>
      <c r="DL18" s="217"/>
      <c r="DM18" s="217"/>
      <c r="DN18" s="217"/>
      <c r="DO18" s="217"/>
      <c r="DP18" s="279"/>
      <c r="DQ18" s="288" t="s">
        <v>139</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139326</v>
      </c>
      <c r="S19" s="217"/>
      <c r="T19" s="217"/>
      <c r="U19" s="217"/>
      <c r="V19" s="217"/>
      <c r="W19" s="217"/>
      <c r="X19" s="217"/>
      <c r="Y19" s="279"/>
      <c r="Z19" s="282">
        <v>0.3</v>
      </c>
      <c r="AA19" s="282"/>
      <c r="AB19" s="282"/>
      <c r="AC19" s="282"/>
      <c r="AD19" s="287">
        <v>139326</v>
      </c>
      <c r="AE19" s="287"/>
      <c r="AF19" s="287"/>
      <c r="AG19" s="287"/>
      <c r="AH19" s="287"/>
      <c r="AI19" s="287"/>
      <c r="AJ19" s="287"/>
      <c r="AK19" s="287"/>
      <c r="AL19" s="283">
        <v>0.6</v>
      </c>
      <c r="AM19" s="238"/>
      <c r="AN19" s="238"/>
      <c r="AO19" s="296"/>
      <c r="AP19" s="261" t="s">
        <v>254</v>
      </c>
      <c r="AQ19" s="1"/>
      <c r="AR19" s="1"/>
      <c r="AS19" s="1"/>
      <c r="AT19" s="1"/>
      <c r="AU19" s="1"/>
      <c r="AV19" s="1"/>
      <c r="AW19" s="1"/>
      <c r="AX19" s="1"/>
      <c r="AY19" s="1"/>
      <c r="AZ19" s="1"/>
      <c r="BA19" s="1"/>
      <c r="BB19" s="1"/>
      <c r="BC19" s="1"/>
      <c r="BD19" s="1"/>
      <c r="BE19" s="1"/>
      <c r="BF19" s="269"/>
      <c r="BG19" s="274">
        <v>1197027</v>
      </c>
      <c r="BH19" s="217"/>
      <c r="BI19" s="217"/>
      <c r="BJ19" s="217"/>
      <c r="BK19" s="217"/>
      <c r="BL19" s="217"/>
      <c r="BM19" s="217"/>
      <c r="BN19" s="279"/>
      <c r="BO19" s="282">
        <v>8.1</v>
      </c>
      <c r="BP19" s="282"/>
      <c r="BQ19" s="282"/>
      <c r="BR19" s="282"/>
      <c r="BS19" s="287" t="s">
        <v>139</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139</v>
      </c>
      <c r="CS19" s="217"/>
      <c r="CT19" s="217"/>
      <c r="CU19" s="217"/>
      <c r="CV19" s="217"/>
      <c r="CW19" s="217"/>
      <c r="CX19" s="217"/>
      <c r="CY19" s="279"/>
      <c r="CZ19" s="282" t="s">
        <v>139</v>
      </c>
      <c r="DA19" s="282"/>
      <c r="DB19" s="282"/>
      <c r="DC19" s="282"/>
      <c r="DD19" s="288" t="s">
        <v>139</v>
      </c>
      <c r="DE19" s="217"/>
      <c r="DF19" s="217"/>
      <c r="DG19" s="217"/>
      <c r="DH19" s="217"/>
      <c r="DI19" s="217"/>
      <c r="DJ19" s="217"/>
      <c r="DK19" s="217"/>
      <c r="DL19" s="217"/>
      <c r="DM19" s="217"/>
      <c r="DN19" s="217"/>
      <c r="DO19" s="217"/>
      <c r="DP19" s="279"/>
      <c r="DQ19" s="288" t="s">
        <v>139</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25954</v>
      </c>
      <c r="S20" s="217"/>
      <c r="T20" s="217"/>
      <c r="U20" s="217"/>
      <c r="V20" s="217"/>
      <c r="W20" s="217"/>
      <c r="X20" s="217"/>
      <c r="Y20" s="279"/>
      <c r="Z20" s="282">
        <v>0.1</v>
      </c>
      <c r="AA20" s="282"/>
      <c r="AB20" s="282"/>
      <c r="AC20" s="282"/>
      <c r="AD20" s="287">
        <v>25954</v>
      </c>
      <c r="AE20" s="287"/>
      <c r="AF20" s="287"/>
      <c r="AG20" s="287"/>
      <c r="AH20" s="287"/>
      <c r="AI20" s="287"/>
      <c r="AJ20" s="287"/>
      <c r="AK20" s="287"/>
      <c r="AL20" s="283">
        <v>0.1</v>
      </c>
      <c r="AM20" s="238"/>
      <c r="AN20" s="238"/>
      <c r="AO20" s="296"/>
      <c r="AP20" s="261" t="s">
        <v>368</v>
      </c>
      <c r="AQ20" s="1"/>
      <c r="AR20" s="1"/>
      <c r="AS20" s="1"/>
      <c r="AT20" s="1"/>
      <c r="AU20" s="1"/>
      <c r="AV20" s="1"/>
      <c r="AW20" s="1"/>
      <c r="AX20" s="1"/>
      <c r="AY20" s="1"/>
      <c r="AZ20" s="1"/>
      <c r="BA20" s="1"/>
      <c r="BB20" s="1"/>
      <c r="BC20" s="1"/>
      <c r="BD20" s="1"/>
      <c r="BE20" s="1"/>
      <c r="BF20" s="269"/>
      <c r="BG20" s="274">
        <v>1197027</v>
      </c>
      <c r="BH20" s="217"/>
      <c r="BI20" s="217"/>
      <c r="BJ20" s="217"/>
      <c r="BK20" s="217"/>
      <c r="BL20" s="217"/>
      <c r="BM20" s="217"/>
      <c r="BN20" s="279"/>
      <c r="BO20" s="282">
        <v>8.1</v>
      </c>
      <c r="BP20" s="282"/>
      <c r="BQ20" s="282"/>
      <c r="BR20" s="282"/>
      <c r="BS20" s="287" t="s">
        <v>139</v>
      </c>
      <c r="BT20" s="287"/>
      <c r="BU20" s="287"/>
      <c r="BV20" s="287"/>
      <c r="BW20" s="287"/>
      <c r="BX20" s="287"/>
      <c r="BY20" s="287"/>
      <c r="BZ20" s="287"/>
      <c r="CA20" s="287"/>
      <c r="CB20" s="325"/>
      <c r="CD20" s="261" t="s">
        <v>196</v>
      </c>
      <c r="CE20" s="1"/>
      <c r="CF20" s="1"/>
      <c r="CG20" s="1"/>
      <c r="CH20" s="1"/>
      <c r="CI20" s="1"/>
      <c r="CJ20" s="1"/>
      <c r="CK20" s="1"/>
      <c r="CL20" s="1"/>
      <c r="CM20" s="1"/>
      <c r="CN20" s="1"/>
      <c r="CO20" s="1"/>
      <c r="CP20" s="1"/>
      <c r="CQ20" s="269"/>
      <c r="CR20" s="274">
        <v>46134280</v>
      </c>
      <c r="CS20" s="217"/>
      <c r="CT20" s="217"/>
      <c r="CU20" s="217"/>
      <c r="CV20" s="217"/>
      <c r="CW20" s="217"/>
      <c r="CX20" s="217"/>
      <c r="CY20" s="279"/>
      <c r="CZ20" s="282">
        <v>100</v>
      </c>
      <c r="DA20" s="282"/>
      <c r="DB20" s="282"/>
      <c r="DC20" s="282"/>
      <c r="DD20" s="288">
        <v>8308355</v>
      </c>
      <c r="DE20" s="217"/>
      <c r="DF20" s="217"/>
      <c r="DG20" s="217"/>
      <c r="DH20" s="217"/>
      <c r="DI20" s="217"/>
      <c r="DJ20" s="217"/>
      <c r="DK20" s="217"/>
      <c r="DL20" s="217"/>
      <c r="DM20" s="217"/>
      <c r="DN20" s="217"/>
      <c r="DO20" s="217"/>
      <c r="DP20" s="279"/>
      <c r="DQ20" s="288">
        <v>27885252</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7468014</v>
      </c>
      <c r="S21" s="217"/>
      <c r="T21" s="217"/>
      <c r="U21" s="217"/>
      <c r="V21" s="217"/>
      <c r="W21" s="217"/>
      <c r="X21" s="217"/>
      <c r="Y21" s="279"/>
      <c r="Z21" s="282">
        <v>15.7</v>
      </c>
      <c r="AA21" s="282"/>
      <c r="AB21" s="282"/>
      <c r="AC21" s="282"/>
      <c r="AD21" s="287">
        <v>6312396</v>
      </c>
      <c r="AE21" s="287"/>
      <c r="AF21" s="287"/>
      <c r="AG21" s="287"/>
      <c r="AH21" s="287"/>
      <c r="AI21" s="287"/>
      <c r="AJ21" s="287"/>
      <c r="AK21" s="287"/>
      <c r="AL21" s="283">
        <v>26.9</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55762</v>
      </c>
      <c r="BH21" s="217"/>
      <c r="BI21" s="217"/>
      <c r="BJ21" s="217"/>
      <c r="BK21" s="217"/>
      <c r="BL21" s="217"/>
      <c r="BM21" s="217"/>
      <c r="BN21" s="279"/>
      <c r="BO21" s="282">
        <v>0.4</v>
      </c>
      <c r="BP21" s="282"/>
      <c r="BQ21" s="282"/>
      <c r="BR21" s="282"/>
      <c r="BS21" s="287" t="s">
        <v>139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6312396</v>
      </c>
      <c r="S22" s="217"/>
      <c r="T22" s="217"/>
      <c r="U22" s="217"/>
      <c r="V22" s="217"/>
      <c r="W22" s="217"/>
      <c r="X22" s="217"/>
      <c r="Y22" s="279"/>
      <c r="Z22" s="282">
        <v>13.3</v>
      </c>
      <c r="AA22" s="282"/>
      <c r="AB22" s="282"/>
      <c r="AC22" s="282"/>
      <c r="AD22" s="287">
        <v>6312396</v>
      </c>
      <c r="AE22" s="287"/>
      <c r="AF22" s="287"/>
      <c r="AG22" s="287"/>
      <c r="AH22" s="287"/>
      <c r="AI22" s="287"/>
      <c r="AJ22" s="287"/>
      <c r="AK22" s="287"/>
      <c r="AL22" s="283">
        <v>26.9</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139</v>
      </c>
      <c r="BH22" s="217"/>
      <c r="BI22" s="217"/>
      <c r="BJ22" s="217"/>
      <c r="BK22" s="217"/>
      <c r="BL22" s="217"/>
      <c r="BM22" s="217"/>
      <c r="BN22" s="279"/>
      <c r="BO22" s="282" t="s">
        <v>139</v>
      </c>
      <c r="BP22" s="282"/>
      <c r="BQ22" s="282"/>
      <c r="BR22" s="282"/>
      <c r="BS22" s="287" t="s">
        <v>139</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1155618</v>
      </c>
      <c r="S23" s="217"/>
      <c r="T23" s="217"/>
      <c r="U23" s="217"/>
      <c r="V23" s="217"/>
      <c r="W23" s="217"/>
      <c r="X23" s="217"/>
      <c r="Y23" s="279"/>
      <c r="Z23" s="282">
        <v>2.4</v>
      </c>
      <c r="AA23" s="282"/>
      <c r="AB23" s="282"/>
      <c r="AC23" s="282"/>
      <c r="AD23" s="287" t="s">
        <v>139</v>
      </c>
      <c r="AE23" s="287"/>
      <c r="AF23" s="287"/>
      <c r="AG23" s="287"/>
      <c r="AH23" s="287"/>
      <c r="AI23" s="287"/>
      <c r="AJ23" s="287"/>
      <c r="AK23" s="287"/>
      <c r="AL23" s="283" t="s">
        <v>139</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v>1141265</v>
      </c>
      <c r="BH23" s="217"/>
      <c r="BI23" s="217"/>
      <c r="BJ23" s="217"/>
      <c r="BK23" s="217"/>
      <c r="BL23" s="217"/>
      <c r="BM23" s="217"/>
      <c r="BN23" s="279"/>
      <c r="BO23" s="282">
        <v>7.7</v>
      </c>
      <c r="BP23" s="282"/>
      <c r="BQ23" s="282"/>
      <c r="BR23" s="282"/>
      <c r="BS23" s="287" t="s">
        <v>139</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378</v>
      </c>
      <c r="DA23" s="139"/>
      <c r="DB23" s="139"/>
      <c r="DC23" s="144"/>
      <c r="DD23" s="182" t="s">
        <v>299</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139</v>
      </c>
      <c r="S24" s="217"/>
      <c r="T24" s="217"/>
      <c r="U24" s="217"/>
      <c r="V24" s="217"/>
      <c r="W24" s="217"/>
      <c r="X24" s="217"/>
      <c r="Y24" s="279"/>
      <c r="Z24" s="282" t="s">
        <v>139</v>
      </c>
      <c r="AA24" s="282"/>
      <c r="AB24" s="282"/>
      <c r="AC24" s="282"/>
      <c r="AD24" s="287" t="s">
        <v>139</v>
      </c>
      <c r="AE24" s="287"/>
      <c r="AF24" s="287"/>
      <c r="AG24" s="287"/>
      <c r="AH24" s="287"/>
      <c r="AI24" s="287"/>
      <c r="AJ24" s="287"/>
      <c r="AK24" s="287"/>
      <c r="AL24" s="283" t="s">
        <v>139</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139</v>
      </c>
      <c r="BH24" s="217"/>
      <c r="BI24" s="217"/>
      <c r="BJ24" s="217"/>
      <c r="BK24" s="217"/>
      <c r="BL24" s="217"/>
      <c r="BM24" s="217"/>
      <c r="BN24" s="279"/>
      <c r="BO24" s="282" t="s">
        <v>139</v>
      </c>
      <c r="BP24" s="282"/>
      <c r="BQ24" s="282"/>
      <c r="BR24" s="282"/>
      <c r="BS24" s="287" t="s">
        <v>139</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19272155</v>
      </c>
      <c r="CS24" s="276"/>
      <c r="CT24" s="276"/>
      <c r="CU24" s="276"/>
      <c r="CV24" s="276"/>
      <c r="CW24" s="276"/>
      <c r="CX24" s="276"/>
      <c r="CY24" s="278"/>
      <c r="CZ24" s="291">
        <v>41.8</v>
      </c>
      <c r="DA24" s="293"/>
      <c r="DB24" s="293"/>
      <c r="DC24" s="337"/>
      <c r="DD24" s="341">
        <v>12638383</v>
      </c>
      <c r="DE24" s="276"/>
      <c r="DF24" s="276"/>
      <c r="DG24" s="276"/>
      <c r="DH24" s="276"/>
      <c r="DI24" s="276"/>
      <c r="DJ24" s="276"/>
      <c r="DK24" s="278"/>
      <c r="DL24" s="341">
        <v>11863650</v>
      </c>
      <c r="DM24" s="276"/>
      <c r="DN24" s="276"/>
      <c r="DO24" s="276"/>
      <c r="DP24" s="276"/>
      <c r="DQ24" s="276"/>
      <c r="DR24" s="276"/>
      <c r="DS24" s="276"/>
      <c r="DT24" s="276"/>
      <c r="DU24" s="276"/>
      <c r="DV24" s="278"/>
      <c r="DW24" s="291">
        <v>49.9</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25728398</v>
      </c>
      <c r="S25" s="217"/>
      <c r="T25" s="217"/>
      <c r="U25" s="217"/>
      <c r="V25" s="217"/>
      <c r="W25" s="217"/>
      <c r="X25" s="217"/>
      <c r="Y25" s="279"/>
      <c r="Z25" s="282">
        <v>54.2</v>
      </c>
      <c r="AA25" s="282"/>
      <c r="AB25" s="282"/>
      <c r="AC25" s="282"/>
      <c r="AD25" s="287">
        <v>23431515</v>
      </c>
      <c r="AE25" s="287"/>
      <c r="AF25" s="287"/>
      <c r="AG25" s="287"/>
      <c r="AH25" s="287"/>
      <c r="AI25" s="287"/>
      <c r="AJ25" s="287"/>
      <c r="AK25" s="287"/>
      <c r="AL25" s="283">
        <v>99.7</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139</v>
      </c>
      <c r="BH25" s="217"/>
      <c r="BI25" s="217"/>
      <c r="BJ25" s="217"/>
      <c r="BK25" s="217"/>
      <c r="BL25" s="217"/>
      <c r="BM25" s="217"/>
      <c r="BN25" s="279"/>
      <c r="BO25" s="282" t="s">
        <v>139</v>
      </c>
      <c r="BP25" s="282"/>
      <c r="BQ25" s="282"/>
      <c r="BR25" s="282"/>
      <c r="BS25" s="287" t="s">
        <v>139</v>
      </c>
      <c r="BT25" s="287"/>
      <c r="BU25" s="287"/>
      <c r="BV25" s="287"/>
      <c r="BW25" s="287"/>
      <c r="BX25" s="287"/>
      <c r="BY25" s="287"/>
      <c r="BZ25" s="287"/>
      <c r="CA25" s="287"/>
      <c r="CB25" s="325"/>
      <c r="CD25" s="261" t="s">
        <v>203</v>
      </c>
      <c r="CE25" s="1"/>
      <c r="CF25" s="1"/>
      <c r="CG25" s="1"/>
      <c r="CH25" s="1"/>
      <c r="CI25" s="1"/>
      <c r="CJ25" s="1"/>
      <c r="CK25" s="1"/>
      <c r="CL25" s="1"/>
      <c r="CM25" s="1"/>
      <c r="CN25" s="1"/>
      <c r="CO25" s="1"/>
      <c r="CP25" s="1"/>
      <c r="CQ25" s="269"/>
      <c r="CR25" s="274">
        <v>5316693</v>
      </c>
      <c r="CS25" s="313"/>
      <c r="CT25" s="313"/>
      <c r="CU25" s="313"/>
      <c r="CV25" s="313"/>
      <c r="CW25" s="313"/>
      <c r="CX25" s="313"/>
      <c r="CY25" s="332"/>
      <c r="CZ25" s="283">
        <v>11.5</v>
      </c>
      <c r="DA25" s="335"/>
      <c r="DB25" s="335"/>
      <c r="DC25" s="338"/>
      <c r="DD25" s="288">
        <v>4856493</v>
      </c>
      <c r="DE25" s="313"/>
      <c r="DF25" s="313"/>
      <c r="DG25" s="313"/>
      <c r="DH25" s="313"/>
      <c r="DI25" s="313"/>
      <c r="DJ25" s="313"/>
      <c r="DK25" s="332"/>
      <c r="DL25" s="288">
        <v>4764226</v>
      </c>
      <c r="DM25" s="313"/>
      <c r="DN25" s="313"/>
      <c r="DO25" s="313"/>
      <c r="DP25" s="313"/>
      <c r="DQ25" s="313"/>
      <c r="DR25" s="313"/>
      <c r="DS25" s="313"/>
      <c r="DT25" s="313"/>
      <c r="DU25" s="313"/>
      <c r="DV25" s="332"/>
      <c r="DW25" s="283">
        <v>20.100000000000001</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14746</v>
      </c>
      <c r="S26" s="217"/>
      <c r="T26" s="217"/>
      <c r="U26" s="217"/>
      <c r="V26" s="217"/>
      <c r="W26" s="217"/>
      <c r="X26" s="217"/>
      <c r="Y26" s="279"/>
      <c r="Z26" s="282">
        <v>0</v>
      </c>
      <c r="AA26" s="282"/>
      <c r="AB26" s="282"/>
      <c r="AC26" s="282"/>
      <c r="AD26" s="287">
        <v>14746</v>
      </c>
      <c r="AE26" s="287"/>
      <c r="AF26" s="287"/>
      <c r="AG26" s="287"/>
      <c r="AH26" s="287"/>
      <c r="AI26" s="287"/>
      <c r="AJ26" s="287"/>
      <c r="AK26" s="287"/>
      <c r="AL26" s="283">
        <v>0.1</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139</v>
      </c>
      <c r="BH26" s="217"/>
      <c r="BI26" s="217"/>
      <c r="BJ26" s="217"/>
      <c r="BK26" s="217"/>
      <c r="BL26" s="217"/>
      <c r="BM26" s="217"/>
      <c r="BN26" s="279"/>
      <c r="BO26" s="282" t="s">
        <v>139</v>
      </c>
      <c r="BP26" s="282"/>
      <c r="BQ26" s="282"/>
      <c r="BR26" s="282"/>
      <c r="BS26" s="287" t="s">
        <v>139</v>
      </c>
      <c r="BT26" s="287"/>
      <c r="BU26" s="287"/>
      <c r="BV26" s="287"/>
      <c r="BW26" s="287"/>
      <c r="BX26" s="287"/>
      <c r="BY26" s="287"/>
      <c r="BZ26" s="287"/>
      <c r="CA26" s="287"/>
      <c r="CB26" s="325"/>
      <c r="CD26" s="261" t="s">
        <v>111</v>
      </c>
      <c r="CE26" s="1"/>
      <c r="CF26" s="1"/>
      <c r="CG26" s="1"/>
      <c r="CH26" s="1"/>
      <c r="CI26" s="1"/>
      <c r="CJ26" s="1"/>
      <c r="CK26" s="1"/>
      <c r="CL26" s="1"/>
      <c r="CM26" s="1"/>
      <c r="CN26" s="1"/>
      <c r="CO26" s="1"/>
      <c r="CP26" s="1"/>
      <c r="CQ26" s="269"/>
      <c r="CR26" s="274">
        <v>3286470</v>
      </c>
      <c r="CS26" s="217"/>
      <c r="CT26" s="217"/>
      <c r="CU26" s="217"/>
      <c r="CV26" s="217"/>
      <c r="CW26" s="217"/>
      <c r="CX26" s="217"/>
      <c r="CY26" s="279"/>
      <c r="CZ26" s="283">
        <v>7.1</v>
      </c>
      <c r="DA26" s="335"/>
      <c r="DB26" s="335"/>
      <c r="DC26" s="338"/>
      <c r="DD26" s="288">
        <v>2984518</v>
      </c>
      <c r="DE26" s="217"/>
      <c r="DF26" s="217"/>
      <c r="DG26" s="217"/>
      <c r="DH26" s="217"/>
      <c r="DI26" s="217"/>
      <c r="DJ26" s="217"/>
      <c r="DK26" s="279"/>
      <c r="DL26" s="288" t="s">
        <v>139</v>
      </c>
      <c r="DM26" s="217"/>
      <c r="DN26" s="217"/>
      <c r="DO26" s="217"/>
      <c r="DP26" s="217"/>
      <c r="DQ26" s="217"/>
      <c r="DR26" s="217"/>
      <c r="DS26" s="217"/>
      <c r="DT26" s="217"/>
      <c r="DU26" s="217"/>
      <c r="DV26" s="279"/>
      <c r="DW26" s="283" t="s">
        <v>139</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782046</v>
      </c>
      <c r="S27" s="217"/>
      <c r="T27" s="217"/>
      <c r="U27" s="217"/>
      <c r="V27" s="217"/>
      <c r="W27" s="217"/>
      <c r="X27" s="217"/>
      <c r="Y27" s="279"/>
      <c r="Z27" s="282">
        <v>1.6</v>
      </c>
      <c r="AA27" s="282"/>
      <c r="AB27" s="282"/>
      <c r="AC27" s="282"/>
      <c r="AD27" s="287" t="s">
        <v>139</v>
      </c>
      <c r="AE27" s="287"/>
      <c r="AF27" s="287"/>
      <c r="AG27" s="287"/>
      <c r="AH27" s="287"/>
      <c r="AI27" s="287"/>
      <c r="AJ27" s="287"/>
      <c r="AK27" s="287"/>
      <c r="AL27" s="283" t="s">
        <v>139</v>
      </c>
      <c r="AM27" s="238"/>
      <c r="AN27" s="238"/>
      <c r="AO27" s="296"/>
      <c r="AP27" s="261" t="s">
        <v>391</v>
      </c>
      <c r="AQ27" s="1"/>
      <c r="AR27" s="1"/>
      <c r="AS27" s="1"/>
      <c r="AT27" s="1"/>
      <c r="AU27" s="1"/>
      <c r="AV27" s="1"/>
      <c r="AW27" s="1"/>
      <c r="AX27" s="1"/>
      <c r="AY27" s="1"/>
      <c r="AZ27" s="1"/>
      <c r="BA27" s="1"/>
      <c r="BB27" s="1"/>
      <c r="BC27" s="1"/>
      <c r="BD27" s="1"/>
      <c r="BE27" s="1"/>
      <c r="BF27" s="269"/>
      <c r="BG27" s="274">
        <v>14787107</v>
      </c>
      <c r="BH27" s="217"/>
      <c r="BI27" s="217"/>
      <c r="BJ27" s="217"/>
      <c r="BK27" s="217"/>
      <c r="BL27" s="217"/>
      <c r="BM27" s="217"/>
      <c r="BN27" s="279"/>
      <c r="BO27" s="282">
        <v>100</v>
      </c>
      <c r="BP27" s="282"/>
      <c r="BQ27" s="282"/>
      <c r="BR27" s="282"/>
      <c r="BS27" s="287" t="s">
        <v>139</v>
      </c>
      <c r="BT27" s="287"/>
      <c r="BU27" s="287"/>
      <c r="BV27" s="287"/>
      <c r="BW27" s="287"/>
      <c r="BX27" s="287"/>
      <c r="BY27" s="287"/>
      <c r="BZ27" s="287"/>
      <c r="CA27" s="287"/>
      <c r="CB27" s="325"/>
      <c r="CD27" s="261" t="s">
        <v>226</v>
      </c>
      <c r="CE27" s="1"/>
      <c r="CF27" s="1"/>
      <c r="CG27" s="1"/>
      <c r="CH27" s="1"/>
      <c r="CI27" s="1"/>
      <c r="CJ27" s="1"/>
      <c r="CK27" s="1"/>
      <c r="CL27" s="1"/>
      <c r="CM27" s="1"/>
      <c r="CN27" s="1"/>
      <c r="CO27" s="1"/>
      <c r="CP27" s="1"/>
      <c r="CQ27" s="269"/>
      <c r="CR27" s="274">
        <v>9477006</v>
      </c>
      <c r="CS27" s="313"/>
      <c r="CT27" s="313"/>
      <c r="CU27" s="313"/>
      <c r="CV27" s="313"/>
      <c r="CW27" s="313"/>
      <c r="CX27" s="313"/>
      <c r="CY27" s="332"/>
      <c r="CZ27" s="283">
        <v>20.5</v>
      </c>
      <c r="DA27" s="335"/>
      <c r="DB27" s="335"/>
      <c r="DC27" s="338"/>
      <c r="DD27" s="288">
        <v>3303434</v>
      </c>
      <c r="DE27" s="313"/>
      <c r="DF27" s="313"/>
      <c r="DG27" s="313"/>
      <c r="DH27" s="313"/>
      <c r="DI27" s="313"/>
      <c r="DJ27" s="313"/>
      <c r="DK27" s="332"/>
      <c r="DL27" s="288">
        <v>2620968</v>
      </c>
      <c r="DM27" s="313"/>
      <c r="DN27" s="313"/>
      <c r="DO27" s="313"/>
      <c r="DP27" s="313"/>
      <c r="DQ27" s="313"/>
      <c r="DR27" s="313"/>
      <c r="DS27" s="313"/>
      <c r="DT27" s="313"/>
      <c r="DU27" s="313"/>
      <c r="DV27" s="332"/>
      <c r="DW27" s="283">
        <v>11</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200609</v>
      </c>
      <c r="S28" s="217"/>
      <c r="T28" s="217"/>
      <c r="U28" s="217"/>
      <c r="V28" s="217"/>
      <c r="W28" s="217"/>
      <c r="X28" s="217"/>
      <c r="Y28" s="279"/>
      <c r="Z28" s="282">
        <v>0.4</v>
      </c>
      <c r="AA28" s="282"/>
      <c r="AB28" s="282"/>
      <c r="AC28" s="282"/>
      <c r="AD28" s="287">
        <v>55876</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4478456</v>
      </c>
      <c r="CS28" s="217"/>
      <c r="CT28" s="217"/>
      <c r="CU28" s="217"/>
      <c r="CV28" s="217"/>
      <c r="CW28" s="217"/>
      <c r="CX28" s="217"/>
      <c r="CY28" s="279"/>
      <c r="CZ28" s="283">
        <v>9.6999999999999993</v>
      </c>
      <c r="DA28" s="335"/>
      <c r="DB28" s="335"/>
      <c r="DC28" s="338"/>
      <c r="DD28" s="288">
        <v>4478456</v>
      </c>
      <c r="DE28" s="217"/>
      <c r="DF28" s="217"/>
      <c r="DG28" s="217"/>
      <c r="DH28" s="217"/>
      <c r="DI28" s="217"/>
      <c r="DJ28" s="217"/>
      <c r="DK28" s="279"/>
      <c r="DL28" s="288">
        <v>4478456</v>
      </c>
      <c r="DM28" s="217"/>
      <c r="DN28" s="217"/>
      <c r="DO28" s="217"/>
      <c r="DP28" s="217"/>
      <c r="DQ28" s="217"/>
      <c r="DR28" s="217"/>
      <c r="DS28" s="217"/>
      <c r="DT28" s="217"/>
      <c r="DU28" s="217"/>
      <c r="DV28" s="279"/>
      <c r="DW28" s="283">
        <v>18.899999999999999</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176176</v>
      </c>
      <c r="S29" s="217"/>
      <c r="T29" s="217"/>
      <c r="U29" s="217"/>
      <c r="V29" s="217"/>
      <c r="W29" s="217"/>
      <c r="X29" s="217"/>
      <c r="Y29" s="279"/>
      <c r="Z29" s="282">
        <v>0.4</v>
      </c>
      <c r="AA29" s="282"/>
      <c r="AB29" s="282"/>
      <c r="AC29" s="282"/>
      <c r="AD29" s="287" t="s">
        <v>139</v>
      </c>
      <c r="AE29" s="287"/>
      <c r="AF29" s="287"/>
      <c r="AG29" s="287"/>
      <c r="AH29" s="287"/>
      <c r="AI29" s="287"/>
      <c r="AJ29" s="287"/>
      <c r="AK29" s="287"/>
      <c r="AL29" s="283" t="s">
        <v>139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23</v>
      </c>
      <c r="CG29" s="1"/>
      <c r="CH29" s="1"/>
      <c r="CI29" s="1"/>
      <c r="CJ29" s="1"/>
      <c r="CK29" s="1"/>
      <c r="CL29" s="1"/>
      <c r="CM29" s="1"/>
      <c r="CN29" s="1"/>
      <c r="CO29" s="1"/>
      <c r="CP29" s="1"/>
      <c r="CQ29" s="269"/>
      <c r="CR29" s="274">
        <v>4478456</v>
      </c>
      <c r="CS29" s="313"/>
      <c r="CT29" s="313"/>
      <c r="CU29" s="313"/>
      <c r="CV29" s="313"/>
      <c r="CW29" s="313"/>
      <c r="CX29" s="313"/>
      <c r="CY29" s="332"/>
      <c r="CZ29" s="283">
        <v>9.6999999999999993</v>
      </c>
      <c r="DA29" s="335"/>
      <c r="DB29" s="335"/>
      <c r="DC29" s="338"/>
      <c r="DD29" s="288">
        <v>4478456</v>
      </c>
      <c r="DE29" s="313"/>
      <c r="DF29" s="313"/>
      <c r="DG29" s="313"/>
      <c r="DH29" s="313"/>
      <c r="DI29" s="313"/>
      <c r="DJ29" s="313"/>
      <c r="DK29" s="332"/>
      <c r="DL29" s="288">
        <v>4478456</v>
      </c>
      <c r="DM29" s="313"/>
      <c r="DN29" s="313"/>
      <c r="DO29" s="313"/>
      <c r="DP29" s="313"/>
      <c r="DQ29" s="313"/>
      <c r="DR29" s="313"/>
      <c r="DS29" s="313"/>
      <c r="DT29" s="313"/>
      <c r="DU29" s="313"/>
      <c r="DV29" s="332"/>
      <c r="DW29" s="283">
        <v>18.899999999999999</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7588660</v>
      </c>
      <c r="S30" s="217"/>
      <c r="T30" s="217"/>
      <c r="U30" s="217"/>
      <c r="V30" s="217"/>
      <c r="W30" s="217"/>
      <c r="X30" s="217"/>
      <c r="Y30" s="279"/>
      <c r="Z30" s="282">
        <v>16</v>
      </c>
      <c r="AA30" s="282"/>
      <c r="AB30" s="282"/>
      <c r="AC30" s="282"/>
      <c r="AD30" s="287" t="s">
        <v>139</v>
      </c>
      <c r="AE30" s="287"/>
      <c r="AF30" s="287"/>
      <c r="AG30" s="287"/>
      <c r="AH30" s="287"/>
      <c r="AI30" s="287"/>
      <c r="AJ30" s="287"/>
      <c r="AK30" s="287"/>
      <c r="AL30" s="283" t="s">
        <v>139</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394</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397</v>
      </c>
      <c r="CG30" s="1"/>
      <c r="CH30" s="1"/>
      <c r="CI30" s="1"/>
      <c r="CJ30" s="1"/>
      <c r="CK30" s="1"/>
      <c r="CL30" s="1"/>
      <c r="CM30" s="1"/>
      <c r="CN30" s="1"/>
      <c r="CO30" s="1"/>
      <c r="CP30" s="1"/>
      <c r="CQ30" s="269"/>
      <c r="CR30" s="274">
        <v>4311229</v>
      </c>
      <c r="CS30" s="217"/>
      <c r="CT30" s="217"/>
      <c r="CU30" s="217"/>
      <c r="CV30" s="217"/>
      <c r="CW30" s="217"/>
      <c r="CX30" s="217"/>
      <c r="CY30" s="279"/>
      <c r="CZ30" s="283">
        <v>9.3000000000000007</v>
      </c>
      <c r="DA30" s="335"/>
      <c r="DB30" s="335"/>
      <c r="DC30" s="338"/>
      <c r="DD30" s="288">
        <v>4311229</v>
      </c>
      <c r="DE30" s="217"/>
      <c r="DF30" s="217"/>
      <c r="DG30" s="217"/>
      <c r="DH30" s="217"/>
      <c r="DI30" s="217"/>
      <c r="DJ30" s="217"/>
      <c r="DK30" s="279"/>
      <c r="DL30" s="288">
        <v>4311229</v>
      </c>
      <c r="DM30" s="217"/>
      <c r="DN30" s="217"/>
      <c r="DO30" s="217"/>
      <c r="DP30" s="217"/>
      <c r="DQ30" s="217"/>
      <c r="DR30" s="217"/>
      <c r="DS30" s="217"/>
      <c r="DT30" s="217"/>
      <c r="DU30" s="217"/>
      <c r="DV30" s="279"/>
      <c r="DW30" s="283">
        <v>18.2</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139</v>
      </c>
      <c r="S31" s="217"/>
      <c r="T31" s="217"/>
      <c r="U31" s="217"/>
      <c r="V31" s="217"/>
      <c r="W31" s="217"/>
      <c r="X31" s="217"/>
      <c r="Y31" s="279"/>
      <c r="Z31" s="282" t="s">
        <v>139</v>
      </c>
      <c r="AA31" s="282"/>
      <c r="AB31" s="282"/>
      <c r="AC31" s="282"/>
      <c r="AD31" s="287" t="s">
        <v>139</v>
      </c>
      <c r="AE31" s="287"/>
      <c r="AF31" s="287"/>
      <c r="AG31" s="287"/>
      <c r="AH31" s="287"/>
      <c r="AI31" s="287"/>
      <c r="AJ31" s="287"/>
      <c r="AK31" s="287"/>
      <c r="AL31" s="283" t="s">
        <v>139</v>
      </c>
      <c r="AM31" s="238"/>
      <c r="AN31" s="238"/>
      <c r="AO31" s="296"/>
      <c r="AP31" s="163" t="s">
        <v>9</v>
      </c>
      <c r="AQ31" s="178"/>
      <c r="AR31" s="178"/>
      <c r="AS31" s="178"/>
      <c r="AT31" s="306" t="s">
        <v>398</v>
      </c>
      <c r="AU31" s="265"/>
      <c r="AV31" s="265"/>
      <c r="AW31" s="265"/>
      <c r="AX31" s="260" t="s">
        <v>274</v>
      </c>
      <c r="AY31" s="265"/>
      <c r="AZ31" s="265"/>
      <c r="BA31" s="265"/>
      <c r="BB31" s="265"/>
      <c r="BC31" s="265"/>
      <c r="BD31" s="265"/>
      <c r="BE31" s="265"/>
      <c r="BF31" s="268"/>
      <c r="BG31" s="318">
        <v>99.4</v>
      </c>
      <c r="BH31" s="322"/>
      <c r="BI31" s="322"/>
      <c r="BJ31" s="322"/>
      <c r="BK31" s="322"/>
      <c r="BL31" s="322"/>
      <c r="BM31" s="293">
        <v>98.7</v>
      </c>
      <c r="BN31" s="322"/>
      <c r="BO31" s="322"/>
      <c r="BP31" s="322"/>
      <c r="BQ31" s="324"/>
      <c r="BR31" s="318">
        <v>99.5</v>
      </c>
      <c r="BS31" s="322"/>
      <c r="BT31" s="322"/>
      <c r="BU31" s="322"/>
      <c r="BV31" s="322"/>
      <c r="BW31" s="322"/>
      <c r="BX31" s="293">
        <v>98.7</v>
      </c>
      <c r="BY31" s="322"/>
      <c r="BZ31" s="322"/>
      <c r="CA31" s="322"/>
      <c r="CB31" s="324"/>
      <c r="CD31" s="134"/>
      <c r="CE31" s="42"/>
      <c r="CF31" s="261" t="s">
        <v>316</v>
      </c>
      <c r="CG31" s="1"/>
      <c r="CH31" s="1"/>
      <c r="CI31" s="1"/>
      <c r="CJ31" s="1"/>
      <c r="CK31" s="1"/>
      <c r="CL31" s="1"/>
      <c r="CM31" s="1"/>
      <c r="CN31" s="1"/>
      <c r="CO31" s="1"/>
      <c r="CP31" s="1"/>
      <c r="CQ31" s="269"/>
      <c r="CR31" s="274">
        <v>167227</v>
      </c>
      <c r="CS31" s="313"/>
      <c r="CT31" s="313"/>
      <c r="CU31" s="313"/>
      <c r="CV31" s="313"/>
      <c r="CW31" s="313"/>
      <c r="CX31" s="313"/>
      <c r="CY31" s="332"/>
      <c r="CZ31" s="283">
        <v>0.4</v>
      </c>
      <c r="DA31" s="335"/>
      <c r="DB31" s="335"/>
      <c r="DC31" s="338"/>
      <c r="DD31" s="288">
        <v>167227</v>
      </c>
      <c r="DE31" s="313"/>
      <c r="DF31" s="313"/>
      <c r="DG31" s="313"/>
      <c r="DH31" s="313"/>
      <c r="DI31" s="313"/>
      <c r="DJ31" s="313"/>
      <c r="DK31" s="332"/>
      <c r="DL31" s="288">
        <v>167227</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399</v>
      </c>
      <c r="C32" s="1"/>
      <c r="D32" s="1"/>
      <c r="E32" s="1"/>
      <c r="F32" s="1"/>
      <c r="G32" s="1"/>
      <c r="H32" s="1"/>
      <c r="I32" s="1"/>
      <c r="J32" s="1"/>
      <c r="K32" s="1"/>
      <c r="L32" s="1"/>
      <c r="M32" s="1"/>
      <c r="N32" s="1"/>
      <c r="O32" s="1"/>
      <c r="P32" s="1"/>
      <c r="Q32" s="269"/>
      <c r="R32" s="274">
        <v>3132728</v>
      </c>
      <c r="S32" s="217"/>
      <c r="T32" s="217"/>
      <c r="U32" s="217"/>
      <c r="V32" s="217"/>
      <c r="W32" s="217"/>
      <c r="X32" s="217"/>
      <c r="Y32" s="279"/>
      <c r="Z32" s="282">
        <v>6.6</v>
      </c>
      <c r="AA32" s="282"/>
      <c r="AB32" s="282"/>
      <c r="AC32" s="282"/>
      <c r="AD32" s="287" t="s">
        <v>139</v>
      </c>
      <c r="AE32" s="287"/>
      <c r="AF32" s="287"/>
      <c r="AG32" s="287"/>
      <c r="AH32" s="287"/>
      <c r="AI32" s="287"/>
      <c r="AJ32" s="287"/>
      <c r="AK32" s="287"/>
      <c r="AL32" s="283" t="s">
        <v>139</v>
      </c>
      <c r="AM32" s="238"/>
      <c r="AN32" s="238"/>
      <c r="AO32" s="296"/>
      <c r="AP32" s="299"/>
      <c r="AQ32" s="29"/>
      <c r="AR32" s="29"/>
      <c r="AS32" s="29"/>
      <c r="AT32" s="307"/>
      <c r="AU32" s="1" t="s">
        <v>249</v>
      </c>
      <c r="AX32" s="261" t="s">
        <v>375</v>
      </c>
      <c r="AY32" s="1"/>
      <c r="AZ32" s="1"/>
      <c r="BA32" s="1"/>
      <c r="BB32" s="1"/>
      <c r="BC32" s="1"/>
      <c r="BD32" s="1"/>
      <c r="BE32" s="1"/>
      <c r="BF32" s="269"/>
      <c r="BG32" s="319">
        <v>99.2</v>
      </c>
      <c r="BH32" s="313"/>
      <c r="BI32" s="313"/>
      <c r="BJ32" s="313"/>
      <c r="BK32" s="313"/>
      <c r="BL32" s="313"/>
      <c r="BM32" s="238">
        <v>98.3</v>
      </c>
      <c r="BN32" s="313"/>
      <c r="BO32" s="313"/>
      <c r="BP32" s="313"/>
      <c r="BQ32" s="316"/>
      <c r="BR32" s="319">
        <v>99.4</v>
      </c>
      <c r="BS32" s="313"/>
      <c r="BT32" s="313"/>
      <c r="BU32" s="313"/>
      <c r="BV32" s="313"/>
      <c r="BW32" s="313"/>
      <c r="BX32" s="238">
        <v>98.4</v>
      </c>
      <c r="BY32" s="313"/>
      <c r="BZ32" s="313"/>
      <c r="CA32" s="313"/>
      <c r="CB32" s="316"/>
      <c r="CD32" s="135"/>
      <c r="CE32" s="142"/>
      <c r="CF32" s="261" t="s">
        <v>401</v>
      </c>
      <c r="CG32" s="1"/>
      <c r="CH32" s="1"/>
      <c r="CI32" s="1"/>
      <c r="CJ32" s="1"/>
      <c r="CK32" s="1"/>
      <c r="CL32" s="1"/>
      <c r="CM32" s="1"/>
      <c r="CN32" s="1"/>
      <c r="CO32" s="1"/>
      <c r="CP32" s="1"/>
      <c r="CQ32" s="269"/>
      <c r="CR32" s="274" t="s">
        <v>139</v>
      </c>
      <c r="CS32" s="217"/>
      <c r="CT32" s="217"/>
      <c r="CU32" s="217"/>
      <c r="CV32" s="217"/>
      <c r="CW32" s="217"/>
      <c r="CX32" s="217"/>
      <c r="CY32" s="279"/>
      <c r="CZ32" s="283" t="s">
        <v>139</v>
      </c>
      <c r="DA32" s="335"/>
      <c r="DB32" s="335"/>
      <c r="DC32" s="338"/>
      <c r="DD32" s="288" t="s">
        <v>139</v>
      </c>
      <c r="DE32" s="217"/>
      <c r="DF32" s="217"/>
      <c r="DG32" s="217"/>
      <c r="DH32" s="217"/>
      <c r="DI32" s="217"/>
      <c r="DJ32" s="217"/>
      <c r="DK32" s="279"/>
      <c r="DL32" s="288" t="s">
        <v>139</v>
      </c>
      <c r="DM32" s="217"/>
      <c r="DN32" s="217"/>
      <c r="DO32" s="217"/>
      <c r="DP32" s="217"/>
      <c r="DQ32" s="217"/>
      <c r="DR32" s="217"/>
      <c r="DS32" s="217"/>
      <c r="DT32" s="217"/>
      <c r="DU32" s="217"/>
      <c r="DV32" s="279"/>
      <c r="DW32" s="283" t="s">
        <v>139</v>
      </c>
      <c r="DX32" s="335"/>
      <c r="DY32" s="335"/>
      <c r="DZ32" s="335"/>
      <c r="EA32" s="335"/>
      <c r="EB32" s="335"/>
      <c r="EC32" s="360"/>
    </row>
    <row r="33" spans="2:133" ht="11.25" customHeight="1">
      <c r="B33" s="261" t="s">
        <v>130</v>
      </c>
      <c r="C33" s="1"/>
      <c r="D33" s="1"/>
      <c r="E33" s="1"/>
      <c r="F33" s="1"/>
      <c r="G33" s="1"/>
      <c r="H33" s="1"/>
      <c r="I33" s="1"/>
      <c r="J33" s="1"/>
      <c r="K33" s="1"/>
      <c r="L33" s="1"/>
      <c r="M33" s="1"/>
      <c r="N33" s="1"/>
      <c r="O33" s="1"/>
      <c r="P33" s="1"/>
      <c r="Q33" s="269"/>
      <c r="R33" s="274">
        <v>92825</v>
      </c>
      <c r="S33" s="217"/>
      <c r="T33" s="217"/>
      <c r="U33" s="217"/>
      <c r="V33" s="217"/>
      <c r="W33" s="217"/>
      <c r="X33" s="217"/>
      <c r="Y33" s="279"/>
      <c r="Z33" s="282">
        <v>0.2</v>
      </c>
      <c r="AA33" s="282"/>
      <c r="AB33" s="282"/>
      <c r="AC33" s="282"/>
      <c r="AD33" s="287" t="s">
        <v>139</v>
      </c>
      <c r="AE33" s="287"/>
      <c r="AF33" s="287"/>
      <c r="AG33" s="287"/>
      <c r="AH33" s="287"/>
      <c r="AI33" s="287"/>
      <c r="AJ33" s="287"/>
      <c r="AK33" s="287"/>
      <c r="AL33" s="283" t="s">
        <v>139</v>
      </c>
      <c r="AM33" s="238"/>
      <c r="AN33" s="238"/>
      <c r="AO33" s="296"/>
      <c r="AP33" s="177"/>
      <c r="AQ33" s="179"/>
      <c r="AR33" s="179"/>
      <c r="AS33" s="179"/>
      <c r="AT33" s="308"/>
      <c r="AU33" s="267"/>
      <c r="AV33" s="267"/>
      <c r="AW33" s="267"/>
      <c r="AX33" s="263" t="s">
        <v>163</v>
      </c>
      <c r="AY33" s="267"/>
      <c r="AZ33" s="267"/>
      <c r="BA33" s="267"/>
      <c r="BB33" s="267"/>
      <c r="BC33" s="267"/>
      <c r="BD33" s="267"/>
      <c r="BE33" s="267"/>
      <c r="BF33" s="271"/>
      <c r="BG33" s="320">
        <v>99.5</v>
      </c>
      <c r="BH33" s="312"/>
      <c r="BI33" s="312"/>
      <c r="BJ33" s="312"/>
      <c r="BK33" s="312"/>
      <c r="BL33" s="312"/>
      <c r="BM33" s="294">
        <v>98.8</v>
      </c>
      <c r="BN33" s="312"/>
      <c r="BO33" s="312"/>
      <c r="BP33" s="312"/>
      <c r="BQ33" s="317"/>
      <c r="BR33" s="320">
        <v>99.6</v>
      </c>
      <c r="BS33" s="312"/>
      <c r="BT33" s="312"/>
      <c r="BU33" s="312"/>
      <c r="BV33" s="312"/>
      <c r="BW33" s="312"/>
      <c r="BX33" s="294">
        <v>98.9</v>
      </c>
      <c r="BY33" s="312"/>
      <c r="BZ33" s="312"/>
      <c r="CA33" s="312"/>
      <c r="CB33" s="317"/>
      <c r="CD33" s="261" t="s">
        <v>403</v>
      </c>
      <c r="CE33" s="1"/>
      <c r="CF33" s="1"/>
      <c r="CG33" s="1"/>
      <c r="CH33" s="1"/>
      <c r="CI33" s="1"/>
      <c r="CJ33" s="1"/>
      <c r="CK33" s="1"/>
      <c r="CL33" s="1"/>
      <c r="CM33" s="1"/>
      <c r="CN33" s="1"/>
      <c r="CO33" s="1"/>
      <c r="CP33" s="1"/>
      <c r="CQ33" s="269"/>
      <c r="CR33" s="274">
        <v>17976598</v>
      </c>
      <c r="CS33" s="313"/>
      <c r="CT33" s="313"/>
      <c r="CU33" s="313"/>
      <c r="CV33" s="313"/>
      <c r="CW33" s="313"/>
      <c r="CX33" s="313"/>
      <c r="CY33" s="332"/>
      <c r="CZ33" s="283">
        <v>39</v>
      </c>
      <c r="DA33" s="335"/>
      <c r="DB33" s="335"/>
      <c r="DC33" s="338"/>
      <c r="DD33" s="288">
        <v>13419152</v>
      </c>
      <c r="DE33" s="313"/>
      <c r="DF33" s="313"/>
      <c r="DG33" s="313"/>
      <c r="DH33" s="313"/>
      <c r="DI33" s="313"/>
      <c r="DJ33" s="313"/>
      <c r="DK33" s="332"/>
      <c r="DL33" s="288">
        <v>10096254</v>
      </c>
      <c r="DM33" s="313"/>
      <c r="DN33" s="313"/>
      <c r="DO33" s="313"/>
      <c r="DP33" s="313"/>
      <c r="DQ33" s="313"/>
      <c r="DR33" s="313"/>
      <c r="DS33" s="313"/>
      <c r="DT33" s="313"/>
      <c r="DU33" s="313"/>
      <c r="DV33" s="332"/>
      <c r="DW33" s="283">
        <v>42.5</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385594</v>
      </c>
      <c r="S34" s="217"/>
      <c r="T34" s="217"/>
      <c r="U34" s="217"/>
      <c r="V34" s="217"/>
      <c r="W34" s="217"/>
      <c r="X34" s="217"/>
      <c r="Y34" s="279"/>
      <c r="Z34" s="282">
        <v>0.8</v>
      </c>
      <c r="AA34" s="282"/>
      <c r="AB34" s="282"/>
      <c r="AC34" s="282"/>
      <c r="AD34" s="287" t="s">
        <v>139</v>
      </c>
      <c r="AE34" s="287"/>
      <c r="AF34" s="287"/>
      <c r="AG34" s="287"/>
      <c r="AH34" s="287"/>
      <c r="AI34" s="287"/>
      <c r="AJ34" s="287"/>
      <c r="AK34" s="287"/>
      <c r="AL34" s="283" t="s">
        <v>139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406</v>
      </c>
      <c r="CE34" s="1"/>
      <c r="CF34" s="1"/>
      <c r="CG34" s="1"/>
      <c r="CH34" s="1"/>
      <c r="CI34" s="1"/>
      <c r="CJ34" s="1"/>
      <c r="CK34" s="1"/>
      <c r="CL34" s="1"/>
      <c r="CM34" s="1"/>
      <c r="CN34" s="1"/>
      <c r="CO34" s="1"/>
      <c r="CP34" s="1"/>
      <c r="CQ34" s="269"/>
      <c r="CR34" s="274">
        <v>8701054</v>
      </c>
      <c r="CS34" s="217"/>
      <c r="CT34" s="217"/>
      <c r="CU34" s="217"/>
      <c r="CV34" s="217"/>
      <c r="CW34" s="217"/>
      <c r="CX34" s="217"/>
      <c r="CY34" s="279"/>
      <c r="CZ34" s="283">
        <v>18.899999999999999</v>
      </c>
      <c r="DA34" s="335"/>
      <c r="DB34" s="335"/>
      <c r="DC34" s="338"/>
      <c r="DD34" s="288">
        <v>6307594</v>
      </c>
      <c r="DE34" s="217"/>
      <c r="DF34" s="217"/>
      <c r="DG34" s="217"/>
      <c r="DH34" s="217"/>
      <c r="DI34" s="217"/>
      <c r="DJ34" s="217"/>
      <c r="DK34" s="279"/>
      <c r="DL34" s="288">
        <v>5378716</v>
      </c>
      <c r="DM34" s="217"/>
      <c r="DN34" s="217"/>
      <c r="DO34" s="217"/>
      <c r="DP34" s="217"/>
      <c r="DQ34" s="217"/>
      <c r="DR34" s="217"/>
      <c r="DS34" s="217"/>
      <c r="DT34" s="217"/>
      <c r="DU34" s="217"/>
      <c r="DV34" s="279"/>
      <c r="DW34" s="283">
        <v>22.6</v>
      </c>
      <c r="DX34" s="335"/>
      <c r="DY34" s="335"/>
      <c r="DZ34" s="335"/>
      <c r="EA34" s="335"/>
      <c r="EB34" s="335"/>
      <c r="EC34" s="360"/>
    </row>
    <row r="35" spans="2:133" ht="11.25" customHeight="1">
      <c r="B35" s="261" t="s">
        <v>408</v>
      </c>
      <c r="C35" s="1"/>
      <c r="D35" s="1"/>
      <c r="E35" s="1"/>
      <c r="F35" s="1"/>
      <c r="G35" s="1"/>
      <c r="H35" s="1"/>
      <c r="I35" s="1"/>
      <c r="J35" s="1"/>
      <c r="K35" s="1"/>
      <c r="L35" s="1"/>
      <c r="M35" s="1"/>
      <c r="N35" s="1"/>
      <c r="O35" s="1"/>
      <c r="P35" s="1"/>
      <c r="Q35" s="269"/>
      <c r="R35" s="274">
        <v>2315685</v>
      </c>
      <c r="S35" s="217"/>
      <c r="T35" s="217"/>
      <c r="U35" s="217"/>
      <c r="V35" s="217"/>
      <c r="W35" s="217"/>
      <c r="X35" s="217"/>
      <c r="Y35" s="279"/>
      <c r="Z35" s="282">
        <v>4.9000000000000004</v>
      </c>
      <c r="AA35" s="282"/>
      <c r="AB35" s="282"/>
      <c r="AC35" s="282"/>
      <c r="AD35" s="287" t="s">
        <v>139</v>
      </c>
      <c r="AE35" s="287"/>
      <c r="AF35" s="287"/>
      <c r="AG35" s="287"/>
      <c r="AH35" s="287"/>
      <c r="AI35" s="287"/>
      <c r="AJ35" s="287"/>
      <c r="AK35" s="287"/>
      <c r="AL35" s="283" t="s">
        <v>139</v>
      </c>
      <c r="AM35" s="238"/>
      <c r="AN35" s="238"/>
      <c r="AO35" s="296"/>
      <c r="AP35" s="95"/>
      <c r="AQ35" s="182" t="s">
        <v>409</v>
      </c>
      <c r="AR35" s="139"/>
      <c r="AS35" s="139"/>
      <c r="AT35" s="139"/>
      <c r="AU35" s="139"/>
      <c r="AV35" s="139"/>
      <c r="AW35" s="139"/>
      <c r="AX35" s="139"/>
      <c r="AY35" s="139"/>
      <c r="AZ35" s="139"/>
      <c r="BA35" s="139"/>
      <c r="BB35" s="139"/>
      <c r="BC35" s="139"/>
      <c r="BD35" s="139"/>
      <c r="BE35" s="139"/>
      <c r="BF35" s="144"/>
      <c r="BG35" s="182" t="s">
        <v>213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410</v>
      </c>
      <c r="CE35" s="1"/>
      <c r="CF35" s="1"/>
      <c r="CG35" s="1"/>
      <c r="CH35" s="1"/>
      <c r="CI35" s="1"/>
      <c r="CJ35" s="1"/>
      <c r="CK35" s="1"/>
      <c r="CL35" s="1"/>
      <c r="CM35" s="1"/>
      <c r="CN35" s="1"/>
      <c r="CO35" s="1"/>
      <c r="CP35" s="1"/>
      <c r="CQ35" s="269"/>
      <c r="CR35" s="274">
        <v>127864</v>
      </c>
      <c r="CS35" s="313"/>
      <c r="CT35" s="313"/>
      <c r="CU35" s="313"/>
      <c r="CV35" s="313"/>
      <c r="CW35" s="313"/>
      <c r="CX35" s="313"/>
      <c r="CY35" s="332"/>
      <c r="CZ35" s="283">
        <v>0.3</v>
      </c>
      <c r="DA35" s="335"/>
      <c r="DB35" s="335"/>
      <c r="DC35" s="338"/>
      <c r="DD35" s="288">
        <v>120942</v>
      </c>
      <c r="DE35" s="313"/>
      <c r="DF35" s="313"/>
      <c r="DG35" s="313"/>
      <c r="DH35" s="313"/>
      <c r="DI35" s="313"/>
      <c r="DJ35" s="313"/>
      <c r="DK35" s="332"/>
      <c r="DL35" s="288">
        <v>114471</v>
      </c>
      <c r="DM35" s="313"/>
      <c r="DN35" s="313"/>
      <c r="DO35" s="313"/>
      <c r="DP35" s="313"/>
      <c r="DQ35" s="313"/>
      <c r="DR35" s="313"/>
      <c r="DS35" s="313"/>
      <c r="DT35" s="313"/>
      <c r="DU35" s="313"/>
      <c r="DV35" s="332"/>
      <c r="DW35" s="283">
        <v>0.5</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1688255</v>
      </c>
      <c r="S36" s="217"/>
      <c r="T36" s="217"/>
      <c r="U36" s="217"/>
      <c r="V36" s="217"/>
      <c r="W36" s="217"/>
      <c r="X36" s="217"/>
      <c r="Y36" s="279"/>
      <c r="Z36" s="282">
        <v>3.6</v>
      </c>
      <c r="AA36" s="282"/>
      <c r="AB36" s="282"/>
      <c r="AC36" s="282"/>
      <c r="AD36" s="287" t="s">
        <v>139</v>
      </c>
      <c r="AE36" s="287"/>
      <c r="AF36" s="287"/>
      <c r="AG36" s="287"/>
      <c r="AH36" s="287"/>
      <c r="AI36" s="287"/>
      <c r="AJ36" s="287"/>
      <c r="AK36" s="287"/>
      <c r="AL36" s="283" t="s">
        <v>139</v>
      </c>
      <c r="AM36" s="238"/>
      <c r="AN36" s="238"/>
      <c r="AO36" s="296"/>
      <c r="AP36" s="95"/>
      <c r="AQ36" s="301" t="s">
        <v>391</v>
      </c>
      <c r="AR36" s="304"/>
      <c r="AS36" s="304"/>
      <c r="AT36" s="304"/>
      <c r="AU36" s="304"/>
      <c r="AV36" s="304"/>
      <c r="AW36" s="304"/>
      <c r="AX36" s="304"/>
      <c r="AY36" s="309"/>
      <c r="AZ36" s="273">
        <v>6007729</v>
      </c>
      <c r="BA36" s="276"/>
      <c r="BB36" s="276"/>
      <c r="BC36" s="276"/>
      <c r="BD36" s="276"/>
      <c r="BE36" s="276"/>
      <c r="BF36" s="315"/>
      <c r="BG36" s="260" t="s">
        <v>413</v>
      </c>
      <c r="BH36" s="265"/>
      <c r="BI36" s="265"/>
      <c r="BJ36" s="265"/>
      <c r="BK36" s="265"/>
      <c r="BL36" s="265"/>
      <c r="BM36" s="265"/>
      <c r="BN36" s="265"/>
      <c r="BO36" s="265"/>
      <c r="BP36" s="265"/>
      <c r="BQ36" s="265"/>
      <c r="BR36" s="265"/>
      <c r="BS36" s="265"/>
      <c r="BT36" s="265"/>
      <c r="BU36" s="268"/>
      <c r="BV36" s="273">
        <v>715358</v>
      </c>
      <c r="BW36" s="276"/>
      <c r="BX36" s="276"/>
      <c r="BY36" s="276"/>
      <c r="BZ36" s="276"/>
      <c r="CA36" s="276"/>
      <c r="CB36" s="315"/>
      <c r="CD36" s="261" t="s">
        <v>31</v>
      </c>
      <c r="CE36" s="1"/>
      <c r="CF36" s="1"/>
      <c r="CG36" s="1"/>
      <c r="CH36" s="1"/>
      <c r="CI36" s="1"/>
      <c r="CJ36" s="1"/>
      <c r="CK36" s="1"/>
      <c r="CL36" s="1"/>
      <c r="CM36" s="1"/>
      <c r="CN36" s="1"/>
      <c r="CO36" s="1"/>
      <c r="CP36" s="1"/>
      <c r="CQ36" s="269"/>
      <c r="CR36" s="274">
        <v>3417705</v>
      </c>
      <c r="CS36" s="217"/>
      <c r="CT36" s="217"/>
      <c r="CU36" s="217"/>
      <c r="CV36" s="217"/>
      <c r="CW36" s="217"/>
      <c r="CX36" s="217"/>
      <c r="CY36" s="279"/>
      <c r="CZ36" s="283">
        <v>7.4</v>
      </c>
      <c r="DA36" s="335"/>
      <c r="DB36" s="335"/>
      <c r="DC36" s="338"/>
      <c r="DD36" s="288">
        <v>2910092</v>
      </c>
      <c r="DE36" s="217"/>
      <c r="DF36" s="217"/>
      <c r="DG36" s="217"/>
      <c r="DH36" s="217"/>
      <c r="DI36" s="217"/>
      <c r="DJ36" s="217"/>
      <c r="DK36" s="279"/>
      <c r="DL36" s="288">
        <v>1950443</v>
      </c>
      <c r="DM36" s="217"/>
      <c r="DN36" s="217"/>
      <c r="DO36" s="217"/>
      <c r="DP36" s="217"/>
      <c r="DQ36" s="217"/>
      <c r="DR36" s="217"/>
      <c r="DS36" s="217"/>
      <c r="DT36" s="217"/>
      <c r="DU36" s="217"/>
      <c r="DV36" s="279"/>
      <c r="DW36" s="283">
        <v>8.1999999999999993</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580372</v>
      </c>
      <c r="S37" s="217"/>
      <c r="T37" s="217"/>
      <c r="U37" s="217"/>
      <c r="V37" s="217"/>
      <c r="W37" s="217"/>
      <c r="X37" s="217"/>
      <c r="Y37" s="279"/>
      <c r="Z37" s="282">
        <v>1.2</v>
      </c>
      <c r="AA37" s="282"/>
      <c r="AB37" s="282"/>
      <c r="AC37" s="282"/>
      <c r="AD37" s="287">
        <v>5391</v>
      </c>
      <c r="AE37" s="287"/>
      <c r="AF37" s="287"/>
      <c r="AG37" s="287"/>
      <c r="AH37" s="287"/>
      <c r="AI37" s="287"/>
      <c r="AJ37" s="287"/>
      <c r="AK37" s="287"/>
      <c r="AL37" s="283">
        <v>0</v>
      </c>
      <c r="AM37" s="238"/>
      <c r="AN37" s="238"/>
      <c r="AO37" s="296"/>
      <c r="AQ37" s="302" t="s">
        <v>414</v>
      </c>
      <c r="AR37" s="111"/>
      <c r="AS37" s="111"/>
      <c r="AT37" s="111"/>
      <c r="AU37" s="111"/>
      <c r="AV37" s="111"/>
      <c r="AW37" s="111"/>
      <c r="AX37" s="111"/>
      <c r="AY37" s="310"/>
      <c r="AZ37" s="274">
        <v>1260231</v>
      </c>
      <c r="BA37" s="217"/>
      <c r="BB37" s="217"/>
      <c r="BC37" s="217"/>
      <c r="BD37" s="313"/>
      <c r="BE37" s="313"/>
      <c r="BF37" s="316"/>
      <c r="BG37" s="261" t="s">
        <v>420</v>
      </c>
      <c r="BH37" s="1"/>
      <c r="BI37" s="1"/>
      <c r="BJ37" s="1"/>
      <c r="BK37" s="1"/>
      <c r="BL37" s="1"/>
      <c r="BM37" s="1"/>
      <c r="BN37" s="1"/>
      <c r="BO37" s="1"/>
      <c r="BP37" s="1"/>
      <c r="BQ37" s="1"/>
      <c r="BR37" s="1"/>
      <c r="BS37" s="1"/>
      <c r="BT37" s="1"/>
      <c r="BU37" s="269"/>
      <c r="BV37" s="274">
        <v>678855</v>
      </c>
      <c r="BW37" s="217"/>
      <c r="BX37" s="217"/>
      <c r="BY37" s="217"/>
      <c r="BZ37" s="217"/>
      <c r="CA37" s="217"/>
      <c r="CB37" s="326"/>
      <c r="CD37" s="261" t="s">
        <v>162</v>
      </c>
      <c r="CE37" s="1"/>
      <c r="CF37" s="1"/>
      <c r="CG37" s="1"/>
      <c r="CH37" s="1"/>
      <c r="CI37" s="1"/>
      <c r="CJ37" s="1"/>
      <c r="CK37" s="1"/>
      <c r="CL37" s="1"/>
      <c r="CM37" s="1"/>
      <c r="CN37" s="1"/>
      <c r="CO37" s="1"/>
      <c r="CP37" s="1"/>
      <c r="CQ37" s="269"/>
      <c r="CR37" s="274">
        <v>33668</v>
      </c>
      <c r="CS37" s="313"/>
      <c r="CT37" s="313"/>
      <c r="CU37" s="313"/>
      <c r="CV37" s="313"/>
      <c r="CW37" s="313"/>
      <c r="CX37" s="313"/>
      <c r="CY37" s="332"/>
      <c r="CZ37" s="283">
        <v>0.1</v>
      </c>
      <c r="DA37" s="335"/>
      <c r="DB37" s="335"/>
      <c r="DC37" s="338"/>
      <c r="DD37" s="288">
        <v>33668</v>
      </c>
      <c r="DE37" s="313"/>
      <c r="DF37" s="313"/>
      <c r="DG37" s="313"/>
      <c r="DH37" s="313"/>
      <c r="DI37" s="313"/>
      <c r="DJ37" s="313"/>
      <c r="DK37" s="332"/>
      <c r="DL37" s="288">
        <v>32747</v>
      </c>
      <c r="DM37" s="313"/>
      <c r="DN37" s="313"/>
      <c r="DO37" s="313"/>
      <c r="DP37" s="313"/>
      <c r="DQ37" s="313"/>
      <c r="DR37" s="313"/>
      <c r="DS37" s="313"/>
      <c r="DT37" s="313"/>
      <c r="DU37" s="313"/>
      <c r="DV37" s="332"/>
      <c r="DW37" s="283">
        <v>0.1</v>
      </c>
      <c r="DX37" s="335"/>
      <c r="DY37" s="335"/>
      <c r="DZ37" s="335"/>
      <c r="EA37" s="335"/>
      <c r="EB37" s="335"/>
      <c r="EC37" s="360"/>
    </row>
    <row r="38" spans="2:133" ht="11.25" customHeight="1">
      <c r="B38" s="261" t="s">
        <v>421</v>
      </c>
      <c r="C38" s="1"/>
      <c r="D38" s="1"/>
      <c r="E38" s="1"/>
      <c r="F38" s="1"/>
      <c r="G38" s="1"/>
      <c r="H38" s="1"/>
      <c r="I38" s="1"/>
      <c r="J38" s="1"/>
      <c r="K38" s="1"/>
      <c r="L38" s="1"/>
      <c r="M38" s="1"/>
      <c r="N38" s="1"/>
      <c r="O38" s="1"/>
      <c r="P38" s="1"/>
      <c r="Q38" s="269"/>
      <c r="R38" s="274">
        <v>4771186</v>
      </c>
      <c r="S38" s="217"/>
      <c r="T38" s="217"/>
      <c r="U38" s="217"/>
      <c r="V38" s="217"/>
      <c r="W38" s="217"/>
      <c r="X38" s="217"/>
      <c r="Y38" s="279"/>
      <c r="Z38" s="282">
        <v>10.1</v>
      </c>
      <c r="AA38" s="282"/>
      <c r="AB38" s="282"/>
      <c r="AC38" s="282"/>
      <c r="AD38" s="287" t="s">
        <v>139</v>
      </c>
      <c r="AE38" s="287"/>
      <c r="AF38" s="287"/>
      <c r="AG38" s="287"/>
      <c r="AH38" s="287"/>
      <c r="AI38" s="287"/>
      <c r="AJ38" s="287"/>
      <c r="AK38" s="287"/>
      <c r="AL38" s="283" t="s">
        <v>139</v>
      </c>
      <c r="AM38" s="238"/>
      <c r="AN38" s="238"/>
      <c r="AO38" s="296"/>
      <c r="AQ38" s="302" t="s">
        <v>422</v>
      </c>
      <c r="AR38" s="111"/>
      <c r="AS38" s="111"/>
      <c r="AT38" s="111"/>
      <c r="AU38" s="111"/>
      <c r="AV38" s="111"/>
      <c r="AW38" s="111"/>
      <c r="AX38" s="111"/>
      <c r="AY38" s="310"/>
      <c r="AZ38" s="274">
        <v>551034</v>
      </c>
      <c r="BA38" s="217"/>
      <c r="BB38" s="217"/>
      <c r="BC38" s="217"/>
      <c r="BD38" s="313"/>
      <c r="BE38" s="313"/>
      <c r="BF38" s="316"/>
      <c r="BG38" s="261" t="s">
        <v>423</v>
      </c>
      <c r="BH38" s="1"/>
      <c r="BI38" s="1"/>
      <c r="BJ38" s="1"/>
      <c r="BK38" s="1"/>
      <c r="BL38" s="1"/>
      <c r="BM38" s="1"/>
      <c r="BN38" s="1"/>
      <c r="BO38" s="1"/>
      <c r="BP38" s="1"/>
      <c r="BQ38" s="1"/>
      <c r="BR38" s="1"/>
      <c r="BS38" s="1"/>
      <c r="BT38" s="1"/>
      <c r="BU38" s="269"/>
      <c r="BV38" s="274">
        <v>11405</v>
      </c>
      <c r="BW38" s="217"/>
      <c r="BX38" s="217"/>
      <c r="BY38" s="217"/>
      <c r="BZ38" s="217"/>
      <c r="CA38" s="217"/>
      <c r="CB38" s="326"/>
      <c r="CD38" s="261" t="s">
        <v>424</v>
      </c>
      <c r="CE38" s="1"/>
      <c r="CF38" s="1"/>
      <c r="CG38" s="1"/>
      <c r="CH38" s="1"/>
      <c r="CI38" s="1"/>
      <c r="CJ38" s="1"/>
      <c r="CK38" s="1"/>
      <c r="CL38" s="1"/>
      <c r="CM38" s="1"/>
      <c r="CN38" s="1"/>
      <c r="CO38" s="1"/>
      <c r="CP38" s="1"/>
      <c r="CQ38" s="269"/>
      <c r="CR38" s="274">
        <v>4104590</v>
      </c>
      <c r="CS38" s="217"/>
      <c r="CT38" s="217"/>
      <c r="CU38" s="217"/>
      <c r="CV38" s="217"/>
      <c r="CW38" s="217"/>
      <c r="CX38" s="217"/>
      <c r="CY38" s="279"/>
      <c r="CZ38" s="283">
        <v>8.9</v>
      </c>
      <c r="DA38" s="335"/>
      <c r="DB38" s="335"/>
      <c r="DC38" s="338"/>
      <c r="DD38" s="288">
        <v>2728981</v>
      </c>
      <c r="DE38" s="217"/>
      <c r="DF38" s="217"/>
      <c r="DG38" s="217"/>
      <c r="DH38" s="217"/>
      <c r="DI38" s="217"/>
      <c r="DJ38" s="217"/>
      <c r="DK38" s="279"/>
      <c r="DL38" s="288">
        <v>2652624</v>
      </c>
      <c r="DM38" s="217"/>
      <c r="DN38" s="217"/>
      <c r="DO38" s="217"/>
      <c r="DP38" s="217"/>
      <c r="DQ38" s="217"/>
      <c r="DR38" s="217"/>
      <c r="DS38" s="217"/>
      <c r="DT38" s="217"/>
      <c r="DU38" s="217"/>
      <c r="DV38" s="279"/>
      <c r="DW38" s="283">
        <v>11.2</v>
      </c>
      <c r="DX38" s="335"/>
      <c r="DY38" s="335"/>
      <c r="DZ38" s="335"/>
      <c r="EA38" s="335"/>
      <c r="EB38" s="335"/>
      <c r="EC38" s="360"/>
    </row>
    <row r="39" spans="2:133" ht="11.25" customHeight="1">
      <c r="B39" s="261" t="s">
        <v>425</v>
      </c>
      <c r="C39" s="1"/>
      <c r="D39" s="1"/>
      <c r="E39" s="1"/>
      <c r="F39" s="1"/>
      <c r="G39" s="1"/>
      <c r="H39" s="1"/>
      <c r="I39" s="1"/>
      <c r="J39" s="1"/>
      <c r="K39" s="1"/>
      <c r="L39" s="1"/>
      <c r="M39" s="1"/>
      <c r="N39" s="1"/>
      <c r="O39" s="1"/>
      <c r="P39" s="1"/>
      <c r="Q39" s="269"/>
      <c r="R39" s="274" t="s">
        <v>139</v>
      </c>
      <c r="S39" s="217"/>
      <c r="T39" s="217"/>
      <c r="U39" s="217"/>
      <c r="V39" s="217"/>
      <c r="W39" s="217"/>
      <c r="X39" s="217"/>
      <c r="Y39" s="279"/>
      <c r="Z39" s="282" t="s">
        <v>139</v>
      </c>
      <c r="AA39" s="282"/>
      <c r="AB39" s="282"/>
      <c r="AC39" s="282"/>
      <c r="AD39" s="287" t="s">
        <v>139</v>
      </c>
      <c r="AE39" s="287"/>
      <c r="AF39" s="287"/>
      <c r="AG39" s="287"/>
      <c r="AH39" s="287"/>
      <c r="AI39" s="287"/>
      <c r="AJ39" s="287"/>
      <c r="AK39" s="287"/>
      <c r="AL39" s="283" t="s">
        <v>139</v>
      </c>
      <c r="AM39" s="238"/>
      <c r="AN39" s="238"/>
      <c r="AO39" s="296"/>
      <c r="AQ39" s="302" t="s">
        <v>309</v>
      </c>
      <c r="AR39" s="111"/>
      <c r="AS39" s="111"/>
      <c r="AT39" s="111"/>
      <c r="AU39" s="111"/>
      <c r="AV39" s="111"/>
      <c r="AW39" s="111"/>
      <c r="AX39" s="111"/>
      <c r="AY39" s="310"/>
      <c r="AZ39" s="274">
        <v>91874</v>
      </c>
      <c r="BA39" s="217"/>
      <c r="BB39" s="217"/>
      <c r="BC39" s="217"/>
      <c r="BD39" s="313"/>
      <c r="BE39" s="313"/>
      <c r="BF39" s="316"/>
      <c r="BG39" s="261" t="s">
        <v>340</v>
      </c>
      <c r="BH39" s="1"/>
      <c r="BI39" s="1"/>
      <c r="BJ39" s="1"/>
      <c r="BK39" s="1"/>
      <c r="BL39" s="1"/>
      <c r="BM39" s="1"/>
      <c r="BN39" s="1"/>
      <c r="BO39" s="1"/>
      <c r="BP39" s="1"/>
      <c r="BQ39" s="1"/>
      <c r="BR39" s="1"/>
      <c r="BS39" s="1"/>
      <c r="BT39" s="1"/>
      <c r="BU39" s="269"/>
      <c r="BV39" s="274">
        <v>17212</v>
      </c>
      <c r="BW39" s="217"/>
      <c r="BX39" s="217"/>
      <c r="BY39" s="217"/>
      <c r="BZ39" s="217"/>
      <c r="CA39" s="217"/>
      <c r="CB39" s="326"/>
      <c r="CD39" s="261" t="s">
        <v>429</v>
      </c>
      <c r="CE39" s="1"/>
      <c r="CF39" s="1"/>
      <c r="CG39" s="1"/>
      <c r="CH39" s="1"/>
      <c r="CI39" s="1"/>
      <c r="CJ39" s="1"/>
      <c r="CK39" s="1"/>
      <c r="CL39" s="1"/>
      <c r="CM39" s="1"/>
      <c r="CN39" s="1"/>
      <c r="CO39" s="1"/>
      <c r="CP39" s="1"/>
      <c r="CQ39" s="269"/>
      <c r="CR39" s="274">
        <v>1025301</v>
      </c>
      <c r="CS39" s="313"/>
      <c r="CT39" s="313"/>
      <c r="CU39" s="313"/>
      <c r="CV39" s="313"/>
      <c r="CW39" s="313"/>
      <c r="CX39" s="313"/>
      <c r="CY39" s="332"/>
      <c r="CZ39" s="283">
        <v>2.2000000000000002</v>
      </c>
      <c r="DA39" s="335"/>
      <c r="DB39" s="335"/>
      <c r="DC39" s="338"/>
      <c r="DD39" s="288">
        <v>751459</v>
      </c>
      <c r="DE39" s="313"/>
      <c r="DF39" s="313"/>
      <c r="DG39" s="313"/>
      <c r="DH39" s="313"/>
      <c r="DI39" s="313"/>
      <c r="DJ39" s="313"/>
      <c r="DK39" s="332"/>
      <c r="DL39" s="288" t="s">
        <v>139</v>
      </c>
      <c r="DM39" s="313"/>
      <c r="DN39" s="313"/>
      <c r="DO39" s="313"/>
      <c r="DP39" s="313"/>
      <c r="DQ39" s="313"/>
      <c r="DR39" s="313"/>
      <c r="DS39" s="313"/>
      <c r="DT39" s="313"/>
      <c r="DU39" s="313"/>
      <c r="DV39" s="332"/>
      <c r="DW39" s="283" t="s">
        <v>139</v>
      </c>
      <c r="DX39" s="335"/>
      <c r="DY39" s="335"/>
      <c r="DZ39" s="335"/>
      <c r="EA39" s="335"/>
      <c r="EB39" s="335"/>
      <c r="EC39" s="360"/>
    </row>
    <row r="40" spans="2:133" ht="11.25" customHeight="1">
      <c r="B40" s="261" t="s">
        <v>144</v>
      </c>
      <c r="C40" s="1"/>
      <c r="D40" s="1"/>
      <c r="E40" s="1"/>
      <c r="F40" s="1"/>
      <c r="G40" s="1"/>
      <c r="H40" s="1"/>
      <c r="I40" s="1"/>
      <c r="J40" s="1"/>
      <c r="K40" s="1"/>
      <c r="L40" s="1"/>
      <c r="M40" s="1"/>
      <c r="N40" s="1"/>
      <c r="O40" s="1"/>
      <c r="P40" s="1"/>
      <c r="Q40" s="269"/>
      <c r="R40" s="274">
        <v>244986</v>
      </c>
      <c r="S40" s="217"/>
      <c r="T40" s="217"/>
      <c r="U40" s="217"/>
      <c r="V40" s="217"/>
      <c r="W40" s="217"/>
      <c r="X40" s="217"/>
      <c r="Y40" s="279"/>
      <c r="Z40" s="282">
        <v>0.5</v>
      </c>
      <c r="AA40" s="282"/>
      <c r="AB40" s="282"/>
      <c r="AC40" s="282"/>
      <c r="AD40" s="287" t="s">
        <v>139</v>
      </c>
      <c r="AE40" s="287"/>
      <c r="AF40" s="287"/>
      <c r="AG40" s="287"/>
      <c r="AH40" s="287"/>
      <c r="AI40" s="287"/>
      <c r="AJ40" s="287"/>
      <c r="AK40" s="287"/>
      <c r="AL40" s="283" t="s">
        <v>139</v>
      </c>
      <c r="AM40" s="238"/>
      <c r="AN40" s="238"/>
      <c r="AO40" s="296"/>
      <c r="AQ40" s="302" t="s">
        <v>430</v>
      </c>
      <c r="AR40" s="111"/>
      <c r="AS40" s="111"/>
      <c r="AT40" s="111"/>
      <c r="AU40" s="111"/>
      <c r="AV40" s="111"/>
      <c r="AW40" s="111"/>
      <c r="AX40" s="111"/>
      <c r="AY40" s="310"/>
      <c r="AZ40" s="274" t="s">
        <v>139</v>
      </c>
      <c r="BA40" s="217"/>
      <c r="BB40" s="217"/>
      <c r="BC40" s="217"/>
      <c r="BD40" s="313"/>
      <c r="BE40" s="313"/>
      <c r="BF40" s="316"/>
      <c r="BG40" s="299" t="s">
        <v>431</v>
      </c>
      <c r="BH40" s="29"/>
      <c r="BI40" s="29"/>
      <c r="BJ40" s="29"/>
      <c r="BK40" s="29"/>
      <c r="BL40" s="29"/>
      <c r="BM40" s="1" t="s">
        <v>432</v>
      </c>
      <c r="BN40" s="1"/>
      <c r="BO40" s="1"/>
      <c r="BP40" s="1"/>
      <c r="BQ40" s="1"/>
      <c r="BR40" s="1"/>
      <c r="BS40" s="1"/>
      <c r="BT40" s="1"/>
      <c r="BU40" s="269"/>
      <c r="BV40" s="274">
        <v>102</v>
      </c>
      <c r="BW40" s="217"/>
      <c r="BX40" s="217"/>
      <c r="BY40" s="217"/>
      <c r="BZ40" s="217"/>
      <c r="CA40" s="217"/>
      <c r="CB40" s="326"/>
      <c r="CD40" s="261" t="s">
        <v>371</v>
      </c>
      <c r="CE40" s="1"/>
      <c r="CF40" s="1"/>
      <c r="CG40" s="1"/>
      <c r="CH40" s="1"/>
      <c r="CI40" s="1"/>
      <c r="CJ40" s="1"/>
      <c r="CK40" s="1"/>
      <c r="CL40" s="1"/>
      <c r="CM40" s="1"/>
      <c r="CN40" s="1"/>
      <c r="CO40" s="1"/>
      <c r="CP40" s="1"/>
      <c r="CQ40" s="269"/>
      <c r="CR40" s="274">
        <v>600084</v>
      </c>
      <c r="CS40" s="217"/>
      <c r="CT40" s="217"/>
      <c r="CU40" s="217"/>
      <c r="CV40" s="217"/>
      <c r="CW40" s="217"/>
      <c r="CX40" s="217"/>
      <c r="CY40" s="279"/>
      <c r="CZ40" s="283">
        <v>1.3</v>
      </c>
      <c r="DA40" s="335"/>
      <c r="DB40" s="335"/>
      <c r="DC40" s="338"/>
      <c r="DD40" s="288">
        <v>600084</v>
      </c>
      <c r="DE40" s="217"/>
      <c r="DF40" s="217"/>
      <c r="DG40" s="217"/>
      <c r="DH40" s="217"/>
      <c r="DI40" s="217"/>
      <c r="DJ40" s="217"/>
      <c r="DK40" s="279"/>
      <c r="DL40" s="288" t="s">
        <v>139</v>
      </c>
      <c r="DM40" s="217"/>
      <c r="DN40" s="217"/>
      <c r="DO40" s="217"/>
      <c r="DP40" s="217"/>
      <c r="DQ40" s="217"/>
      <c r="DR40" s="217"/>
      <c r="DS40" s="217"/>
      <c r="DT40" s="217"/>
      <c r="DU40" s="217"/>
      <c r="DV40" s="279"/>
      <c r="DW40" s="283" t="s">
        <v>139</v>
      </c>
      <c r="DX40" s="335"/>
      <c r="DY40" s="335"/>
      <c r="DZ40" s="335"/>
      <c r="EA40" s="335"/>
      <c r="EB40" s="335"/>
      <c r="EC40" s="360"/>
    </row>
    <row r="41" spans="2:133" ht="11.25" customHeight="1">
      <c r="B41" s="263" t="s">
        <v>145</v>
      </c>
      <c r="C41" s="267"/>
      <c r="D41" s="267"/>
      <c r="E41" s="267"/>
      <c r="F41" s="267"/>
      <c r="G41" s="267"/>
      <c r="H41" s="267"/>
      <c r="I41" s="267"/>
      <c r="J41" s="267"/>
      <c r="K41" s="267"/>
      <c r="L41" s="267"/>
      <c r="M41" s="267"/>
      <c r="N41" s="267"/>
      <c r="O41" s="267"/>
      <c r="P41" s="267"/>
      <c r="Q41" s="271"/>
      <c r="R41" s="275">
        <v>47457280</v>
      </c>
      <c r="S41" s="277"/>
      <c r="T41" s="277"/>
      <c r="U41" s="277"/>
      <c r="V41" s="277"/>
      <c r="W41" s="277"/>
      <c r="X41" s="277"/>
      <c r="Y41" s="280"/>
      <c r="Z41" s="284">
        <v>100</v>
      </c>
      <c r="AA41" s="284"/>
      <c r="AB41" s="284"/>
      <c r="AC41" s="284"/>
      <c r="AD41" s="289">
        <v>23507528</v>
      </c>
      <c r="AE41" s="289"/>
      <c r="AF41" s="289"/>
      <c r="AG41" s="289"/>
      <c r="AH41" s="289"/>
      <c r="AI41" s="289"/>
      <c r="AJ41" s="289"/>
      <c r="AK41" s="289"/>
      <c r="AL41" s="292">
        <v>100</v>
      </c>
      <c r="AM41" s="294"/>
      <c r="AN41" s="294"/>
      <c r="AO41" s="297"/>
      <c r="AQ41" s="302" t="s">
        <v>433</v>
      </c>
      <c r="AR41" s="111"/>
      <c r="AS41" s="111"/>
      <c r="AT41" s="111"/>
      <c r="AU41" s="111"/>
      <c r="AV41" s="111"/>
      <c r="AW41" s="111"/>
      <c r="AX41" s="111"/>
      <c r="AY41" s="310"/>
      <c r="AZ41" s="274">
        <v>662695</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t="s">
        <v>139</v>
      </c>
      <c r="BW41" s="217"/>
      <c r="BX41" s="217"/>
      <c r="BY41" s="217"/>
      <c r="BZ41" s="217"/>
      <c r="CA41" s="217"/>
      <c r="CB41" s="326"/>
      <c r="CD41" s="261" t="s">
        <v>286</v>
      </c>
      <c r="CE41" s="1"/>
      <c r="CF41" s="1"/>
      <c r="CG41" s="1"/>
      <c r="CH41" s="1"/>
      <c r="CI41" s="1"/>
      <c r="CJ41" s="1"/>
      <c r="CK41" s="1"/>
      <c r="CL41" s="1"/>
      <c r="CM41" s="1"/>
      <c r="CN41" s="1"/>
      <c r="CO41" s="1"/>
      <c r="CP41" s="1"/>
      <c r="CQ41" s="269"/>
      <c r="CR41" s="274" t="s">
        <v>139</v>
      </c>
      <c r="CS41" s="313"/>
      <c r="CT41" s="313"/>
      <c r="CU41" s="313"/>
      <c r="CV41" s="313"/>
      <c r="CW41" s="313"/>
      <c r="CX41" s="313"/>
      <c r="CY41" s="332"/>
      <c r="CZ41" s="283" t="s">
        <v>139</v>
      </c>
      <c r="DA41" s="335"/>
      <c r="DB41" s="335"/>
      <c r="DC41" s="338"/>
      <c r="DD41" s="288" t="s">
        <v>139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434</v>
      </c>
      <c r="AR42" s="305"/>
      <c r="AS42" s="305"/>
      <c r="AT42" s="305"/>
      <c r="AU42" s="305"/>
      <c r="AV42" s="305"/>
      <c r="AW42" s="305"/>
      <c r="AX42" s="305"/>
      <c r="AY42" s="311"/>
      <c r="AZ42" s="275">
        <v>3441895</v>
      </c>
      <c r="BA42" s="277"/>
      <c r="BB42" s="277"/>
      <c r="BC42" s="277"/>
      <c r="BD42" s="312"/>
      <c r="BE42" s="312"/>
      <c r="BF42" s="317"/>
      <c r="BG42" s="177"/>
      <c r="BH42" s="179"/>
      <c r="BI42" s="179"/>
      <c r="BJ42" s="179"/>
      <c r="BK42" s="179"/>
      <c r="BL42" s="179"/>
      <c r="BM42" s="267" t="s">
        <v>435</v>
      </c>
      <c r="BN42" s="267"/>
      <c r="BO42" s="267"/>
      <c r="BP42" s="267"/>
      <c r="BQ42" s="267"/>
      <c r="BR42" s="267"/>
      <c r="BS42" s="267"/>
      <c r="BT42" s="267"/>
      <c r="BU42" s="271"/>
      <c r="BV42" s="275">
        <v>354</v>
      </c>
      <c r="BW42" s="277"/>
      <c r="BX42" s="277"/>
      <c r="BY42" s="277"/>
      <c r="BZ42" s="277"/>
      <c r="CA42" s="277"/>
      <c r="CB42" s="327"/>
      <c r="CD42" s="261" t="s">
        <v>278</v>
      </c>
      <c r="CE42" s="1"/>
      <c r="CF42" s="1"/>
      <c r="CG42" s="1"/>
      <c r="CH42" s="1"/>
      <c r="CI42" s="1"/>
      <c r="CJ42" s="1"/>
      <c r="CK42" s="1"/>
      <c r="CL42" s="1"/>
      <c r="CM42" s="1"/>
      <c r="CN42" s="1"/>
      <c r="CO42" s="1"/>
      <c r="CP42" s="1"/>
      <c r="CQ42" s="269"/>
      <c r="CR42" s="274">
        <v>8885527</v>
      </c>
      <c r="CS42" s="313"/>
      <c r="CT42" s="313"/>
      <c r="CU42" s="313"/>
      <c r="CV42" s="313"/>
      <c r="CW42" s="313"/>
      <c r="CX42" s="313"/>
      <c r="CY42" s="332"/>
      <c r="CZ42" s="283">
        <v>19.3</v>
      </c>
      <c r="DA42" s="335"/>
      <c r="DB42" s="335"/>
      <c r="DC42" s="338"/>
      <c r="DD42" s="288">
        <v>1827717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87</v>
      </c>
      <c r="CE43" s="1"/>
      <c r="CF43" s="1"/>
      <c r="CG43" s="1"/>
      <c r="CH43" s="1"/>
      <c r="CI43" s="1"/>
      <c r="CJ43" s="1"/>
      <c r="CK43" s="1"/>
      <c r="CL43" s="1"/>
      <c r="CM43" s="1"/>
      <c r="CN43" s="1"/>
      <c r="CO43" s="1"/>
      <c r="CP43" s="1"/>
      <c r="CQ43" s="269"/>
      <c r="CR43" s="274">
        <v>569541</v>
      </c>
      <c r="CS43" s="313"/>
      <c r="CT43" s="313"/>
      <c r="CU43" s="313"/>
      <c r="CV43" s="313"/>
      <c r="CW43" s="313"/>
      <c r="CX43" s="313"/>
      <c r="CY43" s="332"/>
      <c r="CZ43" s="283">
        <v>1.2</v>
      </c>
      <c r="DA43" s="335"/>
      <c r="DB43" s="335"/>
      <c r="DC43" s="338"/>
      <c r="DD43" s="288">
        <v>569541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436</v>
      </c>
      <c r="CG44" s="1"/>
      <c r="CH44" s="1"/>
      <c r="CI44" s="1"/>
      <c r="CJ44" s="1"/>
      <c r="CK44" s="1"/>
      <c r="CL44" s="1"/>
      <c r="CM44" s="1"/>
      <c r="CN44" s="1"/>
      <c r="CO44" s="1"/>
      <c r="CP44" s="1"/>
      <c r="CQ44" s="269"/>
      <c r="CR44" s="274">
        <v>8308355</v>
      </c>
      <c r="CS44" s="217"/>
      <c r="CT44" s="217"/>
      <c r="CU44" s="217"/>
      <c r="CV44" s="217"/>
      <c r="CW44" s="217"/>
      <c r="CX44" s="217"/>
      <c r="CY44" s="279"/>
      <c r="CZ44" s="283">
        <v>18</v>
      </c>
      <c r="DA44" s="238"/>
      <c r="DB44" s="238"/>
      <c r="DC44" s="285"/>
      <c r="DD44" s="288">
        <v>1539369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437</v>
      </c>
      <c r="CG45" s="1"/>
      <c r="CH45" s="1"/>
      <c r="CI45" s="1"/>
      <c r="CJ45" s="1"/>
      <c r="CK45" s="1"/>
      <c r="CL45" s="1"/>
      <c r="CM45" s="1"/>
      <c r="CN45" s="1"/>
      <c r="CO45" s="1"/>
      <c r="CP45" s="1"/>
      <c r="CQ45" s="269"/>
      <c r="CR45" s="274">
        <v>5494673</v>
      </c>
      <c r="CS45" s="313"/>
      <c r="CT45" s="313"/>
      <c r="CU45" s="313"/>
      <c r="CV45" s="313"/>
      <c r="CW45" s="313"/>
      <c r="CX45" s="313"/>
      <c r="CY45" s="332"/>
      <c r="CZ45" s="283">
        <v>11.9</v>
      </c>
      <c r="DA45" s="335"/>
      <c r="DB45" s="335"/>
      <c r="DC45" s="338"/>
      <c r="DD45" s="288">
        <v>464737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438</v>
      </c>
      <c r="CG46" s="1"/>
      <c r="CH46" s="1"/>
      <c r="CI46" s="1"/>
      <c r="CJ46" s="1"/>
      <c r="CK46" s="1"/>
      <c r="CL46" s="1"/>
      <c r="CM46" s="1"/>
      <c r="CN46" s="1"/>
      <c r="CO46" s="1"/>
      <c r="CP46" s="1"/>
      <c r="CQ46" s="269"/>
      <c r="CR46" s="274">
        <v>2714638</v>
      </c>
      <c r="CS46" s="217"/>
      <c r="CT46" s="217"/>
      <c r="CU46" s="217"/>
      <c r="CV46" s="217"/>
      <c r="CW46" s="217"/>
      <c r="CX46" s="217"/>
      <c r="CY46" s="279"/>
      <c r="CZ46" s="283">
        <v>5.9</v>
      </c>
      <c r="DA46" s="238"/>
      <c r="DB46" s="238"/>
      <c r="DC46" s="285"/>
      <c r="DD46" s="288">
        <v>996688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v>577172</v>
      </c>
      <c r="CS47" s="313"/>
      <c r="CT47" s="313"/>
      <c r="CU47" s="313"/>
      <c r="CV47" s="313"/>
      <c r="CW47" s="313"/>
      <c r="CX47" s="313"/>
      <c r="CY47" s="332"/>
      <c r="CZ47" s="283">
        <v>1.3</v>
      </c>
      <c r="DA47" s="335"/>
      <c r="DB47" s="335"/>
      <c r="DC47" s="338"/>
      <c r="DD47" s="288">
        <v>288348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441</v>
      </c>
      <c r="CG48" s="1"/>
      <c r="CH48" s="1"/>
      <c r="CI48" s="1"/>
      <c r="CJ48" s="1"/>
      <c r="CK48" s="1"/>
      <c r="CL48" s="1"/>
      <c r="CM48" s="1"/>
      <c r="CN48" s="1"/>
      <c r="CO48" s="1"/>
      <c r="CP48" s="1"/>
      <c r="CQ48" s="269"/>
      <c r="CR48" s="274" t="s">
        <v>139</v>
      </c>
      <c r="CS48" s="217"/>
      <c r="CT48" s="217"/>
      <c r="CU48" s="217"/>
      <c r="CV48" s="217"/>
      <c r="CW48" s="217"/>
      <c r="CX48" s="217"/>
      <c r="CY48" s="279"/>
      <c r="CZ48" s="283" t="s">
        <v>139</v>
      </c>
      <c r="DA48" s="238"/>
      <c r="DB48" s="238"/>
      <c r="DC48" s="285"/>
      <c r="DD48" s="288" t="s">
        <v>139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196</v>
      </c>
      <c r="CE49" s="267"/>
      <c r="CF49" s="267"/>
      <c r="CG49" s="267"/>
      <c r="CH49" s="267"/>
      <c r="CI49" s="267"/>
      <c r="CJ49" s="267"/>
      <c r="CK49" s="267"/>
      <c r="CL49" s="267"/>
      <c r="CM49" s="267"/>
      <c r="CN49" s="267"/>
      <c r="CO49" s="267"/>
      <c r="CP49" s="267"/>
      <c r="CQ49" s="271"/>
      <c r="CR49" s="275">
        <v>46134280</v>
      </c>
      <c r="CS49" s="312"/>
      <c r="CT49" s="312"/>
      <c r="CU49" s="312"/>
      <c r="CV49" s="312"/>
      <c r="CW49" s="312"/>
      <c r="CX49" s="312"/>
      <c r="CY49" s="333"/>
      <c r="CZ49" s="292">
        <v>100</v>
      </c>
      <c r="DA49" s="336"/>
      <c r="DB49" s="336"/>
      <c r="DC49" s="339"/>
      <c r="DD49" s="342">
        <v>27885252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iz1FbwApIdvk8NGuHPFTu3qX/R/bp3S5fEMVoFOLO0nrVZUXzVO3tCmkTdqg3U28fgPS7py9hvvBGbWU4FvCYg==" saltValue="QmYEzoV5RUmYL7KgXz/y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304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444</v>
      </c>
      <c r="B5" s="397"/>
      <c r="C5" s="397"/>
      <c r="D5" s="397"/>
      <c r="E5" s="397"/>
      <c r="F5" s="397"/>
      <c r="G5" s="397"/>
      <c r="H5" s="397"/>
      <c r="I5" s="397"/>
      <c r="J5" s="397"/>
      <c r="K5" s="397"/>
      <c r="L5" s="397"/>
      <c r="M5" s="397"/>
      <c r="N5" s="397"/>
      <c r="O5" s="397"/>
      <c r="P5" s="429"/>
      <c r="Q5" s="435" t="s">
        <v>181</v>
      </c>
      <c r="R5" s="447"/>
      <c r="S5" s="447"/>
      <c r="T5" s="447"/>
      <c r="U5" s="458"/>
      <c r="V5" s="435" t="s">
        <v>445</v>
      </c>
      <c r="W5" s="447"/>
      <c r="X5" s="447"/>
      <c r="Y5" s="447"/>
      <c r="Z5" s="458"/>
      <c r="AA5" s="435" t="s">
        <v>446</v>
      </c>
      <c r="AB5" s="447"/>
      <c r="AC5" s="447"/>
      <c r="AD5" s="447"/>
      <c r="AE5" s="447"/>
      <c r="AF5" s="504" t="s">
        <v>179</v>
      </c>
      <c r="AG5" s="447"/>
      <c r="AH5" s="447"/>
      <c r="AI5" s="447"/>
      <c r="AJ5" s="522"/>
      <c r="AK5" s="447" t="s">
        <v>447</v>
      </c>
      <c r="AL5" s="447"/>
      <c r="AM5" s="447"/>
      <c r="AN5" s="447"/>
      <c r="AO5" s="458"/>
      <c r="AP5" s="435" t="s">
        <v>448</v>
      </c>
      <c r="AQ5" s="447"/>
      <c r="AR5" s="447"/>
      <c r="AS5" s="447"/>
      <c r="AT5" s="458"/>
      <c r="AU5" s="435" t="s">
        <v>451</v>
      </c>
      <c r="AV5" s="447"/>
      <c r="AW5" s="447"/>
      <c r="AX5" s="447"/>
      <c r="AY5" s="522"/>
      <c r="AZ5" s="378"/>
      <c r="BA5" s="378"/>
      <c r="BB5" s="378"/>
      <c r="BC5" s="378"/>
      <c r="BD5" s="378"/>
      <c r="BE5" s="576"/>
      <c r="BF5" s="576"/>
      <c r="BG5" s="576"/>
      <c r="BH5" s="576"/>
      <c r="BI5" s="576"/>
      <c r="BJ5" s="576"/>
      <c r="BK5" s="576"/>
      <c r="BL5" s="576"/>
      <c r="BM5" s="576"/>
      <c r="BN5" s="576"/>
      <c r="BO5" s="576"/>
      <c r="BP5" s="576"/>
      <c r="BQ5" s="370" t="s">
        <v>452</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323</v>
      </c>
      <c r="CN5" s="447"/>
      <c r="CO5" s="447"/>
      <c r="CP5" s="447"/>
      <c r="CQ5" s="458"/>
      <c r="CR5" s="435" t="s">
        <v>244</v>
      </c>
      <c r="CS5" s="447"/>
      <c r="CT5" s="447"/>
      <c r="CU5" s="447"/>
      <c r="CV5" s="458"/>
      <c r="CW5" s="435" t="s">
        <v>51</v>
      </c>
      <c r="CX5" s="447"/>
      <c r="CY5" s="447"/>
      <c r="CZ5" s="447"/>
      <c r="DA5" s="458"/>
      <c r="DB5" s="435" t="s">
        <v>416</v>
      </c>
      <c r="DC5" s="447"/>
      <c r="DD5" s="447"/>
      <c r="DE5" s="447"/>
      <c r="DF5" s="458"/>
      <c r="DG5" s="700" t="s">
        <v>242</v>
      </c>
      <c r="DH5" s="703"/>
      <c r="DI5" s="703"/>
      <c r="DJ5" s="703"/>
      <c r="DK5" s="708"/>
      <c r="DL5" s="700" t="s">
        <v>453</v>
      </c>
      <c r="DM5" s="703"/>
      <c r="DN5" s="703"/>
      <c r="DO5" s="703"/>
      <c r="DP5" s="708"/>
      <c r="DQ5" s="435" t="s">
        <v>455</v>
      </c>
      <c r="DR5" s="447"/>
      <c r="DS5" s="447"/>
      <c r="DT5" s="447"/>
      <c r="DU5" s="458"/>
      <c r="DV5" s="435" t="s">
        <v>451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456</v>
      </c>
      <c r="C7" s="419"/>
      <c r="D7" s="419"/>
      <c r="E7" s="419"/>
      <c r="F7" s="419"/>
      <c r="G7" s="419"/>
      <c r="H7" s="419"/>
      <c r="I7" s="419"/>
      <c r="J7" s="419"/>
      <c r="K7" s="419"/>
      <c r="L7" s="419"/>
      <c r="M7" s="419"/>
      <c r="N7" s="419"/>
      <c r="O7" s="419"/>
      <c r="P7" s="431"/>
      <c r="Q7" s="437">
        <v>46661</v>
      </c>
      <c r="R7" s="449"/>
      <c r="S7" s="449"/>
      <c r="T7" s="449"/>
      <c r="U7" s="449"/>
      <c r="V7" s="449">
        <v>45341</v>
      </c>
      <c r="W7" s="449"/>
      <c r="X7" s="449"/>
      <c r="Y7" s="449"/>
      <c r="Z7" s="449"/>
      <c r="AA7" s="449">
        <v>1319</v>
      </c>
      <c r="AB7" s="449"/>
      <c r="AC7" s="449"/>
      <c r="AD7" s="449"/>
      <c r="AE7" s="492"/>
      <c r="AF7" s="506">
        <v>1060</v>
      </c>
      <c r="AG7" s="519"/>
      <c r="AH7" s="519"/>
      <c r="AI7" s="519"/>
      <c r="AJ7" s="524"/>
      <c r="AK7" s="532">
        <v>1541</v>
      </c>
      <c r="AL7" s="449"/>
      <c r="AM7" s="449"/>
      <c r="AN7" s="449"/>
      <c r="AO7" s="449"/>
      <c r="AP7" s="449">
        <v>43558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186</v>
      </c>
      <c r="BS7" s="399" t="s">
        <v>536</v>
      </c>
      <c r="BT7" s="419"/>
      <c r="BU7" s="419"/>
      <c r="BV7" s="419"/>
      <c r="BW7" s="419"/>
      <c r="BX7" s="419"/>
      <c r="BY7" s="419"/>
      <c r="BZ7" s="419"/>
      <c r="CA7" s="419"/>
      <c r="CB7" s="419"/>
      <c r="CC7" s="419"/>
      <c r="CD7" s="419"/>
      <c r="CE7" s="419"/>
      <c r="CF7" s="419"/>
      <c r="CG7" s="431"/>
      <c r="CH7" s="663">
        <v>-6</v>
      </c>
      <c r="CI7" s="666"/>
      <c r="CJ7" s="666"/>
      <c r="CK7" s="666"/>
      <c r="CL7" s="681"/>
      <c r="CM7" s="663">
        <v>678</v>
      </c>
      <c r="CN7" s="666"/>
      <c r="CO7" s="666"/>
      <c r="CP7" s="666"/>
      <c r="CQ7" s="681"/>
      <c r="CR7" s="663">
        <v>3</v>
      </c>
      <c r="CS7" s="666"/>
      <c r="CT7" s="666"/>
      <c r="CU7" s="666"/>
      <c r="CV7" s="681"/>
      <c r="CW7" s="663" t="s">
        <v>139</v>
      </c>
      <c r="CX7" s="666"/>
      <c r="CY7" s="666"/>
      <c r="CZ7" s="666"/>
      <c r="DA7" s="681"/>
      <c r="DB7" s="663">
        <v>74</v>
      </c>
      <c r="DC7" s="666"/>
      <c r="DD7" s="666"/>
      <c r="DE7" s="666"/>
      <c r="DF7" s="681"/>
      <c r="DG7" s="663">
        <v>889</v>
      </c>
      <c r="DH7" s="666"/>
      <c r="DI7" s="666"/>
      <c r="DJ7" s="666"/>
      <c r="DK7" s="681"/>
      <c r="DL7" s="663" t="s">
        <v>139</v>
      </c>
      <c r="DM7" s="666"/>
      <c r="DN7" s="666"/>
      <c r="DO7" s="666"/>
      <c r="DP7" s="681"/>
      <c r="DQ7" s="663" t="s">
        <v>139</v>
      </c>
      <c r="DR7" s="666"/>
      <c r="DS7" s="666"/>
      <c r="DT7" s="666"/>
      <c r="DU7" s="681"/>
      <c r="DV7" s="399"/>
      <c r="DW7" s="419"/>
      <c r="DX7" s="419"/>
      <c r="DY7" s="419"/>
      <c r="DZ7" s="717"/>
      <c r="EA7" s="576"/>
    </row>
    <row r="8" spans="1:131" s="364" customFormat="1" ht="26.25" customHeight="1">
      <c r="A8" s="373">
        <v>2</v>
      </c>
      <c r="B8" s="400" t="s">
        <v>233</v>
      </c>
      <c r="C8" s="420"/>
      <c r="D8" s="420"/>
      <c r="E8" s="420"/>
      <c r="F8" s="420"/>
      <c r="G8" s="420"/>
      <c r="H8" s="420"/>
      <c r="I8" s="420"/>
      <c r="J8" s="420"/>
      <c r="K8" s="420"/>
      <c r="L8" s="420"/>
      <c r="M8" s="420"/>
      <c r="N8" s="420"/>
      <c r="O8" s="420"/>
      <c r="P8" s="432"/>
      <c r="Q8" s="438">
        <v>804</v>
      </c>
      <c r="R8" s="450"/>
      <c r="S8" s="450"/>
      <c r="T8" s="450"/>
      <c r="U8" s="450"/>
      <c r="V8" s="450">
        <v>804</v>
      </c>
      <c r="W8" s="450"/>
      <c r="X8" s="450"/>
      <c r="Y8" s="450"/>
      <c r="Z8" s="450"/>
      <c r="AA8" s="450" t="s">
        <v>139</v>
      </c>
      <c r="AB8" s="450"/>
      <c r="AC8" s="450"/>
      <c r="AD8" s="450"/>
      <c r="AE8" s="461"/>
      <c r="AF8" s="507" t="s">
        <v>139</v>
      </c>
      <c r="AG8" s="456"/>
      <c r="AH8" s="456"/>
      <c r="AI8" s="456"/>
      <c r="AJ8" s="525"/>
      <c r="AK8" s="460">
        <v>775</v>
      </c>
      <c r="AL8" s="450"/>
      <c r="AM8" s="450"/>
      <c r="AN8" s="450"/>
      <c r="AO8" s="450"/>
      <c r="AP8" s="450" t="s">
        <v>139</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467</v>
      </c>
      <c r="BT8" s="420"/>
      <c r="BU8" s="420"/>
      <c r="BV8" s="420"/>
      <c r="BW8" s="420"/>
      <c r="BX8" s="420"/>
      <c r="BY8" s="420"/>
      <c r="BZ8" s="420"/>
      <c r="CA8" s="420"/>
      <c r="CB8" s="420"/>
      <c r="CC8" s="420"/>
      <c r="CD8" s="420"/>
      <c r="CE8" s="420"/>
      <c r="CF8" s="420"/>
      <c r="CG8" s="432"/>
      <c r="CH8" s="444">
        <v>16</v>
      </c>
      <c r="CI8" s="456"/>
      <c r="CJ8" s="456"/>
      <c r="CK8" s="456"/>
      <c r="CL8" s="682"/>
      <c r="CM8" s="444">
        <v>49</v>
      </c>
      <c r="CN8" s="456"/>
      <c r="CO8" s="456"/>
      <c r="CP8" s="456"/>
      <c r="CQ8" s="682"/>
      <c r="CR8" s="444">
        <v>27</v>
      </c>
      <c r="CS8" s="456"/>
      <c r="CT8" s="456"/>
      <c r="CU8" s="456"/>
      <c r="CV8" s="682"/>
      <c r="CW8" s="444" t="s">
        <v>139</v>
      </c>
      <c r="CX8" s="456"/>
      <c r="CY8" s="456"/>
      <c r="CZ8" s="456"/>
      <c r="DA8" s="682"/>
      <c r="DB8" s="444" t="s">
        <v>139</v>
      </c>
      <c r="DC8" s="456"/>
      <c r="DD8" s="456"/>
      <c r="DE8" s="456"/>
      <c r="DF8" s="682"/>
      <c r="DG8" s="444" t="s">
        <v>139</v>
      </c>
      <c r="DH8" s="456"/>
      <c r="DI8" s="456"/>
      <c r="DJ8" s="456"/>
      <c r="DK8" s="682"/>
      <c r="DL8" s="444" t="s">
        <v>139</v>
      </c>
      <c r="DM8" s="456"/>
      <c r="DN8" s="456"/>
      <c r="DO8" s="456"/>
      <c r="DP8" s="682"/>
      <c r="DQ8" s="444" t="s">
        <v>139</v>
      </c>
      <c r="DR8" s="456"/>
      <c r="DS8" s="456"/>
      <c r="DT8" s="456"/>
      <c r="DU8" s="682"/>
      <c r="DV8" s="400"/>
      <c r="DW8" s="420"/>
      <c r="DX8" s="420"/>
      <c r="DY8" s="420"/>
      <c r="DZ8" s="718"/>
      <c r="EA8" s="576"/>
    </row>
    <row r="9" spans="1:131" s="364" customFormat="1" ht="26.25" customHeight="1">
      <c r="A9" s="373">
        <v>3</v>
      </c>
      <c r="B9" s="400" t="s">
        <v>458</v>
      </c>
      <c r="C9" s="420"/>
      <c r="D9" s="420"/>
      <c r="E9" s="420"/>
      <c r="F9" s="420"/>
      <c r="G9" s="420"/>
      <c r="H9" s="420"/>
      <c r="I9" s="420"/>
      <c r="J9" s="420"/>
      <c r="K9" s="420"/>
      <c r="L9" s="420"/>
      <c r="M9" s="420"/>
      <c r="N9" s="420"/>
      <c r="O9" s="420"/>
      <c r="P9" s="432"/>
      <c r="Q9" s="438">
        <v>28</v>
      </c>
      <c r="R9" s="450"/>
      <c r="S9" s="450"/>
      <c r="T9" s="450"/>
      <c r="U9" s="450"/>
      <c r="V9" s="450">
        <v>24</v>
      </c>
      <c r="W9" s="450"/>
      <c r="X9" s="450"/>
      <c r="Y9" s="450"/>
      <c r="Z9" s="450"/>
      <c r="AA9" s="450">
        <v>4</v>
      </c>
      <c r="AB9" s="450"/>
      <c r="AC9" s="450"/>
      <c r="AD9" s="450"/>
      <c r="AE9" s="461"/>
      <c r="AF9" s="507">
        <v>4</v>
      </c>
      <c r="AG9" s="456"/>
      <c r="AH9" s="456"/>
      <c r="AI9" s="456"/>
      <c r="AJ9" s="525"/>
      <c r="AK9" s="460">
        <v>6</v>
      </c>
      <c r="AL9" s="450"/>
      <c r="AM9" s="450"/>
      <c r="AN9" s="450"/>
      <c r="AO9" s="450"/>
      <c r="AP9" s="450" t="s">
        <v>139</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305</v>
      </c>
      <c r="C23" s="421"/>
      <c r="D23" s="421"/>
      <c r="E23" s="421"/>
      <c r="F23" s="421"/>
      <c r="G23" s="421"/>
      <c r="H23" s="421"/>
      <c r="I23" s="421"/>
      <c r="J23" s="421"/>
      <c r="K23" s="421"/>
      <c r="L23" s="421"/>
      <c r="M23" s="421"/>
      <c r="N23" s="421"/>
      <c r="O23" s="421"/>
      <c r="P23" s="433"/>
      <c r="Q23" s="440">
        <v>47457</v>
      </c>
      <c r="R23" s="452"/>
      <c r="S23" s="452"/>
      <c r="T23" s="452"/>
      <c r="U23" s="452"/>
      <c r="V23" s="452">
        <v>46134</v>
      </c>
      <c r="W23" s="452"/>
      <c r="X23" s="452"/>
      <c r="Y23" s="452"/>
      <c r="Z23" s="452"/>
      <c r="AA23" s="452">
        <v>1323</v>
      </c>
      <c r="AB23" s="452"/>
      <c r="AC23" s="452"/>
      <c r="AD23" s="452"/>
      <c r="AE23" s="494"/>
      <c r="AF23" s="508">
        <v>1063</v>
      </c>
      <c r="AG23" s="452"/>
      <c r="AH23" s="452"/>
      <c r="AI23" s="452"/>
      <c r="AJ23" s="526"/>
      <c r="AK23" s="534"/>
      <c r="AL23" s="455"/>
      <c r="AM23" s="455"/>
      <c r="AN23" s="455"/>
      <c r="AO23" s="455"/>
      <c r="AP23" s="452">
        <v>43558</v>
      </c>
      <c r="AQ23" s="452"/>
      <c r="AR23" s="452"/>
      <c r="AS23" s="452"/>
      <c r="AT23" s="452"/>
      <c r="AU23" s="567"/>
      <c r="AV23" s="567"/>
      <c r="AW23" s="567"/>
      <c r="AX23" s="567"/>
      <c r="AY23" s="590"/>
      <c r="AZ23" s="595" t="s">
        <v>139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444</v>
      </c>
      <c r="B26" s="397"/>
      <c r="C26" s="397"/>
      <c r="D26" s="397"/>
      <c r="E26" s="397"/>
      <c r="F26" s="397"/>
      <c r="G26" s="397"/>
      <c r="H26" s="397"/>
      <c r="I26" s="397"/>
      <c r="J26" s="397"/>
      <c r="K26" s="397"/>
      <c r="L26" s="397"/>
      <c r="M26" s="397"/>
      <c r="N26" s="397"/>
      <c r="O26" s="397"/>
      <c r="P26" s="429"/>
      <c r="Q26" s="435" t="s">
        <v>461</v>
      </c>
      <c r="R26" s="447"/>
      <c r="S26" s="447"/>
      <c r="T26" s="447"/>
      <c r="U26" s="458"/>
      <c r="V26" s="435" t="s">
        <v>462</v>
      </c>
      <c r="W26" s="447"/>
      <c r="X26" s="447"/>
      <c r="Y26" s="447"/>
      <c r="Z26" s="458"/>
      <c r="AA26" s="435" t="s">
        <v>463</v>
      </c>
      <c r="AB26" s="447"/>
      <c r="AC26" s="447"/>
      <c r="AD26" s="447"/>
      <c r="AE26" s="447"/>
      <c r="AF26" s="509" t="s">
        <v>247</v>
      </c>
      <c r="AG26" s="520"/>
      <c r="AH26" s="520"/>
      <c r="AI26" s="520"/>
      <c r="AJ26" s="527"/>
      <c r="AK26" s="447" t="s">
        <v>392</v>
      </c>
      <c r="AL26" s="447"/>
      <c r="AM26" s="447"/>
      <c r="AN26" s="447"/>
      <c r="AO26" s="458"/>
      <c r="AP26" s="435" t="s">
        <v>360</v>
      </c>
      <c r="AQ26" s="447"/>
      <c r="AR26" s="447"/>
      <c r="AS26" s="447"/>
      <c r="AT26" s="458"/>
      <c r="AU26" s="435" t="s">
        <v>303</v>
      </c>
      <c r="AV26" s="447"/>
      <c r="AW26" s="447"/>
      <c r="AX26" s="447"/>
      <c r="AY26" s="458"/>
      <c r="AZ26" s="435" t="s">
        <v>464</v>
      </c>
      <c r="BA26" s="447"/>
      <c r="BB26" s="447"/>
      <c r="BC26" s="447"/>
      <c r="BD26" s="458"/>
      <c r="BE26" s="435" t="s">
        <v>451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465</v>
      </c>
      <c r="C28" s="419"/>
      <c r="D28" s="419"/>
      <c r="E28" s="419"/>
      <c r="F28" s="419"/>
      <c r="G28" s="419"/>
      <c r="H28" s="419"/>
      <c r="I28" s="419"/>
      <c r="J28" s="419"/>
      <c r="K28" s="419"/>
      <c r="L28" s="419"/>
      <c r="M28" s="419"/>
      <c r="N28" s="419"/>
      <c r="O28" s="419"/>
      <c r="P28" s="431"/>
      <c r="Q28" s="441">
        <v>9460</v>
      </c>
      <c r="R28" s="453"/>
      <c r="S28" s="453"/>
      <c r="T28" s="453"/>
      <c r="U28" s="453"/>
      <c r="V28" s="453">
        <v>8744</v>
      </c>
      <c r="W28" s="453"/>
      <c r="X28" s="453"/>
      <c r="Y28" s="453"/>
      <c r="Z28" s="453"/>
      <c r="AA28" s="453">
        <v>715</v>
      </c>
      <c r="AB28" s="453"/>
      <c r="AC28" s="453"/>
      <c r="AD28" s="453"/>
      <c r="AE28" s="495"/>
      <c r="AF28" s="511">
        <v>715</v>
      </c>
      <c r="AG28" s="453"/>
      <c r="AH28" s="453"/>
      <c r="AI28" s="453"/>
      <c r="AJ28" s="529"/>
      <c r="AK28" s="535">
        <v>663</v>
      </c>
      <c r="AL28" s="453"/>
      <c r="AM28" s="453"/>
      <c r="AN28" s="453"/>
      <c r="AO28" s="453"/>
      <c r="AP28" s="453" t="s">
        <v>139</v>
      </c>
      <c r="AQ28" s="453"/>
      <c r="AR28" s="453"/>
      <c r="AS28" s="453"/>
      <c r="AT28" s="453"/>
      <c r="AU28" s="453" t="s">
        <v>139</v>
      </c>
      <c r="AV28" s="453"/>
      <c r="AW28" s="453"/>
      <c r="AX28" s="453"/>
      <c r="AY28" s="453"/>
      <c r="AZ28" s="596" t="s">
        <v>139</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285</v>
      </c>
      <c r="C29" s="420"/>
      <c r="D29" s="420"/>
      <c r="E29" s="420"/>
      <c r="F29" s="420"/>
      <c r="G29" s="420"/>
      <c r="H29" s="420"/>
      <c r="I29" s="420"/>
      <c r="J29" s="420"/>
      <c r="K29" s="420"/>
      <c r="L29" s="420"/>
      <c r="M29" s="420"/>
      <c r="N29" s="420"/>
      <c r="O29" s="420"/>
      <c r="P29" s="432"/>
      <c r="Q29" s="438">
        <v>8979</v>
      </c>
      <c r="R29" s="450"/>
      <c r="S29" s="450"/>
      <c r="T29" s="450"/>
      <c r="U29" s="450"/>
      <c r="V29" s="450">
        <v>8854</v>
      </c>
      <c r="W29" s="450"/>
      <c r="X29" s="450"/>
      <c r="Y29" s="450"/>
      <c r="Z29" s="450"/>
      <c r="AA29" s="450">
        <v>125</v>
      </c>
      <c r="AB29" s="450"/>
      <c r="AC29" s="450"/>
      <c r="AD29" s="450"/>
      <c r="AE29" s="461"/>
      <c r="AF29" s="507">
        <v>125</v>
      </c>
      <c r="AG29" s="456"/>
      <c r="AH29" s="456"/>
      <c r="AI29" s="456"/>
      <c r="AJ29" s="525"/>
      <c r="AK29" s="460">
        <v>1454</v>
      </c>
      <c r="AL29" s="450"/>
      <c r="AM29" s="450"/>
      <c r="AN29" s="450"/>
      <c r="AO29" s="450"/>
      <c r="AP29" s="450" t="s">
        <v>139</v>
      </c>
      <c r="AQ29" s="450"/>
      <c r="AR29" s="450"/>
      <c r="AS29" s="450"/>
      <c r="AT29" s="450"/>
      <c r="AU29" s="450" t="s">
        <v>139</v>
      </c>
      <c r="AV29" s="450"/>
      <c r="AW29" s="450"/>
      <c r="AX29" s="450"/>
      <c r="AY29" s="450"/>
      <c r="AZ29" s="597" t="s">
        <v>139</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466</v>
      </c>
      <c r="C30" s="420"/>
      <c r="D30" s="420"/>
      <c r="E30" s="420"/>
      <c r="F30" s="420"/>
      <c r="G30" s="420"/>
      <c r="H30" s="420"/>
      <c r="I30" s="420"/>
      <c r="J30" s="420"/>
      <c r="K30" s="420"/>
      <c r="L30" s="420"/>
      <c r="M30" s="420"/>
      <c r="N30" s="420"/>
      <c r="O30" s="420"/>
      <c r="P30" s="432"/>
      <c r="Q30" s="438">
        <v>1416</v>
      </c>
      <c r="R30" s="450"/>
      <c r="S30" s="450"/>
      <c r="T30" s="450"/>
      <c r="U30" s="450"/>
      <c r="V30" s="450">
        <v>1412</v>
      </c>
      <c r="W30" s="450"/>
      <c r="X30" s="450"/>
      <c r="Y30" s="450"/>
      <c r="Z30" s="450"/>
      <c r="AA30" s="450">
        <v>4</v>
      </c>
      <c r="AB30" s="450"/>
      <c r="AC30" s="450"/>
      <c r="AD30" s="450"/>
      <c r="AE30" s="461"/>
      <c r="AF30" s="507">
        <v>4</v>
      </c>
      <c r="AG30" s="456"/>
      <c r="AH30" s="456"/>
      <c r="AI30" s="456"/>
      <c r="AJ30" s="525"/>
      <c r="AK30" s="460">
        <v>300</v>
      </c>
      <c r="AL30" s="450"/>
      <c r="AM30" s="450"/>
      <c r="AN30" s="450"/>
      <c r="AO30" s="450"/>
      <c r="AP30" s="450" t="s">
        <v>139</v>
      </c>
      <c r="AQ30" s="450"/>
      <c r="AR30" s="450"/>
      <c r="AS30" s="450"/>
      <c r="AT30" s="450"/>
      <c r="AU30" s="450" t="s">
        <v>139</v>
      </c>
      <c r="AV30" s="450"/>
      <c r="AW30" s="450"/>
      <c r="AX30" s="450"/>
      <c r="AY30" s="450"/>
      <c r="AZ30" s="597" t="s">
        <v>139</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173</v>
      </c>
      <c r="C31" s="420"/>
      <c r="D31" s="420"/>
      <c r="E31" s="420"/>
      <c r="F31" s="420"/>
      <c r="G31" s="420"/>
      <c r="H31" s="420"/>
      <c r="I31" s="420"/>
      <c r="J31" s="420"/>
      <c r="K31" s="420"/>
      <c r="L31" s="420"/>
      <c r="M31" s="420"/>
      <c r="N31" s="420"/>
      <c r="O31" s="420"/>
      <c r="P31" s="432"/>
      <c r="Q31" s="438">
        <v>73</v>
      </c>
      <c r="R31" s="450"/>
      <c r="S31" s="450"/>
      <c r="T31" s="450"/>
      <c r="U31" s="450"/>
      <c r="V31" s="450">
        <v>67</v>
      </c>
      <c r="W31" s="450"/>
      <c r="X31" s="450"/>
      <c r="Y31" s="450"/>
      <c r="Z31" s="450"/>
      <c r="AA31" s="450">
        <v>6</v>
      </c>
      <c r="AB31" s="450"/>
      <c r="AC31" s="450"/>
      <c r="AD31" s="450"/>
      <c r="AE31" s="461"/>
      <c r="AF31" s="507">
        <v>6</v>
      </c>
      <c r="AG31" s="456"/>
      <c r="AH31" s="456"/>
      <c r="AI31" s="456"/>
      <c r="AJ31" s="525"/>
      <c r="AK31" s="460" t="s">
        <v>139</v>
      </c>
      <c r="AL31" s="450"/>
      <c r="AM31" s="450"/>
      <c r="AN31" s="450"/>
      <c r="AO31" s="450"/>
      <c r="AP31" s="450" t="s">
        <v>139</v>
      </c>
      <c r="AQ31" s="450"/>
      <c r="AR31" s="450"/>
      <c r="AS31" s="450"/>
      <c r="AT31" s="450"/>
      <c r="AU31" s="450" t="s">
        <v>139</v>
      </c>
      <c r="AV31" s="450"/>
      <c r="AW31" s="450"/>
      <c r="AX31" s="450"/>
      <c r="AY31" s="450"/>
      <c r="AZ31" s="597" t="s">
        <v>139</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468</v>
      </c>
      <c r="C32" s="420"/>
      <c r="D32" s="420"/>
      <c r="E32" s="420"/>
      <c r="F32" s="420"/>
      <c r="G32" s="420"/>
      <c r="H32" s="420"/>
      <c r="I32" s="420"/>
      <c r="J32" s="420"/>
      <c r="K32" s="420"/>
      <c r="L32" s="420"/>
      <c r="M32" s="420"/>
      <c r="N32" s="420"/>
      <c r="O32" s="420"/>
      <c r="P32" s="432"/>
      <c r="Q32" s="438">
        <v>1204</v>
      </c>
      <c r="R32" s="450"/>
      <c r="S32" s="450"/>
      <c r="T32" s="450"/>
      <c r="U32" s="450"/>
      <c r="V32" s="450">
        <v>1086</v>
      </c>
      <c r="W32" s="450"/>
      <c r="X32" s="450"/>
      <c r="Y32" s="450"/>
      <c r="Z32" s="450"/>
      <c r="AA32" s="450">
        <v>118</v>
      </c>
      <c r="AB32" s="450"/>
      <c r="AC32" s="450"/>
      <c r="AD32" s="450"/>
      <c r="AE32" s="461"/>
      <c r="AF32" s="507">
        <v>1446</v>
      </c>
      <c r="AG32" s="456"/>
      <c r="AH32" s="456"/>
      <c r="AI32" s="456"/>
      <c r="AJ32" s="525"/>
      <c r="AK32" s="460">
        <v>89</v>
      </c>
      <c r="AL32" s="450"/>
      <c r="AM32" s="450"/>
      <c r="AN32" s="450"/>
      <c r="AO32" s="450"/>
      <c r="AP32" s="450">
        <v>3179</v>
      </c>
      <c r="AQ32" s="450"/>
      <c r="AR32" s="450"/>
      <c r="AS32" s="450"/>
      <c r="AT32" s="450"/>
      <c r="AU32" s="450">
        <v>1160</v>
      </c>
      <c r="AV32" s="450"/>
      <c r="AW32" s="450"/>
      <c r="AX32" s="450"/>
      <c r="AY32" s="450"/>
      <c r="AZ32" s="597" t="s">
        <v>139</v>
      </c>
      <c r="BA32" s="597"/>
      <c r="BB32" s="597"/>
      <c r="BC32" s="597"/>
      <c r="BD32" s="597"/>
      <c r="BE32" s="565" t="s">
        <v>469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470</v>
      </c>
      <c r="C33" s="420"/>
      <c r="D33" s="420"/>
      <c r="E33" s="420"/>
      <c r="F33" s="420"/>
      <c r="G33" s="420"/>
      <c r="H33" s="420"/>
      <c r="I33" s="420"/>
      <c r="J33" s="420"/>
      <c r="K33" s="420"/>
      <c r="L33" s="420"/>
      <c r="M33" s="420"/>
      <c r="N33" s="420"/>
      <c r="O33" s="420"/>
      <c r="P33" s="432"/>
      <c r="Q33" s="438">
        <v>14707</v>
      </c>
      <c r="R33" s="450"/>
      <c r="S33" s="450"/>
      <c r="T33" s="450"/>
      <c r="U33" s="450"/>
      <c r="V33" s="450">
        <v>16028</v>
      </c>
      <c r="W33" s="450"/>
      <c r="X33" s="450"/>
      <c r="Y33" s="450"/>
      <c r="Z33" s="450"/>
      <c r="AA33" s="450">
        <v>-1320</v>
      </c>
      <c r="AB33" s="450"/>
      <c r="AC33" s="450"/>
      <c r="AD33" s="450"/>
      <c r="AE33" s="461"/>
      <c r="AF33" s="507">
        <v>3627</v>
      </c>
      <c r="AG33" s="456"/>
      <c r="AH33" s="456"/>
      <c r="AI33" s="456"/>
      <c r="AJ33" s="525"/>
      <c r="AK33" s="460">
        <v>1233</v>
      </c>
      <c r="AL33" s="450"/>
      <c r="AM33" s="450"/>
      <c r="AN33" s="450"/>
      <c r="AO33" s="450"/>
      <c r="AP33" s="450">
        <v>16034</v>
      </c>
      <c r="AQ33" s="450"/>
      <c r="AR33" s="450"/>
      <c r="AS33" s="450"/>
      <c r="AT33" s="450"/>
      <c r="AU33" s="450">
        <v>7199</v>
      </c>
      <c r="AV33" s="450"/>
      <c r="AW33" s="450"/>
      <c r="AX33" s="450"/>
      <c r="AY33" s="450"/>
      <c r="AZ33" s="597" t="s">
        <v>139</v>
      </c>
      <c r="BA33" s="597"/>
      <c r="BB33" s="597"/>
      <c r="BC33" s="597"/>
      <c r="BD33" s="597"/>
      <c r="BE33" s="565" t="s">
        <v>469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208</v>
      </c>
      <c r="C34" s="420"/>
      <c r="D34" s="420"/>
      <c r="E34" s="420"/>
      <c r="F34" s="420"/>
      <c r="G34" s="420"/>
      <c r="H34" s="420"/>
      <c r="I34" s="420"/>
      <c r="J34" s="420"/>
      <c r="K34" s="420"/>
      <c r="L34" s="420"/>
      <c r="M34" s="420"/>
      <c r="N34" s="420"/>
      <c r="O34" s="420"/>
      <c r="P34" s="432"/>
      <c r="Q34" s="438">
        <v>671</v>
      </c>
      <c r="R34" s="450"/>
      <c r="S34" s="450"/>
      <c r="T34" s="450"/>
      <c r="U34" s="450"/>
      <c r="V34" s="450">
        <v>643</v>
      </c>
      <c r="W34" s="450"/>
      <c r="X34" s="450"/>
      <c r="Y34" s="450"/>
      <c r="Z34" s="450"/>
      <c r="AA34" s="450">
        <v>28</v>
      </c>
      <c r="AB34" s="450"/>
      <c r="AC34" s="450"/>
      <c r="AD34" s="450"/>
      <c r="AE34" s="461"/>
      <c r="AF34" s="507">
        <v>126</v>
      </c>
      <c r="AG34" s="456"/>
      <c r="AH34" s="456"/>
      <c r="AI34" s="456"/>
      <c r="AJ34" s="525"/>
      <c r="AK34" s="460">
        <v>551</v>
      </c>
      <c r="AL34" s="450"/>
      <c r="AM34" s="450"/>
      <c r="AN34" s="450"/>
      <c r="AO34" s="450"/>
      <c r="AP34" s="450">
        <v>2915</v>
      </c>
      <c r="AQ34" s="450"/>
      <c r="AR34" s="450"/>
      <c r="AS34" s="450"/>
      <c r="AT34" s="450"/>
      <c r="AU34" s="450">
        <v>2498</v>
      </c>
      <c r="AV34" s="450"/>
      <c r="AW34" s="450"/>
      <c r="AX34" s="450"/>
      <c r="AY34" s="450"/>
      <c r="AZ34" s="597" t="s">
        <v>139</v>
      </c>
      <c r="BA34" s="597"/>
      <c r="BB34" s="597"/>
      <c r="BC34" s="597"/>
      <c r="BD34" s="597"/>
      <c r="BE34" s="565" t="s">
        <v>469</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6049</v>
      </c>
      <c r="AG63" s="452"/>
      <c r="AH63" s="452"/>
      <c r="AI63" s="452"/>
      <c r="AJ63" s="526"/>
      <c r="AK63" s="534"/>
      <c r="AL63" s="455"/>
      <c r="AM63" s="455"/>
      <c r="AN63" s="455"/>
      <c r="AO63" s="455"/>
      <c r="AP63" s="452">
        <v>22128</v>
      </c>
      <c r="AQ63" s="452"/>
      <c r="AR63" s="452"/>
      <c r="AS63" s="452"/>
      <c r="AT63" s="452"/>
      <c r="AU63" s="452">
        <v>10857</v>
      </c>
      <c r="AV63" s="452"/>
      <c r="AW63" s="452"/>
      <c r="AX63" s="452"/>
      <c r="AY63" s="452"/>
      <c r="AZ63" s="599"/>
      <c r="BA63" s="599"/>
      <c r="BB63" s="599"/>
      <c r="BC63" s="599"/>
      <c r="BD63" s="599"/>
      <c r="BE63" s="567"/>
      <c r="BF63" s="567"/>
      <c r="BG63" s="567"/>
      <c r="BH63" s="567"/>
      <c r="BI63" s="590"/>
      <c r="BJ63" s="595" t="s">
        <v>139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417</v>
      </c>
      <c r="B66" s="397"/>
      <c r="C66" s="397"/>
      <c r="D66" s="397"/>
      <c r="E66" s="397"/>
      <c r="F66" s="397"/>
      <c r="G66" s="397"/>
      <c r="H66" s="397"/>
      <c r="I66" s="397"/>
      <c r="J66" s="397"/>
      <c r="K66" s="397"/>
      <c r="L66" s="397"/>
      <c r="M66" s="397"/>
      <c r="N66" s="397"/>
      <c r="O66" s="397"/>
      <c r="P66" s="429"/>
      <c r="Q66" s="435" t="s">
        <v>461</v>
      </c>
      <c r="R66" s="447"/>
      <c r="S66" s="447"/>
      <c r="T66" s="447"/>
      <c r="U66" s="458"/>
      <c r="V66" s="435" t="s">
        <v>462</v>
      </c>
      <c r="W66" s="447"/>
      <c r="X66" s="447"/>
      <c r="Y66" s="447"/>
      <c r="Z66" s="458"/>
      <c r="AA66" s="435" t="s">
        <v>463</v>
      </c>
      <c r="AB66" s="447"/>
      <c r="AC66" s="447"/>
      <c r="AD66" s="447"/>
      <c r="AE66" s="458"/>
      <c r="AF66" s="512" t="s">
        <v>247</v>
      </c>
      <c r="AG66" s="520"/>
      <c r="AH66" s="520"/>
      <c r="AI66" s="520"/>
      <c r="AJ66" s="530"/>
      <c r="AK66" s="435" t="s">
        <v>392</v>
      </c>
      <c r="AL66" s="397"/>
      <c r="AM66" s="397"/>
      <c r="AN66" s="397"/>
      <c r="AO66" s="429"/>
      <c r="AP66" s="435" t="s">
        <v>360</v>
      </c>
      <c r="AQ66" s="447"/>
      <c r="AR66" s="447"/>
      <c r="AS66" s="447"/>
      <c r="AT66" s="458"/>
      <c r="AU66" s="435" t="s">
        <v>472</v>
      </c>
      <c r="AV66" s="447"/>
      <c r="AW66" s="447"/>
      <c r="AX66" s="447"/>
      <c r="AY66" s="458"/>
      <c r="AZ66" s="435" t="s">
        <v>451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219</v>
      </c>
      <c r="C68" s="419"/>
      <c r="D68" s="419"/>
      <c r="E68" s="419"/>
      <c r="F68" s="419"/>
      <c r="G68" s="419"/>
      <c r="H68" s="419"/>
      <c r="I68" s="419"/>
      <c r="J68" s="419"/>
      <c r="K68" s="419"/>
      <c r="L68" s="419"/>
      <c r="M68" s="419"/>
      <c r="N68" s="419"/>
      <c r="O68" s="419"/>
      <c r="P68" s="431"/>
      <c r="Q68" s="437">
        <v>281</v>
      </c>
      <c r="R68" s="449"/>
      <c r="S68" s="449"/>
      <c r="T68" s="449"/>
      <c r="U68" s="449"/>
      <c r="V68" s="449">
        <v>255</v>
      </c>
      <c r="W68" s="449"/>
      <c r="X68" s="449"/>
      <c r="Y68" s="449"/>
      <c r="Z68" s="449"/>
      <c r="AA68" s="449">
        <v>26</v>
      </c>
      <c r="AB68" s="449"/>
      <c r="AC68" s="449"/>
      <c r="AD68" s="449"/>
      <c r="AE68" s="449"/>
      <c r="AF68" s="449">
        <v>26</v>
      </c>
      <c r="AG68" s="449"/>
      <c r="AH68" s="449"/>
      <c r="AI68" s="449"/>
      <c r="AJ68" s="449"/>
      <c r="AK68" s="449" t="s">
        <v>139</v>
      </c>
      <c r="AL68" s="449"/>
      <c r="AM68" s="449"/>
      <c r="AN68" s="449"/>
      <c r="AO68" s="449"/>
      <c r="AP68" s="449" t="s">
        <v>139</v>
      </c>
      <c r="AQ68" s="449"/>
      <c r="AR68" s="449"/>
      <c r="AS68" s="449"/>
      <c r="AT68" s="449"/>
      <c r="AU68" s="449" t="s">
        <v>139</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537</v>
      </c>
      <c r="C69" s="420"/>
      <c r="D69" s="420"/>
      <c r="E69" s="420"/>
      <c r="F69" s="420"/>
      <c r="G69" s="420"/>
      <c r="H69" s="420"/>
      <c r="I69" s="420"/>
      <c r="J69" s="420"/>
      <c r="K69" s="420"/>
      <c r="L69" s="420"/>
      <c r="M69" s="420"/>
      <c r="N69" s="420"/>
      <c r="O69" s="420"/>
      <c r="P69" s="432"/>
      <c r="Q69" s="438">
        <v>150</v>
      </c>
      <c r="R69" s="450"/>
      <c r="S69" s="450"/>
      <c r="T69" s="450"/>
      <c r="U69" s="450"/>
      <c r="V69" s="450">
        <v>143</v>
      </c>
      <c r="W69" s="450"/>
      <c r="X69" s="450"/>
      <c r="Y69" s="450"/>
      <c r="Z69" s="450"/>
      <c r="AA69" s="450">
        <v>7</v>
      </c>
      <c r="AB69" s="450"/>
      <c r="AC69" s="450"/>
      <c r="AD69" s="450"/>
      <c r="AE69" s="450"/>
      <c r="AF69" s="450">
        <v>7</v>
      </c>
      <c r="AG69" s="450"/>
      <c r="AH69" s="450"/>
      <c r="AI69" s="450"/>
      <c r="AJ69" s="450"/>
      <c r="AK69" s="450" t="s">
        <v>139</v>
      </c>
      <c r="AL69" s="450"/>
      <c r="AM69" s="450"/>
      <c r="AN69" s="450"/>
      <c r="AO69" s="450"/>
      <c r="AP69" s="450" t="s">
        <v>139</v>
      </c>
      <c r="AQ69" s="450"/>
      <c r="AR69" s="450"/>
      <c r="AS69" s="450"/>
      <c r="AT69" s="450"/>
      <c r="AU69" s="450" t="s">
        <v>139</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193</v>
      </c>
      <c r="C70" s="420"/>
      <c r="D70" s="420"/>
      <c r="E70" s="420"/>
      <c r="F70" s="420"/>
      <c r="G70" s="420"/>
      <c r="H70" s="420"/>
      <c r="I70" s="420"/>
      <c r="J70" s="420"/>
      <c r="K70" s="420"/>
      <c r="L70" s="420"/>
      <c r="M70" s="420"/>
      <c r="N70" s="420"/>
      <c r="O70" s="420"/>
      <c r="P70" s="432"/>
      <c r="Q70" s="438">
        <v>308</v>
      </c>
      <c r="R70" s="450"/>
      <c r="S70" s="450"/>
      <c r="T70" s="450"/>
      <c r="U70" s="450"/>
      <c r="V70" s="450">
        <v>297</v>
      </c>
      <c r="W70" s="450"/>
      <c r="X70" s="450"/>
      <c r="Y70" s="450"/>
      <c r="Z70" s="450"/>
      <c r="AA70" s="450">
        <v>11</v>
      </c>
      <c r="AB70" s="450"/>
      <c r="AC70" s="450"/>
      <c r="AD70" s="450"/>
      <c r="AE70" s="450"/>
      <c r="AF70" s="450">
        <v>11</v>
      </c>
      <c r="AG70" s="450"/>
      <c r="AH70" s="450"/>
      <c r="AI70" s="450"/>
      <c r="AJ70" s="450"/>
      <c r="AK70" s="450">
        <v>27</v>
      </c>
      <c r="AL70" s="450"/>
      <c r="AM70" s="450"/>
      <c r="AN70" s="450"/>
      <c r="AO70" s="450"/>
      <c r="AP70" s="450" t="s">
        <v>139</v>
      </c>
      <c r="AQ70" s="450"/>
      <c r="AR70" s="450"/>
      <c r="AS70" s="450"/>
      <c r="AT70" s="450"/>
      <c r="AU70" s="450" t="s">
        <v>139</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16</v>
      </c>
      <c r="C71" s="420"/>
      <c r="D71" s="420"/>
      <c r="E71" s="420"/>
      <c r="F71" s="420"/>
      <c r="G71" s="420"/>
      <c r="H71" s="420"/>
      <c r="I71" s="420"/>
      <c r="J71" s="420"/>
      <c r="K71" s="420"/>
      <c r="L71" s="420"/>
      <c r="M71" s="420"/>
      <c r="N71" s="420"/>
      <c r="O71" s="420"/>
      <c r="P71" s="432"/>
      <c r="Q71" s="438">
        <v>487502</v>
      </c>
      <c r="R71" s="450"/>
      <c r="S71" s="450"/>
      <c r="T71" s="450"/>
      <c r="U71" s="450"/>
      <c r="V71" s="450">
        <v>478943</v>
      </c>
      <c r="W71" s="450"/>
      <c r="X71" s="450"/>
      <c r="Y71" s="450"/>
      <c r="Z71" s="450"/>
      <c r="AA71" s="450">
        <v>8559</v>
      </c>
      <c r="AB71" s="450"/>
      <c r="AC71" s="450"/>
      <c r="AD71" s="450"/>
      <c r="AE71" s="450"/>
      <c r="AF71" s="450">
        <v>8559</v>
      </c>
      <c r="AG71" s="450"/>
      <c r="AH71" s="450"/>
      <c r="AI71" s="450"/>
      <c r="AJ71" s="450"/>
      <c r="AK71" s="450" t="s">
        <v>139</v>
      </c>
      <c r="AL71" s="450"/>
      <c r="AM71" s="450"/>
      <c r="AN71" s="450"/>
      <c r="AO71" s="450"/>
      <c r="AP71" s="450" t="s">
        <v>139</v>
      </c>
      <c r="AQ71" s="450"/>
      <c r="AR71" s="450"/>
      <c r="AS71" s="450"/>
      <c r="AT71" s="450"/>
      <c r="AU71" s="450" t="s">
        <v>139</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538</v>
      </c>
      <c r="C72" s="420"/>
      <c r="D72" s="420"/>
      <c r="E72" s="420"/>
      <c r="F72" s="420"/>
      <c r="G72" s="420"/>
      <c r="H72" s="420"/>
      <c r="I72" s="420"/>
      <c r="J72" s="420"/>
      <c r="K72" s="420"/>
      <c r="L72" s="420"/>
      <c r="M72" s="420"/>
      <c r="N72" s="420"/>
      <c r="O72" s="420"/>
      <c r="P72" s="432"/>
      <c r="Q72" s="438">
        <v>336</v>
      </c>
      <c r="R72" s="450"/>
      <c r="S72" s="450"/>
      <c r="T72" s="450"/>
      <c r="U72" s="450"/>
      <c r="V72" s="450">
        <v>319</v>
      </c>
      <c r="W72" s="450"/>
      <c r="X72" s="450"/>
      <c r="Y72" s="450"/>
      <c r="Z72" s="450"/>
      <c r="AA72" s="450">
        <v>17</v>
      </c>
      <c r="AB72" s="450"/>
      <c r="AC72" s="450"/>
      <c r="AD72" s="450"/>
      <c r="AE72" s="450"/>
      <c r="AF72" s="450">
        <v>474</v>
      </c>
      <c r="AG72" s="450"/>
      <c r="AH72" s="450"/>
      <c r="AI72" s="450"/>
      <c r="AJ72" s="450"/>
      <c r="AK72" s="450">
        <v>1</v>
      </c>
      <c r="AL72" s="450"/>
      <c r="AM72" s="450"/>
      <c r="AN72" s="450"/>
      <c r="AO72" s="450"/>
      <c r="AP72" s="450">
        <v>159</v>
      </c>
      <c r="AQ72" s="450"/>
      <c r="AR72" s="450"/>
      <c r="AS72" s="450"/>
      <c r="AT72" s="450"/>
      <c r="AU72" s="450" t="s">
        <v>139</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539</v>
      </c>
      <c r="C73" s="420"/>
      <c r="D73" s="420"/>
      <c r="E73" s="420"/>
      <c r="F73" s="420"/>
      <c r="G73" s="420"/>
      <c r="H73" s="420"/>
      <c r="I73" s="420"/>
      <c r="J73" s="420"/>
      <c r="K73" s="420"/>
      <c r="L73" s="420"/>
      <c r="M73" s="420"/>
      <c r="N73" s="420"/>
      <c r="O73" s="420"/>
      <c r="P73" s="432"/>
      <c r="Q73" s="438">
        <v>4035</v>
      </c>
      <c r="R73" s="450"/>
      <c r="S73" s="450"/>
      <c r="T73" s="450"/>
      <c r="U73" s="450"/>
      <c r="V73" s="450">
        <v>3633</v>
      </c>
      <c r="W73" s="450"/>
      <c r="X73" s="450"/>
      <c r="Y73" s="450"/>
      <c r="Z73" s="450"/>
      <c r="AA73" s="450">
        <v>401</v>
      </c>
      <c r="AB73" s="450"/>
      <c r="AC73" s="450"/>
      <c r="AD73" s="450"/>
      <c r="AE73" s="450"/>
      <c r="AF73" s="450">
        <v>6128</v>
      </c>
      <c r="AG73" s="450"/>
      <c r="AH73" s="450"/>
      <c r="AI73" s="450"/>
      <c r="AJ73" s="450"/>
      <c r="AK73" s="450" t="s">
        <v>139</v>
      </c>
      <c r="AL73" s="450"/>
      <c r="AM73" s="450"/>
      <c r="AN73" s="450"/>
      <c r="AO73" s="450"/>
      <c r="AP73" s="450">
        <v>3873</v>
      </c>
      <c r="AQ73" s="450"/>
      <c r="AR73" s="450"/>
      <c r="AS73" s="450"/>
      <c r="AT73" s="450"/>
      <c r="AU73" s="450" t="s">
        <v>139</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15205</v>
      </c>
      <c r="AG88" s="452"/>
      <c r="AH88" s="452"/>
      <c r="AI88" s="452"/>
      <c r="AJ88" s="452"/>
      <c r="AK88" s="455"/>
      <c r="AL88" s="455"/>
      <c r="AM88" s="455"/>
      <c r="AN88" s="455"/>
      <c r="AO88" s="455"/>
      <c r="AP88" s="452">
        <v>4032</v>
      </c>
      <c r="AQ88" s="452"/>
      <c r="AR88" s="452"/>
      <c r="AS88" s="452"/>
      <c r="AT88" s="452"/>
      <c r="AU88" s="452" t="s">
        <v>139</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30</v>
      </c>
      <c r="CS102" s="604"/>
      <c r="CT102" s="604"/>
      <c r="CU102" s="604"/>
      <c r="CV102" s="697"/>
      <c r="CW102" s="696" t="s">
        <v>139</v>
      </c>
      <c r="CX102" s="604"/>
      <c r="CY102" s="604"/>
      <c r="CZ102" s="604"/>
      <c r="DA102" s="697"/>
      <c r="DB102" s="696">
        <v>74</v>
      </c>
      <c r="DC102" s="604"/>
      <c r="DD102" s="604"/>
      <c r="DE102" s="604"/>
      <c r="DF102" s="697"/>
      <c r="DG102" s="696">
        <v>889</v>
      </c>
      <c r="DH102" s="604"/>
      <c r="DI102" s="604"/>
      <c r="DJ102" s="604"/>
      <c r="DK102" s="697"/>
      <c r="DL102" s="696" t="s">
        <v>139</v>
      </c>
      <c r="DM102" s="604"/>
      <c r="DN102" s="604"/>
      <c r="DO102" s="604"/>
      <c r="DP102" s="697"/>
      <c r="DQ102" s="696" t="s">
        <v>139</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478</v>
      </c>
      <c r="AB109" s="406"/>
      <c r="AC109" s="406"/>
      <c r="AD109" s="406"/>
      <c r="AE109" s="469"/>
      <c r="AF109" s="480" t="s">
        <v>479</v>
      </c>
      <c r="AG109" s="406"/>
      <c r="AH109" s="406"/>
      <c r="AI109" s="406"/>
      <c r="AJ109" s="469"/>
      <c r="AK109" s="480" t="s">
        <v>394</v>
      </c>
      <c r="AL109" s="406"/>
      <c r="AM109" s="406"/>
      <c r="AN109" s="406"/>
      <c r="AO109" s="469"/>
      <c r="AP109" s="480" t="s">
        <v>480</v>
      </c>
      <c r="AQ109" s="406"/>
      <c r="AR109" s="406"/>
      <c r="AS109" s="406"/>
      <c r="AT109" s="555"/>
      <c r="AU109" s="383" t="s">
        <v>477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478</v>
      </c>
      <c r="BR109" s="406"/>
      <c r="BS109" s="406"/>
      <c r="BT109" s="406"/>
      <c r="BU109" s="469"/>
      <c r="BV109" s="480" t="s">
        <v>479</v>
      </c>
      <c r="BW109" s="406"/>
      <c r="BX109" s="406"/>
      <c r="BY109" s="406"/>
      <c r="BZ109" s="469"/>
      <c r="CA109" s="480" t="s">
        <v>394</v>
      </c>
      <c r="CB109" s="406"/>
      <c r="CC109" s="406"/>
      <c r="CD109" s="406"/>
      <c r="CE109" s="469"/>
      <c r="CF109" s="655" t="s">
        <v>480</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478</v>
      </c>
      <c r="DH109" s="406"/>
      <c r="DI109" s="406"/>
      <c r="DJ109" s="406"/>
      <c r="DK109" s="469"/>
      <c r="DL109" s="480" t="s">
        <v>479</v>
      </c>
      <c r="DM109" s="406"/>
      <c r="DN109" s="406"/>
      <c r="DO109" s="406"/>
      <c r="DP109" s="469"/>
      <c r="DQ109" s="480" t="s">
        <v>394</v>
      </c>
      <c r="DR109" s="406"/>
      <c r="DS109" s="406"/>
      <c r="DT109" s="406"/>
      <c r="DU109" s="469"/>
      <c r="DV109" s="480" t="s">
        <v>480</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4257347</v>
      </c>
      <c r="AB110" s="487"/>
      <c r="AC110" s="487"/>
      <c r="AD110" s="487"/>
      <c r="AE110" s="498"/>
      <c r="AF110" s="514">
        <v>4417713</v>
      </c>
      <c r="AG110" s="487"/>
      <c r="AH110" s="487"/>
      <c r="AI110" s="487"/>
      <c r="AJ110" s="498"/>
      <c r="AK110" s="514">
        <v>4478456</v>
      </c>
      <c r="AL110" s="487"/>
      <c r="AM110" s="487"/>
      <c r="AN110" s="487"/>
      <c r="AO110" s="498"/>
      <c r="AP110" s="538">
        <v>22.1</v>
      </c>
      <c r="AQ110" s="546"/>
      <c r="AR110" s="546"/>
      <c r="AS110" s="546"/>
      <c r="AT110" s="556"/>
      <c r="AU110" s="568" t="s">
        <v>109</v>
      </c>
      <c r="AV110" s="577"/>
      <c r="AW110" s="577"/>
      <c r="AX110" s="577"/>
      <c r="AY110" s="577"/>
      <c r="AZ110" s="424" t="s">
        <v>481</v>
      </c>
      <c r="BA110" s="407"/>
      <c r="BB110" s="407"/>
      <c r="BC110" s="407"/>
      <c r="BD110" s="407"/>
      <c r="BE110" s="407"/>
      <c r="BF110" s="407"/>
      <c r="BG110" s="407"/>
      <c r="BH110" s="407"/>
      <c r="BI110" s="407"/>
      <c r="BJ110" s="407"/>
      <c r="BK110" s="407"/>
      <c r="BL110" s="407"/>
      <c r="BM110" s="407"/>
      <c r="BN110" s="407"/>
      <c r="BO110" s="407"/>
      <c r="BP110" s="470"/>
      <c r="BQ110" s="632">
        <v>41681335</v>
      </c>
      <c r="BR110" s="640"/>
      <c r="BS110" s="640"/>
      <c r="BT110" s="640"/>
      <c r="BU110" s="640"/>
      <c r="BV110" s="640">
        <v>43098360</v>
      </c>
      <c r="BW110" s="640"/>
      <c r="BX110" s="640"/>
      <c r="BY110" s="640"/>
      <c r="BZ110" s="640"/>
      <c r="CA110" s="640">
        <v>43558317</v>
      </c>
      <c r="CB110" s="640"/>
      <c r="CC110" s="640"/>
      <c r="CD110" s="640"/>
      <c r="CE110" s="640"/>
      <c r="CF110" s="656">
        <v>215.1</v>
      </c>
      <c r="CG110" s="660"/>
      <c r="CH110" s="660"/>
      <c r="CI110" s="660"/>
      <c r="CJ110" s="660"/>
      <c r="CK110" s="672" t="s">
        <v>389</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848092</v>
      </c>
      <c r="DH110" s="640"/>
      <c r="DI110" s="640"/>
      <c r="DJ110" s="640"/>
      <c r="DK110" s="640"/>
      <c r="DL110" s="640">
        <v>848092</v>
      </c>
      <c r="DM110" s="640"/>
      <c r="DN110" s="640"/>
      <c r="DO110" s="640"/>
      <c r="DP110" s="640"/>
      <c r="DQ110" s="640">
        <v>835979</v>
      </c>
      <c r="DR110" s="640"/>
      <c r="DS110" s="640"/>
      <c r="DT110" s="640"/>
      <c r="DU110" s="640"/>
      <c r="DV110" s="712">
        <v>4.0999999999999996</v>
      </c>
      <c r="DW110" s="712"/>
      <c r="DX110" s="712"/>
      <c r="DY110" s="712"/>
      <c r="DZ110" s="721"/>
    </row>
    <row r="111" spans="1:131" s="365" customFormat="1" ht="26.25" customHeight="1">
      <c r="A111" s="385" t="s">
        <v>460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139</v>
      </c>
      <c r="AB111" s="446"/>
      <c r="AC111" s="446"/>
      <c r="AD111" s="446"/>
      <c r="AE111" s="499"/>
      <c r="AF111" s="515" t="s">
        <v>139</v>
      </c>
      <c r="AG111" s="446"/>
      <c r="AH111" s="446"/>
      <c r="AI111" s="446"/>
      <c r="AJ111" s="499"/>
      <c r="AK111" s="515" t="s">
        <v>139</v>
      </c>
      <c r="AL111" s="446"/>
      <c r="AM111" s="446"/>
      <c r="AN111" s="446"/>
      <c r="AO111" s="499"/>
      <c r="AP111" s="539" t="s">
        <v>139</v>
      </c>
      <c r="AQ111" s="547"/>
      <c r="AR111" s="547"/>
      <c r="AS111" s="547"/>
      <c r="AT111" s="557"/>
      <c r="AU111" s="569"/>
      <c r="AV111" s="578"/>
      <c r="AW111" s="578"/>
      <c r="AX111" s="578"/>
      <c r="AY111" s="578"/>
      <c r="AZ111" s="425" t="s">
        <v>482</v>
      </c>
      <c r="BA111" s="378"/>
      <c r="BB111" s="378"/>
      <c r="BC111" s="378"/>
      <c r="BD111" s="378"/>
      <c r="BE111" s="378"/>
      <c r="BF111" s="378"/>
      <c r="BG111" s="378"/>
      <c r="BH111" s="378"/>
      <c r="BI111" s="378"/>
      <c r="BJ111" s="378"/>
      <c r="BK111" s="378"/>
      <c r="BL111" s="378"/>
      <c r="BM111" s="378"/>
      <c r="BN111" s="378"/>
      <c r="BO111" s="378"/>
      <c r="BP111" s="472"/>
      <c r="BQ111" s="633">
        <v>1270918</v>
      </c>
      <c r="BR111" s="641"/>
      <c r="BS111" s="641"/>
      <c r="BT111" s="641"/>
      <c r="BU111" s="641"/>
      <c r="BV111" s="641">
        <v>1215007</v>
      </c>
      <c r="BW111" s="641"/>
      <c r="BX111" s="641"/>
      <c r="BY111" s="641"/>
      <c r="BZ111" s="641"/>
      <c r="CA111" s="641">
        <v>1157195</v>
      </c>
      <c r="CB111" s="641"/>
      <c r="CC111" s="641"/>
      <c r="CD111" s="641"/>
      <c r="CE111" s="641"/>
      <c r="CF111" s="657">
        <v>5.7</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139</v>
      </c>
      <c r="DH111" s="641"/>
      <c r="DI111" s="641"/>
      <c r="DJ111" s="641"/>
      <c r="DK111" s="641"/>
      <c r="DL111" s="641" t="s">
        <v>139</v>
      </c>
      <c r="DM111" s="641"/>
      <c r="DN111" s="641"/>
      <c r="DO111" s="641"/>
      <c r="DP111" s="641"/>
      <c r="DQ111" s="641" t="s">
        <v>139</v>
      </c>
      <c r="DR111" s="641"/>
      <c r="DS111" s="641"/>
      <c r="DT111" s="641"/>
      <c r="DU111" s="641"/>
      <c r="DV111" s="713" t="s">
        <v>139</v>
      </c>
      <c r="DW111" s="713"/>
      <c r="DX111" s="713"/>
      <c r="DY111" s="713"/>
      <c r="DZ111" s="722"/>
    </row>
    <row r="112" spans="1:131" s="365" customFormat="1" ht="26.25" customHeight="1">
      <c r="A112" s="386" t="s">
        <v>156</v>
      </c>
      <c r="B112" s="409"/>
      <c r="C112" s="378" t="s">
        <v>484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139</v>
      </c>
      <c r="AB112" s="446"/>
      <c r="AC112" s="446"/>
      <c r="AD112" s="446"/>
      <c r="AE112" s="499"/>
      <c r="AF112" s="515" t="s">
        <v>139</v>
      </c>
      <c r="AG112" s="446"/>
      <c r="AH112" s="446"/>
      <c r="AI112" s="446"/>
      <c r="AJ112" s="499"/>
      <c r="AK112" s="515" t="s">
        <v>139</v>
      </c>
      <c r="AL112" s="446"/>
      <c r="AM112" s="446"/>
      <c r="AN112" s="446"/>
      <c r="AO112" s="499"/>
      <c r="AP112" s="539" t="s">
        <v>139</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11266287</v>
      </c>
      <c r="BR112" s="641"/>
      <c r="BS112" s="641"/>
      <c r="BT112" s="641"/>
      <c r="BU112" s="641"/>
      <c r="BV112" s="641">
        <v>11402997</v>
      </c>
      <c r="BW112" s="641"/>
      <c r="BX112" s="641"/>
      <c r="BY112" s="641"/>
      <c r="BZ112" s="641"/>
      <c r="CA112" s="641">
        <v>10857793</v>
      </c>
      <c r="CB112" s="641"/>
      <c r="CC112" s="641"/>
      <c r="CD112" s="641"/>
      <c r="CE112" s="641"/>
      <c r="CF112" s="657">
        <v>53.6</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373259</v>
      </c>
      <c r="DH112" s="641"/>
      <c r="DI112" s="641"/>
      <c r="DJ112" s="641"/>
      <c r="DK112" s="641"/>
      <c r="DL112" s="641">
        <v>344547</v>
      </c>
      <c r="DM112" s="641"/>
      <c r="DN112" s="641"/>
      <c r="DO112" s="641"/>
      <c r="DP112" s="641"/>
      <c r="DQ112" s="641">
        <v>315835</v>
      </c>
      <c r="DR112" s="641"/>
      <c r="DS112" s="641"/>
      <c r="DT112" s="641"/>
      <c r="DU112" s="641"/>
      <c r="DV112" s="713">
        <v>1.6</v>
      </c>
      <c r="DW112" s="713"/>
      <c r="DX112" s="713"/>
      <c r="DY112" s="713"/>
      <c r="DZ112" s="722"/>
    </row>
    <row r="113" spans="1:130" s="365" customFormat="1" ht="26.25" customHeight="1">
      <c r="A113" s="387"/>
      <c r="B113" s="410"/>
      <c r="C113" s="378" t="s">
        <v>485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725974</v>
      </c>
      <c r="AB113" s="446"/>
      <c r="AC113" s="446"/>
      <c r="AD113" s="446"/>
      <c r="AE113" s="499"/>
      <c r="AF113" s="515">
        <v>825529</v>
      </c>
      <c r="AG113" s="446"/>
      <c r="AH113" s="446"/>
      <c r="AI113" s="446"/>
      <c r="AJ113" s="499"/>
      <c r="AK113" s="515">
        <v>785068</v>
      </c>
      <c r="AL113" s="446"/>
      <c r="AM113" s="446"/>
      <c r="AN113" s="446"/>
      <c r="AO113" s="499"/>
      <c r="AP113" s="539">
        <v>3.9</v>
      </c>
      <c r="AQ113" s="547"/>
      <c r="AR113" s="547"/>
      <c r="AS113" s="547"/>
      <c r="AT113" s="557"/>
      <c r="AU113" s="569"/>
      <c r="AV113" s="578"/>
      <c r="AW113" s="578"/>
      <c r="AX113" s="578"/>
      <c r="AY113" s="578"/>
      <c r="AZ113" s="425" t="s">
        <v>209</v>
      </c>
      <c r="BA113" s="378"/>
      <c r="BB113" s="378"/>
      <c r="BC113" s="378"/>
      <c r="BD113" s="378"/>
      <c r="BE113" s="378"/>
      <c r="BF113" s="378"/>
      <c r="BG113" s="378"/>
      <c r="BH113" s="378"/>
      <c r="BI113" s="378"/>
      <c r="BJ113" s="378"/>
      <c r="BK113" s="378"/>
      <c r="BL113" s="378"/>
      <c r="BM113" s="378"/>
      <c r="BN113" s="378"/>
      <c r="BO113" s="378"/>
      <c r="BP113" s="472"/>
      <c r="BQ113" s="633" t="s">
        <v>139</v>
      </c>
      <c r="BR113" s="641"/>
      <c r="BS113" s="641"/>
      <c r="BT113" s="641"/>
      <c r="BU113" s="641"/>
      <c r="BV113" s="641" t="s">
        <v>139</v>
      </c>
      <c r="BW113" s="641"/>
      <c r="BX113" s="641"/>
      <c r="BY113" s="641"/>
      <c r="BZ113" s="641"/>
      <c r="CA113" s="641" t="s">
        <v>139</v>
      </c>
      <c r="CB113" s="641"/>
      <c r="CC113" s="641"/>
      <c r="CD113" s="641"/>
      <c r="CE113" s="641"/>
      <c r="CF113" s="657" t="s">
        <v>139</v>
      </c>
      <c r="CG113" s="661"/>
      <c r="CH113" s="661"/>
      <c r="CI113" s="661"/>
      <c r="CJ113" s="661"/>
      <c r="CK113" s="673"/>
      <c r="CL113" s="413"/>
      <c r="CM113" s="425" t="s">
        <v>411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139</v>
      </c>
      <c r="DH113" s="446"/>
      <c r="DI113" s="446"/>
      <c r="DJ113" s="446"/>
      <c r="DK113" s="499"/>
      <c r="DL113" s="515" t="s">
        <v>139</v>
      </c>
      <c r="DM113" s="446"/>
      <c r="DN113" s="446"/>
      <c r="DO113" s="446"/>
      <c r="DP113" s="499"/>
      <c r="DQ113" s="515" t="s">
        <v>139</v>
      </c>
      <c r="DR113" s="446"/>
      <c r="DS113" s="446"/>
      <c r="DT113" s="446"/>
      <c r="DU113" s="499"/>
      <c r="DV113" s="539" t="s">
        <v>139</v>
      </c>
      <c r="DW113" s="547"/>
      <c r="DX113" s="547"/>
      <c r="DY113" s="547"/>
      <c r="DZ113" s="557"/>
    </row>
    <row r="114" spans="1:130" s="365" customFormat="1" ht="26.25" customHeight="1">
      <c r="A114" s="387"/>
      <c r="B114" s="410"/>
      <c r="C114" s="378" t="s">
        <v>487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139</v>
      </c>
      <c r="AB114" s="446"/>
      <c r="AC114" s="446"/>
      <c r="AD114" s="446"/>
      <c r="AE114" s="499"/>
      <c r="AF114" s="515" t="s">
        <v>139</v>
      </c>
      <c r="AG114" s="446"/>
      <c r="AH114" s="446"/>
      <c r="AI114" s="446"/>
      <c r="AJ114" s="499"/>
      <c r="AK114" s="515" t="s">
        <v>139</v>
      </c>
      <c r="AL114" s="446"/>
      <c r="AM114" s="446"/>
      <c r="AN114" s="446"/>
      <c r="AO114" s="499"/>
      <c r="AP114" s="539" t="s">
        <v>139</v>
      </c>
      <c r="AQ114" s="547"/>
      <c r="AR114" s="547"/>
      <c r="AS114" s="547"/>
      <c r="AT114" s="557"/>
      <c r="AU114" s="569"/>
      <c r="AV114" s="578"/>
      <c r="AW114" s="578"/>
      <c r="AX114" s="578"/>
      <c r="AY114" s="578"/>
      <c r="AZ114" s="425" t="s">
        <v>488</v>
      </c>
      <c r="BA114" s="378"/>
      <c r="BB114" s="378"/>
      <c r="BC114" s="378"/>
      <c r="BD114" s="378"/>
      <c r="BE114" s="378"/>
      <c r="BF114" s="378"/>
      <c r="BG114" s="378"/>
      <c r="BH114" s="378"/>
      <c r="BI114" s="378"/>
      <c r="BJ114" s="378"/>
      <c r="BK114" s="378"/>
      <c r="BL114" s="378"/>
      <c r="BM114" s="378"/>
      <c r="BN114" s="378"/>
      <c r="BO114" s="378"/>
      <c r="BP114" s="472"/>
      <c r="BQ114" s="633">
        <v>5028258</v>
      </c>
      <c r="BR114" s="641"/>
      <c r="BS114" s="641"/>
      <c r="BT114" s="641"/>
      <c r="BU114" s="641"/>
      <c r="BV114" s="641">
        <v>4820057</v>
      </c>
      <c r="BW114" s="641"/>
      <c r="BX114" s="641"/>
      <c r="BY114" s="641"/>
      <c r="BZ114" s="641"/>
      <c r="CA114" s="641">
        <v>4972727</v>
      </c>
      <c r="CB114" s="641"/>
      <c r="CC114" s="641"/>
      <c r="CD114" s="641"/>
      <c r="CE114" s="641"/>
      <c r="CF114" s="657">
        <v>24.6</v>
      </c>
      <c r="CG114" s="661"/>
      <c r="CH114" s="661"/>
      <c r="CI114" s="661"/>
      <c r="CJ114" s="661"/>
      <c r="CK114" s="673"/>
      <c r="CL114" s="413"/>
      <c r="CM114" s="425" t="s">
        <v>153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139</v>
      </c>
      <c r="DH114" s="446"/>
      <c r="DI114" s="446"/>
      <c r="DJ114" s="446"/>
      <c r="DK114" s="499"/>
      <c r="DL114" s="515" t="s">
        <v>139</v>
      </c>
      <c r="DM114" s="446"/>
      <c r="DN114" s="446"/>
      <c r="DO114" s="446"/>
      <c r="DP114" s="499"/>
      <c r="DQ114" s="515" t="s">
        <v>139</v>
      </c>
      <c r="DR114" s="446"/>
      <c r="DS114" s="446"/>
      <c r="DT114" s="446"/>
      <c r="DU114" s="499"/>
      <c r="DV114" s="539" t="s">
        <v>139</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75933</v>
      </c>
      <c r="AB115" s="446"/>
      <c r="AC115" s="446"/>
      <c r="AD115" s="446"/>
      <c r="AE115" s="499"/>
      <c r="AF115" s="515">
        <v>58708</v>
      </c>
      <c r="AG115" s="446"/>
      <c r="AH115" s="446"/>
      <c r="AI115" s="446"/>
      <c r="AJ115" s="499"/>
      <c r="AK115" s="515">
        <v>50048</v>
      </c>
      <c r="AL115" s="446"/>
      <c r="AM115" s="446"/>
      <c r="AN115" s="446"/>
      <c r="AO115" s="499"/>
      <c r="AP115" s="539">
        <v>0.2</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139</v>
      </c>
      <c r="BR115" s="641"/>
      <c r="BS115" s="641"/>
      <c r="BT115" s="641"/>
      <c r="BU115" s="641"/>
      <c r="BV115" s="641" t="s">
        <v>139</v>
      </c>
      <c r="BW115" s="641"/>
      <c r="BX115" s="641"/>
      <c r="BY115" s="641"/>
      <c r="BZ115" s="641"/>
      <c r="CA115" s="641" t="s">
        <v>139</v>
      </c>
      <c r="CB115" s="641"/>
      <c r="CC115" s="641"/>
      <c r="CD115" s="641"/>
      <c r="CE115" s="641"/>
      <c r="CF115" s="657" t="s">
        <v>139</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139</v>
      </c>
      <c r="DH115" s="446"/>
      <c r="DI115" s="446"/>
      <c r="DJ115" s="446"/>
      <c r="DK115" s="499"/>
      <c r="DL115" s="515" t="s">
        <v>139</v>
      </c>
      <c r="DM115" s="446"/>
      <c r="DN115" s="446"/>
      <c r="DO115" s="446"/>
      <c r="DP115" s="499"/>
      <c r="DQ115" s="515" t="s">
        <v>139</v>
      </c>
      <c r="DR115" s="446"/>
      <c r="DS115" s="446"/>
      <c r="DT115" s="446"/>
      <c r="DU115" s="499"/>
      <c r="DV115" s="539" t="s">
        <v>139</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139</v>
      </c>
      <c r="AB116" s="446"/>
      <c r="AC116" s="446"/>
      <c r="AD116" s="446"/>
      <c r="AE116" s="499"/>
      <c r="AF116" s="515" t="s">
        <v>139</v>
      </c>
      <c r="AG116" s="446"/>
      <c r="AH116" s="446"/>
      <c r="AI116" s="446"/>
      <c r="AJ116" s="499"/>
      <c r="AK116" s="515" t="s">
        <v>139</v>
      </c>
      <c r="AL116" s="446"/>
      <c r="AM116" s="446"/>
      <c r="AN116" s="446"/>
      <c r="AO116" s="499"/>
      <c r="AP116" s="539" t="s">
        <v>139</v>
      </c>
      <c r="AQ116" s="547"/>
      <c r="AR116" s="547"/>
      <c r="AS116" s="547"/>
      <c r="AT116" s="557"/>
      <c r="AU116" s="569"/>
      <c r="AV116" s="578"/>
      <c r="AW116" s="578"/>
      <c r="AX116" s="578"/>
      <c r="AY116" s="578"/>
      <c r="AZ116" s="602" t="s">
        <v>227</v>
      </c>
      <c r="BA116" s="605"/>
      <c r="BB116" s="605"/>
      <c r="BC116" s="605"/>
      <c r="BD116" s="605"/>
      <c r="BE116" s="605"/>
      <c r="BF116" s="605"/>
      <c r="BG116" s="605"/>
      <c r="BH116" s="605"/>
      <c r="BI116" s="605"/>
      <c r="BJ116" s="605"/>
      <c r="BK116" s="605"/>
      <c r="BL116" s="605"/>
      <c r="BM116" s="605"/>
      <c r="BN116" s="605"/>
      <c r="BO116" s="605"/>
      <c r="BP116" s="628"/>
      <c r="BQ116" s="633" t="s">
        <v>139</v>
      </c>
      <c r="BR116" s="641"/>
      <c r="BS116" s="641"/>
      <c r="BT116" s="641"/>
      <c r="BU116" s="641"/>
      <c r="BV116" s="641" t="s">
        <v>139</v>
      </c>
      <c r="BW116" s="641"/>
      <c r="BX116" s="641"/>
      <c r="BY116" s="641"/>
      <c r="BZ116" s="641"/>
      <c r="CA116" s="641" t="s">
        <v>139</v>
      </c>
      <c r="CB116" s="641"/>
      <c r="CC116" s="641"/>
      <c r="CD116" s="641"/>
      <c r="CE116" s="641"/>
      <c r="CF116" s="657" t="s">
        <v>139</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14380</v>
      </c>
      <c r="DH116" s="446"/>
      <c r="DI116" s="446"/>
      <c r="DJ116" s="446"/>
      <c r="DK116" s="499"/>
      <c r="DL116" s="515">
        <v>7190</v>
      </c>
      <c r="DM116" s="446"/>
      <c r="DN116" s="446"/>
      <c r="DO116" s="446"/>
      <c r="DP116" s="499"/>
      <c r="DQ116" s="515" t="s">
        <v>139</v>
      </c>
      <c r="DR116" s="446"/>
      <c r="DS116" s="446"/>
      <c r="DT116" s="446"/>
      <c r="DU116" s="499"/>
      <c r="DV116" s="539" t="s">
        <v>139</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5059254</v>
      </c>
      <c r="AB117" s="488"/>
      <c r="AC117" s="488"/>
      <c r="AD117" s="488"/>
      <c r="AE117" s="500"/>
      <c r="AF117" s="516">
        <v>5301950</v>
      </c>
      <c r="AG117" s="488"/>
      <c r="AH117" s="488"/>
      <c r="AI117" s="488"/>
      <c r="AJ117" s="500"/>
      <c r="AK117" s="516">
        <v>5313572</v>
      </c>
      <c r="AL117" s="488"/>
      <c r="AM117" s="488"/>
      <c r="AN117" s="488"/>
      <c r="AO117" s="500"/>
      <c r="AP117" s="540"/>
      <c r="AQ117" s="548"/>
      <c r="AR117" s="548"/>
      <c r="AS117" s="548"/>
      <c r="AT117" s="558"/>
      <c r="AU117" s="569"/>
      <c r="AV117" s="578"/>
      <c r="AW117" s="578"/>
      <c r="AX117" s="578"/>
      <c r="AY117" s="578"/>
      <c r="AZ117" s="426" t="s">
        <v>364</v>
      </c>
      <c r="BA117" s="428"/>
      <c r="BB117" s="428"/>
      <c r="BC117" s="428"/>
      <c r="BD117" s="428"/>
      <c r="BE117" s="428"/>
      <c r="BF117" s="428"/>
      <c r="BG117" s="428"/>
      <c r="BH117" s="428"/>
      <c r="BI117" s="428"/>
      <c r="BJ117" s="428"/>
      <c r="BK117" s="428"/>
      <c r="BL117" s="428"/>
      <c r="BM117" s="428"/>
      <c r="BN117" s="428"/>
      <c r="BO117" s="428"/>
      <c r="BP117" s="474"/>
      <c r="BQ117" s="633" t="s">
        <v>139</v>
      </c>
      <c r="BR117" s="641"/>
      <c r="BS117" s="641"/>
      <c r="BT117" s="641"/>
      <c r="BU117" s="641"/>
      <c r="BV117" s="641" t="s">
        <v>139</v>
      </c>
      <c r="BW117" s="641"/>
      <c r="BX117" s="641"/>
      <c r="BY117" s="641"/>
      <c r="BZ117" s="641"/>
      <c r="CA117" s="641" t="s">
        <v>139</v>
      </c>
      <c r="CB117" s="641"/>
      <c r="CC117" s="641"/>
      <c r="CD117" s="641"/>
      <c r="CE117" s="641"/>
      <c r="CF117" s="657" t="s">
        <v>139</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139</v>
      </c>
      <c r="DH117" s="446"/>
      <c r="DI117" s="446"/>
      <c r="DJ117" s="446"/>
      <c r="DK117" s="499"/>
      <c r="DL117" s="515" t="s">
        <v>139</v>
      </c>
      <c r="DM117" s="446"/>
      <c r="DN117" s="446"/>
      <c r="DO117" s="446"/>
      <c r="DP117" s="499"/>
      <c r="DQ117" s="515" t="s">
        <v>139</v>
      </c>
      <c r="DR117" s="446"/>
      <c r="DS117" s="446"/>
      <c r="DT117" s="446"/>
      <c r="DU117" s="499"/>
      <c r="DV117" s="539" t="s">
        <v>139</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478</v>
      </c>
      <c r="AB118" s="406"/>
      <c r="AC118" s="406"/>
      <c r="AD118" s="406"/>
      <c r="AE118" s="469"/>
      <c r="AF118" s="480" t="s">
        <v>479</v>
      </c>
      <c r="AG118" s="406"/>
      <c r="AH118" s="406"/>
      <c r="AI118" s="406"/>
      <c r="AJ118" s="469"/>
      <c r="AK118" s="480" t="s">
        <v>394</v>
      </c>
      <c r="AL118" s="406"/>
      <c r="AM118" s="406"/>
      <c r="AN118" s="406"/>
      <c r="AO118" s="469"/>
      <c r="AP118" s="480" t="s">
        <v>480</v>
      </c>
      <c r="AQ118" s="406"/>
      <c r="AR118" s="406"/>
      <c r="AS118" s="406"/>
      <c r="AT118" s="555"/>
      <c r="AU118" s="569"/>
      <c r="AV118" s="578"/>
      <c r="AW118" s="578"/>
      <c r="AX118" s="578"/>
      <c r="AY118" s="578"/>
      <c r="AZ118" s="427" t="s">
        <v>489</v>
      </c>
      <c r="BA118" s="423"/>
      <c r="BB118" s="423"/>
      <c r="BC118" s="423"/>
      <c r="BD118" s="423"/>
      <c r="BE118" s="423"/>
      <c r="BF118" s="423"/>
      <c r="BG118" s="423"/>
      <c r="BH118" s="423"/>
      <c r="BI118" s="423"/>
      <c r="BJ118" s="423"/>
      <c r="BK118" s="423"/>
      <c r="BL118" s="423"/>
      <c r="BM118" s="423"/>
      <c r="BN118" s="423"/>
      <c r="BO118" s="423"/>
      <c r="BP118" s="473"/>
      <c r="BQ118" s="634" t="s">
        <v>139</v>
      </c>
      <c r="BR118" s="642"/>
      <c r="BS118" s="642"/>
      <c r="BT118" s="642"/>
      <c r="BU118" s="642"/>
      <c r="BV118" s="642" t="s">
        <v>139</v>
      </c>
      <c r="BW118" s="642"/>
      <c r="BX118" s="642"/>
      <c r="BY118" s="642"/>
      <c r="BZ118" s="642"/>
      <c r="CA118" s="642" t="s">
        <v>139</v>
      </c>
      <c r="CB118" s="642"/>
      <c r="CC118" s="642"/>
      <c r="CD118" s="642"/>
      <c r="CE118" s="642"/>
      <c r="CF118" s="657" t="s">
        <v>139</v>
      </c>
      <c r="CG118" s="661"/>
      <c r="CH118" s="661"/>
      <c r="CI118" s="661"/>
      <c r="CJ118" s="661"/>
      <c r="CK118" s="673"/>
      <c r="CL118" s="413"/>
      <c r="CM118" s="425" t="s">
        <v>490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139</v>
      </c>
      <c r="DH118" s="446"/>
      <c r="DI118" s="446"/>
      <c r="DJ118" s="446"/>
      <c r="DK118" s="499"/>
      <c r="DL118" s="515" t="s">
        <v>139</v>
      </c>
      <c r="DM118" s="446"/>
      <c r="DN118" s="446"/>
      <c r="DO118" s="446"/>
      <c r="DP118" s="499"/>
      <c r="DQ118" s="515" t="s">
        <v>139</v>
      </c>
      <c r="DR118" s="446"/>
      <c r="DS118" s="446"/>
      <c r="DT118" s="446"/>
      <c r="DU118" s="499"/>
      <c r="DV118" s="539" t="s">
        <v>139</v>
      </c>
      <c r="DW118" s="547"/>
      <c r="DX118" s="547"/>
      <c r="DY118" s="547"/>
      <c r="DZ118" s="557"/>
    </row>
    <row r="119" spans="1:130" s="365" customFormat="1" ht="26.25" customHeight="1">
      <c r="A119" s="389" t="s">
        <v>389</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139</v>
      </c>
      <c r="AB119" s="487"/>
      <c r="AC119" s="487"/>
      <c r="AD119" s="487"/>
      <c r="AE119" s="498"/>
      <c r="AF119" s="514" t="s">
        <v>139</v>
      </c>
      <c r="AG119" s="487"/>
      <c r="AH119" s="487"/>
      <c r="AI119" s="487"/>
      <c r="AJ119" s="498"/>
      <c r="AK119" s="514" t="s">
        <v>139</v>
      </c>
      <c r="AL119" s="487"/>
      <c r="AM119" s="487"/>
      <c r="AN119" s="487"/>
      <c r="AO119" s="498"/>
      <c r="AP119" s="538" t="s">
        <v>139</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169</v>
      </c>
      <c r="BP119" s="629"/>
      <c r="BQ119" s="634">
        <v>59246798</v>
      </c>
      <c r="BR119" s="642"/>
      <c r="BS119" s="642"/>
      <c r="BT119" s="642"/>
      <c r="BU119" s="642"/>
      <c r="BV119" s="642">
        <v>60536421</v>
      </c>
      <c r="BW119" s="642"/>
      <c r="BX119" s="642"/>
      <c r="BY119" s="642"/>
      <c r="BZ119" s="642"/>
      <c r="CA119" s="642">
        <v>60546032</v>
      </c>
      <c r="CB119" s="642"/>
      <c r="CC119" s="642"/>
      <c r="CD119" s="642"/>
      <c r="CE119" s="642"/>
      <c r="CF119" s="544"/>
      <c r="CG119" s="552"/>
      <c r="CH119" s="552"/>
      <c r="CI119" s="552"/>
      <c r="CJ119" s="669"/>
      <c r="CK119" s="674"/>
      <c r="CL119" s="414"/>
      <c r="CM119" s="427" t="s">
        <v>491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35187</v>
      </c>
      <c r="DH119" s="489"/>
      <c r="DI119" s="489"/>
      <c r="DJ119" s="489"/>
      <c r="DK119" s="501"/>
      <c r="DL119" s="517">
        <v>15178</v>
      </c>
      <c r="DM119" s="489"/>
      <c r="DN119" s="489"/>
      <c r="DO119" s="489"/>
      <c r="DP119" s="501"/>
      <c r="DQ119" s="517">
        <v>5381</v>
      </c>
      <c r="DR119" s="489"/>
      <c r="DS119" s="489"/>
      <c r="DT119" s="489"/>
      <c r="DU119" s="501"/>
      <c r="DV119" s="714">
        <v>0</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139</v>
      </c>
      <c r="AB120" s="446"/>
      <c r="AC120" s="446"/>
      <c r="AD120" s="446"/>
      <c r="AE120" s="499"/>
      <c r="AF120" s="515" t="s">
        <v>139</v>
      </c>
      <c r="AG120" s="446"/>
      <c r="AH120" s="446"/>
      <c r="AI120" s="446"/>
      <c r="AJ120" s="499"/>
      <c r="AK120" s="515" t="s">
        <v>139</v>
      </c>
      <c r="AL120" s="446"/>
      <c r="AM120" s="446"/>
      <c r="AN120" s="446"/>
      <c r="AO120" s="499"/>
      <c r="AP120" s="539" t="s">
        <v>139</v>
      </c>
      <c r="AQ120" s="547"/>
      <c r="AR120" s="547"/>
      <c r="AS120" s="547"/>
      <c r="AT120" s="557"/>
      <c r="AU120" s="571" t="s">
        <v>483</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13731283</v>
      </c>
      <c r="BR120" s="640"/>
      <c r="BS120" s="640"/>
      <c r="BT120" s="640"/>
      <c r="BU120" s="640"/>
      <c r="BV120" s="640">
        <v>13689273</v>
      </c>
      <c r="BW120" s="640"/>
      <c r="BX120" s="640"/>
      <c r="BY120" s="640"/>
      <c r="BZ120" s="640"/>
      <c r="CA120" s="640">
        <v>13139741</v>
      </c>
      <c r="CB120" s="640"/>
      <c r="CC120" s="640"/>
      <c r="CD120" s="640"/>
      <c r="CE120" s="640"/>
      <c r="CF120" s="656">
        <v>64.900000000000006</v>
      </c>
      <c r="CG120" s="660"/>
      <c r="CH120" s="660"/>
      <c r="CI120" s="660"/>
      <c r="CJ120" s="660"/>
      <c r="CK120" s="675" t="s">
        <v>270</v>
      </c>
      <c r="CL120" s="685"/>
      <c r="CM120" s="685"/>
      <c r="CN120" s="685"/>
      <c r="CO120" s="688"/>
      <c r="CP120" s="692" t="s">
        <v>470</v>
      </c>
      <c r="CQ120" s="695"/>
      <c r="CR120" s="695"/>
      <c r="CS120" s="695"/>
      <c r="CT120" s="695"/>
      <c r="CU120" s="695"/>
      <c r="CV120" s="695"/>
      <c r="CW120" s="695"/>
      <c r="CX120" s="695"/>
      <c r="CY120" s="695"/>
      <c r="CZ120" s="695"/>
      <c r="DA120" s="695"/>
      <c r="DB120" s="695"/>
      <c r="DC120" s="695"/>
      <c r="DD120" s="695"/>
      <c r="DE120" s="695"/>
      <c r="DF120" s="698"/>
      <c r="DG120" s="632">
        <v>7672748</v>
      </c>
      <c r="DH120" s="640"/>
      <c r="DI120" s="640"/>
      <c r="DJ120" s="640"/>
      <c r="DK120" s="640"/>
      <c r="DL120" s="640">
        <v>7776446</v>
      </c>
      <c r="DM120" s="640"/>
      <c r="DN120" s="640"/>
      <c r="DO120" s="640"/>
      <c r="DP120" s="640"/>
      <c r="DQ120" s="640">
        <v>7199304</v>
      </c>
      <c r="DR120" s="640"/>
      <c r="DS120" s="640"/>
      <c r="DT120" s="640"/>
      <c r="DU120" s="640"/>
      <c r="DV120" s="712">
        <v>35.6</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28712</v>
      </c>
      <c r="AB121" s="446"/>
      <c r="AC121" s="446"/>
      <c r="AD121" s="446"/>
      <c r="AE121" s="499"/>
      <c r="AF121" s="515">
        <v>28712</v>
      </c>
      <c r="AG121" s="446"/>
      <c r="AH121" s="446"/>
      <c r="AI121" s="446"/>
      <c r="AJ121" s="499"/>
      <c r="AK121" s="515">
        <v>28712</v>
      </c>
      <c r="AL121" s="446"/>
      <c r="AM121" s="446"/>
      <c r="AN121" s="446"/>
      <c r="AO121" s="499"/>
      <c r="AP121" s="539">
        <v>0.1</v>
      </c>
      <c r="AQ121" s="547"/>
      <c r="AR121" s="547"/>
      <c r="AS121" s="547"/>
      <c r="AT121" s="557"/>
      <c r="AU121" s="572"/>
      <c r="AV121" s="581"/>
      <c r="AW121" s="581"/>
      <c r="AX121" s="581"/>
      <c r="AY121" s="592"/>
      <c r="AZ121" s="425" t="s">
        <v>393</v>
      </c>
      <c r="BA121" s="378"/>
      <c r="BB121" s="378"/>
      <c r="BC121" s="378"/>
      <c r="BD121" s="378"/>
      <c r="BE121" s="378"/>
      <c r="BF121" s="378"/>
      <c r="BG121" s="378"/>
      <c r="BH121" s="378"/>
      <c r="BI121" s="378"/>
      <c r="BJ121" s="378"/>
      <c r="BK121" s="378"/>
      <c r="BL121" s="378"/>
      <c r="BM121" s="378"/>
      <c r="BN121" s="378"/>
      <c r="BO121" s="378"/>
      <c r="BP121" s="472"/>
      <c r="BQ121" s="633">
        <v>7890568</v>
      </c>
      <c r="BR121" s="641"/>
      <c r="BS121" s="641"/>
      <c r="BT121" s="641"/>
      <c r="BU121" s="641"/>
      <c r="BV121" s="641">
        <v>7708391</v>
      </c>
      <c r="BW121" s="641"/>
      <c r="BX121" s="641"/>
      <c r="BY121" s="641"/>
      <c r="BZ121" s="641"/>
      <c r="CA121" s="641">
        <v>7561881</v>
      </c>
      <c r="CB121" s="641"/>
      <c r="CC121" s="641"/>
      <c r="CD121" s="641"/>
      <c r="CE121" s="641"/>
      <c r="CF121" s="657">
        <v>37.299999999999997</v>
      </c>
      <c r="CG121" s="661"/>
      <c r="CH121" s="661"/>
      <c r="CI121" s="661"/>
      <c r="CJ121" s="661"/>
      <c r="CK121" s="676"/>
      <c r="CL121" s="686"/>
      <c r="CM121" s="686"/>
      <c r="CN121" s="686"/>
      <c r="CO121" s="689"/>
      <c r="CP121" s="693" t="s">
        <v>208</v>
      </c>
      <c r="CQ121" s="403"/>
      <c r="CR121" s="403"/>
      <c r="CS121" s="403"/>
      <c r="CT121" s="403"/>
      <c r="CU121" s="403"/>
      <c r="CV121" s="403"/>
      <c r="CW121" s="403"/>
      <c r="CX121" s="403"/>
      <c r="CY121" s="403"/>
      <c r="CZ121" s="403"/>
      <c r="DA121" s="403"/>
      <c r="DB121" s="403"/>
      <c r="DC121" s="403"/>
      <c r="DD121" s="403"/>
      <c r="DE121" s="403"/>
      <c r="DF121" s="699"/>
      <c r="DG121" s="633">
        <v>2876166</v>
      </c>
      <c r="DH121" s="641"/>
      <c r="DI121" s="641"/>
      <c r="DJ121" s="641"/>
      <c r="DK121" s="641"/>
      <c r="DL121" s="641">
        <v>2531921</v>
      </c>
      <c r="DM121" s="641"/>
      <c r="DN121" s="641"/>
      <c r="DO121" s="641"/>
      <c r="DP121" s="641"/>
      <c r="DQ121" s="641">
        <v>2498302</v>
      </c>
      <c r="DR121" s="641"/>
      <c r="DS121" s="641"/>
      <c r="DT121" s="641"/>
      <c r="DU121" s="641"/>
      <c r="DV121" s="713">
        <v>12.3</v>
      </c>
      <c r="DW121" s="713"/>
      <c r="DX121" s="713"/>
      <c r="DY121" s="713"/>
      <c r="DZ121" s="722"/>
    </row>
    <row r="122" spans="1:130" s="365" customFormat="1" ht="26.25" customHeight="1">
      <c r="A122" s="390"/>
      <c r="B122" s="413"/>
      <c r="C122" s="425" t="s">
        <v>153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v>7190</v>
      </c>
      <c r="AB122" s="446"/>
      <c r="AC122" s="446"/>
      <c r="AD122" s="446"/>
      <c r="AE122" s="499"/>
      <c r="AF122" s="515">
        <v>7190</v>
      </c>
      <c r="AG122" s="446"/>
      <c r="AH122" s="446"/>
      <c r="AI122" s="446"/>
      <c r="AJ122" s="499"/>
      <c r="AK122" s="515">
        <v>7190</v>
      </c>
      <c r="AL122" s="446"/>
      <c r="AM122" s="446"/>
      <c r="AN122" s="446"/>
      <c r="AO122" s="499"/>
      <c r="AP122" s="539">
        <v>0</v>
      </c>
      <c r="AQ122" s="547"/>
      <c r="AR122" s="547"/>
      <c r="AS122" s="547"/>
      <c r="AT122" s="557"/>
      <c r="AU122" s="572"/>
      <c r="AV122" s="581"/>
      <c r="AW122" s="581"/>
      <c r="AX122" s="581"/>
      <c r="AY122" s="592"/>
      <c r="AZ122" s="427" t="s">
        <v>493</v>
      </c>
      <c r="BA122" s="423"/>
      <c r="BB122" s="423"/>
      <c r="BC122" s="423"/>
      <c r="BD122" s="423"/>
      <c r="BE122" s="423"/>
      <c r="BF122" s="423"/>
      <c r="BG122" s="423"/>
      <c r="BH122" s="423"/>
      <c r="BI122" s="423"/>
      <c r="BJ122" s="423"/>
      <c r="BK122" s="423"/>
      <c r="BL122" s="423"/>
      <c r="BM122" s="423"/>
      <c r="BN122" s="423"/>
      <c r="BO122" s="423"/>
      <c r="BP122" s="473"/>
      <c r="BQ122" s="634">
        <v>37214940</v>
      </c>
      <c r="BR122" s="642"/>
      <c r="BS122" s="642"/>
      <c r="BT122" s="642"/>
      <c r="BU122" s="642"/>
      <c r="BV122" s="642">
        <v>37948232</v>
      </c>
      <c r="BW122" s="642"/>
      <c r="BX122" s="642"/>
      <c r="BY122" s="642"/>
      <c r="BZ122" s="642"/>
      <c r="CA122" s="642">
        <v>37952251</v>
      </c>
      <c r="CB122" s="642"/>
      <c r="CC122" s="642"/>
      <c r="CD122" s="642"/>
      <c r="CE122" s="642"/>
      <c r="CF122" s="658">
        <v>187.5</v>
      </c>
      <c r="CG122" s="662"/>
      <c r="CH122" s="662"/>
      <c r="CI122" s="662"/>
      <c r="CJ122" s="662"/>
      <c r="CK122" s="676"/>
      <c r="CL122" s="686"/>
      <c r="CM122" s="686"/>
      <c r="CN122" s="686"/>
      <c r="CO122" s="689"/>
      <c r="CP122" s="693" t="s">
        <v>468</v>
      </c>
      <c r="CQ122" s="403"/>
      <c r="CR122" s="403"/>
      <c r="CS122" s="403"/>
      <c r="CT122" s="403"/>
      <c r="CU122" s="403"/>
      <c r="CV122" s="403"/>
      <c r="CW122" s="403"/>
      <c r="CX122" s="403"/>
      <c r="CY122" s="403"/>
      <c r="CZ122" s="403"/>
      <c r="DA122" s="403"/>
      <c r="DB122" s="403"/>
      <c r="DC122" s="403"/>
      <c r="DD122" s="403"/>
      <c r="DE122" s="403"/>
      <c r="DF122" s="699"/>
      <c r="DG122" s="633">
        <v>717373</v>
      </c>
      <c r="DH122" s="641"/>
      <c r="DI122" s="641"/>
      <c r="DJ122" s="641"/>
      <c r="DK122" s="641"/>
      <c r="DL122" s="641">
        <v>1094630</v>
      </c>
      <c r="DM122" s="641"/>
      <c r="DN122" s="641"/>
      <c r="DO122" s="641"/>
      <c r="DP122" s="641"/>
      <c r="DQ122" s="641">
        <v>1160187</v>
      </c>
      <c r="DR122" s="641"/>
      <c r="DS122" s="641"/>
      <c r="DT122" s="641"/>
      <c r="DU122" s="641"/>
      <c r="DV122" s="713">
        <v>5.7</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139</v>
      </c>
      <c r="AB123" s="446"/>
      <c r="AC123" s="446"/>
      <c r="AD123" s="446"/>
      <c r="AE123" s="499"/>
      <c r="AF123" s="515" t="s">
        <v>139</v>
      </c>
      <c r="AG123" s="446"/>
      <c r="AH123" s="446"/>
      <c r="AI123" s="446"/>
      <c r="AJ123" s="499"/>
      <c r="AK123" s="515" t="s">
        <v>139</v>
      </c>
      <c r="AL123" s="446"/>
      <c r="AM123" s="446"/>
      <c r="AN123" s="446"/>
      <c r="AO123" s="499"/>
      <c r="AP123" s="539" t="s">
        <v>139</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225</v>
      </c>
      <c r="BP123" s="629"/>
      <c r="BQ123" s="635">
        <v>58836791</v>
      </c>
      <c r="BR123" s="643"/>
      <c r="BS123" s="643"/>
      <c r="BT123" s="643"/>
      <c r="BU123" s="643"/>
      <c r="BV123" s="643">
        <v>59345896</v>
      </c>
      <c r="BW123" s="643"/>
      <c r="BX123" s="643"/>
      <c r="BY123" s="643"/>
      <c r="BZ123" s="643"/>
      <c r="CA123" s="643">
        <v>58653873</v>
      </c>
      <c r="CB123" s="643"/>
      <c r="CC123" s="643"/>
      <c r="CD123" s="643"/>
      <c r="CE123" s="643"/>
      <c r="CF123" s="544"/>
      <c r="CG123" s="552"/>
      <c r="CH123" s="552"/>
      <c r="CI123" s="552"/>
      <c r="CJ123" s="669"/>
      <c r="CK123" s="676"/>
      <c r="CL123" s="686"/>
      <c r="CM123" s="686"/>
      <c r="CN123" s="686"/>
      <c r="CO123" s="689"/>
      <c r="CP123" s="693" t="s">
        <v>173</v>
      </c>
      <c r="CQ123" s="403"/>
      <c r="CR123" s="403"/>
      <c r="CS123" s="403"/>
      <c r="CT123" s="403"/>
      <c r="CU123" s="403"/>
      <c r="CV123" s="403"/>
      <c r="CW123" s="403"/>
      <c r="CX123" s="403"/>
      <c r="CY123" s="403"/>
      <c r="CZ123" s="403"/>
      <c r="DA123" s="403"/>
      <c r="DB123" s="403"/>
      <c r="DC123" s="403"/>
      <c r="DD123" s="403"/>
      <c r="DE123" s="403"/>
      <c r="DF123" s="699"/>
      <c r="DG123" s="482" t="s">
        <v>139</v>
      </c>
      <c r="DH123" s="446"/>
      <c r="DI123" s="446"/>
      <c r="DJ123" s="446"/>
      <c r="DK123" s="499"/>
      <c r="DL123" s="515" t="s">
        <v>139</v>
      </c>
      <c r="DM123" s="446"/>
      <c r="DN123" s="446"/>
      <c r="DO123" s="446"/>
      <c r="DP123" s="499"/>
      <c r="DQ123" s="515" t="s">
        <v>139</v>
      </c>
      <c r="DR123" s="446"/>
      <c r="DS123" s="446"/>
      <c r="DT123" s="446"/>
      <c r="DU123" s="499"/>
      <c r="DV123" s="539" t="s">
        <v>139</v>
      </c>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139</v>
      </c>
      <c r="AB124" s="446"/>
      <c r="AC124" s="446"/>
      <c r="AD124" s="446"/>
      <c r="AE124" s="499"/>
      <c r="AF124" s="515" t="s">
        <v>139</v>
      </c>
      <c r="AG124" s="446"/>
      <c r="AH124" s="446"/>
      <c r="AI124" s="446"/>
      <c r="AJ124" s="499"/>
      <c r="AK124" s="515" t="s">
        <v>139</v>
      </c>
      <c r="AL124" s="446"/>
      <c r="AM124" s="446"/>
      <c r="AN124" s="446"/>
      <c r="AO124" s="499"/>
      <c r="AP124" s="539" t="s">
        <v>139</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1.9</v>
      </c>
      <c r="BR124" s="644"/>
      <c r="BS124" s="644"/>
      <c r="BT124" s="644"/>
      <c r="BU124" s="644"/>
      <c r="BV124" s="644">
        <v>5.9</v>
      </c>
      <c r="BW124" s="644"/>
      <c r="BX124" s="644"/>
      <c r="BY124" s="644"/>
      <c r="BZ124" s="644"/>
      <c r="CA124" s="644">
        <v>9.3000000000000007</v>
      </c>
      <c r="CB124" s="644"/>
      <c r="CC124" s="644"/>
      <c r="CD124" s="644"/>
      <c r="CE124" s="644"/>
      <c r="CF124" s="545"/>
      <c r="CG124" s="553"/>
      <c r="CH124" s="553"/>
      <c r="CI124" s="553"/>
      <c r="CJ124" s="670"/>
      <c r="CK124" s="677"/>
      <c r="CL124" s="677"/>
      <c r="CM124" s="677"/>
      <c r="CN124" s="677"/>
      <c r="CO124" s="690"/>
      <c r="CP124" s="693" t="s">
        <v>495</v>
      </c>
      <c r="CQ124" s="403"/>
      <c r="CR124" s="403"/>
      <c r="CS124" s="403"/>
      <c r="CT124" s="403"/>
      <c r="CU124" s="403"/>
      <c r="CV124" s="403"/>
      <c r="CW124" s="403"/>
      <c r="CX124" s="403"/>
      <c r="CY124" s="403"/>
      <c r="CZ124" s="403"/>
      <c r="DA124" s="403"/>
      <c r="DB124" s="403"/>
      <c r="DC124" s="403"/>
      <c r="DD124" s="403"/>
      <c r="DE124" s="403"/>
      <c r="DF124" s="699"/>
      <c r="DG124" s="484" t="s">
        <v>139</v>
      </c>
      <c r="DH124" s="489"/>
      <c r="DI124" s="489"/>
      <c r="DJ124" s="489"/>
      <c r="DK124" s="501"/>
      <c r="DL124" s="517" t="s">
        <v>139</v>
      </c>
      <c r="DM124" s="489"/>
      <c r="DN124" s="489"/>
      <c r="DO124" s="489"/>
      <c r="DP124" s="501"/>
      <c r="DQ124" s="517" t="s">
        <v>139</v>
      </c>
      <c r="DR124" s="489"/>
      <c r="DS124" s="489"/>
      <c r="DT124" s="489"/>
      <c r="DU124" s="501"/>
      <c r="DV124" s="714" t="s">
        <v>139</v>
      </c>
      <c r="DW124" s="716"/>
      <c r="DX124" s="716"/>
      <c r="DY124" s="716"/>
      <c r="DZ124" s="723"/>
    </row>
    <row r="125" spans="1:130" s="365" customFormat="1" ht="26.25" customHeight="1">
      <c r="A125" s="390"/>
      <c r="B125" s="413"/>
      <c r="C125" s="425" t="s">
        <v>490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139</v>
      </c>
      <c r="AB125" s="446"/>
      <c r="AC125" s="446"/>
      <c r="AD125" s="446"/>
      <c r="AE125" s="499"/>
      <c r="AF125" s="515" t="s">
        <v>139</v>
      </c>
      <c r="AG125" s="446"/>
      <c r="AH125" s="446"/>
      <c r="AI125" s="446"/>
      <c r="AJ125" s="499"/>
      <c r="AK125" s="515" t="s">
        <v>139</v>
      </c>
      <c r="AL125" s="446"/>
      <c r="AM125" s="446"/>
      <c r="AN125" s="446"/>
      <c r="AO125" s="499"/>
      <c r="AP125" s="539" t="s">
        <v>139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498</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139</v>
      </c>
      <c r="DH125" s="640"/>
      <c r="DI125" s="640"/>
      <c r="DJ125" s="640"/>
      <c r="DK125" s="640"/>
      <c r="DL125" s="640" t="s">
        <v>139</v>
      </c>
      <c r="DM125" s="640"/>
      <c r="DN125" s="640"/>
      <c r="DO125" s="640"/>
      <c r="DP125" s="640"/>
      <c r="DQ125" s="640" t="s">
        <v>139</v>
      </c>
      <c r="DR125" s="640"/>
      <c r="DS125" s="640"/>
      <c r="DT125" s="640"/>
      <c r="DU125" s="640"/>
      <c r="DV125" s="712" t="s">
        <v>139</v>
      </c>
      <c r="DW125" s="712"/>
      <c r="DX125" s="712"/>
      <c r="DY125" s="712"/>
      <c r="DZ125" s="721"/>
    </row>
    <row r="126" spans="1:130" s="365" customFormat="1" ht="26.25" customHeight="1">
      <c r="A126" s="390"/>
      <c r="B126" s="413"/>
      <c r="C126" s="425" t="s">
        <v>491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26762</v>
      </c>
      <c r="AB126" s="446"/>
      <c r="AC126" s="446"/>
      <c r="AD126" s="446"/>
      <c r="AE126" s="499"/>
      <c r="AF126" s="515">
        <v>18676</v>
      </c>
      <c r="AG126" s="446"/>
      <c r="AH126" s="446"/>
      <c r="AI126" s="446"/>
      <c r="AJ126" s="499"/>
      <c r="AK126" s="515">
        <v>11382</v>
      </c>
      <c r="AL126" s="446"/>
      <c r="AM126" s="446"/>
      <c r="AN126" s="446"/>
      <c r="AO126" s="499"/>
      <c r="AP126" s="539">
        <v>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427</v>
      </c>
      <c r="CQ126" s="378"/>
      <c r="CR126" s="378"/>
      <c r="CS126" s="378"/>
      <c r="CT126" s="378"/>
      <c r="CU126" s="378"/>
      <c r="CV126" s="378"/>
      <c r="CW126" s="378"/>
      <c r="CX126" s="378"/>
      <c r="CY126" s="378"/>
      <c r="CZ126" s="378"/>
      <c r="DA126" s="378"/>
      <c r="DB126" s="378"/>
      <c r="DC126" s="378"/>
      <c r="DD126" s="378"/>
      <c r="DE126" s="378"/>
      <c r="DF126" s="472"/>
      <c r="DG126" s="633" t="s">
        <v>139</v>
      </c>
      <c r="DH126" s="641"/>
      <c r="DI126" s="641"/>
      <c r="DJ126" s="641"/>
      <c r="DK126" s="641"/>
      <c r="DL126" s="641" t="s">
        <v>139</v>
      </c>
      <c r="DM126" s="641"/>
      <c r="DN126" s="641"/>
      <c r="DO126" s="641"/>
      <c r="DP126" s="641"/>
      <c r="DQ126" s="641" t="s">
        <v>139</v>
      </c>
      <c r="DR126" s="641"/>
      <c r="DS126" s="641"/>
      <c r="DT126" s="641"/>
      <c r="DU126" s="641"/>
      <c r="DV126" s="713" t="s">
        <v>139</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13269</v>
      </c>
      <c r="AB127" s="446"/>
      <c r="AC127" s="446"/>
      <c r="AD127" s="446"/>
      <c r="AE127" s="499"/>
      <c r="AF127" s="515">
        <v>4130</v>
      </c>
      <c r="AG127" s="446"/>
      <c r="AH127" s="446"/>
      <c r="AI127" s="446"/>
      <c r="AJ127" s="499"/>
      <c r="AK127" s="515">
        <v>2764</v>
      </c>
      <c r="AL127" s="446"/>
      <c r="AM127" s="446"/>
      <c r="AN127" s="446"/>
      <c r="AO127" s="499"/>
      <c r="AP127" s="539">
        <v>0</v>
      </c>
      <c r="AQ127" s="547"/>
      <c r="AR127" s="547"/>
      <c r="AS127" s="547"/>
      <c r="AT127" s="557"/>
      <c r="AU127" s="378"/>
      <c r="AV127" s="378"/>
      <c r="AW127" s="378"/>
      <c r="AX127" s="584" t="s">
        <v>499</v>
      </c>
      <c r="AY127" s="593"/>
      <c r="AZ127" s="593"/>
      <c r="BA127" s="593"/>
      <c r="BB127" s="593"/>
      <c r="BC127" s="593"/>
      <c r="BD127" s="593"/>
      <c r="BE127" s="610"/>
      <c r="BF127" s="612" t="s">
        <v>449</v>
      </c>
      <c r="BG127" s="593"/>
      <c r="BH127" s="593"/>
      <c r="BI127" s="593"/>
      <c r="BJ127" s="593"/>
      <c r="BK127" s="593"/>
      <c r="BL127" s="610"/>
      <c r="BM127" s="612" t="s">
        <v>428</v>
      </c>
      <c r="BN127" s="593"/>
      <c r="BO127" s="593"/>
      <c r="BP127" s="593"/>
      <c r="BQ127" s="593"/>
      <c r="BR127" s="593"/>
      <c r="BS127" s="610"/>
      <c r="BT127" s="612" t="s">
        <v>418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415</v>
      </c>
      <c r="CQ127" s="378"/>
      <c r="CR127" s="378"/>
      <c r="CS127" s="378"/>
      <c r="CT127" s="378"/>
      <c r="CU127" s="378"/>
      <c r="CV127" s="378"/>
      <c r="CW127" s="378"/>
      <c r="CX127" s="378"/>
      <c r="CY127" s="378"/>
      <c r="CZ127" s="378"/>
      <c r="DA127" s="378"/>
      <c r="DB127" s="378"/>
      <c r="DC127" s="378"/>
      <c r="DD127" s="378"/>
      <c r="DE127" s="378"/>
      <c r="DF127" s="472"/>
      <c r="DG127" s="633" t="s">
        <v>139</v>
      </c>
      <c r="DH127" s="641"/>
      <c r="DI127" s="641"/>
      <c r="DJ127" s="641"/>
      <c r="DK127" s="641"/>
      <c r="DL127" s="641" t="s">
        <v>139</v>
      </c>
      <c r="DM127" s="641"/>
      <c r="DN127" s="641"/>
      <c r="DO127" s="641"/>
      <c r="DP127" s="641"/>
      <c r="DQ127" s="641" t="s">
        <v>139</v>
      </c>
      <c r="DR127" s="641"/>
      <c r="DS127" s="641"/>
      <c r="DT127" s="641"/>
      <c r="DU127" s="641"/>
      <c r="DV127" s="713" t="s">
        <v>139</v>
      </c>
      <c r="DW127" s="713"/>
      <c r="DX127" s="713"/>
      <c r="DY127" s="713"/>
      <c r="DZ127" s="722"/>
    </row>
    <row r="128" spans="1:130" s="365" customFormat="1" ht="26.25" customHeight="1">
      <c r="A128" s="392" t="s">
        <v>500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995666</v>
      </c>
      <c r="AB128" s="487"/>
      <c r="AC128" s="487"/>
      <c r="AD128" s="487"/>
      <c r="AE128" s="498"/>
      <c r="AF128" s="514">
        <v>1014819</v>
      </c>
      <c r="AG128" s="487"/>
      <c r="AH128" s="487"/>
      <c r="AI128" s="487"/>
      <c r="AJ128" s="498"/>
      <c r="AK128" s="514">
        <v>975426</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139</v>
      </c>
      <c r="BG128" s="617"/>
      <c r="BH128" s="617"/>
      <c r="BI128" s="617"/>
      <c r="BJ128" s="617"/>
      <c r="BK128" s="617"/>
      <c r="BL128" s="623"/>
      <c r="BM128" s="613">
        <v>12.2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407</v>
      </c>
      <c r="CQ128" s="381"/>
      <c r="CR128" s="381"/>
      <c r="CS128" s="381"/>
      <c r="CT128" s="381"/>
      <c r="CU128" s="381"/>
      <c r="CV128" s="381"/>
      <c r="CW128" s="381"/>
      <c r="CX128" s="381"/>
      <c r="CY128" s="381"/>
      <c r="CZ128" s="381"/>
      <c r="DA128" s="381"/>
      <c r="DB128" s="381"/>
      <c r="DC128" s="381"/>
      <c r="DD128" s="381"/>
      <c r="DE128" s="381"/>
      <c r="DF128" s="611"/>
      <c r="DG128" s="702" t="s">
        <v>139</v>
      </c>
      <c r="DH128" s="705"/>
      <c r="DI128" s="705"/>
      <c r="DJ128" s="705"/>
      <c r="DK128" s="705"/>
      <c r="DL128" s="705" t="s">
        <v>139</v>
      </c>
      <c r="DM128" s="705"/>
      <c r="DN128" s="705"/>
      <c r="DO128" s="705"/>
      <c r="DP128" s="705"/>
      <c r="DQ128" s="705" t="s">
        <v>139</v>
      </c>
      <c r="DR128" s="705"/>
      <c r="DS128" s="705"/>
      <c r="DT128" s="705"/>
      <c r="DU128" s="705"/>
      <c r="DV128" s="715" t="s">
        <v>139</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23533515</v>
      </c>
      <c r="AB129" s="446"/>
      <c r="AC129" s="446"/>
      <c r="AD129" s="446"/>
      <c r="AE129" s="499"/>
      <c r="AF129" s="515">
        <v>22965825</v>
      </c>
      <c r="AG129" s="446"/>
      <c r="AH129" s="446"/>
      <c r="AI129" s="446"/>
      <c r="AJ129" s="499"/>
      <c r="AK129" s="515">
        <v>23409856</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139</v>
      </c>
      <c r="BG129" s="618"/>
      <c r="BH129" s="618"/>
      <c r="BI129" s="618"/>
      <c r="BJ129" s="618"/>
      <c r="BK129" s="618"/>
      <c r="BL129" s="624"/>
      <c r="BM129" s="614">
        <v>17.2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502</v>
      </c>
      <c r="X130" s="466"/>
      <c r="Y130" s="466"/>
      <c r="Z130" s="476"/>
      <c r="AA130" s="482">
        <v>2947663</v>
      </c>
      <c r="AB130" s="446"/>
      <c r="AC130" s="446"/>
      <c r="AD130" s="446"/>
      <c r="AE130" s="499"/>
      <c r="AF130" s="515">
        <v>3100950</v>
      </c>
      <c r="AG130" s="446"/>
      <c r="AH130" s="446"/>
      <c r="AI130" s="446"/>
      <c r="AJ130" s="499"/>
      <c r="AK130" s="515">
        <v>3163290</v>
      </c>
      <c r="AL130" s="446"/>
      <c r="AM130" s="446"/>
      <c r="AN130" s="446"/>
      <c r="AO130" s="499"/>
      <c r="AP130" s="542"/>
      <c r="AQ130" s="550"/>
      <c r="AR130" s="550"/>
      <c r="AS130" s="550"/>
      <c r="AT130" s="560"/>
      <c r="AU130" s="576"/>
      <c r="AV130" s="576"/>
      <c r="AW130" s="576"/>
      <c r="AX130" s="585" t="s">
        <v>439</v>
      </c>
      <c r="AY130" s="378"/>
      <c r="AZ130" s="378"/>
      <c r="BA130" s="378"/>
      <c r="BB130" s="378"/>
      <c r="BC130" s="378"/>
      <c r="BD130" s="378"/>
      <c r="BE130" s="472"/>
      <c r="BF130" s="615">
        <v>5.7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20585852</v>
      </c>
      <c r="AB131" s="489"/>
      <c r="AC131" s="489"/>
      <c r="AD131" s="489"/>
      <c r="AE131" s="501"/>
      <c r="AF131" s="517">
        <v>19864875</v>
      </c>
      <c r="AG131" s="489"/>
      <c r="AH131" s="489"/>
      <c r="AI131" s="489"/>
      <c r="AJ131" s="501"/>
      <c r="AK131" s="517">
        <v>20246566</v>
      </c>
      <c r="AL131" s="489"/>
      <c r="AM131" s="489"/>
      <c r="AN131" s="489"/>
      <c r="AO131" s="501"/>
      <c r="AP131" s="543"/>
      <c r="AQ131" s="551"/>
      <c r="AR131" s="551"/>
      <c r="AS131" s="551"/>
      <c r="AT131" s="561"/>
      <c r="AU131" s="576"/>
      <c r="AV131" s="576"/>
      <c r="AW131" s="576"/>
      <c r="AX131" s="586" t="s">
        <v>63</v>
      </c>
      <c r="AY131" s="381"/>
      <c r="AZ131" s="381"/>
      <c r="BA131" s="381"/>
      <c r="BB131" s="381"/>
      <c r="BC131" s="381"/>
      <c r="BD131" s="381"/>
      <c r="BE131" s="611"/>
      <c r="BF131" s="616">
        <v>9.3000000000000007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503</v>
      </c>
      <c r="W132" s="462"/>
      <c r="X132" s="462"/>
      <c r="Y132" s="462"/>
      <c r="Z132" s="478"/>
      <c r="AA132" s="485">
        <v>5.4208346589999996</v>
      </c>
      <c r="AB132" s="490"/>
      <c r="AC132" s="490"/>
      <c r="AD132" s="490"/>
      <c r="AE132" s="502"/>
      <c r="AF132" s="518">
        <v>5.971248246</v>
      </c>
      <c r="AG132" s="490"/>
      <c r="AH132" s="490"/>
      <c r="AI132" s="490"/>
      <c r="AJ132" s="502"/>
      <c r="AK132" s="518">
        <v>5.8027420550000004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6.2</v>
      </c>
      <c r="AB133" s="491"/>
      <c r="AC133" s="491"/>
      <c r="AD133" s="491"/>
      <c r="AE133" s="503"/>
      <c r="AF133" s="486">
        <v>5.8</v>
      </c>
      <c r="AG133" s="491"/>
      <c r="AH133" s="491"/>
      <c r="AI133" s="491"/>
      <c r="AJ133" s="503"/>
      <c r="AK133" s="486">
        <v>5.7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JOEQzOfH2vCDSPV7s9PTgIWft2+JDxmQwHqI+0+tSFXE+HFdGgV2oIhr2MkiE0RGPyelEuDBCcwyb8NqPrJHng==" saltValue="1wTeA8ISR5cH7VMaoXa3D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7" fitToWidth="1" fitToHeight="1" orientation="portrait" usePrinterDefaults="1"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0" zoomScaleNormal="85" zoomScaleSheetLayoutView="80" workbookViewId="0"/>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101</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5B5b4lLhCnt6dhQUFOFz9uNQ9ZcDEjHBYJQjB+NM/zhqKIBNMBlJmTqcld7/ZFMz5a1mRbmrkfRfCVNXVZizKA==" saltValue="NZlx4hx1euFB8g0e3g9eKQ==" spinCount="100000" sheet="1" objects="1" scenarios="1"/>
  <phoneticPr fontId="6"/>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0" zoomScaleNormal="80" zoomScaleSheetLayoutView="55" workbookViewId="0"/>
  </sheetViews>
  <sheetFormatPr defaultColWidth="0" defaultRowHeight="13.5" customHeight="1" zeroHeight="1"/>
  <cols>
    <col min="1" max="116" width="2.6328125" style="725" customWidth="1"/>
    <col min="117" max="16384" width="9" style="726" hidden="1" customWidth="1"/>
  </cols>
  <sheetData>
    <row r="1" spans="2:116" ht="13">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
    <row r="3" spans="2:116" ht="13"/>
    <row r="4" spans="2:116" ht="13">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
    <row r="20" spans="9:116" ht="13"/>
    <row r="21" spans="9:116" ht="13">
      <c r="DL21" s="726"/>
    </row>
    <row r="22" spans="9:116" ht="13">
      <c r="DI22" s="726"/>
      <c r="DJ22" s="726"/>
      <c r="DK22" s="726"/>
      <c r="DL22" s="726"/>
    </row>
    <row r="23" spans="9:116" ht="13">
      <c r="CY23" s="726"/>
      <c r="CZ23" s="726"/>
      <c r="DA23" s="726"/>
      <c r="DB23" s="726"/>
      <c r="DC23" s="726"/>
      <c r="DD23" s="726"/>
      <c r="DE23" s="726"/>
      <c r="DF23" s="726"/>
      <c r="DG23" s="726"/>
      <c r="DH23" s="726"/>
      <c r="DI23" s="726"/>
      <c r="DJ23" s="726"/>
      <c r="DK23" s="726"/>
      <c r="DL23" s="726"/>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726"/>
      <c r="DA35" s="726"/>
      <c r="DB35" s="726"/>
      <c r="DC35" s="726"/>
      <c r="DD35" s="726"/>
      <c r="DE35" s="726"/>
      <c r="DF35" s="726"/>
      <c r="DG35" s="726"/>
      <c r="DH35" s="726"/>
      <c r="DI35" s="726"/>
      <c r="DJ35" s="726"/>
      <c r="DK35" s="726"/>
      <c r="DL35" s="726"/>
    </row>
    <row r="36" spans="15:116" ht="13"/>
    <row r="37" spans="15:116" ht="13">
      <c r="DL37" s="726"/>
    </row>
    <row r="38" spans="15:116" ht="13">
      <c r="DI38" s="726"/>
      <c r="DJ38" s="726"/>
      <c r="DK38" s="726"/>
      <c r="DL38" s="726"/>
    </row>
    <row r="39" spans="15:116" ht="13"/>
    <row r="40" spans="15:116" ht="13"/>
    <row r="41" spans="15:116" ht="13"/>
    <row r="42" spans="15:116" ht="13"/>
    <row r="43" spans="15:116" ht="13">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
      <c r="DL44" s="726"/>
    </row>
    <row r="45" spans="15:116" ht="13"/>
    <row r="46" spans="15:116" ht="13">
      <c r="DA46" s="726"/>
      <c r="DB46" s="726"/>
      <c r="DC46" s="726"/>
      <c r="DD46" s="726"/>
      <c r="DE46" s="726"/>
      <c r="DF46" s="726"/>
      <c r="DG46" s="726"/>
      <c r="DH46" s="726"/>
      <c r="DI46" s="726"/>
      <c r="DJ46" s="726"/>
      <c r="DK46" s="726"/>
      <c r="DL46" s="726"/>
    </row>
    <row r="47" spans="15:116" ht="13"/>
    <row r="48" spans="15:116" ht="13"/>
    <row r="49" spans="104:116" ht="13"/>
    <row r="50" spans="104:116" ht="13">
      <c r="CZ50" s="726"/>
      <c r="DA50" s="726"/>
      <c r="DB50" s="726"/>
      <c r="DC50" s="726"/>
      <c r="DD50" s="726"/>
      <c r="DE50" s="726"/>
      <c r="DF50" s="726"/>
      <c r="DG50" s="726"/>
      <c r="DH50" s="726"/>
      <c r="DI50" s="726"/>
      <c r="DJ50" s="726"/>
      <c r="DK50" s="726"/>
      <c r="DL50" s="726"/>
    </row>
    <row r="51" spans="104:116" ht="13"/>
    <row r="52" spans="104:116" ht="13"/>
    <row r="53" spans="104:116" ht="13">
      <c r="DL53" s="726"/>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726"/>
      <c r="DD67" s="726"/>
      <c r="DE67" s="726"/>
      <c r="DF67" s="726"/>
      <c r="DG67" s="726"/>
      <c r="DH67" s="726"/>
      <c r="DI67" s="726"/>
      <c r="DJ67" s="726"/>
      <c r="DK67" s="726"/>
      <c r="DL67" s="726"/>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62SPNL685zoQEmz43E1jqBtcEgz8ONT66oO1LTG+qte9LqN8kHjxFJ5dvh6GaJXxryprmYCi3F7jOyB+GP9clg==" saltValue="Pn3Kn2Gq/hPVmgAkFFvBmw=="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ht="13">
      <c r="AS1" s="829"/>
      <c r="AT1" s="829"/>
    </row>
    <row r="2" spans="1:46" ht="13">
      <c r="AS2" s="829"/>
      <c r="AT2" s="829"/>
    </row>
    <row r="3" spans="1:46" ht="13">
      <c r="AS3" s="829"/>
      <c r="AT3" s="829"/>
    </row>
    <row r="4" spans="1:46" ht="13">
      <c r="AS4" s="829"/>
      <c r="AT4" s="829"/>
    </row>
    <row r="5" spans="1:46" ht="16.5">
      <c r="A5" s="730" t="s">
        <v>504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ht="13">
      <c r="A6" s="728"/>
      <c r="AK6" s="729" t="s">
        <v>335</v>
      </c>
      <c r="AL6" s="729"/>
      <c r="AM6" s="729"/>
      <c r="AN6" s="729"/>
    </row>
    <row r="7" spans="1:46" ht="13.5" customHeight="1">
      <c r="A7" s="728"/>
      <c r="AK7" s="740"/>
      <c r="AL7" s="753"/>
      <c r="AM7" s="753"/>
      <c r="AN7" s="770"/>
      <c r="AO7" s="783" t="s">
        <v>89</v>
      </c>
      <c r="AP7" s="795"/>
      <c r="AQ7" s="806" t="s">
        <v>505</v>
      </c>
      <c r="AR7" s="820"/>
    </row>
    <row r="8" spans="1:46" ht="13">
      <c r="A8" s="728"/>
      <c r="AK8" s="741"/>
      <c r="AL8" s="754"/>
      <c r="AM8" s="754"/>
      <c r="AN8" s="771"/>
      <c r="AO8" s="784"/>
      <c r="AP8" s="796" t="s">
        <v>506</v>
      </c>
      <c r="AQ8" s="807" t="s">
        <v>507</v>
      </c>
      <c r="AR8" s="821" t="s">
        <v>508</v>
      </c>
    </row>
    <row r="9" spans="1:46" ht="13">
      <c r="A9" s="728"/>
      <c r="AK9" s="742" t="s">
        <v>509</v>
      </c>
      <c r="AL9" s="755"/>
      <c r="AM9" s="755"/>
      <c r="AN9" s="772"/>
      <c r="AO9" s="785">
        <v>5316693</v>
      </c>
      <c r="AP9" s="785">
        <v>55557</v>
      </c>
      <c r="AQ9" s="808">
        <v>73824</v>
      </c>
      <c r="AR9" s="822">
        <v>-24.7</v>
      </c>
    </row>
    <row r="10" spans="1:46" ht="13.5" customHeight="1">
      <c r="A10" s="728"/>
      <c r="AK10" s="742" t="s">
        <v>212</v>
      </c>
      <c r="AL10" s="755"/>
      <c r="AM10" s="755"/>
      <c r="AN10" s="772"/>
      <c r="AO10" s="786">
        <v>20852</v>
      </c>
      <c r="AP10" s="786">
        <v>218</v>
      </c>
      <c r="AQ10" s="809">
        <v>6244</v>
      </c>
      <c r="AR10" s="823">
        <v>-96.5</v>
      </c>
    </row>
    <row r="11" spans="1:46" ht="13.5" customHeight="1">
      <c r="A11" s="728"/>
      <c r="AK11" s="742" t="s">
        <v>405</v>
      </c>
      <c r="AL11" s="755"/>
      <c r="AM11" s="755"/>
      <c r="AN11" s="772"/>
      <c r="AO11" s="786">
        <v>246183</v>
      </c>
      <c r="AP11" s="786">
        <v>2572</v>
      </c>
      <c r="AQ11" s="809">
        <v>1048</v>
      </c>
      <c r="AR11" s="823">
        <v>145.4</v>
      </c>
    </row>
    <row r="12" spans="1:46" ht="13.5" customHeight="1">
      <c r="A12" s="728"/>
      <c r="AK12" s="742" t="s">
        <v>131</v>
      </c>
      <c r="AL12" s="755"/>
      <c r="AM12" s="755"/>
      <c r="AN12" s="772"/>
      <c r="AO12" s="786" t="s">
        <v>139</v>
      </c>
      <c r="AP12" s="786" t="s">
        <v>139</v>
      </c>
      <c r="AQ12" s="809">
        <v>8</v>
      </c>
      <c r="AR12" s="823" t="s">
        <v>139</v>
      </c>
    </row>
    <row r="13" spans="1:46" ht="13.5" customHeight="1">
      <c r="A13" s="728"/>
      <c r="AK13" s="742" t="s">
        <v>510</v>
      </c>
      <c r="AL13" s="755"/>
      <c r="AM13" s="755"/>
      <c r="AN13" s="772"/>
      <c r="AO13" s="786">
        <v>325934</v>
      </c>
      <c r="AP13" s="786">
        <v>3406</v>
      </c>
      <c r="AQ13" s="809">
        <v>2350</v>
      </c>
      <c r="AR13" s="823">
        <v>44.9</v>
      </c>
    </row>
    <row r="14" spans="1:46" ht="13.5" customHeight="1">
      <c r="A14" s="728"/>
      <c r="AK14" s="742" t="s">
        <v>511</v>
      </c>
      <c r="AL14" s="755"/>
      <c r="AM14" s="755"/>
      <c r="AN14" s="772"/>
      <c r="AO14" s="786">
        <v>569541</v>
      </c>
      <c r="AP14" s="786">
        <v>5951</v>
      </c>
      <c r="AQ14" s="809">
        <v>1698</v>
      </c>
      <c r="AR14" s="823">
        <v>250.5</v>
      </c>
    </row>
    <row r="15" spans="1:46" ht="13.5" customHeight="1">
      <c r="A15" s="728"/>
      <c r="AK15" s="743" t="s">
        <v>312</v>
      </c>
      <c r="AL15" s="756"/>
      <c r="AM15" s="756"/>
      <c r="AN15" s="773"/>
      <c r="AO15" s="786">
        <v>-280421</v>
      </c>
      <c r="AP15" s="786">
        <v>-2930</v>
      </c>
      <c r="AQ15" s="809">
        <v>-3564</v>
      </c>
      <c r="AR15" s="823">
        <v>-17.8</v>
      </c>
    </row>
    <row r="16" spans="1:46" ht="13">
      <c r="A16" s="728"/>
      <c r="AK16" s="743" t="s">
        <v>274</v>
      </c>
      <c r="AL16" s="756"/>
      <c r="AM16" s="756"/>
      <c r="AN16" s="773"/>
      <c r="AO16" s="786">
        <v>6198782</v>
      </c>
      <c r="AP16" s="786">
        <v>64774</v>
      </c>
      <c r="AQ16" s="809">
        <v>81608</v>
      </c>
      <c r="AR16" s="823">
        <v>-20.6</v>
      </c>
    </row>
    <row r="17" spans="1:46" ht="13">
      <c r="A17" s="728"/>
    </row>
    <row r="18" spans="1:46" ht="13">
      <c r="A18" s="728"/>
      <c r="AQ18" s="801"/>
      <c r="AR18" s="801"/>
    </row>
    <row r="19" spans="1:46" ht="13">
      <c r="A19" s="728"/>
      <c r="AK19" s="363" t="s">
        <v>185</v>
      </c>
    </row>
    <row r="20" spans="1:46" ht="13">
      <c r="A20" s="728"/>
      <c r="AK20" s="744"/>
      <c r="AL20" s="757"/>
      <c r="AM20" s="757"/>
      <c r="AN20" s="774"/>
      <c r="AO20" s="787" t="s">
        <v>512</v>
      </c>
      <c r="AP20" s="797" t="s">
        <v>339</v>
      </c>
      <c r="AQ20" s="810" t="s">
        <v>42</v>
      </c>
      <c r="AR20" s="824"/>
    </row>
    <row r="21" spans="1:46" s="729" customFormat="1" ht="13">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513</v>
      </c>
      <c r="AL21" s="758"/>
      <c r="AM21" s="758"/>
      <c r="AN21" s="775"/>
      <c r="AO21" s="788">
        <v>6.54</v>
      </c>
      <c r="AP21" s="798">
        <v>7.59</v>
      </c>
      <c r="AQ21" s="811">
        <v>-1.05</v>
      </c>
      <c r="AR21" s="729"/>
      <c r="AS21" s="831"/>
      <c r="AT21" s="731"/>
    </row>
    <row r="22" spans="1:46" s="729" customFormat="1" ht="13">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514</v>
      </c>
      <c r="AL22" s="758"/>
      <c r="AM22" s="758"/>
      <c r="AN22" s="775"/>
      <c r="AO22" s="789">
        <v>100</v>
      </c>
      <c r="AP22" s="799">
        <v>98.2</v>
      </c>
      <c r="AQ22" s="812">
        <v>1.8</v>
      </c>
      <c r="AR22" s="801"/>
      <c r="AS22" s="831"/>
      <c r="AT22" s="731"/>
    </row>
    <row r="23" spans="1:46" s="729" customFormat="1" ht="13">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ht="13">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ht="13">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ht="13">
      <c r="A26" s="733" t="s">
        <v>515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ht="13">
      <c r="A27" s="734"/>
      <c r="AS27" s="829"/>
      <c r="AT27" s="829"/>
    </row>
    <row r="28" spans="1:46" ht="16.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ht="13">
      <c r="A29" s="728"/>
      <c r="AK29" s="729" t="s">
        <v>60</v>
      </c>
      <c r="AL29" s="729"/>
      <c r="AM29" s="729"/>
      <c r="AN29" s="729"/>
      <c r="AS29" s="834"/>
    </row>
    <row r="30" spans="1:46" ht="13.5" customHeight="1">
      <c r="A30" s="728"/>
      <c r="AK30" s="740"/>
      <c r="AL30" s="753"/>
      <c r="AM30" s="753"/>
      <c r="AN30" s="770"/>
      <c r="AO30" s="783" t="s">
        <v>89</v>
      </c>
      <c r="AP30" s="795"/>
      <c r="AQ30" s="806" t="s">
        <v>505</v>
      </c>
      <c r="AR30" s="820"/>
    </row>
    <row r="31" spans="1:46" ht="13">
      <c r="A31" s="728"/>
      <c r="AK31" s="741"/>
      <c r="AL31" s="754"/>
      <c r="AM31" s="754"/>
      <c r="AN31" s="771"/>
      <c r="AO31" s="784"/>
      <c r="AP31" s="796" t="s">
        <v>506</v>
      </c>
      <c r="AQ31" s="807" t="s">
        <v>507</v>
      </c>
      <c r="AR31" s="821" t="s">
        <v>508</v>
      </c>
    </row>
    <row r="32" spans="1:46" ht="27" customHeight="1">
      <c r="A32" s="728"/>
      <c r="AK32" s="746" t="s">
        <v>516</v>
      </c>
      <c r="AL32" s="759"/>
      <c r="AM32" s="759"/>
      <c r="AN32" s="776"/>
      <c r="AO32" s="786">
        <v>4478456</v>
      </c>
      <c r="AP32" s="786">
        <v>46798</v>
      </c>
      <c r="AQ32" s="813">
        <v>42992</v>
      </c>
      <c r="AR32" s="823">
        <v>8.9</v>
      </c>
    </row>
    <row r="33" spans="1:46" ht="13.5" customHeight="1">
      <c r="A33" s="728"/>
      <c r="AK33" s="746" t="s">
        <v>517</v>
      </c>
      <c r="AL33" s="759"/>
      <c r="AM33" s="759"/>
      <c r="AN33" s="776"/>
      <c r="AO33" s="786" t="s">
        <v>139</v>
      </c>
      <c r="AP33" s="786" t="s">
        <v>139</v>
      </c>
      <c r="AQ33" s="813" t="s">
        <v>139</v>
      </c>
      <c r="AR33" s="823" t="s">
        <v>139</v>
      </c>
    </row>
    <row r="34" spans="1:46" ht="27" customHeight="1">
      <c r="A34" s="728"/>
      <c r="AK34" s="746" t="s">
        <v>519</v>
      </c>
      <c r="AL34" s="759"/>
      <c r="AM34" s="759"/>
      <c r="AN34" s="776"/>
      <c r="AO34" s="786" t="s">
        <v>139</v>
      </c>
      <c r="AP34" s="786" t="s">
        <v>139</v>
      </c>
      <c r="AQ34" s="813">
        <v>43</v>
      </c>
      <c r="AR34" s="823" t="s">
        <v>139</v>
      </c>
    </row>
    <row r="35" spans="1:46" ht="27" customHeight="1">
      <c r="A35" s="728"/>
      <c r="AK35" s="746" t="s">
        <v>520</v>
      </c>
      <c r="AL35" s="759"/>
      <c r="AM35" s="759"/>
      <c r="AN35" s="776"/>
      <c r="AO35" s="786">
        <v>785068</v>
      </c>
      <c r="AP35" s="786">
        <v>8204</v>
      </c>
      <c r="AQ35" s="813">
        <v>11969</v>
      </c>
      <c r="AR35" s="823">
        <v>-31.5</v>
      </c>
    </row>
    <row r="36" spans="1:46" ht="27" customHeight="1">
      <c r="A36" s="728"/>
      <c r="AK36" s="746" t="s">
        <v>38</v>
      </c>
      <c r="AL36" s="759"/>
      <c r="AM36" s="759"/>
      <c r="AN36" s="776"/>
      <c r="AO36" s="786" t="s">
        <v>139</v>
      </c>
      <c r="AP36" s="786" t="s">
        <v>139</v>
      </c>
      <c r="AQ36" s="813">
        <v>2138</v>
      </c>
      <c r="AR36" s="823" t="s">
        <v>139</v>
      </c>
    </row>
    <row r="37" spans="1:46" ht="13.5" customHeight="1">
      <c r="A37" s="728"/>
      <c r="AK37" s="746" t="s">
        <v>352</v>
      </c>
      <c r="AL37" s="759"/>
      <c r="AM37" s="759"/>
      <c r="AN37" s="776"/>
      <c r="AO37" s="786">
        <v>50048</v>
      </c>
      <c r="AP37" s="786">
        <v>523</v>
      </c>
      <c r="AQ37" s="813">
        <v>592</v>
      </c>
      <c r="AR37" s="823">
        <v>-11.7</v>
      </c>
    </row>
    <row r="38" spans="1:46" ht="27" customHeight="1">
      <c r="A38" s="728"/>
      <c r="AK38" s="747" t="s">
        <v>521</v>
      </c>
      <c r="AL38" s="760"/>
      <c r="AM38" s="760"/>
      <c r="AN38" s="777"/>
      <c r="AO38" s="790" t="s">
        <v>139</v>
      </c>
      <c r="AP38" s="790" t="s">
        <v>139</v>
      </c>
      <c r="AQ38" s="814">
        <v>2</v>
      </c>
      <c r="AR38" s="812" t="s">
        <v>139</v>
      </c>
      <c r="AS38" s="834"/>
    </row>
    <row r="39" spans="1:46" ht="13">
      <c r="A39" s="728"/>
      <c r="AK39" s="747" t="s">
        <v>86</v>
      </c>
      <c r="AL39" s="760"/>
      <c r="AM39" s="760"/>
      <c r="AN39" s="777"/>
      <c r="AO39" s="786">
        <v>-975426</v>
      </c>
      <c r="AP39" s="786">
        <v>-10193</v>
      </c>
      <c r="AQ39" s="813">
        <v>-5777</v>
      </c>
      <c r="AR39" s="823">
        <v>76.400000000000006</v>
      </c>
      <c r="AS39" s="834"/>
    </row>
    <row r="40" spans="1:46" ht="27" customHeight="1">
      <c r="A40" s="728"/>
      <c r="AK40" s="746" t="s">
        <v>522</v>
      </c>
      <c r="AL40" s="759"/>
      <c r="AM40" s="759"/>
      <c r="AN40" s="776"/>
      <c r="AO40" s="786">
        <v>-3163290</v>
      </c>
      <c r="AP40" s="786">
        <v>-33055</v>
      </c>
      <c r="AQ40" s="813">
        <v>-36457</v>
      </c>
      <c r="AR40" s="823">
        <v>-9.3000000000000007</v>
      </c>
      <c r="AS40" s="834"/>
    </row>
    <row r="41" spans="1:46" ht="13">
      <c r="A41" s="728"/>
      <c r="AK41" s="748" t="s">
        <v>391</v>
      </c>
      <c r="AL41" s="761"/>
      <c r="AM41" s="761"/>
      <c r="AN41" s="778"/>
      <c r="AO41" s="786">
        <v>1174856</v>
      </c>
      <c r="AP41" s="786">
        <v>12277</v>
      </c>
      <c r="AQ41" s="813">
        <v>15502</v>
      </c>
      <c r="AR41" s="823">
        <v>-20.8</v>
      </c>
      <c r="AS41" s="834"/>
    </row>
    <row r="42" spans="1:46" ht="13">
      <c r="A42" s="728"/>
      <c r="AK42" s="749"/>
      <c r="AQ42" s="801"/>
      <c r="AR42" s="801"/>
      <c r="AS42" s="834"/>
    </row>
    <row r="43" spans="1:46" ht="13">
      <c r="A43" s="728"/>
      <c r="AP43" s="802"/>
      <c r="AQ43" s="801"/>
      <c r="AS43" s="834"/>
    </row>
    <row r="44" spans="1:46" ht="13">
      <c r="A44" s="728"/>
      <c r="AQ44" s="801"/>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523</v>
      </c>
    </row>
    <row r="48" spans="1:46" ht="13">
      <c r="A48" s="728"/>
      <c r="AK48" s="736" t="s">
        <v>524</v>
      </c>
      <c r="AL48" s="736"/>
      <c r="AM48" s="736"/>
      <c r="AN48" s="736"/>
      <c r="AO48" s="736"/>
      <c r="AP48" s="736"/>
      <c r="AQ48" s="800"/>
      <c r="AR48" s="736"/>
    </row>
    <row r="49" spans="1:44" ht="13.5" customHeight="1">
      <c r="A49" s="728"/>
      <c r="AK49" s="750"/>
      <c r="AL49" s="762"/>
      <c r="AM49" s="766" t="s">
        <v>89</v>
      </c>
      <c r="AN49" s="779" t="s">
        <v>450</v>
      </c>
      <c r="AO49" s="791"/>
      <c r="AP49" s="791"/>
      <c r="AQ49" s="791"/>
      <c r="AR49" s="825"/>
    </row>
    <row r="50" spans="1:44" ht="13">
      <c r="A50" s="728"/>
      <c r="AK50" s="751"/>
      <c r="AL50" s="763"/>
      <c r="AM50" s="767"/>
      <c r="AN50" s="780" t="s">
        <v>496</v>
      </c>
      <c r="AO50" s="792" t="s">
        <v>497</v>
      </c>
      <c r="AP50" s="803" t="s">
        <v>525</v>
      </c>
      <c r="AQ50" s="816" t="s">
        <v>386</v>
      </c>
      <c r="AR50" s="826" t="s">
        <v>526</v>
      </c>
    </row>
    <row r="51" spans="1:44" ht="13">
      <c r="A51" s="728"/>
      <c r="AK51" s="750" t="s">
        <v>527</v>
      </c>
      <c r="AL51" s="762"/>
      <c r="AM51" s="768">
        <v>6272368</v>
      </c>
      <c r="AN51" s="781">
        <v>63820</v>
      </c>
      <c r="AO51" s="793">
        <v>45.6</v>
      </c>
      <c r="AP51" s="804">
        <v>62383</v>
      </c>
      <c r="AQ51" s="817">
        <v>14.1</v>
      </c>
      <c r="AR51" s="827">
        <v>31.5</v>
      </c>
    </row>
    <row r="52" spans="1:44" ht="13">
      <c r="A52" s="728"/>
      <c r="AK52" s="752"/>
      <c r="AL52" s="764" t="s">
        <v>276</v>
      </c>
      <c r="AM52" s="769">
        <v>2915999</v>
      </c>
      <c r="AN52" s="782">
        <v>29670</v>
      </c>
      <c r="AO52" s="794">
        <v>8.6999999999999993</v>
      </c>
      <c r="AP52" s="805">
        <v>35325</v>
      </c>
      <c r="AQ52" s="818">
        <v>7.6</v>
      </c>
      <c r="AR52" s="828">
        <v>1.1000000000000001</v>
      </c>
    </row>
    <row r="53" spans="1:44" ht="13">
      <c r="A53" s="728"/>
      <c r="AK53" s="750" t="s">
        <v>486</v>
      </c>
      <c r="AL53" s="762"/>
      <c r="AM53" s="768">
        <v>8538882</v>
      </c>
      <c r="AN53" s="781">
        <v>87356</v>
      </c>
      <c r="AO53" s="793">
        <v>36.9</v>
      </c>
      <c r="AP53" s="804">
        <v>63812</v>
      </c>
      <c r="AQ53" s="817">
        <v>2.2999999999999998</v>
      </c>
      <c r="AR53" s="827">
        <v>34.6</v>
      </c>
    </row>
    <row r="54" spans="1:44" ht="13">
      <c r="A54" s="728"/>
      <c r="AK54" s="752"/>
      <c r="AL54" s="764" t="s">
        <v>276</v>
      </c>
      <c r="AM54" s="769">
        <v>4195019</v>
      </c>
      <c r="AN54" s="782">
        <v>42917</v>
      </c>
      <c r="AO54" s="794">
        <v>44.6</v>
      </c>
      <c r="AP54" s="805">
        <v>33848</v>
      </c>
      <c r="AQ54" s="818">
        <v>-4.2</v>
      </c>
      <c r="AR54" s="828">
        <v>48.8</v>
      </c>
    </row>
    <row r="55" spans="1:44" ht="13">
      <c r="A55" s="728"/>
      <c r="AK55" s="750" t="s">
        <v>320</v>
      </c>
      <c r="AL55" s="762"/>
      <c r="AM55" s="768">
        <v>4346098</v>
      </c>
      <c r="AN55" s="781">
        <v>44792</v>
      </c>
      <c r="AO55" s="793">
        <v>-48.7</v>
      </c>
      <c r="AP55" s="804">
        <v>54225</v>
      </c>
      <c r="AQ55" s="817">
        <v>-15</v>
      </c>
      <c r="AR55" s="827">
        <v>-33.700000000000003</v>
      </c>
    </row>
    <row r="56" spans="1:44" ht="13">
      <c r="A56" s="728"/>
      <c r="AK56" s="752"/>
      <c r="AL56" s="764" t="s">
        <v>276</v>
      </c>
      <c r="AM56" s="769">
        <v>2432475</v>
      </c>
      <c r="AN56" s="782">
        <v>25070</v>
      </c>
      <c r="AO56" s="794">
        <v>-41.6</v>
      </c>
      <c r="AP56" s="805">
        <v>27337</v>
      </c>
      <c r="AQ56" s="818">
        <v>-19.2</v>
      </c>
      <c r="AR56" s="828">
        <v>-22.4</v>
      </c>
    </row>
    <row r="57" spans="1:44" ht="13">
      <c r="A57" s="728"/>
      <c r="AK57" s="750" t="s">
        <v>137</v>
      </c>
      <c r="AL57" s="762"/>
      <c r="AM57" s="768">
        <v>7609390</v>
      </c>
      <c r="AN57" s="781">
        <v>78857</v>
      </c>
      <c r="AO57" s="793">
        <v>76.099999999999994</v>
      </c>
      <c r="AP57" s="804">
        <v>54016</v>
      </c>
      <c r="AQ57" s="817">
        <v>-0.4</v>
      </c>
      <c r="AR57" s="827">
        <v>76.5</v>
      </c>
    </row>
    <row r="58" spans="1:44" ht="13">
      <c r="A58" s="728"/>
      <c r="AK58" s="752"/>
      <c r="AL58" s="764" t="s">
        <v>276</v>
      </c>
      <c r="AM58" s="769">
        <v>2706611</v>
      </c>
      <c r="AN58" s="782">
        <v>28049</v>
      </c>
      <c r="AO58" s="794">
        <v>11.9</v>
      </c>
      <c r="AP58" s="805">
        <v>28078</v>
      </c>
      <c r="AQ58" s="818">
        <v>2.7</v>
      </c>
      <c r="AR58" s="828">
        <v>9.1999999999999993</v>
      </c>
    </row>
    <row r="59" spans="1:44" ht="13">
      <c r="A59" s="728"/>
      <c r="AK59" s="750" t="s">
        <v>528</v>
      </c>
      <c r="AL59" s="762"/>
      <c r="AM59" s="768">
        <v>8308355</v>
      </c>
      <c r="AN59" s="781">
        <v>86818</v>
      </c>
      <c r="AO59" s="793">
        <v>10.1</v>
      </c>
      <c r="AP59" s="804">
        <v>52786</v>
      </c>
      <c r="AQ59" s="817">
        <v>-2.2999999999999998</v>
      </c>
      <c r="AR59" s="827">
        <v>12.4</v>
      </c>
    </row>
    <row r="60" spans="1:44" ht="13">
      <c r="A60" s="728"/>
      <c r="AK60" s="752"/>
      <c r="AL60" s="764" t="s">
        <v>276</v>
      </c>
      <c r="AM60" s="769">
        <v>2714638</v>
      </c>
      <c r="AN60" s="782">
        <v>28367</v>
      </c>
      <c r="AO60" s="794">
        <v>1.1000000000000001</v>
      </c>
      <c r="AP60" s="805">
        <v>28742</v>
      </c>
      <c r="AQ60" s="818">
        <v>2.4</v>
      </c>
      <c r="AR60" s="828">
        <v>-1.3</v>
      </c>
    </row>
    <row r="61" spans="1:44" ht="13">
      <c r="A61" s="728"/>
      <c r="AK61" s="750" t="s">
        <v>529</v>
      </c>
      <c r="AL61" s="765"/>
      <c r="AM61" s="768">
        <v>7015019</v>
      </c>
      <c r="AN61" s="781">
        <v>72329</v>
      </c>
      <c r="AO61" s="793">
        <v>24</v>
      </c>
      <c r="AP61" s="804">
        <v>57444</v>
      </c>
      <c r="AQ61" s="819">
        <v>-0.3</v>
      </c>
      <c r="AR61" s="827">
        <v>24.3</v>
      </c>
    </row>
    <row r="62" spans="1:44" ht="13">
      <c r="A62" s="728"/>
      <c r="AK62" s="752"/>
      <c r="AL62" s="764" t="s">
        <v>276</v>
      </c>
      <c r="AM62" s="769">
        <v>2992948</v>
      </c>
      <c r="AN62" s="782">
        <v>30815</v>
      </c>
      <c r="AO62" s="794">
        <v>4.9000000000000004</v>
      </c>
      <c r="AP62" s="805">
        <v>30666</v>
      </c>
      <c r="AQ62" s="818">
        <v>-2.1</v>
      </c>
      <c r="AR62" s="828">
        <v>7</v>
      </c>
    </row>
    <row r="63" spans="1:44" ht="13">
      <c r="A63" s="728"/>
    </row>
    <row r="64" spans="1:44" ht="13">
      <c r="A64" s="728"/>
    </row>
    <row r="65" spans="1:46" ht="13">
      <c r="A65" s="728"/>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t="13" hidden="1"/>
    <row r="71" spans="1:46" ht="13" hidden="1"/>
    <row r="72" spans="1:46" ht="13" hidden="1"/>
    <row r="73" spans="1:46" ht="13" hidden="1"/>
  </sheetData>
  <sheetProtection algorithmName="SHA-512" hashValue="6RgjPHkC2VQ5NKlZ5NfcBNnLYrgDRNLDHTi+V+iHx5Tku7rkxZ+HGOZmngAAyjutJhbCl7LfoTCYGBvS/Xm97g==" saltValue="SmoiNZM5okZzSpzonVGFH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1" spans="125:125" ht="13.5" hidden="1" customHeight="1">
      <c r="DU121" s="726"/>
    </row>
  </sheetData>
  <sheetProtection algorithmName="SHA-512" hashValue="bZvzF8f6YLpRhQ5d/k4bibZe2+RTSXfR3ah9Xp5Z2S9akY2MGQWxbkiBjkDjEJRa/1yTMh9eUK4ESiKBfJ3b2g==" saltValue="qEYRE6tQafkI80tI9OyZE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0" zoomScaleNormal="80" zoomScaleSheetLayoutView="55" workbookViewId="0"/>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P2tkk8BGH2oiKNaga10LxvXVtdsjFoQJ4oJ1FAKQBrwyXoK0dVC+tR6NLCpr35Yz2/WLxlCYqq4I/NPuP8LcNg==" saltValue="hclLcpu0fjv8xJjS4GIof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17:J49"/>
  <sheetViews>
    <sheetView showGridLines="0" zoomScale="80" zoomScaleNormal="80"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s="363" customFormat="1" ht="16.5" customHeight="1"/>
    <row r="18" s="363" customFormat="1" ht="16.5" customHeight="1"/>
    <row r="19" s="363" customFormat="1" ht="16.5" customHeight="1"/>
    <row r="20" s="363" customFormat="1" ht="16.5" customHeight="1"/>
    <row r="21" s="363" customFormat="1" ht="16.5" customHeight="1"/>
    <row r="22" s="363" customFormat="1"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8</v>
      </c>
      <c r="C46" s="840"/>
      <c r="D46" s="840"/>
      <c r="E46" s="844" t="s">
        <v>18</v>
      </c>
      <c r="F46" s="848" t="s">
        <v>531</v>
      </c>
      <c r="G46" s="852" t="s">
        <v>532</v>
      </c>
      <c r="H46" s="852" t="s">
        <v>533</v>
      </c>
      <c r="I46" s="852" t="s">
        <v>534</v>
      </c>
      <c r="J46" s="857" t="s">
        <v>256</v>
      </c>
    </row>
    <row r="47" spans="2:10" ht="57.75" customHeight="1">
      <c r="B47" s="837"/>
      <c r="C47" s="841" t="s">
        <v>3</v>
      </c>
      <c r="D47" s="841"/>
      <c r="E47" s="845"/>
      <c r="F47" s="849">
        <v>26.36</v>
      </c>
      <c r="G47" s="853">
        <v>24.66</v>
      </c>
      <c r="H47" s="853">
        <v>23.44</v>
      </c>
      <c r="I47" s="853">
        <v>24.02</v>
      </c>
      <c r="J47" s="858">
        <v>23.56</v>
      </c>
    </row>
    <row r="48" spans="2:10" ht="57.75" customHeight="1">
      <c r="B48" s="838"/>
      <c r="C48" s="842" t="s">
        <v>4</v>
      </c>
      <c r="D48" s="842"/>
      <c r="E48" s="846"/>
      <c r="F48" s="850">
        <v>3.83</v>
      </c>
      <c r="G48" s="854">
        <v>3.71</v>
      </c>
      <c r="H48" s="854">
        <v>7.76</v>
      </c>
      <c r="I48" s="854">
        <v>5.67</v>
      </c>
      <c r="J48" s="859">
        <v>4.54</v>
      </c>
    </row>
    <row r="49" spans="2:10" ht="57.75" customHeight="1">
      <c r="B49" s="839"/>
      <c r="C49" s="843" t="s">
        <v>17</v>
      </c>
      <c r="D49" s="843"/>
      <c r="E49" s="847"/>
      <c r="F49" s="851" t="s">
        <v>26</v>
      </c>
      <c r="G49" s="855" t="s">
        <v>76</v>
      </c>
      <c r="H49" s="855">
        <v>4.24</v>
      </c>
      <c r="I49" s="855" t="s">
        <v>191</v>
      </c>
      <c r="J49" s="860" t="s">
        <v>141</v>
      </c>
    </row>
    <row r="50" spans="2:10" ht="13"/>
  </sheetData>
  <sheetProtection algorithmName="SHA-512" hashValue="rnhBP9W5b2JYexyRUEnFOIJAsHvfpHiOxyg7ymGGyLkACkk/MTZzk7SkfoXZ8Rmudfj7rJ9Ol64cxez5SvfJ1A==" saltValue="oULIkMQPuidDRWSsnNMlm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headerFooter alignWithMargins="0">
    <oddFooter>&amp;C&amp;P/&amp;N</oddFooter>
  </headerFooter>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池谷　勇志</cp:lastModifiedBy>
  <dcterms:created xsi:type="dcterms:W3CDTF">2025-09-22T00:39:18Z</dcterms:created>
  <dcterms:modified xsi:type="dcterms:W3CDTF">2025-09-22T00:39:18Z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2025-09-22T00:39:18Z</vt:filetime>
  </property>
</Properties>
</file>