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s-flsv1\全庁ファイルサーバ\財政課\9000_文書管理\【第１】財政課\2100_【第２】データ・紙\3202_決算統計（30年）\Ｒ07年度（Ｒ06決算）\11_通知・照会（県）\02 照会\250822_●（9_10（水）〆）Fw_ 【総務省財務調査課】令和５年度財政状況\04提出（ファイル名注意）\"/>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<sst xmlns="http://schemas.openxmlformats.org/spreadsheetml/2006/main" count="1119" uniqueCount="580">
  <si>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</si>
  <si>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</si>
  <si>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</si>
  <si>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</si>
  <si>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</si>
  <si>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</si>
  <si>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</si>
  <si>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</si>
  <si>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</si>
  <si>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</si>
  <si>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</si>
  <si>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</si>
  <si>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</si>
  <si>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</si>
  <si>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</si>
  <si>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</si>
  <si>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</si>
  <si>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</si>
  <si>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</si>
  <si>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</si>
  <si>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</si>
  <si>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</si>
  <si>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</si>
  <si>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</si>
  <si>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</si>
  <si>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</si>
  <si>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</si>
  <si>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</si>
  <si>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</si>
  <si>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</si>
  <si>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</si>
  <si>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</si>
  <si>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</si>
  <si>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</si>
  <si>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</si>
  <si>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</si>
  <si>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</si>
  <si>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</si>
  <si>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</si>
  <si>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</si>
  <si>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</si>
  <si>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</si>
  <si>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</si>
  <si>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</si>
  <si>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</si>
  <si>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</si>
  <si>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</si>
  <si>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</si>
  <si>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</si>
  <si>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</si>
  <si>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</si>
  <si>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</si>
  <si>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</si>
  <si>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</si>
  <si>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</si>
  <si>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</si>
  <si>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</si>
  <si>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</si>
  <si>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</si>
  <si>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</si>
  <si>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</si>
  <si>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</si>
  <si>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</si>
  <si>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</si>
  <si>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</si>
  <si>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</si>
  <si>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</si>
  <si>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</si>
  <si>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</si>
  <si>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</si>
  <si>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</si>
  <si>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</si>
  <si>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</si>
  <si>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</si>
  <si>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</si>
  <si>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</si>
  <si>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</si>
  <si>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</si>
  <si>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</si>
  <si>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</si>
  <si>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</si>
  <si>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</si>
  <si>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</si>
  <si>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</si>
  <si>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</si>
  <si>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</si>
  <si>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</si>
  <si>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</si>
  <si>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</si>
  <si>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</si>
  <si>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</si>
  <si>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</si>
  <si>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</si>
  <si>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</si>
  <si>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藤枝市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</si>
  <si>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</si>
  <si>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</si>
  <si>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</si>
  <si>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</si>
  <si>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</si>
  <si>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</si>
  <si>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</si>
  <si>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</si>
  <si>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</si>
  <si>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</si>
  <si>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</si>
  <si>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</si>
  <si>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</si>
  <si>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</si>
  <si>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</si>
  <si>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</si>
  <si>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</si>
  <si>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</si>
  <si>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</si>
  <si>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</si>
  <si>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</si>
  <si>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</si>
  <si>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</si>
  <si>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</si>
  <si>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</si>
  <si>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</si>
  <si>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</si>
  <si>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</si>
  <si>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</si>
  <si>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</si>
  <si>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</si>
  <si>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</si>
  <si>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</si>
  <si>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</si>
  <si>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</si>
  <si>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</si>
  <si>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</si>
  <si>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</si>
  <si>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</si>
  <si>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</si>
  <si>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</si>
  <si>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</si>
  <si>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</si>
  <si>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</si>
  <si>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</si>
  <si>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</si>
  <si>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</si>
  <si>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</si>
  <si>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</si>
  <si>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</si>
  <si>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</si>
  <si>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</si>
  <si>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</si>
  <si>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</si>
  <si>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</si>
  <si>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</si>
  <si>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</si>
  <si>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</si>
  <si>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</si>
  <si>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</si>
  <si>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</si>
  <si>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</si>
  <si>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</si>
  <si>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</si>
  <si>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</si>
  <si>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</si>
  <si>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</si>
  <si>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</si>
  <si>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</si>
  <si>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</si>
  <si>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</si>
  <si>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</si>
  <si>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</si>
  <si>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</si>
  <si>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</si>
  <si>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</si>
  <si>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</si>
  <si>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</si>
  <si>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</si>
  <si>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</si>
  <si>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</si>
  <si>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</si>
  <si>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</si>
  <si>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</si>
  <si>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</si>
  <si>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</si>
  <si>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</si>
  <si>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</si>
  <si>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</si>
  <si>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</si>
  <si>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</si>
  <si>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</si>
  <si>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</si>
  <si>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</si>
  <si>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</si>
  <si>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</si>
  <si>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</si>
  <si>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</si>
  <si>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</si>
  <si>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</si>
  <si>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</si>
  <si>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</si>
  <si>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</si>
  <si>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</si>
  <si>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</si>
  <si>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</si>
  <si>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</si>
  <si>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</si>
  <si>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静岡県藤枝市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</si>
  <si>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</si>
  <si>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</si>
  <si>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</si>
  <si>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</si>
  <si>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</si>
  <si>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</si>
  <si>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</si>
  <si>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</si>
  <si>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</si>
  <si>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</si>
  <si>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</si>
  <si>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</si>
  <si>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</si>
  <si>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</si>
  <si>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</si>
  <si>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</si>
  <si>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</si>
  <si>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</si>
  <si>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</si>
  <si>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</si>
  <si>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</si>
  <si>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</si>
  <si>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</si>
  <si>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</si>
  <si>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</si>
  <si>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</si>
  <si>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</si>
  <si>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</si>
  <si>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</si>
  <si>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</si>
  <si>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</si>
  <si>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</si>
  <si>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</si>
  <si>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</si>
  <si>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</si>
  <si>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</si>
  <si>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</si>
  <si>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</si>
  <si>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</si>
  <si>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</si>
  <si>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</si>
  <si>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</si>
  <si>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</si>
  <si>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</si>
  <si>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</si>
  <si>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</si>
  <si>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</si>
  <si>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</si>
  <si>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</si>
  <si>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</si>
  <si>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</si>
  <si>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</si>
  <si>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</si>
  <si>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</si>
  <si>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</si>
  <si>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</si>
  <si>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</si>
  <si>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</si>
  <si>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</si>
  <si>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</si>
  <si>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</si>
  <si>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</si>
  <si>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</si>
  <si>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</si>
  <si>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</si>
  <si>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</si>
  <si>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</si>
  <si>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</si>
  <si>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</si>
  <si>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</si>
  <si>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</si>
  <si>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</si>
  <si>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</si>
  <si>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</si>
  <si>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</si>
  <si>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</si>
  <si>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</si>
  <si>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</si>
  <si>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</si>
  <si>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</si>
  <si>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</si>
  <si>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</si>
  <si>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</si>
  <si>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</si>
  <si>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</si>
  <si>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</si>
  <si>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</si>
  <si>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</si>
  <si>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</si>
  <si>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</si>
  <si>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</si>
  <si>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</si>
  <si>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</si>
  <si>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</si>
  <si>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</si>
  <si>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</si>
  <si>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</si>
  <si>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</si>
  <si>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</si>
  <si>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</si>
  <si>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</si>
  <si>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</si>
  <si>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</si>
  <si>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</si>
  <si>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</si>
  <si>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</si>
  <si>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</si>
  <si>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</si>
  <si>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</si>
  <si>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</si>
  <si>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</si>
  <si>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</si>
  <si>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</si>
  <si>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</si>
  <si>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</si>
  <si>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</si>
  <si>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</si>
  <si>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</si>
  <si>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</si>
  <si>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</si>
  <si>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</si>
  <si>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</si>
  <si>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</si>
  <si>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</si>
  <si>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</si>
  <si>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</si>
  <si>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</si>
  <si>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</si>
  <si>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</si>
  <si>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</si>
  <si>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</si>
  <si>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</si>
  <si>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</si>
  <si>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</si>
  <si>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</si>
  <si>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</si>
  <si>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</si>
  <si>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</si>
  <si>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</si>
  <si>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</si>
  <si>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</si>
  <si>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</si>
  <si>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</si>
  <si>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</si>
  <si>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</si>
  <si>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</si>
  <si>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</si>
  <si>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</si>
  <si>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</si>
  <si>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</si>
  <si>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静岡県藤枝市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</si>
  <si>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</si>
  <si>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</si>
  <si>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</si>
  <si>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</si>
  <si>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</si>
  <si>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</si>
  <si>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</si>
  <si>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</si>
  <si>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</si>
  <si>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</si>
  <si>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</si>
  <si>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</si>
  <si>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</si>
  <si>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</si>
  <si>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</si>
  <si>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</si>
  <si>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</si>
  <si>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</si>
  <si>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</si>
  <si>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</si>
  <si>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</si>
  <si>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</si>
  <si>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</si>
  <si>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</si>
  <si>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</si>
  <si>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</si>
  <si>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</si>
  <si>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</si>
  <si>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</si>
  <si>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</si>
  <si>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</si>
  <si>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</si>
  <si>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</si>
  <si>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</si>
  <si>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</si>
  <si>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</si>
  <si>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</si>
  <si>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</si>
  <si>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</si>
  <si>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</si>
  <si>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</si>
  <si>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</si>
  <si>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</si>
  <si>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</si>
  <si>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</si>
  <si>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</si>
  <si>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</si>
  <si>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</si>
  <si>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</si>
  <si>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</si>
  <si>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</si>
  <si>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</si>
  <si>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</si>
  <si>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</si>
  <si>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</si>
  <si>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</si>
  <si>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</si>
  <si>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</si>
  <si>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</si>
  <si>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</si>
  <si>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</si>
  <si>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</si>
  <si>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</si>
  <si>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</si>
  <si>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</si>
  <si>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</si>
  <si>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</si>
  <si>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</si>
  <si>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</si>
  <si>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</si>
  <si>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</si>
  <si>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</si>
  <si>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</si>
  <si>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</si>
  <si>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</si>
  <si>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</si>
  <si>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</si>
  <si>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</si>
  <si>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</si>
  <si>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</si>
  <si>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</si>
  <si>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</si>
  <si>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</si>
  <si>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</si>
  <si>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</si>
  <si>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</si>
  <si>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</si>
  <si>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</si>
  <si>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</si>
  <si>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</si>
  <si>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</si>
  <si>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</si>
  <si>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</si>
  <si>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</si>
  <si>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</si>
  <si>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</si>
  <si>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</si>
  <si>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</si>
  <si>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</si>
  <si>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</si>
  <si>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</si>
  <si>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</si>
  <si>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</si>
  <si>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</si>
  <si>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</si>
  <si>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</si>
  <si>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</si>
  <si>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</si>
  <si>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</si>
  <si>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</si>
  <si>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</si>
  <si>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</si>
  <si>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</si>
  <si>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</si>
  <si>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</si>
  <si>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</si>
  <si>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</si>
  <si>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</si>
  <si>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</si>
  <si>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</si>
  <si>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</si>
  <si>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</si>
  <si>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</si>
  <si>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</si>
  <si>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</si>
  <si>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</si>
  <si>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</si>
  <si>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</si>
  <si>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</si>
  <si>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</si>
  <si>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</si>
  <si>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</si>
  <si>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</si>
  <si>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</si>
  <si>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</si>
  <si>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</si>
  <si>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</si>
  <si>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</si>
  <si>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</si>
  <si>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</si>
  <si>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</si>
  <si>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</si>
  <si>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</si>
  <si>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</si>
  <si>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</si>
  <si>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</si>
  <si>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</si>
  <si>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</si>
  <si>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</si>
  <si>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</si>
  <si>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</si>
  <si>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</si>
  <si>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</si>
  <si>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</si>
  <si>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</si>
  <si>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</si>
  <si>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</si>
  <si>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</si>
  <si>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</si>
  <si>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</si>
  <si>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</si>
  <si>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</si>
  <si>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</si>
  <si>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</si>
  <si>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</si>
  <si>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</si>
  <si>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</si>
  <si>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</si>
  <si>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</si>
  <si>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</si>
  <si>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</si>
  <si>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</si>
  <si>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</si>
  <si>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</si>
  <si>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</si>
  <si>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</si>
  <si>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</si>
  <si>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3.53</t>
  </si>
  <si>
    <t>▲ 2.12</t>
  </si>
  <si>
    <t>▲ 3.59</t>
  </si>
  <si>
    <t>▲ 0.38</t>
  </si>
  <si>
    <t>病院事業会計</t>
  </si>
  <si>
    <t>水道事業会計</t>
  </si>
  <si>
    <t>一般会計</t>
  </si>
  <si>
    <t>下水道事業会計</t>
  </si>
  <si>
    <t>介護保険特別会計</t>
  </si>
  <si>
    <t>国民健康保険事業特別会計</t>
  </si>
  <si>
    <t>後期高齢者医療特別会計</t>
  </si>
  <si>
    <t>駐車場事業特別会計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</si>
  <si>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</si>
  <si>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</si>
  <si>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</si>
  <si>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</si>
  <si>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</si>
  <si>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</si>
  <si>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</si>
  <si>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</si>
  <si>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</si>
  <si>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駿遠学園管理組合／一般会計</t>
    <rPh sb="0" eb="2">
      <t>スンエン</t>
    </rPh>
    <rPh sb="2" eb="4">
      <t>ガクエン</t>
    </rPh>
    <rPh sb="4" eb="6">
      <t>カンリ</t>
    </rPh>
    <rPh sb="6" eb="8">
      <t>クミアイ</t>
    </rPh>
    <rPh sb="9" eb="11">
      <t>イッパン</t>
    </rPh>
    <rPh sb="11" eb="13">
      <t>カイケイ</t>
    </rPh>
    <phoneticPr fontId="10"/>
  </si>
  <si>
    <t>志太広域事務組合／一般会計</t>
    <rPh sb="0" eb="2">
      <t>シダ</t>
    </rPh>
    <rPh sb="2" eb="4">
      <t>コウイキ</t>
    </rPh>
    <rPh sb="4" eb="6">
      <t>ジム</t>
    </rPh>
    <rPh sb="6" eb="8">
      <t>クミアイ</t>
    </rPh>
    <rPh sb="9" eb="11">
      <t>イッパン</t>
    </rPh>
    <rPh sb="11" eb="13">
      <t>カイケイ</t>
    </rPh>
    <phoneticPr fontId="10"/>
  </si>
  <si>
    <t>志太広域事務組合／看護専門学校事業特別会計</t>
    <rPh sb="0" eb="2">
      <t>シダ</t>
    </rPh>
    <rPh sb="2" eb="4">
      <t>コウイキ</t>
    </rPh>
    <rPh sb="4" eb="6">
      <t>ジム</t>
    </rPh>
    <rPh sb="6" eb="8">
      <t>クミアイ</t>
    </rPh>
    <rPh sb="9" eb="11">
      <t>カンゴ</t>
    </rPh>
    <rPh sb="11" eb="13">
      <t>センモン</t>
    </rPh>
    <rPh sb="13" eb="15">
      <t>ガッコウ</t>
    </rPh>
    <rPh sb="15" eb="17">
      <t>ジギョウ</t>
    </rPh>
    <rPh sb="17" eb="19">
      <t>トクベツ</t>
    </rPh>
    <rPh sb="19" eb="21">
      <t>カイケイ</t>
    </rPh>
    <phoneticPr fontId="10"/>
  </si>
  <si>
    <t>静岡県後期高齢者医療広域連合／一般会計</t>
    <rPh sb="0" eb="3">
      <t>シズオカケン</t>
    </rPh>
    <rPh sb="3" eb="5">
      <t>コウキ</t>
    </rPh>
    <rPh sb="5" eb="8">
      <t>コウレイシャ</t>
    </rPh>
    <rPh sb="8" eb="10">
      <t>イリョウ</t>
    </rPh>
    <rPh sb="10" eb="12">
      <t>コウイキ</t>
    </rPh>
    <rPh sb="12" eb="14">
      <t>レンゴウ</t>
    </rPh>
    <rPh sb="15" eb="17">
      <t>イッパン</t>
    </rPh>
    <rPh sb="17" eb="19">
      <t>カイケイ</t>
    </rPh>
    <phoneticPr fontId="10"/>
  </si>
  <si>
    <t>静岡県後期高齢者医療広域連合／後期高齢者医療事業会計</t>
    <rPh sb="0" eb="3">
      <t>シズオカケン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10"/>
  </si>
  <si>
    <t>静岡県地方税滞納整理機構</t>
    <rPh sb="0" eb="3">
      <t>シズオカケン</t>
    </rPh>
    <rPh sb="3" eb="5">
      <t>チホウ</t>
    </rPh>
    <rPh sb="5" eb="6">
      <t>ゼイ</t>
    </rPh>
    <rPh sb="6" eb="8">
      <t>タイノウ</t>
    </rPh>
    <rPh sb="8" eb="10">
      <t>セイリ</t>
    </rPh>
    <rPh sb="10" eb="12">
      <t>キコウ</t>
    </rPh>
    <phoneticPr fontId="10"/>
  </si>
  <si>
    <t>静岡県大井川広域水道企業団／大井川広域水道用水供給事業会計</t>
    <rPh sb="0" eb="3">
      <t>シズオカケン</t>
    </rPh>
    <rPh sb="3" eb="6">
      <t>オオイガワ</t>
    </rPh>
    <rPh sb="6" eb="8">
      <t>コウイキ</t>
    </rPh>
    <rPh sb="8" eb="10">
      <t>スイドウ</t>
    </rPh>
    <rPh sb="10" eb="12">
      <t>キギョウ</t>
    </rPh>
    <rPh sb="12" eb="13">
      <t>ダン</t>
    </rPh>
    <rPh sb="14" eb="17">
      <t>オオイガワ</t>
    </rPh>
    <rPh sb="17" eb="19">
      <t>コウイキ</t>
    </rPh>
    <rPh sb="19" eb="21">
      <t>スイドウ</t>
    </rPh>
    <rPh sb="21" eb="23">
      <t>ヨウスイ</t>
    </rPh>
    <rPh sb="23" eb="25">
      <t>キョウキュウ</t>
    </rPh>
    <rPh sb="25" eb="27">
      <t>ジギョウ</t>
    </rPh>
    <rPh sb="27" eb="29">
      <t>カイケイ</t>
    </rPh>
    <phoneticPr fontId="10"/>
  </si>
  <si>
    <t>藤枝市土地開発公社</t>
    <rPh sb="0" eb="3">
      <t>フジエダシ</t>
    </rPh>
    <rPh sb="3" eb="5">
      <t>トチ</t>
    </rPh>
    <rPh sb="5" eb="7">
      <t>カイハツ</t>
    </rPh>
    <rPh sb="7" eb="9">
      <t>コウシャ</t>
    </rPh>
    <phoneticPr fontId="10"/>
  </si>
  <si>
    <t>藤枝市勤労者福祉サービスセンター</t>
    <rPh sb="0" eb="3">
      <t>フジエダシ</t>
    </rPh>
    <rPh sb="3" eb="6">
      <t>キンロウシャ</t>
    </rPh>
    <rPh sb="6" eb="8">
      <t>フクシ</t>
    </rPh>
    <phoneticPr fontId="10"/>
  </si>
  <si>
    <t>まちづくり藤枝</t>
    <rPh sb="5" eb="7">
      <t>フジエダ</t>
    </rPh>
    <phoneticPr fontId="10"/>
  </si>
  <si>
    <t>-</t>
    <phoneticPr fontId="2"/>
  </si>
  <si>
    <t>未来を創るふるさと応援基金</t>
  </si>
  <si>
    <t>総合文化施設整備基金</t>
  </si>
  <si>
    <t>藤枝市立総合病院施設整備基金</t>
  </si>
  <si>
    <t>庁舎整備基金</t>
  </si>
  <si>
    <t>地域農業振興事業基金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</si>
  <si>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</si>
  <si>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</si>
  <si>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</si>
  <si>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</si>
  <si>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</si>
  <si>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</si>
  <si>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</si>
  <si>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</si>
  <si>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</si>
  <si>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本市の将来負担比率は、地方債の新規発行の抑制や財政調整基金の利子積立等により充当可能基金が増加したことなどから、令和５年度も引き続き、算定なしとなった。
有形固定資産減価償却率については、前述のとおり類似団体内平均値と比較して高い状態が続いている。老朽化が進んでいる公共施設が多いため、引き続き施設の長寿命化に向け、藤枝市アセットマネジメント基本方針等に基づき、中長期的な視点に立った計画的な維持管理及び修繕等に取り組んでいく。</t>
    <rPh sb="11" eb="14">
      <t>チホウサイ</t>
    </rPh>
    <rPh sb="15" eb="17">
      <t>シンキ</t>
    </rPh>
    <rPh sb="17" eb="19">
      <t>ハッコウ</t>
    </rPh>
    <rPh sb="20" eb="22">
      <t>ヨクセイ</t>
    </rPh>
    <rPh sb="23" eb="25">
      <t>ザイセイ</t>
    </rPh>
    <rPh sb="25" eb="27">
      <t>チョウセイ</t>
    </rPh>
    <rPh sb="27" eb="29">
      <t>キキン</t>
    </rPh>
    <rPh sb="30" eb="32">
      <t>リシ</t>
    </rPh>
    <rPh sb="32" eb="34">
      <t>ツミタテ</t>
    </rPh>
    <rPh sb="34" eb="35">
      <t>トウ</t>
    </rPh>
    <rPh sb="56" eb="58">
      <t>レイワ</t>
    </rPh>
    <rPh sb="59" eb="61">
      <t>ネンド</t>
    </rPh>
    <rPh sb="62" eb="63">
      <t>ヒ</t>
    </rPh>
    <rPh sb="64" eb="65">
      <t>ツヅ</t>
    </rPh>
    <rPh sb="67" eb="69">
      <t>サンテイ</t>
    </rPh>
    <rPh sb="171" eb="173">
      <t>キホン</t>
    </rPh>
    <rPh sb="173" eb="175">
      <t>ホウシン</t>
    </rPh>
    <rPh sb="175" eb="176">
      <t>トウ</t>
    </rPh>
    <phoneticPr fontId="5"/>
  </si>
  <si>
    <t>本市の将来負担比率は、地方債の新規発行の抑制や財政調整基金の利子積立等により充当可能基金が増加したことなどから、令和５年度も引き続き、算定なしとなった。
実質公債費比率については年々改善しており、令和５年度は類似団体内平均値を下回っている。改善の要因としては、地方債の新規発行の抑制などにより、地方債残高が着実に減少してきたことによるものである。今後も、新規発行地方債の抑制や公営企業会計の健全化に取り組んでいく。</t>
    <rPh sb="82" eb="84">
      <t>ヒリツ</t>
    </rPh>
    <rPh sb="98" eb="100">
      <t>レイワ</t>
    </rPh>
    <rPh sb="101" eb="103">
      <t>ネンド</t>
    </rPh>
    <rPh sb="113" eb="115">
      <t>シタマワ</t>
    </rPh>
    <rPh sb="199" eb="200">
      <t>ト</t>
    </rPh>
    <rPh sb="201" eb="202">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</si>
</sst>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1314-4740-B983-901CE33CD4B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49157</c:v>
                </c:pt>
                <c:pt idx="1">
                  <c:v>46036</c:v>
                </c:pt>
                <c:pt idx="2">
                  <c:v>42720</c:v>
                </c:pt>
                <c:pt idx="3">
                  <c:v>44251</c:v>
                </c:pt>
                <c:pt idx="4">
                  <c:v>47695</c:v>
                </c:pt>
              </c:numCache>
            </c:numRef>
          </c:val>
          <c:smooth val="0"/>
          <c:extLst>
            <c:ext xmlns:c16="http://schemas.microsoft.com/office/drawing/2014/chart" uri="{C3380CC4-5D6E-409C-BE32-E72D297353CC}">
              <c16:uniqueId val="{00000001-1314-4740-B983-901CE33CD4B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5.18</c:v>
                </c:pt>
                <c:pt idx="1">
                  <c:v>6.48</c:v>
                </c:pt>
                <c:pt idx="2">
                  <c:v>12.26</c:v>
                </c:pt>
                <c:pt idx="3">
                  <c:v>8.85</c:v>
                </c:pt>
                <c:pt idx="4">
                  <c:v>8.1199999999999992</c:v>
                </c:pt>
              </c:numCache>
            </c:numRef>
          </c:val>
          <c:extLst>
            <c:ext xmlns:c16="http://schemas.microsoft.com/office/drawing/2014/chart" uri="{C3380CC4-5D6E-409C-BE32-E72D297353CC}">
              <c16:uniqueId val="{00000000-63D7-4A66-8B9D-7A0D991567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27.2</c:v>
                </c:pt>
                <c:pt idx="1">
                  <c:v>23.68</c:v>
                </c:pt>
                <c:pt idx="2">
                  <c:v>35.229999999999997</c:v>
                </c:pt>
                <c:pt idx="3">
                  <c:v>36.159999999999997</c:v>
                </c:pt>
                <c:pt idx="4">
                  <c:v>35.35</c:v>
                </c:pt>
              </c:numCache>
            </c:numRef>
          </c:val>
          <c:extLst>
            <c:ext xmlns:c16="http://schemas.microsoft.com/office/drawing/2014/chart" uri="{C3380CC4-5D6E-409C-BE32-E72D297353CC}">
              <c16:uniqueId val="{00000001-63D7-4A66-8B9D-7A0D991567A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-3.53</c:v>
                </c:pt>
                <c:pt idx="1">
                  <c:v>-2.12</c:v>
                </c:pt>
                <c:pt idx="2">
                  <c:v>19.05</c:v>
                </c:pt>
                <c:pt idx="3">
                  <c:v>-3.59</c:v>
                </c:pt>
                <c:pt idx="4">
                  <c:v>-0.38</c:v>
                </c:pt>
              </c:numCache>
            </c:numRef>
          </c:val>
          <c:smooth val="0"/>
          <c:extLst>
            <c:ext xmlns:c16="http://schemas.microsoft.com/office/drawing/2014/chart" uri="{C3380CC4-5D6E-409C-BE32-E72D297353CC}">
              <c16:uniqueId val="{00000002-63D7-4A66-8B9D-7A0D991567A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0.05</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2C7-46A8-BCB2-AFA0E90063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C7-46A8-BCB2-AFA0E900637F}"/>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2-B2C7-46A8-BCB2-AFA0E900637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0.02</c:v>
                </c:pt>
                <c:pt idx="8">
                  <c:v>#N/A</c:v>
                </c:pt>
                <c:pt idx="9">
                  <c:v>0.03</c:v>
                </c:pt>
              </c:numCache>
            </c:numRef>
          </c:val>
          <c:extLst>
            <c:ext xmlns:c16="http://schemas.microsoft.com/office/drawing/2014/chart" uri="{C3380CC4-5D6E-409C-BE32-E72D297353CC}">
              <c16:uniqueId val="{00000003-B2C7-46A8-BCB2-AFA0E900637F}"/>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0.14000000000000001</c:v>
                </c:pt>
                <c:pt idx="2">
                  <c:v>#N/A</c:v>
                </c:pt>
                <c:pt idx="3">
                  <c:v>0.47</c:v>
                </c:pt>
                <c:pt idx="4">
                  <c:v>#N/A</c:v>
                </c:pt>
                <c:pt idx="5">
                  <c:v>0.43</c:v>
                </c:pt>
                <c:pt idx="6">
                  <c:v>#N/A</c:v>
                </c:pt>
                <c:pt idx="7">
                  <c:v>0.12</c:v>
                </c:pt>
                <c:pt idx="8">
                  <c:v>#N/A</c:v>
                </c:pt>
                <c:pt idx="9">
                  <c:v>0.13</c:v>
                </c:pt>
              </c:numCache>
            </c:numRef>
          </c:val>
          <c:extLst>
            <c:ext xmlns:c16="http://schemas.microsoft.com/office/drawing/2014/chart" uri="{C3380CC4-5D6E-409C-BE32-E72D297353CC}">
              <c16:uniqueId val="{00000004-B2C7-46A8-BCB2-AFA0E900637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c:v>
                </c:pt>
                <c:pt idx="2">
                  <c:v>#N/A</c:v>
                </c:pt>
                <c:pt idx="3">
                  <c:v>0.39</c:v>
                </c:pt>
                <c:pt idx="4">
                  <c:v>#N/A</c:v>
                </c:pt>
                <c:pt idx="5">
                  <c:v>0.28999999999999998</c:v>
                </c:pt>
                <c:pt idx="6">
                  <c:v>#N/A</c:v>
                </c:pt>
                <c:pt idx="7">
                  <c:v>0.52</c:v>
                </c:pt>
                <c:pt idx="8">
                  <c:v>#N/A</c:v>
                </c:pt>
                <c:pt idx="9">
                  <c:v>0.41</c:v>
                </c:pt>
              </c:numCache>
            </c:numRef>
          </c:val>
          <c:extLst>
            <c:ext xmlns:c16="http://schemas.microsoft.com/office/drawing/2014/chart" uri="{C3380CC4-5D6E-409C-BE32-E72D297353CC}">
              <c16:uniqueId val="{00000005-B2C7-46A8-BCB2-AFA0E900637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1.05</c:v>
                </c:pt>
                <c:pt idx="4">
                  <c:v>#N/A</c:v>
                </c:pt>
                <c:pt idx="5">
                  <c:v>0.71</c:v>
                </c:pt>
                <c:pt idx="6">
                  <c:v>#N/A</c:v>
                </c:pt>
                <c:pt idx="7">
                  <c:v>0.44</c:v>
                </c:pt>
                <c:pt idx="8">
                  <c:v>#N/A</c:v>
                </c:pt>
                <c:pt idx="9">
                  <c:v>0.62</c:v>
                </c:pt>
              </c:numCache>
            </c:numRef>
          </c:val>
          <c:extLst>
            <c:ext xmlns:c16="http://schemas.microsoft.com/office/drawing/2014/chart" uri="{C3380CC4-5D6E-409C-BE32-E72D297353CC}">
              <c16:uniqueId val="{00000006-B2C7-46A8-BCB2-AFA0E900637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5.17</c:v>
                </c:pt>
                <c:pt idx="2">
                  <c:v>#N/A</c:v>
                </c:pt>
                <c:pt idx="3">
                  <c:v>6.48</c:v>
                </c:pt>
                <c:pt idx="4">
                  <c:v>#N/A</c:v>
                </c:pt>
                <c:pt idx="5">
                  <c:v>12.26</c:v>
                </c:pt>
                <c:pt idx="6">
                  <c:v>#N/A</c:v>
                </c:pt>
                <c:pt idx="7">
                  <c:v>8.85</c:v>
                </c:pt>
                <c:pt idx="8">
                  <c:v>#N/A</c:v>
                </c:pt>
                <c:pt idx="9">
                  <c:v>8.1199999999999992</c:v>
                </c:pt>
              </c:numCache>
            </c:numRef>
          </c:val>
          <c:extLst>
            <c:ext xmlns:c16="http://schemas.microsoft.com/office/drawing/2014/chart" uri="{C3380CC4-5D6E-409C-BE32-E72D297353CC}">
              <c16:uniqueId val="{00000007-B2C7-46A8-BCB2-AFA0E900637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6.98</c:v>
                </c:pt>
                <c:pt idx="2">
                  <c:v>#N/A</c:v>
                </c:pt>
                <c:pt idx="3">
                  <c:v>7.35</c:v>
                </c:pt>
                <c:pt idx="4">
                  <c:v>#N/A</c:v>
                </c:pt>
                <c:pt idx="5">
                  <c:v>8.11</c:v>
                </c:pt>
                <c:pt idx="6">
                  <c:v>#N/A</c:v>
                </c:pt>
                <c:pt idx="7">
                  <c:v>8.85</c:v>
                </c:pt>
                <c:pt idx="8">
                  <c:v>#N/A</c:v>
                </c:pt>
                <c:pt idx="9">
                  <c:v>8.2799999999999994</c:v>
                </c:pt>
              </c:numCache>
            </c:numRef>
          </c:val>
          <c:extLst>
            <c:ext xmlns:c16="http://schemas.microsoft.com/office/drawing/2014/chart" uri="{C3380CC4-5D6E-409C-BE32-E72D297353CC}">
              <c16:uniqueId val="{00000008-B2C7-46A8-BCB2-AFA0E900637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2.95</c:v>
                </c:pt>
                <c:pt idx="2">
                  <c:v>#N/A</c:v>
                </c:pt>
                <c:pt idx="3">
                  <c:v>4.42</c:v>
                </c:pt>
                <c:pt idx="4">
                  <c:v>#N/A</c:v>
                </c:pt>
                <c:pt idx="5">
                  <c:v>16.16</c:v>
                </c:pt>
                <c:pt idx="6">
                  <c:v>#N/A</c:v>
                </c:pt>
                <c:pt idx="7">
                  <c:v>23.84</c:v>
                </c:pt>
                <c:pt idx="8">
                  <c:v>#N/A</c:v>
                </c:pt>
                <c:pt idx="9">
                  <c:v>16.899999999999999</c:v>
                </c:pt>
              </c:numCache>
            </c:numRef>
          </c:val>
          <c:extLst>
            <c:ext xmlns:c16="http://schemas.microsoft.com/office/drawing/2014/chart" uri="{C3380CC4-5D6E-409C-BE32-E72D297353CC}">
              <c16:uniqueId val="{00000009-B2C7-46A8-BCB2-AFA0E90063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4997</c:v>
                </c:pt>
                <c:pt idx="5">
                  <c:v>4855</c:v>
                </c:pt>
                <c:pt idx="8">
                  <c:v>4930</c:v>
                </c:pt>
                <c:pt idx="11">
                  <c:v>4965</c:v>
                </c:pt>
                <c:pt idx="14">
                  <c:v>5049</c:v>
                </c:pt>
              </c:numCache>
            </c:numRef>
          </c:val>
          <c:extLst>
            <c:ext xmlns:c16="http://schemas.microsoft.com/office/drawing/2014/chart" uri="{C3380CC4-5D6E-409C-BE32-E72D297353CC}">
              <c16:uniqueId val="{00000000-3234-4DA1-834F-81B4406371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34-4DA1-834F-81B4406371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105</c:v>
                </c:pt>
                <c:pt idx="3">
                  <c:v>126</c:v>
                </c:pt>
                <c:pt idx="6">
                  <c:v>123</c:v>
                </c:pt>
                <c:pt idx="9">
                  <c:v>116</c:v>
                </c:pt>
                <c:pt idx="12">
                  <c:v>111</c:v>
                </c:pt>
              </c:numCache>
            </c:numRef>
          </c:val>
          <c:extLst>
            <c:ext xmlns:c16="http://schemas.microsoft.com/office/drawing/2014/chart" uri="{C3380CC4-5D6E-409C-BE32-E72D297353CC}">
              <c16:uniqueId val="{00000002-3234-4DA1-834F-81B4406371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107</c:v>
                </c:pt>
                <c:pt idx="3">
                  <c:v>107</c:v>
                </c:pt>
                <c:pt idx="6">
                  <c:v>147</c:v>
                </c:pt>
                <c:pt idx="9">
                  <c:v>203</c:v>
                </c:pt>
                <c:pt idx="12">
                  <c:v>301</c:v>
                </c:pt>
              </c:numCache>
            </c:numRef>
          </c:val>
          <c:extLst>
            <c:ext xmlns:c16="http://schemas.microsoft.com/office/drawing/2014/chart" uri="{C3380CC4-5D6E-409C-BE32-E72D297353CC}">
              <c16:uniqueId val="{00000003-3234-4DA1-834F-81B4406371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2226</c:v>
                </c:pt>
                <c:pt idx="3">
                  <c:v>2091</c:v>
                </c:pt>
                <c:pt idx="6">
                  <c:v>1961</c:v>
                </c:pt>
                <c:pt idx="9">
                  <c:v>1945</c:v>
                </c:pt>
                <c:pt idx="12">
                  <c:v>2139</c:v>
                </c:pt>
              </c:numCache>
            </c:numRef>
          </c:val>
          <c:extLst>
            <c:ext xmlns:c16="http://schemas.microsoft.com/office/drawing/2014/chart" uri="{C3380CC4-5D6E-409C-BE32-E72D297353CC}">
              <c16:uniqueId val="{00000004-3234-4DA1-834F-81B4406371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34-4DA1-834F-81B4406371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34-4DA1-834F-81B4406371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4437</c:v>
                </c:pt>
                <c:pt idx="3">
                  <c:v>4195</c:v>
                </c:pt>
                <c:pt idx="6">
                  <c:v>4126</c:v>
                </c:pt>
                <c:pt idx="9">
                  <c:v>3901</c:v>
                </c:pt>
                <c:pt idx="12">
                  <c:v>3894</c:v>
                </c:pt>
              </c:numCache>
            </c:numRef>
          </c:val>
          <c:extLst>
            <c:ext xmlns:c16="http://schemas.microsoft.com/office/drawing/2014/chart" uri="{C3380CC4-5D6E-409C-BE32-E72D297353CC}">
              <c16:uniqueId val="{00000007-3234-4DA1-834F-81B4406371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1878</c:v>
                </c:pt>
                <c:pt idx="2">
                  <c:v>#N/A</c:v>
                </c:pt>
                <c:pt idx="3">
                  <c:v>#N/A</c:v>
                </c:pt>
                <c:pt idx="4">
                  <c:v>1664</c:v>
                </c:pt>
                <c:pt idx="5">
                  <c:v>#N/A</c:v>
                </c:pt>
                <c:pt idx="6">
                  <c:v>#N/A</c:v>
                </c:pt>
                <c:pt idx="7">
                  <c:v>1427</c:v>
                </c:pt>
                <c:pt idx="8">
                  <c:v>#N/A</c:v>
                </c:pt>
                <c:pt idx="9">
                  <c:v>#N/A</c:v>
                </c:pt>
                <c:pt idx="10">
                  <c:v>1200</c:v>
                </c:pt>
                <c:pt idx="11">
                  <c:v>#N/A</c:v>
                </c:pt>
                <c:pt idx="12">
                  <c:v>#N/A</c:v>
                </c:pt>
                <c:pt idx="13">
                  <c:v>1396</c:v>
                </c:pt>
                <c:pt idx="14">
                  <c:v>#N/A</c:v>
                </c:pt>
              </c:numCache>
            </c:numRef>
          </c:val>
          <c:smooth val="0"/>
          <c:extLst>
            <c:ext xmlns:c16="http://schemas.microsoft.com/office/drawing/2014/chart" uri="{C3380CC4-5D6E-409C-BE32-E72D297353CC}">
              <c16:uniqueId val="{00000008-3234-4DA1-834F-81B4406371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40238</c:v>
                </c:pt>
                <c:pt idx="5">
                  <c:v>40216</c:v>
                </c:pt>
                <c:pt idx="8">
                  <c:v>40073</c:v>
                </c:pt>
                <c:pt idx="11">
                  <c:v>38054</c:v>
                </c:pt>
                <c:pt idx="14">
                  <c:v>36976</c:v>
                </c:pt>
              </c:numCache>
            </c:numRef>
          </c:val>
          <c:extLst>
            <c:ext xmlns:c16="http://schemas.microsoft.com/office/drawing/2014/chart" uri="{C3380CC4-5D6E-409C-BE32-E72D297353CC}">
              <c16:uniqueId val="{00000000-3DA8-492B-8A28-32419973261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9640</c:v>
                </c:pt>
                <c:pt idx="5">
                  <c:v>9773</c:v>
                </c:pt>
                <c:pt idx="8">
                  <c:v>9809</c:v>
                </c:pt>
                <c:pt idx="11">
                  <c:v>9671</c:v>
                </c:pt>
                <c:pt idx="14">
                  <c:v>10111</c:v>
                </c:pt>
              </c:numCache>
            </c:numRef>
          </c:val>
          <c:extLst>
            <c:ext xmlns:c16="http://schemas.microsoft.com/office/drawing/2014/chart" uri="{C3380CC4-5D6E-409C-BE32-E72D297353CC}">
              <c16:uniqueId val="{00000001-3DA8-492B-8A28-32419973261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17419</c:v>
                </c:pt>
                <c:pt idx="5">
                  <c:v>16479</c:v>
                </c:pt>
                <c:pt idx="8">
                  <c:v>21153</c:v>
                </c:pt>
                <c:pt idx="11">
                  <c:v>21684</c:v>
                </c:pt>
                <c:pt idx="14">
                  <c:v>23839</c:v>
                </c:pt>
              </c:numCache>
            </c:numRef>
          </c:val>
          <c:extLst>
            <c:ext xmlns:c16="http://schemas.microsoft.com/office/drawing/2014/chart" uri="{C3380CC4-5D6E-409C-BE32-E72D297353CC}">
              <c16:uniqueId val="{00000002-3DA8-492B-8A28-32419973261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A8-492B-8A28-32419973261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A8-492B-8A28-32419973261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A8-492B-8A28-32419973261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7148</c:v>
                </c:pt>
                <c:pt idx="3">
                  <c:v>7223</c:v>
                </c:pt>
                <c:pt idx="6">
                  <c:v>7197</c:v>
                </c:pt>
                <c:pt idx="9">
                  <c:v>7248</c:v>
                </c:pt>
                <c:pt idx="12">
                  <c:v>7332</c:v>
                </c:pt>
              </c:numCache>
            </c:numRef>
          </c:val>
          <c:extLst>
            <c:ext xmlns:c16="http://schemas.microsoft.com/office/drawing/2014/chart" uri="{C3380CC4-5D6E-409C-BE32-E72D297353CC}">
              <c16:uniqueId val="{00000006-3DA8-492B-8A28-32419973261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2097</c:v>
                </c:pt>
                <c:pt idx="3">
                  <c:v>2722</c:v>
                </c:pt>
                <c:pt idx="6">
                  <c:v>2599</c:v>
                </c:pt>
                <c:pt idx="9">
                  <c:v>2382</c:v>
                </c:pt>
                <c:pt idx="12">
                  <c:v>2268</c:v>
                </c:pt>
              </c:numCache>
            </c:numRef>
          </c:val>
          <c:extLst>
            <c:ext xmlns:c16="http://schemas.microsoft.com/office/drawing/2014/chart" uri="{C3380CC4-5D6E-409C-BE32-E72D297353CC}">
              <c16:uniqueId val="{00000007-3DA8-492B-8A28-32419973261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16908</c:v>
                </c:pt>
                <c:pt idx="3">
                  <c:v>16140</c:v>
                </c:pt>
                <c:pt idx="6">
                  <c:v>14552</c:v>
                </c:pt>
                <c:pt idx="9">
                  <c:v>12677</c:v>
                </c:pt>
                <c:pt idx="12">
                  <c:v>12654</c:v>
                </c:pt>
              </c:numCache>
            </c:numRef>
          </c:val>
          <c:extLst>
            <c:ext xmlns:c16="http://schemas.microsoft.com/office/drawing/2014/chart" uri="{C3380CC4-5D6E-409C-BE32-E72D297353CC}">
              <c16:uniqueId val="{00000008-3DA8-492B-8A28-32419973261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1199</c:v>
                </c:pt>
                <c:pt idx="3">
                  <c:v>1073</c:v>
                </c:pt>
                <c:pt idx="6">
                  <c:v>956</c:v>
                </c:pt>
                <c:pt idx="9">
                  <c:v>845</c:v>
                </c:pt>
                <c:pt idx="12">
                  <c:v>699</c:v>
                </c:pt>
              </c:numCache>
            </c:numRef>
          </c:val>
          <c:extLst>
            <c:ext xmlns:c16="http://schemas.microsoft.com/office/drawing/2014/chart" uri="{C3380CC4-5D6E-409C-BE32-E72D297353CC}">
              <c16:uniqueId val="{00000009-3DA8-492B-8A28-32419973261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40560</c:v>
                </c:pt>
                <c:pt idx="3">
                  <c:v>40707</c:v>
                </c:pt>
                <c:pt idx="6">
                  <c:v>41333</c:v>
                </c:pt>
                <c:pt idx="9">
                  <c:v>40412</c:v>
                </c:pt>
                <c:pt idx="12">
                  <c:v>39951</c:v>
                </c:pt>
              </c:numCache>
            </c:numRef>
          </c:val>
          <c:extLst>
            <c:ext xmlns:c16="http://schemas.microsoft.com/office/drawing/2014/chart" uri="{C3380CC4-5D6E-409C-BE32-E72D297353CC}">
              <c16:uniqueId val="{0000000A-3DA8-492B-8A28-32419973261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615</c:v>
                </c:pt>
                <c:pt idx="2">
                  <c:v>#N/A</c:v>
                </c:pt>
                <c:pt idx="3">
                  <c:v>#N/A</c:v>
                </c:pt>
                <c:pt idx="4">
                  <c:v>1396</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DA8-492B-8A28-32419973261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10634</c:v>
                </c:pt>
                <c:pt idx="1">
                  <c:v>10662</c:v>
                </c:pt>
                <c:pt idx="2">
                  <c:v>10699</c:v>
                </c:pt>
              </c:numCache>
            </c:numRef>
          </c:val>
          <c:extLst>
            <c:ext xmlns:c16="http://schemas.microsoft.com/office/drawing/2014/chart" uri="{C3380CC4-5D6E-409C-BE32-E72D297353CC}">
              <c16:uniqueId val="{00000000-BE60-4B8A-A3F3-B2D176CC6A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1822</c:v>
                </c:pt>
                <c:pt idx="1">
                  <c:v>1827</c:v>
                </c:pt>
                <c:pt idx="2">
                  <c:v>1975</c:v>
                </c:pt>
              </c:numCache>
            </c:numRef>
          </c:val>
          <c:extLst>
            <c:ext xmlns:c16="http://schemas.microsoft.com/office/drawing/2014/chart" uri="{C3380CC4-5D6E-409C-BE32-E72D297353CC}">
              <c16:uniqueId val="{00000001-BE60-4B8A-A3F3-B2D176CC6A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7283</c:v>
                </c:pt>
                <c:pt idx="1">
                  <c:v>7870</c:v>
                </c:pt>
                <c:pt idx="2">
                  <c:v>10230</c:v>
                </c:pt>
              </c:numCache>
            </c:numRef>
          </c:val>
          <c:extLst>
            <c:ext xmlns:c16="http://schemas.microsoft.com/office/drawing/2014/chart" uri="{C3380CC4-5D6E-409C-BE32-E72D297353CC}">
              <c16:uniqueId val="{00000002-BE60-4B8A-A3F3-B2D176CC6AE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{D9BB59EE-29C9-4B59-A184-23DFB2218349}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02C-43DC-8F2C-8B4712BAEC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{A3FA8759-7463-4549-A925-6E8FA7510E5F}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2C-43DC-8F2C-8B4712BAEC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{77E9CDA6-4CA2-41F1-A20C-110C451862E0}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2C-43DC-8F2C-8B4712BAEC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{694DF826-16AF-41BD-A3F0-7B451C298B55}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2C-43DC-8F2C-8B4712BAEC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{2A61A50C-F3D1-45A0-9571-1F360012FC50}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2C-43DC-8F2C-8B4712BAECCC}"/>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{5535FE62-5D5E-49C8-BA13-58D6F82EAAC9}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02C-43DC-8F2C-8B4712BAECC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{55C28175-B1DD-48F3-88EB-07AEB3E12E6D}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02C-43DC-8F2C-8B4712BAECC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{CF021CCB-587C-4BC1-8167-564B25A37A48}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02C-43DC-8F2C-8B4712BAECC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{F88A726C-9A05-4862-8484-B9E5D7404E91}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02C-43DC-8F2C-8B4712BAEC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c:v>
                </c:pt>
                <c:pt idx="8">
                  <c:v>66.3</c:v>
                </c:pt>
                <c:pt idx="16">
                  <c:v>67.599999999999994</c:v>
                </c:pt>
                <c:pt idx="24">
                  <c:v>69.2</c:v>
                </c:pt>
                <c:pt idx="32">
                  <c:v>63.8</c:v>
                </c:pt>
              </c:numCache>
            </c:numRef>
          </c:xVal>
          <c:yVal>
            <c:numRef>
              <c:f>公会計指標分析・財政指標組合せ分析表!$BP$51:$DC$51</c:f>
              <c:numCache>
                <c:formatCode>#,##0.0;"▲ "#,##0.0</c:formatCode>
                <c:ptCount val="40"/>
                <c:pt idx="0">
                  <c:v>2.4</c:v>
                </c:pt>
                <c:pt idx="8">
                  <c:v>5.5</c:v>
                </c:pt>
              </c:numCache>
            </c:numRef>
          </c:yVal>
          <c:smooth val="0"/>
          <c:extLst>
            <c:ext xmlns:c16="http://schemas.microsoft.com/office/drawing/2014/chart" uri="{C3380CC4-5D6E-409C-BE32-E72D297353CC}">
              <c16:uniqueId val="{00000009-502C-43DC-8F2C-8B4712BAECC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{04C46B9A-CBD8-439B-A8B6-2EADC2EBAA07}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02C-43DC-8F2C-8B4712BAECC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{AFAAA714-5EDC-4A5C-9315-C49758F11F32}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2C-43DC-8F2C-8B4712BAEC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{8D95F69C-B553-4340-B6FF-008BD7F018F9}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2C-43DC-8F2C-8B4712BAEC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{624A7676-8907-4716-AF6E-A23BA0A96285}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2C-43DC-8F2C-8B4712BAEC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{8373D2C6-711A-4AE3-99A6-2B665CAE41FB}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2C-43DC-8F2C-8B4712BAECCC}"/>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{CFCB4CBD-70EC-4D29-A32E-0723D87A3D86}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02C-43DC-8F2C-8B4712BAECCC}"/>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{9606DEC1-A05A-4906-9460-27A59784BC37}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02C-43DC-8F2C-8B4712BAECCC}"/>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{41BED523-0FE6-4311-A4A1-8DF0763C6C25}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02C-43DC-8F2C-8B4712BAECCC}"/>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{B68D8243-CE0A-4D12-8A94-55E7A8E6B249}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02C-43DC-8F2C-8B4712BAEC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62.8</c:v>
                </c:pt>
                <c:pt idx="24">
                  <c:v>64</c:v>
                </c:pt>
                <c:pt idx="32">
                  <c:v>64.400000000000006</c:v>
                </c:pt>
              </c:numCache>
            </c:numRef>
          </c:xVal>
          <c:yVal>
            <c:numRef>
              <c:f>公会計指標分析・財政指標組合せ分析表!$BP$55:$DC$55</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502C-43DC-8F2C-8B4712BAECCC}"/>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{220D75BF-0F1D-4D13-BCE7-F7BE6602C9C7}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435-4DE7-8648-973BB03C17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{675747E1-740D-43E6-8272-83788A585215}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35-4DE7-8648-973BB03C17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{F774DC39-F201-49BD-A2C9-2569CE496CF6}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35-4DE7-8648-973BB03C17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{3B936C22-D0E8-4240-85A5-9465C9BEBE74}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35-4DE7-8648-973BB03C17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{0315269F-FC91-4111-A391-3F504FDFD1CE}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35-4DE7-8648-973BB03C170C}"/>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{38772323-0D81-4649-AAC5-D551FF87A5BC}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435-4DE7-8648-973BB03C170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{2E6E7629-1F7C-4CDE-84EC-996E00491EE2}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435-4DE7-8648-973BB03C170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{B3D067CC-9704-4290-91EB-1E259BB886C3}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435-4DE7-8648-973BB03C170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{EDC9B6F9-003C-459D-A09D-28C6F6DB8BDE}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435-4DE7-8648-973BB03C17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7.7</c:v>
                </c:pt>
                <c:pt idx="16">
                  <c:v>6.5</c:v>
                </c:pt>
                <c:pt idx="24">
                  <c:v>5.5</c:v>
                </c:pt>
                <c:pt idx="32">
                  <c:v>5</c:v>
                </c:pt>
              </c:numCache>
            </c:numRef>
          </c:xVal>
          <c:yVal>
            <c:numRef>
              <c:f>公会計指標分析・財政指標組合せ分析表!$BP$73:$DC$73</c:f>
              <c:numCache>
                <c:formatCode>#,##0.0;"▲ "#,##0.0</c:formatCode>
                <c:ptCount val="40"/>
                <c:pt idx="0">
                  <c:v>2.4</c:v>
                </c:pt>
                <c:pt idx="8">
                  <c:v>5.5</c:v>
                </c:pt>
              </c:numCache>
            </c:numRef>
          </c:yVal>
          <c:smooth val="0"/>
          <c:extLst>
            <c:ext xmlns:c16="http://schemas.microsoft.com/office/drawing/2014/chart" uri="{C3380CC4-5D6E-409C-BE32-E72D297353CC}">
              <c16:uniqueId val="{00000009-7435-4DE7-8648-973BB03C170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8.8438852611844448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{5C7A5F29-877F-41BD-B1E8-C1CC1B2B6D22}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435-4DE7-8648-973BB03C170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{E940E497-381F-4F86-B7D7-E88D2C98B510}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35-4DE7-8648-973BB03C17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{C2C46D3C-13C5-448C-BFD1-592ED8CEED8A}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35-4DE7-8648-973BB03C17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{06EC8051-CCFE-4665-BB46-E9B75A9C5DA8}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35-4DE7-8648-973BB03C17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{91199DEC-2B5E-4F09-86C3-1C9335E6E884}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35-4DE7-8648-973BB03C170C}"/>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{B77AAD82-2CF2-4F60-8C53-4A99409C9CED}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435-4DE7-8648-973BB03C170C}"/>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{BEA5B9CD-7FEC-4FB1-A7D5-E17B4DCDEB67}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435-4DE7-8648-973BB03C170C}"/>
                </c:ext>
              </c:extLst>
            </c:dLbl>
            <c:dLbl>
              <c:idx val="24"/>
              <c:layout>
                <c:manualLayout>
                  <c:x val="0"/>
                  <c:y val="-2.334275402474267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{631146CA-04C3-4ABD-BB47-F90094AFB728}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435-4DE7-8648-973BB03C170C}"/>
                </c:ext>
              </c:extLst>
            </c:dLbl>
            <c:dLbl>
              <c:idx val="32"/>
              <c:layout>
                <c:manualLayout>
                  <c:x val="0"/>
                  <c:y val="1.449869751977347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{87667655-3210-43AE-B0BA-7C43F9EDAB83}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435-4DE7-8648-973BB03C17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7435-4DE7-8648-973BB03C170C}"/>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静岡県藤枝市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元利償還金は、令和５年度に償還終了した元利償還金が、償還開始した元利償還金を約</a:t>
          </a:r>
          <a:r>
            <a:rPr kumimoji="1" lang="en-US" altLang="ja-JP" sz="1400">
              <a:latin typeface="ＭＳ ゴシック" pitchFamily="49" charset="-128"/>
              <a:ea typeface="ＭＳ ゴシック" pitchFamily="49" charset="-128"/>
            </a:rPr>
            <a:t>81</a:t>
          </a:r>
          <a:r>
            <a:rPr kumimoji="1" lang="ja-JP" altLang="en-US" sz="1400">
              <a:latin typeface="ＭＳ ゴシック" pitchFamily="49" charset="-128"/>
              <a:ea typeface="ＭＳ ゴシック" pitchFamily="49" charset="-128"/>
            </a:rPr>
            <a:t>百万円上回っており、償還額が減少したため前年度と比較し</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の減少となった。</a:t>
          </a:r>
        </a:p>
        <a:p>
          <a:r>
            <a:rPr kumimoji="1" lang="ja-JP" altLang="en-US" sz="1400">
              <a:latin typeface="ＭＳ ゴシック" pitchFamily="49" charset="-128"/>
              <a:ea typeface="ＭＳ ゴシック" pitchFamily="49" charset="-128"/>
            </a:rPr>
            <a:t>　公営企業の元利償還金に対する繰入金は、下水道事業における繰出基準額の増による企業債元利償還金の増加に伴い、</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増加した。</a:t>
          </a:r>
        </a:p>
        <a:p>
          <a:r>
            <a:rPr kumimoji="1" lang="ja-JP" altLang="en-US" sz="1400">
              <a:latin typeface="ＭＳ ゴシック" pitchFamily="49" charset="-128"/>
              <a:ea typeface="ＭＳ ゴシック" pitchFamily="49" charset="-128"/>
            </a:rPr>
            <a:t>　算入公債費等は、事業費補正により基準財政需要額に算入された公債費が</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増加したことにより、</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静岡県藤枝市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将来負担額は、一般会計においては新規地方債発行額に対し、償還額が上回り地方債残高が減少し、公営企業債等繰入見込額等も減少したことにより、全体では</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充当可能財源等においては、病院施設等整備基金の新設や財政調整基金の利子積立等により充当可能基金が</a:t>
          </a:r>
          <a:r>
            <a:rPr kumimoji="1" lang="en-US" altLang="ja-JP" sz="1400">
              <a:latin typeface="ＭＳ ゴシック" pitchFamily="49" charset="-128"/>
              <a:ea typeface="ＭＳ ゴシック" pitchFamily="49" charset="-128"/>
            </a:rPr>
            <a:t>9.9%</a:t>
          </a:r>
          <a:r>
            <a:rPr kumimoji="1" lang="ja-JP" altLang="en-US" sz="1400">
              <a:latin typeface="ＭＳ ゴシック" pitchFamily="49" charset="-128"/>
              <a:ea typeface="ＭＳ ゴシック" pitchFamily="49" charset="-128"/>
            </a:rPr>
            <a:t>増加した一方で、事業費補正算入地方債残高の減等により基準財政需要額算入見込額は</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減少し、全体で</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の増加となった。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静岡県藤枝市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令和５年度末の基金全体の残高は約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主な増減要因は、後述する財政調整基金及び減債基金の積み立てのほか、市立総合病院施設の整備のための「藤枝市立総合病院施設整備基金」を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百万円、市庁舎の整備のための「庁舎整備基金」を約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百万円、ふるさと応援寄附金を原資に「未来を創るふるさと応援基金」を約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百万円、市営住宅及び共同施設の建設、修繕又は改良を図るための「市営住宅基金」に約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百万円を積み立てた一方、公共施設の更新整備等のため、「公共施設等総合管理基金」を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百万円、小中学校のＩＣＴ環境の整備や公園の再整備、新学校給食センター整備のため「未来を創るふるさと応援基金」を約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や社会保障に係る経費、今後計画している施設整備などの大型事業への対応のため、今後も財政調整基金への積み立てを継続するが、基金の使途の明確化を図るため、その他特定目的基金への積み立ても継続して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・未来を創るふるさと応援基金：ふるさと応援寄附金を、未来を創るための施策に係る経費に充てるため。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・総合文化施設整備基金：市民文化会館等の総合文化施設の整備に充てるため。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・藤枝市立総合病院施設整備基金：総合病院施設の整備に必要な経緯に充てるため。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・庁舎整備基金：市庁舎の整備に必要な経費に充てるため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・地域農業振興事業基金：高生産性農業の確立、地域農業の担い手の育成、個性豊かな地域づくり等を図る地域農業振興事業及び中山間地域活性化推進事業に係る経費に充てるため。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・未来を創るふるさと応援基金：ふるさと応援寄附金を原資に約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百万円積み立てをしたが、小中学校のＩＣＴ環境整備等のため約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百円の取り崩しを行ったため、約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・総合文化施設整備基金：基金利子を約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百万円積み立てをしたが、市民会館舞台装置改修のため約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・藤枝市立総合病院施設整備基金：令和５年度より新たに総合病院施設の整備を図るため、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・庁舎整備基金：市庁舎の整備を図るため、約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・未来を創るふるさと応援基金：令和７年度まで、小中学校のＩＣＴ環境整備に活用予定。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前年度に引き続き取り崩しを行わず財政調整基金利子のみ積み立てたためである。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決算状況を踏まえたうえで、可能な範囲で積み立てを行うが、基金の使途の明確化を図り、その他特定目的基金への積み立てを継続して行う。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臨時財政対策債償還基金費と同額を元金に積み立てたため、約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市債の償還に必要となる財源の確保と、大規模災害等への対応のため、将来にわたる市財政の健全な運営を活用していく。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静岡県藤枝市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140,979
138,920
194.06
62,699,558
60,147,020
2,458,090
30,261,579
39,951,288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左図訂正あり　</a:t>
          </a:r>
          <a:r>
            <a:rPr kumimoji="1" lang="en-US" altLang="ja-JP" sz="1100">
              <a:latin typeface="ＭＳ Ｐゴシック" panose="020B0600070205080204" pitchFamily="50" charset="-128"/>
              <a:ea typeface="ＭＳ Ｐゴシック" panose="020B0600070205080204" pitchFamily="50" charset="-128"/>
            </a:rPr>
            <a:t>R05</a:t>
          </a:r>
          <a:r>
            <a:rPr kumimoji="1" lang="ja-JP" altLang="en-US" sz="1100">
              <a:latin typeface="ＭＳ Ｐゴシック" panose="020B0600070205080204" pitchFamily="50" charset="-128"/>
              <a:ea typeface="ＭＳ Ｐゴシック" panose="020B0600070205080204" pitchFamily="50" charset="-128"/>
            </a:rPr>
            <a:t>当該団体値：</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誤）</a:t>
          </a:r>
          <a:r>
            <a:rPr kumimoji="1" lang="en-US" altLang="ja-JP" sz="1100">
              <a:latin typeface="ＭＳ Ｐゴシック" panose="020B0600070205080204" pitchFamily="50" charset="-128"/>
              <a:ea typeface="ＭＳ Ｐゴシック" panose="020B0600070205080204" pitchFamily="50" charset="-128"/>
            </a:rPr>
            <a:t>63.8</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正）</a:t>
          </a:r>
          <a:r>
            <a:rPr kumimoji="1" lang="en-US" altLang="ja-JP" sz="1100">
              <a:latin typeface="ＭＳ Ｐゴシック" panose="020B0600070205080204" pitchFamily="50" charset="-128"/>
              <a:ea typeface="ＭＳ Ｐゴシック" panose="020B0600070205080204" pitchFamily="50" charset="-128"/>
            </a:rPr>
            <a:t>70.6</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月に改訂した藤枝市アセットマネジメント基本方針及び令和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策定した藤枝市公共施設個別施設計画基本指針により、公共施設の劣化状況等の把握及び適切な修繕を進めている。稼働年数が耐用年数に迫る、または超えている施設が増加しており、本市の有形固定資産減価償却率は、類似団体内平均値より高い水準にある。引き続き、基本方針及び基本指針に基づき施設の適切な維持管理・修繕等を進め、有形固定資産減価償却率の低下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69" name="直線コネクタ 68"/>
        <xdr:cNvCxnSpPr/>
      </xdr:nvCxnSpPr>
      <xdr:spPr>
        <a:xfrm flipV="1">
          <a:off x="4760595" y="5471160"/>
          <a:ext cx="1270" cy="1304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70" name="有形固定資産減価償却率最小値テキスト"/>
        <xdr:cNvSpPr txBox="1"/>
      </xdr:nvSpPr>
      <xdr:spPr>
        <a:xfrm>
          <a:off x="4813300" y="677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71" name="直線コネクタ 70"/>
        <xdr:cNvCxnSpPr/>
      </xdr:nvCxnSpPr>
      <xdr:spPr>
        <a:xfrm>
          <a:off x="4673600" y="677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2"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3" name="直線コネクタ 72"/>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108094</xdr:rowOff>
    </xdr:from>
    <xdr:ext cx="405111" cy="259045"/>
    <xdr:sp macro="" textlink="">
      <xdr:nvSpPr>
        <xdr:cNvPr id="74" name="有形固定資産減価償却率平均値テキスト"/>
        <xdr:cNvSpPr txBox="1"/>
      </xdr:nvSpPr>
      <xdr:spPr>
        <a:xfrm>
          <a:off x="4813300" y="6366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75" name="フローチャート: 判断 74"/>
        <xdr:cNvSpPr/>
      </xdr:nvSpPr>
      <xdr:spPr>
        <a:xfrm>
          <a:off x="47117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76" name="フローチャート: 判断 75"/>
        <xdr:cNvSpPr/>
      </xdr:nvSpPr>
      <xdr:spPr>
        <a:xfrm>
          <a:off x="40005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77" name="フローチャート: 判断 76"/>
        <xdr:cNvSpPr/>
      </xdr:nvSpPr>
      <xdr:spPr>
        <a:xfrm>
          <a:off x="3238500" y="631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78" name="フローチャート: 判断 77"/>
        <xdr:cNvSpPr/>
      </xdr:nvSpPr>
      <xdr:spPr>
        <a:xfrm>
          <a:off x="2476500" y="627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79" name="フローチャート: 判断 78"/>
        <xdr:cNvSpPr/>
      </xdr:nvSpPr>
      <xdr:spPr>
        <a:xfrm>
          <a:off x="17145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103759</xdr:rowOff>
    </xdr:from>
    <xdr:to>
      <xdr:col>23</xdr:col>
      <xdr:colOff>136525</xdr:colOff>
      <xdr:row>33</xdr:row>
      <xdr:rowOff>33909</xdr:rowOff>
    </xdr:to>
    <xdr:sp macro="" textlink="">
      <xdr:nvSpPr>
        <xdr:cNvPr id="85" name="楕円 84"/>
        <xdr:cNvSpPr/>
      </xdr:nvSpPr>
      <xdr:spPr>
        <a:xfrm>
          <a:off x="47117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126636</xdr:rowOff>
    </xdr:from>
    <xdr:ext cx="405111" cy="259045"/>
    <xdr:sp macro="" textlink="">
      <xdr:nvSpPr>
        <xdr:cNvPr id="86" name="有形固定資産減価償却率該当値テキスト"/>
        <xdr:cNvSpPr txBox="1"/>
      </xdr:nvSpPr>
      <xdr:spPr>
        <a:xfrm>
          <a:off x="4813300" y="6213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165481</xdr:rowOff>
    </xdr:from>
    <xdr:to>
      <xdr:col>19</xdr:col>
      <xdr:colOff>187325</xdr:colOff>
      <xdr:row>34</xdr:row>
      <xdr:rowOff>95631</xdr:rowOff>
    </xdr:to>
    <xdr:sp macro="" textlink="">
      <xdr:nvSpPr>
        <xdr:cNvPr id="87" name="楕円 86"/>
        <xdr:cNvSpPr/>
      </xdr:nvSpPr>
      <xdr:spPr>
        <a:xfrm>
          <a:off x="4000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154559</xdr:rowOff>
    </xdr:from>
    <xdr:to>
      <xdr:col>23</xdr:col>
      <xdr:colOff>85725</xdr:colOff>
      <xdr:row>34</xdr:row>
      <xdr:rowOff>44831</xdr:rowOff>
    </xdr:to>
    <xdr:cxnSp macro="">
      <xdr:nvCxnSpPr>
        <xdr:cNvPr id="88" name="直線コネクタ 87"/>
        <xdr:cNvCxnSpPr/>
      </xdr:nvCxnSpPr>
      <xdr:spPr>
        <a:xfrm flipV="1">
          <a:off x="4051300" y="6412484"/>
          <a:ext cx="711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96393</xdr:rowOff>
    </xdr:from>
    <xdr:to>
      <xdr:col>15</xdr:col>
      <xdr:colOff>187325</xdr:colOff>
      <xdr:row>34</xdr:row>
      <xdr:rowOff>26543</xdr:rowOff>
    </xdr:to>
    <xdr:sp macro="" textlink="">
      <xdr:nvSpPr>
        <xdr:cNvPr id="89" name="楕円 88"/>
        <xdr:cNvSpPr/>
      </xdr:nvSpPr>
      <xdr:spPr>
        <a:xfrm>
          <a:off x="3238500" y="652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147193</xdr:rowOff>
    </xdr:from>
    <xdr:to>
      <xdr:col>19</xdr:col>
      <xdr:colOff>136525</xdr:colOff>
      <xdr:row>34</xdr:row>
      <xdr:rowOff>44831</xdr:rowOff>
    </xdr:to>
    <xdr:cxnSp macro="">
      <xdr:nvCxnSpPr>
        <xdr:cNvPr id="90" name="直線コネクタ 89"/>
        <xdr:cNvCxnSpPr/>
      </xdr:nvCxnSpPr>
      <xdr:spPr>
        <a:xfrm>
          <a:off x="3289300" y="6576568"/>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40259</xdr:rowOff>
    </xdr:from>
    <xdr:to>
      <xdr:col>11</xdr:col>
      <xdr:colOff>187325</xdr:colOff>
      <xdr:row>33</xdr:row>
      <xdr:rowOff>141860</xdr:rowOff>
    </xdr:to>
    <xdr:sp macro="" textlink="">
      <xdr:nvSpPr>
        <xdr:cNvPr id="91" name="楕円 90"/>
        <xdr:cNvSpPr/>
      </xdr:nvSpPr>
      <xdr:spPr>
        <a:xfrm>
          <a:off x="2476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91059</xdr:rowOff>
    </xdr:from>
    <xdr:to>
      <xdr:col>15</xdr:col>
      <xdr:colOff>136525</xdr:colOff>
      <xdr:row>33</xdr:row>
      <xdr:rowOff>147193</xdr:rowOff>
    </xdr:to>
    <xdr:cxnSp macro="">
      <xdr:nvCxnSpPr>
        <xdr:cNvPr id="92" name="直線コネクタ 91"/>
        <xdr:cNvCxnSpPr/>
      </xdr:nvCxnSpPr>
      <xdr:spPr>
        <a:xfrm>
          <a:off x="2527300" y="6520434"/>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155575</xdr:rowOff>
    </xdr:from>
    <xdr:to>
      <xdr:col>7</xdr:col>
      <xdr:colOff>187325</xdr:colOff>
      <xdr:row>33</xdr:row>
      <xdr:rowOff>85725</xdr:rowOff>
    </xdr:to>
    <xdr:sp macro="" textlink="">
      <xdr:nvSpPr>
        <xdr:cNvPr id="93" name="楕円 92"/>
        <xdr:cNvSpPr/>
      </xdr:nvSpPr>
      <xdr:spPr>
        <a:xfrm>
          <a:off x="1714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34925</xdr:rowOff>
    </xdr:from>
    <xdr:to>
      <xdr:col>11</xdr:col>
      <xdr:colOff>136525</xdr:colOff>
      <xdr:row>33</xdr:row>
      <xdr:rowOff>91059</xdr:rowOff>
    </xdr:to>
    <xdr:cxnSp macro="">
      <xdr:nvCxnSpPr>
        <xdr:cNvPr id="94" name="直線コネクタ 93"/>
        <xdr:cNvCxnSpPr/>
      </xdr:nvCxnSpPr>
      <xdr:spPr>
        <a:xfrm>
          <a:off x="1765300" y="6464300"/>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59072</xdr:rowOff>
    </xdr:from>
    <xdr:ext cx="405111" cy="259045"/>
    <xdr:sp macro="" textlink="">
      <xdr:nvSpPr>
        <xdr:cNvPr id="95" name="n_1aveValue有形固定資産減価償却率"/>
        <xdr:cNvSpPr txBox="1"/>
      </xdr:nvSpPr>
      <xdr:spPr>
        <a:xfrm>
          <a:off x="3836044" y="614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7256</xdr:rowOff>
    </xdr:from>
    <xdr:ext cx="405111" cy="259045"/>
    <xdr:sp macro="" textlink="">
      <xdr:nvSpPr>
        <xdr:cNvPr id="96" name="n_2aveValue有形固定資産減価償却率"/>
        <xdr:cNvSpPr txBox="1"/>
      </xdr:nvSpPr>
      <xdr:spPr>
        <a:xfrm>
          <a:off x="3086744" y="609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139844</xdr:rowOff>
    </xdr:from>
    <xdr:ext cx="405111" cy="259045"/>
    <xdr:sp macro="" textlink="">
      <xdr:nvSpPr>
        <xdr:cNvPr id="97" name="n_3aveValue有形固定資産減価償却率"/>
        <xdr:cNvSpPr txBox="1"/>
      </xdr:nvSpPr>
      <xdr:spPr>
        <a:xfrm>
          <a:off x="2324744" y="605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75074</xdr:rowOff>
    </xdr:from>
    <xdr:ext cx="405111" cy="259045"/>
    <xdr:sp macro="" textlink="">
      <xdr:nvSpPr>
        <xdr:cNvPr id="98" name="n_4aveValue有形固定資産減価償却率"/>
        <xdr:cNvSpPr txBox="1"/>
      </xdr:nvSpPr>
      <xdr:spPr>
        <a:xfrm>
          <a:off x="1562744" y="599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86758</xdr:rowOff>
    </xdr:from>
    <xdr:ext cx="405111" cy="259045"/>
    <xdr:sp macro="" textlink="">
      <xdr:nvSpPr>
        <xdr:cNvPr id="99" name="n_1mainValue有形固定資産減価償却率"/>
        <xdr:cNvSpPr txBox="1"/>
      </xdr:nvSpPr>
      <xdr:spPr>
        <a:xfrm>
          <a:off x="3836044" y="66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17670</xdr:rowOff>
    </xdr:from>
    <xdr:ext cx="405111" cy="259045"/>
    <xdr:sp macro="" textlink="">
      <xdr:nvSpPr>
        <xdr:cNvPr id="100" name="n_2mainValue有形固定資産減価償却率"/>
        <xdr:cNvSpPr txBox="1"/>
      </xdr:nvSpPr>
      <xdr:spPr>
        <a:xfrm>
          <a:off x="3086744" y="6618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132986</xdr:rowOff>
    </xdr:from>
    <xdr:ext cx="405111" cy="259045"/>
    <xdr:sp macro="" textlink="">
      <xdr:nvSpPr>
        <xdr:cNvPr id="101" name="n_3mainValue有形固定資産減価償却率"/>
        <xdr:cNvSpPr txBox="1"/>
      </xdr:nvSpPr>
      <xdr:spPr>
        <a:xfrm>
          <a:off x="2324744"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76852</xdr:rowOff>
    </xdr:from>
    <xdr:ext cx="405111" cy="259045"/>
    <xdr:sp macro="" textlink="">
      <xdr:nvSpPr>
        <xdr:cNvPr id="102" name="n_4mainValue有形固定資産減価償却率"/>
        <xdr:cNvSpPr txBox="1"/>
      </xdr:nvSpPr>
      <xdr:spPr>
        <a:xfrm>
          <a:off x="15627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発行額に対して償還額が上回り、地方債残高が減少したことなどにより将来負担額が減少したこと、財政調整基金の利子積立等により充当可能基金が増加したことなどから、債務償還比率は前年度と比較して</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43.7</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％の減少となった。</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類似団体内平均値を下回っている状況であるが、引き続き、新たな財源の確保に努め、確実に償還を進めていく。</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31" name="直線コネクタ 130"/>
        <xdr:cNvCxnSpPr/>
      </xdr:nvCxnSpPr>
      <xdr:spPr>
        <a:xfrm flipV="1">
          <a:off x="14793595" y="5312833"/>
          <a:ext cx="1269" cy="120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32" name="債務償還比率最小値テキスト"/>
        <xdr:cNvSpPr txBox="1"/>
      </xdr:nvSpPr>
      <xdr:spPr>
        <a:xfrm>
          <a:off x="14846300" y="65167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33" name="直線コネクタ 132"/>
        <xdr:cNvCxnSpPr/>
      </xdr:nvCxnSpPr>
      <xdr:spPr>
        <a:xfrm>
          <a:off x="14706600" y="651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76697</xdr:rowOff>
    </xdr:from>
    <xdr:ext cx="469744" cy="259045"/>
    <xdr:sp macro="" textlink="">
      <xdr:nvSpPr>
        <xdr:cNvPr id="136" name="債務償還比率平均値テキスト"/>
        <xdr:cNvSpPr txBox="1"/>
      </xdr:nvSpPr>
      <xdr:spPr>
        <a:xfrm>
          <a:off x="14846300" y="5820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37" name="フローチャート: 判断 136"/>
        <xdr:cNvSpPr/>
      </xdr:nvSpPr>
      <xdr:spPr>
        <a:xfrm>
          <a:off x="14744700" y="584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38" name="フローチャート: 判断 137"/>
        <xdr:cNvSpPr/>
      </xdr:nvSpPr>
      <xdr:spPr>
        <a:xfrm>
          <a:off x="14033500" y="585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39" name="フローチャート: 判断 138"/>
        <xdr:cNvSpPr/>
      </xdr:nvSpPr>
      <xdr:spPr>
        <a:xfrm>
          <a:off x="13271500" y="58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40" name="フローチャート: 判断 139"/>
        <xdr:cNvSpPr/>
      </xdr:nvSpPr>
      <xdr:spPr>
        <a:xfrm>
          <a:off x="12509500" y="593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41" name="フローチャート: 判断 140"/>
        <xdr:cNvSpPr/>
      </xdr:nvSpPr>
      <xdr:spPr>
        <a:xfrm>
          <a:off x="11747500" y="59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46263</xdr:rowOff>
    </xdr:from>
    <xdr:to>
      <xdr:col>76</xdr:col>
      <xdr:colOff>73025</xdr:colOff>
      <xdr:row>28</xdr:row>
      <xdr:rowOff>147863</xdr:rowOff>
    </xdr:to>
    <xdr:sp macro="" textlink="">
      <xdr:nvSpPr>
        <xdr:cNvPr id="147" name="楕円 146"/>
        <xdr:cNvSpPr/>
      </xdr:nvSpPr>
      <xdr:spPr>
        <a:xfrm>
          <a:off x="14744700" y="561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69140</xdr:rowOff>
    </xdr:from>
    <xdr:ext cx="469744" cy="259045"/>
    <xdr:sp macro="" textlink="">
      <xdr:nvSpPr>
        <xdr:cNvPr id="148" name="債務償還比率該当値テキスト"/>
        <xdr:cNvSpPr txBox="1"/>
      </xdr:nvSpPr>
      <xdr:spPr>
        <a:xfrm>
          <a:off x="14846300" y="546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98679</xdr:rowOff>
    </xdr:from>
    <xdr:to>
      <xdr:col>72</xdr:col>
      <xdr:colOff>123825</xdr:colOff>
      <xdr:row>29</xdr:row>
      <xdr:rowOff>28829</xdr:rowOff>
    </xdr:to>
    <xdr:sp macro="" textlink="">
      <xdr:nvSpPr>
        <xdr:cNvPr id="149" name="楕円 148"/>
        <xdr:cNvSpPr/>
      </xdr:nvSpPr>
      <xdr:spPr>
        <a:xfrm>
          <a:off x="14033500" y="56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97063</xdr:rowOff>
    </xdr:from>
    <xdr:to>
      <xdr:col>76</xdr:col>
      <xdr:colOff>22225</xdr:colOff>
      <xdr:row>28</xdr:row>
      <xdr:rowOff>149479</xdr:rowOff>
    </xdr:to>
    <xdr:cxnSp macro="">
      <xdr:nvCxnSpPr>
        <xdr:cNvPr id="150" name="直線コネクタ 149"/>
        <xdr:cNvCxnSpPr/>
      </xdr:nvCxnSpPr>
      <xdr:spPr>
        <a:xfrm flipV="1">
          <a:off x="14084300" y="5669188"/>
          <a:ext cx="711200" cy="5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60057</xdr:rowOff>
    </xdr:from>
    <xdr:to>
      <xdr:col>68</xdr:col>
      <xdr:colOff>123825</xdr:colOff>
      <xdr:row>28</xdr:row>
      <xdr:rowOff>161657</xdr:rowOff>
    </xdr:to>
    <xdr:sp macro="" textlink="">
      <xdr:nvSpPr>
        <xdr:cNvPr id="151" name="楕円 150"/>
        <xdr:cNvSpPr/>
      </xdr:nvSpPr>
      <xdr:spPr>
        <a:xfrm>
          <a:off x="13271500" y="563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110857</xdr:rowOff>
    </xdr:from>
    <xdr:to>
      <xdr:col>72</xdr:col>
      <xdr:colOff>73025</xdr:colOff>
      <xdr:row>28</xdr:row>
      <xdr:rowOff>149479</xdr:rowOff>
    </xdr:to>
    <xdr:cxnSp macro="">
      <xdr:nvCxnSpPr>
        <xdr:cNvPr id="152" name="直線コネクタ 151"/>
        <xdr:cNvCxnSpPr/>
      </xdr:nvCxnSpPr>
      <xdr:spPr>
        <a:xfrm>
          <a:off x="13322300" y="5682982"/>
          <a:ext cx="762000" cy="3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42376</xdr:rowOff>
    </xdr:from>
    <xdr:to>
      <xdr:col>64</xdr:col>
      <xdr:colOff>123825</xdr:colOff>
      <xdr:row>29</xdr:row>
      <xdr:rowOff>143976</xdr:rowOff>
    </xdr:to>
    <xdr:sp macro="" textlink="">
      <xdr:nvSpPr>
        <xdr:cNvPr id="153" name="楕円 152"/>
        <xdr:cNvSpPr/>
      </xdr:nvSpPr>
      <xdr:spPr>
        <a:xfrm>
          <a:off x="12509500" y="578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110857</xdr:rowOff>
    </xdr:from>
    <xdr:to>
      <xdr:col>68</xdr:col>
      <xdr:colOff>73025</xdr:colOff>
      <xdr:row>29</xdr:row>
      <xdr:rowOff>93176</xdr:rowOff>
    </xdr:to>
    <xdr:cxnSp macro="">
      <xdr:nvCxnSpPr>
        <xdr:cNvPr id="154" name="直線コネクタ 153"/>
        <xdr:cNvCxnSpPr/>
      </xdr:nvCxnSpPr>
      <xdr:spPr>
        <a:xfrm flipV="1">
          <a:off x="12560300" y="5682982"/>
          <a:ext cx="762000" cy="15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162249</xdr:rowOff>
    </xdr:from>
    <xdr:to>
      <xdr:col>60</xdr:col>
      <xdr:colOff>123825</xdr:colOff>
      <xdr:row>29</xdr:row>
      <xdr:rowOff>92399</xdr:rowOff>
    </xdr:to>
    <xdr:sp macro="" textlink="">
      <xdr:nvSpPr>
        <xdr:cNvPr id="155" name="楕円 154"/>
        <xdr:cNvSpPr/>
      </xdr:nvSpPr>
      <xdr:spPr>
        <a:xfrm>
          <a:off x="11747500" y="57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41599</xdr:rowOff>
    </xdr:from>
    <xdr:to>
      <xdr:col>64</xdr:col>
      <xdr:colOff>73025</xdr:colOff>
      <xdr:row>29</xdr:row>
      <xdr:rowOff>93176</xdr:rowOff>
    </xdr:to>
    <xdr:cxnSp macro="">
      <xdr:nvCxnSpPr>
        <xdr:cNvPr id="156" name="直線コネクタ 155"/>
        <xdr:cNvCxnSpPr/>
      </xdr:nvCxnSpPr>
      <xdr:spPr>
        <a:xfrm>
          <a:off x="11798300" y="5785174"/>
          <a:ext cx="762000" cy="5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27943</xdr:rowOff>
    </xdr:from>
    <xdr:ext cx="469744" cy="259045"/>
    <xdr:sp macro="" textlink="">
      <xdr:nvSpPr>
        <xdr:cNvPr id="157" name="n_1aveValue債務償還比率"/>
        <xdr:cNvSpPr txBox="1"/>
      </xdr:nvSpPr>
      <xdr:spPr>
        <a:xfrm>
          <a:off x="13836727" y="594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155133</xdr:rowOff>
    </xdr:from>
    <xdr:ext cx="469744" cy="259045"/>
    <xdr:sp macro="" textlink="">
      <xdr:nvSpPr>
        <xdr:cNvPr id="158" name="n_2aveValue債務償還比率"/>
        <xdr:cNvSpPr txBox="1"/>
      </xdr:nvSpPr>
      <xdr:spPr>
        <a:xfrm>
          <a:off x="13087427" y="589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112024</xdr:rowOff>
    </xdr:from>
    <xdr:ext cx="469744" cy="259045"/>
    <xdr:sp macro="" textlink="">
      <xdr:nvSpPr>
        <xdr:cNvPr id="159" name="n_3aveValue債務償還比率"/>
        <xdr:cNvSpPr txBox="1"/>
      </xdr:nvSpPr>
      <xdr:spPr>
        <a:xfrm>
          <a:off x="12325427" y="60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82878</xdr:rowOff>
    </xdr:from>
    <xdr:ext cx="469744" cy="259045"/>
    <xdr:sp macro="" textlink="">
      <xdr:nvSpPr>
        <xdr:cNvPr id="160" name="n_4aveValue債務償還比率"/>
        <xdr:cNvSpPr txBox="1"/>
      </xdr:nvSpPr>
      <xdr:spPr>
        <a:xfrm>
          <a:off x="11563427" y="599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45356</xdr:rowOff>
    </xdr:from>
    <xdr:ext cx="469744" cy="259045"/>
    <xdr:sp macro="" textlink="">
      <xdr:nvSpPr>
        <xdr:cNvPr id="161" name="n_1mainValue債務償還比率"/>
        <xdr:cNvSpPr txBox="1"/>
      </xdr:nvSpPr>
      <xdr:spPr>
        <a:xfrm>
          <a:off x="13836727" y="544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6734</xdr:rowOff>
    </xdr:from>
    <xdr:ext cx="469744" cy="259045"/>
    <xdr:sp macro="" textlink="">
      <xdr:nvSpPr>
        <xdr:cNvPr id="162" name="n_2mainValue債務償還比率"/>
        <xdr:cNvSpPr txBox="1"/>
      </xdr:nvSpPr>
      <xdr:spPr>
        <a:xfrm>
          <a:off x="13087427" y="540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160503</xdr:rowOff>
    </xdr:from>
    <xdr:ext cx="469744" cy="259045"/>
    <xdr:sp macro="" textlink="">
      <xdr:nvSpPr>
        <xdr:cNvPr id="163" name="n_3mainValue債務償還比率"/>
        <xdr:cNvSpPr txBox="1"/>
      </xdr:nvSpPr>
      <xdr:spPr>
        <a:xfrm>
          <a:off x="12325427" y="556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108926</xdr:rowOff>
    </xdr:from>
    <xdr:ext cx="469744" cy="259045"/>
    <xdr:sp macro="" textlink="">
      <xdr:nvSpPr>
        <xdr:cNvPr id="164" name="n_4mainValue債務償還比率"/>
        <xdr:cNvSpPr txBox="1"/>
      </xdr:nvSpPr>
      <xdr:spPr>
        <a:xfrm>
          <a:off x="11563427" y="550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静岡県藤枝市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140,979
138,920
194.06
62,699,558
60,147,020
2,458,090
30,261,579
39,951,288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xdr:cNvSpPr txBox="1"/>
      </xdr:nvSpPr>
      <xdr:spPr>
        <a:xfrm>
          <a:off x="294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xdr:cNvCxnSpPr/>
      </xdr:nvCxnSpPr>
      <xdr:spPr>
        <a:xfrm flipV="1">
          <a:off x="4634865" y="5762625"/>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xdr:cNvSpPr txBox="1"/>
      </xdr:nvSpPr>
      <xdr:spPr>
        <a:xfrm>
          <a:off x="4673600" y="714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xdr:cNvCxnSpPr/>
      </xdr:nvCxnSpPr>
      <xdr:spPr>
        <a:xfrm>
          <a:off x="4546600" y="714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53992</xdr:rowOff>
    </xdr:from>
    <xdr:ext cx="405111" cy="259045"/>
    <xdr:sp macro="" textlink="">
      <xdr:nvSpPr>
        <xdr:cNvPr id="66" name="【道路】&#10;有形固定資産減価償却率平均値テキスト"/>
        <xdr:cNvSpPr txBox="1"/>
      </xdr:nvSpPr>
      <xdr:spPr>
        <a:xfrm>
          <a:off x="4673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xdr:cNvSpPr/>
      </xdr:nvSpPr>
      <xdr:spPr>
        <a:xfrm>
          <a:off x="4584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xdr:cNvSpPr/>
      </xdr:nvSpPr>
      <xdr:spPr>
        <a:xfrm>
          <a:off x="3746500" y="633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70" name="フローチャート: 判断 69"/>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macro="" textlink="">
      <xdr:nvSpPr>
        <xdr:cNvPr id="71" name="フローチャート: 判断 70"/>
        <xdr:cNvSpPr/>
      </xdr:nvSpPr>
      <xdr:spPr>
        <a:xfrm>
          <a:off x="1079500" y="62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77" name="楕円 76"/>
        <xdr:cNvSpPr/>
      </xdr:nvSpPr>
      <xdr:spPr>
        <a:xfrm>
          <a:off x="4584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49547</xdr:rowOff>
    </xdr:from>
    <xdr:ext cx="405111" cy="259045"/>
    <xdr:sp macro="" textlink="">
      <xdr:nvSpPr>
        <xdr:cNvPr id="78" name="【道路】&#10;有形固定資産減価償却率該当値テキスト"/>
        <xdr:cNvSpPr txBox="1"/>
      </xdr:nvSpPr>
      <xdr:spPr>
        <a:xfrm>
          <a:off x="467360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28257</xdr:rowOff>
    </xdr:from>
    <xdr:to>
      <xdr:col>20</xdr:col>
      <xdr:colOff>38100</xdr:colOff>
      <xdr:row>38</xdr:row>
      <xdr:rowOff>129857</xdr:rowOff>
    </xdr:to>
    <xdr:sp macro="" textlink="">
      <xdr:nvSpPr>
        <xdr:cNvPr id="79" name="楕円 78"/>
        <xdr:cNvSpPr/>
      </xdr:nvSpPr>
      <xdr:spPr>
        <a:xfrm>
          <a:off x="3746500" y="65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79057</xdr:rowOff>
    </xdr:from>
    <xdr:to>
      <xdr:col>24</xdr:col>
      <xdr:colOff>63500</xdr:colOff>
      <xdr:row>38</xdr:row>
      <xdr:rowOff>121920</xdr:rowOff>
    </xdr:to>
    <xdr:cxnSp macro="">
      <xdr:nvCxnSpPr>
        <xdr:cNvPr id="80" name="直線コネクタ 79"/>
        <xdr:cNvCxnSpPr/>
      </xdr:nvCxnSpPr>
      <xdr:spPr>
        <a:xfrm>
          <a:off x="3797300" y="6594157"/>
          <a:ext cx="8382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31115</xdr:rowOff>
    </xdr:from>
    <xdr:to>
      <xdr:col>15</xdr:col>
      <xdr:colOff>101600</xdr:colOff>
      <xdr:row>38</xdr:row>
      <xdr:rowOff>132715</xdr:rowOff>
    </xdr:to>
    <xdr:sp macro="" textlink="">
      <xdr:nvSpPr>
        <xdr:cNvPr id="81" name="楕円 80"/>
        <xdr:cNvSpPr/>
      </xdr:nvSpPr>
      <xdr:spPr>
        <a:xfrm>
          <a:off x="2857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79057</xdr:rowOff>
    </xdr:from>
    <xdr:to>
      <xdr:col>19</xdr:col>
      <xdr:colOff>177800</xdr:colOff>
      <xdr:row>38</xdr:row>
      <xdr:rowOff>81915</xdr:rowOff>
    </xdr:to>
    <xdr:cxnSp macro="">
      <xdr:nvCxnSpPr>
        <xdr:cNvPr id="82" name="直線コネクタ 81"/>
        <xdr:cNvCxnSpPr/>
      </xdr:nvCxnSpPr>
      <xdr:spPr>
        <a:xfrm flipV="1">
          <a:off x="2908300" y="6594157"/>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156845</xdr:rowOff>
    </xdr:from>
    <xdr:to>
      <xdr:col>10</xdr:col>
      <xdr:colOff>165100</xdr:colOff>
      <xdr:row>38</xdr:row>
      <xdr:rowOff>86995</xdr:rowOff>
    </xdr:to>
    <xdr:sp macro="" textlink="">
      <xdr:nvSpPr>
        <xdr:cNvPr id="83" name="楕円 82"/>
        <xdr:cNvSpPr/>
      </xdr:nvSpPr>
      <xdr:spPr>
        <a:xfrm>
          <a:off x="1968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36195</xdr:rowOff>
    </xdr:from>
    <xdr:to>
      <xdr:col>15</xdr:col>
      <xdr:colOff>50800</xdr:colOff>
      <xdr:row>38</xdr:row>
      <xdr:rowOff>81915</xdr:rowOff>
    </xdr:to>
    <xdr:cxnSp macro="">
      <xdr:nvCxnSpPr>
        <xdr:cNvPr id="84" name="直線コネクタ 83"/>
        <xdr:cNvCxnSpPr/>
      </xdr:nvCxnSpPr>
      <xdr:spPr>
        <a:xfrm>
          <a:off x="2019300" y="65512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65405</xdr:rowOff>
    </xdr:from>
    <xdr:to>
      <xdr:col>6</xdr:col>
      <xdr:colOff>38100</xdr:colOff>
      <xdr:row>37</xdr:row>
      <xdr:rowOff>167005</xdr:rowOff>
    </xdr:to>
    <xdr:sp macro="" textlink="">
      <xdr:nvSpPr>
        <xdr:cNvPr id="85" name="楕円 84"/>
        <xdr:cNvSpPr/>
      </xdr:nvSpPr>
      <xdr:spPr>
        <a:xfrm>
          <a:off x="1079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116205</xdr:rowOff>
    </xdr:from>
    <xdr:to>
      <xdr:col>10</xdr:col>
      <xdr:colOff>114300</xdr:colOff>
      <xdr:row>38</xdr:row>
      <xdr:rowOff>36195</xdr:rowOff>
    </xdr:to>
    <xdr:cxnSp macro="">
      <xdr:nvCxnSpPr>
        <xdr:cNvPr id="86" name="直線コネクタ 85"/>
        <xdr:cNvCxnSpPr/>
      </xdr:nvCxnSpPr>
      <xdr:spPr>
        <a:xfrm>
          <a:off x="1130300" y="645985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106380</xdr:rowOff>
    </xdr:from>
    <xdr:ext cx="405111" cy="259045"/>
    <xdr:sp macro="" textlink="">
      <xdr:nvSpPr>
        <xdr:cNvPr id="87" name="n_1aveValue【道路】&#10;有形固定資産減価償却率"/>
        <xdr:cNvSpPr txBox="1"/>
      </xdr:nvSpPr>
      <xdr:spPr>
        <a:xfrm>
          <a:off x="3582044" y="6107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8" name="n_2aveValue【道路】&#10;有形固定資産減価償却率"/>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9" name="n_3aveValue【道路】&#10;有形固定資産減価償却率"/>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157815</xdr:rowOff>
    </xdr:from>
    <xdr:ext cx="405111" cy="259045"/>
    <xdr:sp macro="" textlink="">
      <xdr:nvSpPr>
        <xdr:cNvPr id="90" name="n_4aveValue【道路】&#10;有形固定資産減価償却率"/>
        <xdr:cNvSpPr txBox="1"/>
      </xdr:nvSpPr>
      <xdr:spPr>
        <a:xfrm>
          <a:off x="927744" y="5987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120984</xdr:rowOff>
    </xdr:from>
    <xdr:ext cx="405111" cy="259045"/>
    <xdr:sp macro="" textlink="">
      <xdr:nvSpPr>
        <xdr:cNvPr id="91" name="n_1mainValue【道路】&#10;有形固定資産減価償却率"/>
        <xdr:cNvSpPr txBox="1"/>
      </xdr:nvSpPr>
      <xdr:spPr>
        <a:xfrm>
          <a:off x="3582044" y="663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92" name="n_2mainValue【道路】&#10;有形固定資産減価償却率"/>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78122</xdr:rowOff>
    </xdr:from>
    <xdr:ext cx="405111" cy="259045"/>
    <xdr:sp macro="" textlink="">
      <xdr:nvSpPr>
        <xdr:cNvPr id="93" name="n_3mainValue【道路】&#10;有形固定資産減価償却率"/>
        <xdr:cNvSpPr txBox="1"/>
      </xdr:nvSpPr>
      <xdr:spPr>
        <a:xfrm>
          <a:off x="1816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94" name="n_4mainValue【道路】&#10;有形固定資産減価償却率"/>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xdr:cNvCxnSpPr/>
      </xdr:nvCxnSpPr>
      <xdr:spPr>
        <a:xfrm flipV="1">
          <a:off x="10476865" y="5681799"/>
          <a:ext cx="0" cy="144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22" name="【道路】&#10;一人当たり延長最小値テキスト"/>
        <xdr:cNvSpPr txBox="1"/>
      </xdr:nvSpPr>
      <xdr:spPr>
        <a:xfrm>
          <a:off x="10515600" y="713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xdr:cNvCxnSpPr/>
      </xdr:nvCxnSpPr>
      <xdr:spPr>
        <a:xfrm>
          <a:off x="10388600" y="71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24" name="【道路】&#10;一人当たり延長最大値テキスト"/>
        <xdr:cNvSpPr txBox="1"/>
      </xdr:nvSpPr>
      <xdr:spPr>
        <a:xfrm>
          <a:off x="10515600" y="545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xdr:cNvCxnSpPr/>
      </xdr:nvCxnSpPr>
      <xdr:spPr>
        <a:xfrm>
          <a:off x="10388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150494</xdr:rowOff>
    </xdr:from>
    <xdr:ext cx="534377" cy="259045"/>
    <xdr:sp macro="" textlink="">
      <xdr:nvSpPr>
        <xdr:cNvPr id="126" name="【道路】&#10;一人当たり延長平均値テキスト"/>
        <xdr:cNvSpPr txBox="1"/>
      </xdr:nvSpPr>
      <xdr:spPr>
        <a:xfrm>
          <a:off x="10515600" y="6322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7" name="フローチャート: 判断 126"/>
        <xdr:cNvSpPr/>
      </xdr:nvSpPr>
      <xdr:spPr>
        <a:xfrm>
          <a:off x="10426700" y="647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8" name="フローチャート: 判断 127"/>
        <xdr:cNvSpPr/>
      </xdr:nvSpPr>
      <xdr:spPr>
        <a:xfrm>
          <a:off x="9588500" y="64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9" name="フローチャート: 判断 128"/>
        <xdr:cNvSpPr/>
      </xdr:nvSpPr>
      <xdr:spPr>
        <a:xfrm>
          <a:off x="86995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30" name="フローチャート: 判断 129"/>
        <xdr:cNvSpPr/>
      </xdr:nvSpPr>
      <xdr:spPr>
        <a:xfrm>
          <a:off x="7810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31" name="フローチャート: 判断 130"/>
        <xdr:cNvSpPr/>
      </xdr:nvSpPr>
      <xdr:spPr>
        <a:xfrm>
          <a:off x="6921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85707</xdr:rowOff>
    </xdr:from>
    <xdr:to>
      <xdr:col>55</xdr:col>
      <xdr:colOff>50800</xdr:colOff>
      <xdr:row>40</xdr:row>
      <xdr:rowOff>15857</xdr:rowOff>
    </xdr:to>
    <xdr:sp macro="" textlink="">
      <xdr:nvSpPr>
        <xdr:cNvPr id="137" name="楕円 136"/>
        <xdr:cNvSpPr/>
      </xdr:nvSpPr>
      <xdr:spPr>
        <a:xfrm>
          <a:off x="10426700" y="677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64134</xdr:rowOff>
    </xdr:from>
    <xdr:ext cx="469744" cy="259045"/>
    <xdr:sp macro="" textlink="">
      <xdr:nvSpPr>
        <xdr:cNvPr id="138" name="【道路】&#10;一人当たり延長該当値テキスト"/>
        <xdr:cNvSpPr txBox="1"/>
      </xdr:nvSpPr>
      <xdr:spPr>
        <a:xfrm>
          <a:off x="10515600" y="675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93435</xdr:rowOff>
    </xdr:from>
    <xdr:to>
      <xdr:col>50</xdr:col>
      <xdr:colOff>165100</xdr:colOff>
      <xdr:row>40</xdr:row>
      <xdr:rowOff>23585</xdr:rowOff>
    </xdr:to>
    <xdr:sp macro="" textlink="">
      <xdr:nvSpPr>
        <xdr:cNvPr id="139" name="楕円 138"/>
        <xdr:cNvSpPr/>
      </xdr:nvSpPr>
      <xdr:spPr>
        <a:xfrm>
          <a:off x="9588500" y="67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136507</xdr:rowOff>
    </xdr:from>
    <xdr:to>
      <xdr:col>55</xdr:col>
      <xdr:colOff>0</xdr:colOff>
      <xdr:row>39</xdr:row>
      <xdr:rowOff>144235</xdr:rowOff>
    </xdr:to>
    <xdr:cxnSp macro="">
      <xdr:nvCxnSpPr>
        <xdr:cNvPr id="140" name="直線コネクタ 139"/>
        <xdr:cNvCxnSpPr/>
      </xdr:nvCxnSpPr>
      <xdr:spPr>
        <a:xfrm flipV="1">
          <a:off x="9639300" y="6823057"/>
          <a:ext cx="838200" cy="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100185</xdr:rowOff>
    </xdr:from>
    <xdr:to>
      <xdr:col>46</xdr:col>
      <xdr:colOff>38100</xdr:colOff>
      <xdr:row>40</xdr:row>
      <xdr:rowOff>30335</xdr:rowOff>
    </xdr:to>
    <xdr:sp macro="" textlink="">
      <xdr:nvSpPr>
        <xdr:cNvPr id="141" name="楕円 140"/>
        <xdr:cNvSpPr/>
      </xdr:nvSpPr>
      <xdr:spPr>
        <a:xfrm>
          <a:off x="8699500" y="678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144235</xdr:rowOff>
    </xdr:from>
    <xdr:to>
      <xdr:col>50</xdr:col>
      <xdr:colOff>114300</xdr:colOff>
      <xdr:row>39</xdr:row>
      <xdr:rowOff>150985</xdr:rowOff>
    </xdr:to>
    <xdr:cxnSp macro="">
      <xdr:nvCxnSpPr>
        <xdr:cNvPr id="142" name="直線コネクタ 141"/>
        <xdr:cNvCxnSpPr/>
      </xdr:nvCxnSpPr>
      <xdr:spPr>
        <a:xfrm flipV="1">
          <a:off x="8750300" y="6830785"/>
          <a:ext cx="889000" cy="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102470</xdr:rowOff>
    </xdr:from>
    <xdr:to>
      <xdr:col>41</xdr:col>
      <xdr:colOff>101600</xdr:colOff>
      <xdr:row>40</xdr:row>
      <xdr:rowOff>32620</xdr:rowOff>
    </xdr:to>
    <xdr:sp macro="" textlink="">
      <xdr:nvSpPr>
        <xdr:cNvPr id="143" name="楕円 142"/>
        <xdr:cNvSpPr/>
      </xdr:nvSpPr>
      <xdr:spPr>
        <a:xfrm>
          <a:off x="7810500" y="67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150985</xdr:rowOff>
    </xdr:from>
    <xdr:to>
      <xdr:col>45</xdr:col>
      <xdr:colOff>177800</xdr:colOff>
      <xdr:row>39</xdr:row>
      <xdr:rowOff>153270</xdr:rowOff>
    </xdr:to>
    <xdr:cxnSp macro="">
      <xdr:nvCxnSpPr>
        <xdr:cNvPr id="144" name="直線コネクタ 143"/>
        <xdr:cNvCxnSpPr/>
      </xdr:nvCxnSpPr>
      <xdr:spPr>
        <a:xfrm flipV="1">
          <a:off x="7861300" y="68375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106499</xdr:rowOff>
    </xdr:from>
    <xdr:to>
      <xdr:col>36</xdr:col>
      <xdr:colOff>165100</xdr:colOff>
      <xdr:row>40</xdr:row>
      <xdr:rowOff>36649</xdr:rowOff>
    </xdr:to>
    <xdr:sp macro="" textlink="">
      <xdr:nvSpPr>
        <xdr:cNvPr id="145" name="楕円 144"/>
        <xdr:cNvSpPr/>
      </xdr:nvSpPr>
      <xdr:spPr>
        <a:xfrm>
          <a:off x="6921500" y="679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153270</xdr:rowOff>
    </xdr:from>
    <xdr:to>
      <xdr:col>41</xdr:col>
      <xdr:colOff>50800</xdr:colOff>
      <xdr:row>39</xdr:row>
      <xdr:rowOff>157299</xdr:rowOff>
    </xdr:to>
    <xdr:cxnSp macro="">
      <xdr:nvCxnSpPr>
        <xdr:cNvPr id="146" name="直線コネクタ 145"/>
        <xdr:cNvCxnSpPr/>
      </xdr:nvCxnSpPr>
      <xdr:spPr>
        <a:xfrm flipV="1">
          <a:off x="6972300" y="6839820"/>
          <a:ext cx="889000" cy="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86704</xdr:rowOff>
    </xdr:from>
    <xdr:ext cx="469744" cy="259045"/>
    <xdr:sp macro="" textlink="">
      <xdr:nvSpPr>
        <xdr:cNvPr id="147" name="n_1aveValue【道路】&#10;一人当たり延長"/>
        <xdr:cNvSpPr txBox="1"/>
      </xdr:nvSpPr>
      <xdr:spPr>
        <a:xfrm>
          <a:off x="9391727" y="625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96936</xdr:rowOff>
    </xdr:from>
    <xdr:ext cx="469744" cy="259045"/>
    <xdr:sp macro="" textlink="">
      <xdr:nvSpPr>
        <xdr:cNvPr id="148" name="n_2aveValue【道路】&#10;一人当たり延長"/>
        <xdr:cNvSpPr txBox="1"/>
      </xdr:nvSpPr>
      <xdr:spPr>
        <a:xfrm>
          <a:off x="8515427" y="626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30316</xdr:rowOff>
    </xdr:from>
    <xdr:ext cx="469744" cy="259045"/>
    <xdr:sp macro="" textlink="">
      <xdr:nvSpPr>
        <xdr:cNvPr id="149" name="n_3aveValue【道路】&#10;一人当たり延長"/>
        <xdr:cNvSpPr txBox="1"/>
      </xdr:nvSpPr>
      <xdr:spPr>
        <a:xfrm>
          <a:off x="7626427" y="637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30533</xdr:rowOff>
    </xdr:from>
    <xdr:ext cx="469744" cy="259045"/>
    <xdr:sp macro="" textlink="">
      <xdr:nvSpPr>
        <xdr:cNvPr id="150" name="n_4aveValue【道路】&#10;一人当たり延長"/>
        <xdr:cNvSpPr txBox="1"/>
      </xdr:nvSpPr>
      <xdr:spPr>
        <a:xfrm>
          <a:off x="6737427" y="63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14712</xdr:rowOff>
    </xdr:from>
    <xdr:ext cx="469744" cy="259045"/>
    <xdr:sp macro="" textlink="">
      <xdr:nvSpPr>
        <xdr:cNvPr id="151" name="n_1mainValue【道路】&#10;一人当たり延長"/>
        <xdr:cNvSpPr txBox="1"/>
      </xdr:nvSpPr>
      <xdr:spPr>
        <a:xfrm>
          <a:off x="9391727" y="68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21462</xdr:rowOff>
    </xdr:from>
    <xdr:ext cx="469744" cy="259045"/>
    <xdr:sp macro="" textlink="">
      <xdr:nvSpPr>
        <xdr:cNvPr id="152" name="n_2mainValue【道路】&#10;一人当たり延長"/>
        <xdr:cNvSpPr txBox="1"/>
      </xdr:nvSpPr>
      <xdr:spPr>
        <a:xfrm>
          <a:off x="8515427" y="687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23747</xdr:rowOff>
    </xdr:from>
    <xdr:ext cx="469744" cy="259045"/>
    <xdr:sp macro="" textlink="">
      <xdr:nvSpPr>
        <xdr:cNvPr id="153" name="n_3mainValue【道路】&#10;一人当たり延長"/>
        <xdr:cNvSpPr txBox="1"/>
      </xdr:nvSpPr>
      <xdr:spPr>
        <a:xfrm>
          <a:off x="7626427" y="688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27776</xdr:rowOff>
    </xdr:from>
    <xdr:ext cx="469744" cy="259045"/>
    <xdr:sp macro="" textlink="">
      <xdr:nvSpPr>
        <xdr:cNvPr id="154" name="n_4mainValue【道路】&#10;一人当たり延長"/>
        <xdr:cNvSpPr txBox="1"/>
      </xdr:nvSpPr>
      <xdr:spPr>
        <a:xfrm>
          <a:off x="6737427" y="688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7" name="テキスト ボックス 16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9" name="テキスト ボックス 16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71" name="テキスト ボックス 17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3" name="テキスト ボックス 17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5" name="テキスト ボックス 174"/>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xdr:cNvCxnSpPr/>
      </xdr:nvCxnSpPr>
      <xdr:spPr>
        <a:xfrm flipV="1">
          <a:off x="4634865" y="962025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9" name="【橋りょう・トンネル】&#10;有形固定資産減価償却率最小値テキスト"/>
        <xdr:cNvSpPr txBox="1"/>
      </xdr:nvSpPr>
      <xdr:spPr>
        <a:xfrm>
          <a:off x="46736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81" name="【橋りょう・トンネル】&#10;有形固定資産減価償却率最大値テキスト"/>
        <xdr:cNvSpPr txBox="1"/>
      </xdr:nvSpPr>
      <xdr:spPr>
        <a:xfrm>
          <a:off x="4673600" y="9395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xdr:cNvCxnSpPr/>
      </xdr:nvCxnSpPr>
      <xdr:spPr>
        <a:xfrm>
          <a:off x="4546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76217</xdr:rowOff>
    </xdr:from>
    <xdr:ext cx="405111" cy="259045"/>
    <xdr:sp macro="" textlink="">
      <xdr:nvSpPr>
        <xdr:cNvPr id="183" name="【橋りょう・トンネル】&#10;有形固定資産減価償却率平均値テキスト"/>
        <xdr:cNvSpPr txBox="1"/>
      </xdr:nvSpPr>
      <xdr:spPr>
        <a:xfrm>
          <a:off x="4673600" y="10706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4" name="フローチャート: 判断 183"/>
        <xdr:cNvSpPr/>
      </xdr:nvSpPr>
      <xdr:spPr>
        <a:xfrm>
          <a:off x="45847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85" name="フローチャート: 判断 184"/>
        <xdr:cNvSpPr/>
      </xdr:nvSpPr>
      <xdr:spPr>
        <a:xfrm>
          <a:off x="3746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6" name="フローチャート: 判断 185"/>
        <xdr:cNvSpPr/>
      </xdr:nvSpPr>
      <xdr:spPr>
        <a:xfrm>
          <a:off x="2857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7" name="フローチャート: 判断 186"/>
        <xdr:cNvSpPr/>
      </xdr:nvSpPr>
      <xdr:spPr>
        <a:xfrm>
          <a:off x="1968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88" name="フローチャート: 判断 187"/>
        <xdr:cNvSpPr/>
      </xdr:nvSpPr>
      <xdr:spPr>
        <a:xfrm>
          <a:off x="10795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9" name="テキスト ボックス 18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151130</xdr:rowOff>
    </xdr:from>
    <xdr:to>
      <xdr:col>24</xdr:col>
      <xdr:colOff>114300</xdr:colOff>
      <xdr:row>61</xdr:row>
      <xdr:rowOff>81280</xdr:rowOff>
    </xdr:to>
    <xdr:sp macro="" textlink="">
      <xdr:nvSpPr>
        <xdr:cNvPr id="194" name="楕円 193"/>
        <xdr:cNvSpPr/>
      </xdr:nvSpPr>
      <xdr:spPr>
        <a:xfrm>
          <a:off x="45847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2557</xdr:rowOff>
    </xdr:from>
    <xdr:ext cx="405111" cy="259045"/>
    <xdr:sp macro="" textlink="">
      <xdr:nvSpPr>
        <xdr:cNvPr id="195" name="【橋りょう・トンネル】&#10;有形固定資産減価償却率該当値テキスト"/>
        <xdr:cNvSpPr txBox="1"/>
      </xdr:nvSpPr>
      <xdr:spPr>
        <a:xfrm>
          <a:off x="4673600" y="1028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124460</xdr:rowOff>
    </xdr:from>
    <xdr:to>
      <xdr:col>20</xdr:col>
      <xdr:colOff>38100</xdr:colOff>
      <xdr:row>61</xdr:row>
      <xdr:rowOff>54610</xdr:rowOff>
    </xdr:to>
    <xdr:sp macro="" textlink="">
      <xdr:nvSpPr>
        <xdr:cNvPr id="196" name="楕円 195"/>
        <xdr:cNvSpPr/>
      </xdr:nvSpPr>
      <xdr:spPr>
        <a:xfrm>
          <a:off x="3746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3810</xdr:rowOff>
    </xdr:from>
    <xdr:to>
      <xdr:col>24</xdr:col>
      <xdr:colOff>63500</xdr:colOff>
      <xdr:row>61</xdr:row>
      <xdr:rowOff>30480</xdr:rowOff>
    </xdr:to>
    <xdr:cxnSp macro="">
      <xdr:nvCxnSpPr>
        <xdr:cNvPr id="197" name="直線コネクタ 196"/>
        <xdr:cNvCxnSpPr/>
      </xdr:nvCxnSpPr>
      <xdr:spPr>
        <a:xfrm>
          <a:off x="3797300" y="104622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105410</xdr:rowOff>
    </xdr:from>
    <xdr:to>
      <xdr:col>15</xdr:col>
      <xdr:colOff>101600</xdr:colOff>
      <xdr:row>61</xdr:row>
      <xdr:rowOff>35560</xdr:rowOff>
    </xdr:to>
    <xdr:sp macro="" textlink="">
      <xdr:nvSpPr>
        <xdr:cNvPr id="198" name="楕円 197"/>
        <xdr:cNvSpPr/>
      </xdr:nvSpPr>
      <xdr:spPr>
        <a:xfrm>
          <a:off x="2857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156210</xdr:rowOff>
    </xdr:from>
    <xdr:to>
      <xdr:col>19</xdr:col>
      <xdr:colOff>177800</xdr:colOff>
      <xdr:row>61</xdr:row>
      <xdr:rowOff>3810</xdr:rowOff>
    </xdr:to>
    <xdr:cxnSp macro="">
      <xdr:nvCxnSpPr>
        <xdr:cNvPr id="199" name="直線コネクタ 198"/>
        <xdr:cNvCxnSpPr/>
      </xdr:nvCxnSpPr>
      <xdr:spPr>
        <a:xfrm>
          <a:off x="2908300" y="104432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73025</xdr:rowOff>
    </xdr:from>
    <xdr:to>
      <xdr:col>10</xdr:col>
      <xdr:colOff>165100</xdr:colOff>
      <xdr:row>61</xdr:row>
      <xdr:rowOff>3175</xdr:rowOff>
    </xdr:to>
    <xdr:sp macro="" textlink="">
      <xdr:nvSpPr>
        <xdr:cNvPr id="200" name="楕円 199"/>
        <xdr:cNvSpPr/>
      </xdr:nvSpPr>
      <xdr:spPr>
        <a:xfrm>
          <a:off x="1968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123825</xdr:rowOff>
    </xdr:from>
    <xdr:to>
      <xdr:col>15</xdr:col>
      <xdr:colOff>50800</xdr:colOff>
      <xdr:row>60</xdr:row>
      <xdr:rowOff>156210</xdr:rowOff>
    </xdr:to>
    <xdr:cxnSp macro="">
      <xdr:nvCxnSpPr>
        <xdr:cNvPr id="201" name="直線コネクタ 200"/>
        <xdr:cNvCxnSpPr/>
      </xdr:nvCxnSpPr>
      <xdr:spPr>
        <a:xfrm>
          <a:off x="2019300" y="104108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93980</xdr:rowOff>
    </xdr:from>
    <xdr:to>
      <xdr:col>6</xdr:col>
      <xdr:colOff>38100</xdr:colOff>
      <xdr:row>61</xdr:row>
      <xdr:rowOff>24130</xdr:rowOff>
    </xdr:to>
    <xdr:sp macro="" textlink="">
      <xdr:nvSpPr>
        <xdr:cNvPr id="202" name="楕円 201"/>
        <xdr:cNvSpPr/>
      </xdr:nvSpPr>
      <xdr:spPr>
        <a:xfrm>
          <a:off x="1079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123825</xdr:rowOff>
    </xdr:from>
    <xdr:to>
      <xdr:col>10</xdr:col>
      <xdr:colOff>114300</xdr:colOff>
      <xdr:row>60</xdr:row>
      <xdr:rowOff>144780</xdr:rowOff>
    </xdr:to>
    <xdr:cxnSp macro="">
      <xdr:nvCxnSpPr>
        <xdr:cNvPr id="203" name="直線コネクタ 202"/>
        <xdr:cNvCxnSpPr/>
      </xdr:nvCxnSpPr>
      <xdr:spPr>
        <a:xfrm flipV="1">
          <a:off x="1130300" y="104108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17</xdr:rowOff>
    </xdr:from>
    <xdr:ext cx="405111" cy="259045"/>
    <xdr:sp macro="" textlink="">
      <xdr:nvSpPr>
        <xdr:cNvPr id="204" name="n_1aveValue【橋りょう・トンネル】&#10;有形固定資産減価償却率"/>
        <xdr:cNvSpPr txBox="1"/>
      </xdr:nvSpPr>
      <xdr:spPr>
        <a:xfrm>
          <a:off x="35820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148607</xdr:rowOff>
    </xdr:from>
    <xdr:ext cx="405111" cy="259045"/>
    <xdr:sp macro="" textlink="">
      <xdr:nvSpPr>
        <xdr:cNvPr id="205" name="n_2aveValue【橋りょう・トンネル】&#10;有形固定資産減価償却率"/>
        <xdr:cNvSpPr txBox="1"/>
      </xdr:nvSpPr>
      <xdr:spPr>
        <a:xfrm>
          <a:off x="2705744"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120032</xdr:rowOff>
    </xdr:from>
    <xdr:ext cx="405111" cy="259045"/>
    <xdr:sp macro="" textlink="">
      <xdr:nvSpPr>
        <xdr:cNvPr id="206" name="n_3aveValue【橋りょう・トンネル】&#10;有形固定資産減価償却率"/>
        <xdr:cNvSpPr txBox="1"/>
      </xdr:nvSpPr>
      <xdr:spPr>
        <a:xfrm>
          <a:off x="1816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123842</xdr:rowOff>
    </xdr:from>
    <xdr:ext cx="405111" cy="259045"/>
    <xdr:sp macro="" textlink="">
      <xdr:nvSpPr>
        <xdr:cNvPr id="207" name="n_4aveValue【橋りょう・トンネル】&#10;有形固定資産減価償却率"/>
        <xdr:cNvSpPr txBox="1"/>
      </xdr:nvSpPr>
      <xdr:spPr>
        <a:xfrm>
          <a:off x="9277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71137</xdr:rowOff>
    </xdr:from>
    <xdr:ext cx="405111" cy="259045"/>
    <xdr:sp macro="" textlink="">
      <xdr:nvSpPr>
        <xdr:cNvPr id="208" name="n_1mainValue【橋りょう・トンネル】&#10;有形固定資産減価償却率"/>
        <xdr:cNvSpPr txBox="1"/>
      </xdr:nvSpPr>
      <xdr:spPr>
        <a:xfrm>
          <a:off x="3582044" y="1018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52087</xdr:rowOff>
    </xdr:from>
    <xdr:ext cx="405111" cy="259045"/>
    <xdr:sp macro="" textlink="">
      <xdr:nvSpPr>
        <xdr:cNvPr id="209" name="n_2mainValue【橋りょう・トンネル】&#10;有形固定資産減価償却率"/>
        <xdr:cNvSpPr txBox="1"/>
      </xdr:nvSpPr>
      <xdr:spPr>
        <a:xfrm>
          <a:off x="2705744" y="1016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19702</xdr:rowOff>
    </xdr:from>
    <xdr:ext cx="405111" cy="259045"/>
    <xdr:sp macro="" textlink="">
      <xdr:nvSpPr>
        <xdr:cNvPr id="210" name="n_3mainValue【橋りょう・トンネル】&#10;有形固定資産減価償却率"/>
        <xdr:cNvSpPr txBox="1"/>
      </xdr:nvSpPr>
      <xdr:spPr>
        <a:xfrm>
          <a:off x="1816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40657</xdr:rowOff>
    </xdr:from>
    <xdr:ext cx="405111" cy="259045"/>
    <xdr:sp macro="" textlink="">
      <xdr:nvSpPr>
        <xdr:cNvPr id="211" name="n_4mainValue【橋りょう・トンネル】&#10;有形固定資産減価償却率"/>
        <xdr:cNvSpPr txBox="1"/>
      </xdr:nvSpPr>
      <xdr:spPr>
        <a:xfrm>
          <a:off x="927744"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2" name="正方形/長方形 21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3" name="正方形/長方形 21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4" name="正方形/長方形 21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5" name="正方形/長方形 21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6" name="正方形/長方形 21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7" name="正方形/長方形 21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8" name="正方形/長方形 21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9" name="正方形/長方形 21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0" name="テキスト ボックス 21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3" name="テキスト ボックス 222"/>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5" name="テキスト ボックス 224"/>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7" name="テキスト ボックス 226"/>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9" name="テキスト ボックス 228"/>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1" name="テキスト ボックス 230"/>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3" name="テキスト ボックス 232"/>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5" name="テキスト ボックス 23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xdr:cNvCxnSpPr/>
      </xdr:nvCxnSpPr>
      <xdr:spPr>
        <a:xfrm flipV="1">
          <a:off x="10476865" y="9492517"/>
          <a:ext cx="0" cy="158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8" name="【橋りょう・トンネル】&#10;一人当たり有形固定資産（償却資産）額最小値テキスト"/>
        <xdr:cNvSpPr txBox="1"/>
      </xdr:nvSpPr>
      <xdr:spPr>
        <a:xfrm>
          <a:off x="10515600" y="1108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xdr:cNvCxnSpPr/>
      </xdr:nvCxnSpPr>
      <xdr:spPr>
        <a:xfrm>
          <a:off x="10388600" y="110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40" name="【橋りょう・トンネル】&#10;一人当たり有形固定資産（償却資産）額最大値テキスト"/>
        <xdr:cNvSpPr txBox="1"/>
      </xdr:nvSpPr>
      <xdr:spPr>
        <a:xfrm>
          <a:off x="10515600" y="926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xdr:cNvCxnSpPr/>
      </xdr:nvCxnSpPr>
      <xdr:spPr>
        <a:xfrm>
          <a:off x="10388600" y="9492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145166</xdr:rowOff>
    </xdr:from>
    <xdr:ext cx="599010" cy="259045"/>
    <xdr:sp macro="" textlink="">
      <xdr:nvSpPr>
        <xdr:cNvPr id="242" name="【橋りょう・トンネル】&#10;一人当たり有形固定資産（償却資産）額平均値テキスト"/>
        <xdr:cNvSpPr txBox="1"/>
      </xdr:nvSpPr>
      <xdr:spPr>
        <a:xfrm>
          <a:off x="10515600" y="104321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43" name="フローチャート: 判断 242"/>
        <xdr:cNvSpPr/>
      </xdr:nvSpPr>
      <xdr:spPr>
        <a:xfrm>
          <a:off x="10426700" y="1058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44" name="フローチャート: 判断 243"/>
        <xdr:cNvSpPr/>
      </xdr:nvSpPr>
      <xdr:spPr>
        <a:xfrm>
          <a:off x="9588500" y="1057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45" name="フローチャート: 判断 244"/>
        <xdr:cNvSpPr/>
      </xdr:nvSpPr>
      <xdr:spPr>
        <a:xfrm>
          <a:off x="86995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46" name="フローチャート: 判断 245"/>
        <xdr:cNvSpPr/>
      </xdr:nvSpPr>
      <xdr:spPr>
        <a:xfrm>
          <a:off x="7810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47" name="フローチャート: 判断 246"/>
        <xdr:cNvSpPr/>
      </xdr:nvSpPr>
      <xdr:spPr>
        <a:xfrm>
          <a:off x="6921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8" name="テキスト ボックス 24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69865</xdr:rowOff>
    </xdr:from>
    <xdr:to>
      <xdr:col>55</xdr:col>
      <xdr:colOff>50800</xdr:colOff>
      <xdr:row>63</xdr:row>
      <xdr:rowOff>15</xdr:rowOff>
    </xdr:to>
    <xdr:sp macro="" textlink="">
      <xdr:nvSpPr>
        <xdr:cNvPr id="253" name="楕円 252"/>
        <xdr:cNvSpPr/>
      </xdr:nvSpPr>
      <xdr:spPr>
        <a:xfrm>
          <a:off x="10426700" y="1069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48292</xdr:rowOff>
    </xdr:from>
    <xdr:ext cx="599010" cy="259045"/>
    <xdr:sp macro="" textlink="">
      <xdr:nvSpPr>
        <xdr:cNvPr id="254" name="【橋りょう・トンネル】&#10;一人当たり有形固定資産（償却資産）額該当値テキスト"/>
        <xdr:cNvSpPr txBox="1"/>
      </xdr:nvSpPr>
      <xdr:spPr>
        <a:xfrm>
          <a:off x="10515600" y="1067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75146</xdr:rowOff>
    </xdr:from>
    <xdr:to>
      <xdr:col>50</xdr:col>
      <xdr:colOff>165100</xdr:colOff>
      <xdr:row>63</xdr:row>
      <xdr:rowOff>5296</xdr:rowOff>
    </xdr:to>
    <xdr:sp macro="" textlink="">
      <xdr:nvSpPr>
        <xdr:cNvPr id="255" name="楕円 254"/>
        <xdr:cNvSpPr/>
      </xdr:nvSpPr>
      <xdr:spPr>
        <a:xfrm>
          <a:off x="9588500" y="1070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120665</xdr:rowOff>
    </xdr:from>
    <xdr:to>
      <xdr:col>55</xdr:col>
      <xdr:colOff>0</xdr:colOff>
      <xdr:row>62</xdr:row>
      <xdr:rowOff>125946</xdr:rowOff>
    </xdr:to>
    <xdr:cxnSp macro="">
      <xdr:nvCxnSpPr>
        <xdr:cNvPr id="256" name="直線コネクタ 255"/>
        <xdr:cNvCxnSpPr/>
      </xdr:nvCxnSpPr>
      <xdr:spPr>
        <a:xfrm flipV="1">
          <a:off x="9639300" y="10750565"/>
          <a:ext cx="838200" cy="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81876</xdr:rowOff>
    </xdr:from>
    <xdr:to>
      <xdr:col>46</xdr:col>
      <xdr:colOff>38100</xdr:colOff>
      <xdr:row>63</xdr:row>
      <xdr:rowOff>12026</xdr:rowOff>
    </xdr:to>
    <xdr:sp macro="" textlink="">
      <xdr:nvSpPr>
        <xdr:cNvPr id="257" name="楕円 256"/>
        <xdr:cNvSpPr/>
      </xdr:nvSpPr>
      <xdr:spPr>
        <a:xfrm>
          <a:off x="8699500" y="1071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125946</xdr:rowOff>
    </xdr:from>
    <xdr:to>
      <xdr:col>50</xdr:col>
      <xdr:colOff>114300</xdr:colOff>
      <xdr:row>62</xdr:row>
      <xdr:rowOff>132676</xdr:rowOff>
    </xdr:to>
    <xdr:cxnSp macro="">
      <xdr:nvCxnSpPr>
        <xdr:cNvPr id="258" name="直線コネクタ 257"/>
        <xdr:cNvCxnSpPr/>
      </xdr:nvCxnSpPr>
      <xdr:spPr>
        <a:xfrm flipV="1">
          <a:off x="8750300" y="10755846"/>
          <a:ext cx="889000" cy="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83110</xdr:rowOff>
    </xdr:from>
    <xdr:to>
      <xdr:col>41</xdr:col>
      <xdr:colOff>101600</xdr:colOff>
      <xdr:row>63</xdr:row>
      <xdr:rowOff>13260</xdr:rowOff>
    </xdr:to>
    <xdr:sp macro="" textlink="">
      <xdr:nvSpPr>
        <xdr:cNvPr id="259" name="楕円 258"/>
        <xdr:cNvSpPr/>
      </xdr:nvSpPr>
      <xdr:spPr>
        <a:xfrm>
          <a:off x="7810500" y="1071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132676</xdr:rowOff>
    </xdr:from>
    <xdr:to>
      <xdr:col>45</xdr:col>
      <xdr:colOff>177800</xdr:colOff>
      <xdr:row>62</xdr:row>
      <xdr:rowOff>133910</xdr:rowOff>
    </xdr:to>
    <xdr:cxnSp macro="">
      <xdr:nvCxnSpPr>
        <xdr:cNvPr id="260" name="直線コネクタ 259"/>
        <xdr:cNvCxnSpPr/>
      </xdr:nvCxnSpPr>
      <xdr:spPr>
        <a:xfrm flipV="1">
          <a:off x="7861300" y="10762576"/>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96310</xdr:rowOff>
    </xdr:from>
    <xdr:to>
      <xdr:col>36</xdr:col>
      <xdr:colOff>165100</xdr:colOff>
      <xdr:row>63</xdr:row>
      <xdr:rowOff>26460</xdr:rowOff>
    </xdr:to>
    <xdr:sp macro="" textlink="">
      <xdr:nvSpPr>
        <xdr:cNvPr id="261" name="楕円 260"/>
        <xdr:cNvSpPr/>
      </xdr:nvSpPr>
      <xdr:spPr>
        <a:xfrm>
          <a:off x="6921500" y="1072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133910</xdr:rowOff>
    </xdr:from>
    <xdr:to>
      <xdr:col>41</xdr:col>
      <xdr:colOff>50800</xdr:colOff>
      <xdr:row>62</xdr:row>
      <xdr:rowOff>147110</xdr:rowOff>
    </xdr:to>
    <xdr:cxnSp macro="">
      <xdr:nvCxnSpPr>
        <xdr:cNvPr id="262" name="直線コネクタ 261"/>
        <xdr:cNvCxnSpPr/>
      </xdr:nvCxnSpPr>
      <xdr:spPr>
        <a:xfrm flipV="1">
          <a:off x="6972300" y="10763810"/>
          <a:ext cx="889000" cy="1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59744</xdr:rowOff>
    </xdr:from>
    <xdr:ext cx="599010" cy="259045"/>
    <xdr:sp macro="" textlink="">
      <xdr:nvSpPr>
        <xdr:cNvPr id="263" name="n_1aveValue【橋りょう・トンネル】&#10;一人当たり有形固定資産（償却資産）額"/>
        <xdr:cNvSpPr txBox="1"/>
      </xdr:nvSpPr>
      <xdr:spPr>
        <a:xfrm>
          <a:off x="9327095" y="1034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65570</xdr:rowOff>
    </xdr:from>
    <xdr:ext cx="599010" cy="259045"/>
    <xdr:sp macro="" textlink="">
      <xdr:nvSpPr>
        <xdr:cNvPr id="264" name="n_2aveValue【橋りょう・トンネル】&#10;一人当たり有形固定資産（償却資産）額"/>
        <xdr:cNvSpPr txBox="1"/>
      </xdr:nvSpPr>
      <xdr:spPr>
        <a:xfrm>
          <a:off x="8450795" y="1035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95974</xdr:rowOff>
    </xdr:from>
    <xdr:ext cx="599010" cy="259045"/>
    <xdr:sp macro="" textlink="">
      <xdr:nvSpPr>
        <xdr:cNvPr id="265" name="n_3aveValue【橋りょう・トンネル】&#10;一人当たり有形固定資産（償却資産）額"/>
        <xdr:cNvSpPr txBox="1"/>
      </xdr:nvSpPr>
      <xdr:spPr>
        <a:xfrm>
          <a:off x="7561795" y="103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88776</xdr:rowOff>
    </xdr:from>
    <xdr:ext cx="599010" cy="259045"/>
    <xdr:sp macro="" textlink="">
      <xdr:nvSpPr>
        <xdr:cNvPr id="266" name="n_4aveValue【橋りょう・トンネル】&#10;一人当たり有形固定資産（償却資産）額"/>
        <xdr:cNvSpPr txBox="1"/>
      </xdr:nvSpPr>
      <xdr:spPr>
        <a:xfrm>
          <a:off x="66727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167873</xdr:rowOff>
    </xdr:from>
    <xdr:ext cx="599010" cy="259045"/>
    <xdr:sp macro="" textlink="">
      <xdr:nvSpPr>
        <xdr:cNvPr id="267" name="n_1mainValue【橋りょう・トンネル】&#10;一人当たり有形固定資産（償却資産）額"/>
        <xdr:cNvSpPr txBox="1"/>
      </xdr:nvSpPr>
      <xdr:spPr>
        <a:xfrm>
          <a:off x="9327095" y="10797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3153</xdr:rowOff>
    </xdr:from>
    <xdr:ext cx="599010" cy="259045"/>
    <xdr:sp macro="" textlink="">
      <xdr:nvSpPr>
        <xdr:cNvPr id="268" name="n_2mainValue【橋りょう・トンネル】&#10;一人当たり有形固定資産（償却資産）額"/>
        <xdr:cNvSpPr txBox="1"/>
      </xdr:nvSpPr>
      <xdr:spPr>
        <a:xfrm>
          <a:off x="8450795" y="10804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4387</xdr:rowOff>
    </xdr:from>
    <xdr:ext cx="599010" cy="259045"/>
    <xdr:sp macro="" textlink="">
      <xdr:nvSpPr>
        <xdr:cNvPr id="269" name="n_3mainValue【橋りょう・トンネル】&#10;一人当たり有形固定資産（償却資産）額"/>
        <xdr:cNvSpPr txBox="1"/>
      </xdr:nvSpPr>
      <xdr:spPr>
        <a:xfrm>
          <a:off x="7561795" y="10805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17587</xdr:rowOff>
    </xdr:from>
    <xdr:ext cx="534377" cy="259045"/>
    <xdr:sp macro="" textlink="">
      <xdr:nvSpPr>
        <xdr:cNvPr id="270" name="n_4mainValue【橋りょう・トンネル】&#10;一人当たり有形固定資産（償却資産）額"/>
        <xdr:cNvSpPr txBox="1"/>
      </xdr:nvSpPr>
      <xdr:spPr>
        <a:xfrm>
          <a:off x="6705111" y="1081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1" name="正方形/長方形 27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2" name="正方形/長方形 27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3" name="正方形/長方形 27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4" name="正方形/長方形 27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5" name="正方形/長方形 27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6" name="正方形/長方形 27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7" name="正方形/長方形 27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正方形/長方形 27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9" name="テキスト ボックス 27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1" name="テキスト ボックス 28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3" name="テキスト ボックス 28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5" name="テキスト ボックス 28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7" name="テキスト ボックス 28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9" name="テキスト ボックス 28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1" name="テキスト ボックス 29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3" name="テキスト ボックス 29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xdr:cNvCxnSpPr/>
      </xdr:nvCxnSpPr>
      <xdr:spPr>
        <a:xfrm flipV="1">
          <a:off x="4634865" y="13512164"/>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6" name="【公営住宅】&#10;有形固定資産減価償却率最小値テキスト"/>
        <xdr:cNvSpPr txBox="1"/>
      </xdr:nvSpPr>
      <xdr:spPr>
        <a:xfrm>
          <a:off x="4673600"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xdr:cNvCxnSpPr/>
      </xdr:nvCxnSpPr>
      <xdr:spPr>
        <a:xfrm>
          <a:off x="4546600" y="1460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8" name="【公営住宅】&#10;有形固定資産減価償却率最大値テキスト"/>
        <xdr:cNvSpPr txBox="1"/>
      </xdr:nvSpPr>
      <xdr:spPr>
        <a:xfrm>
          <a:off x="4673600"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xdr:cNvCxnSpPr/>
      </xdr:nvCxnSpPr>
      <xdr:spPr>
        <a:xfrm>
          <a:off x="4546600" y="1351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120666</xdr:rowOff>
    </xdr:from>
    <xdr:ext cx="405111" cy="259045"/>
    <xdr:sp macro="" textlink="">
      <xdr:nvSpPr>
        <xdr:cNvPr id="300" name="【公営住宅】&#10;有形固定資産減価償却率平均値テキスト"/>
        <xdr:cNvSpPr txBox="1"/>
      </xdr:nvSpPr>
      <xdr:spPr>
        <a:xfrm>
          <a:off x="4673600" y="14179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01" name="フローチャート: 判断 300"/>
        <xdr:cNvSpPr/>
      </xdr:nvSpPr>
      <xdr:spPr>
        <a:xfrm>
          <a:off x="45847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302" name="フローチャート: 判断 301"/>
        <xdr:cNvSpPr/>
      </xdr:nvSpPr>
      <xdr:spPr>
        <a:xfrm>
          <a:off x="3746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303" name="フローチャート: 判断 302"/>
        <xdr:cNvSpPr/>
      </xdr:nvSpPr>
      <xdr:spPr>
        <a:xfrm>
          <a:off x="2857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304" name="フローチャート: 判断 303"/>
        <xdr:cNvSpPr/>
      </xdr:nvSpPr>
      <xdr:spPr>
        <a:xfrm>
          <a:off x="1968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5" name="フローチャート: 判断 304"/>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120650</xdr:rowOff>
    </xdr:from>
    <xdr:to>
      <xdr:col>24</xdr:col>
      <xdr:colOff>114300</xdr:colOff>
      <xdr:row>84</xdr:row>
      <xdr:rowOff>50800</xdr:rowOff>
    </xdr:to>
    <xdr:sp macro="" textlink="">
      <xdr:nvSpPr>
        <xdr:cNvPr id="311" name="楕円 310"/>
        <xdr:cNvSpPr/>
      </xdr:nvSpPr>
      <xdr:spPr>
        <a:xfrm>
          <a:off x="4584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99077</xdr:rowOff>
    </xdr:from>
    <xdr:ext cx="405111" cy="259045"/>
    <xdr:sp macro="" textlink="">
      <xdr:nvSpPr>
        <xdr:cNvPr id="312" name="【公営住宅】&#10;有形固定資産減価償却率該当値テキスト"/>
        <xdr:cNvSpPr txBox="1"/>
      </xdr:nvSpPr>
      <xdr:spPr>
        <a:xfrm>
          <a:off x="4673600"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107314</xdr:rowOff>
    </xdr:from>
    <xdr:to>
      <xdr:col>20</xdr:col>
      <xdr:colOff>38100</xdr:colOff>
      <xdr:row>84</xdr:row>
      <xdr:rowOff>37464</xdr:rowOff>
    </xdr:to>
    <xdr:sp macro="" textlink="">
      <xdr:nvSpPr>
        <xdr:cNvPr id="313" name="楕円 312"/>
        <xdr:cNvSpPr/>
      </xdr:nvSpPr>
      <xdr:spPr>
        <a:xfrm>
          <a:off x="3746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158114</xdr:rowOff>
    </xdr:from>
    <xdr:to>
      <xdr:col>24</xdr:col>
      <xdr:colOff>63500</xdr:colOff>
      <xdr:row>84</xdr:row>
      <xdr:rowOff>0</xdr:rowOff>
    </xdr:to>
    <xdr:cxnSp macro="">
      <xdr:nvCxnSpPr>
        <xdr:cNvPr id="314" name="直線コネクタ 313"/>
        <xdr:cNvCxnSpPr/>
      </xdr:nvCxnSpPr>
      <xdr:spPr>
        <a:xfrm>
          <a:off x="3797300" y="14388464"/>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74930</xdr:rowOff>
    </xdr:from>
    <xdr:to>
      <xdr:col>15</xdr:col>
      <xdr:colOff>101600</xdr:colOff>
      <xdr:row>84</xdr:row>
      <xdr:rowOff>5080</xdr:rowOff>
    </xdr:to>
    <xdr:sp macro="" textlink="">
      <xdr:nvSpPr>
        <xdr:cNvPr id="315" name="楕円 314"/>
        <xdr:cNvSpPr/>
      </xdr:nvSpPr>
      <xdr:spPr>
        <a:xfrm>
          <a:off x="2857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125730</xdr:rowOff>
    </xdr:from>
    <xdr:to>
      <xdr:col>19</xdr:col>
      <xdr:colOff>177800</xdr:colOff>
      <xdr:row>83</xdr:row>
      <xdr:rowOff>158114</xdr:rowOff>
    </xdr:to>
    <xdr:cxnSp macro="">
      <xdr:nvCxnSpPr>
        <xdr:cNvPr id="316" name="直線コネクタ 315"/>
        <xdr:cNvCxnSpPr/>
      </xdr:nvCxnSpPr>
      <xdr:spPr>
        <a:xfrm>
          <a:off x="2908300" y="143560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42545</xdr:rowOff>
    </xdr:from>
    <xdr:to>
      <xdr:col>10</xdr:col>
      <xdr:colOff>165100</xdr:colOff>
      <xdr:row>83</xdr:row>
      <xdr:rowOff>144145</xdr:rowOff>
    </xdr:to>
    <xdr:sp macro="" textlink="">
      <xdr:nvSpPr>
        <xdr:cNvPr id="317" name="楕円 316"/>
        <xdr:cNvSpPr/>
      </xdr:nvSpPr>
      <xdr:spPr>
        <a:xfrm>
          <a:off x="1968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93345</xdr:rowOff>
    </xdr:from>
    <xdr:to>
      <xdr:col>15</xdr:col>
      <xdr:colOff>50800</xdr:colOff>
      <xdr:row>83</xdr:row>
      <xdr:rowOff>125730</xdr:rowOff>
    </xdr:to>
    <xdr:cxnSp macro="">
      <xdr:nvCxnSpPr>
        <xdr:cNvPr id="318" name="直線コネクタ 317"/>
        <xdr:cNvCxnSpPr/>
      </xdr:nvCxnSpPr>
      <xdr:spPr>
        <a:xfrm>
          <a:off x="2019300" y="143236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42545</xdr:rowOff>
    </xdr:from>
    <xdr:to>
      <xdr:col>6</xdr:col>
      <xdr:colOff>38100</xdr:colOff>
      <xdr:row>83</xdr:row>
      <xdr:rowOff>144145</xdr:rowOff>
    </xdr:to>
    <xdr:sp macro="" textlink="">
      <xdr:nvSpPr>
        <xdr:cNvPr id="319" name="楕円 318"/>
        <xdr:cNvSpPr/>
      </xdr:nvSpPr>
      <xdr:spPr>
        <a:xfrm>
          <a:off x="1079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93345</xdr:rowOff>
    </xdr:from>
    <xdr:to>
      <xdr:col>10</xdr:col>
      <xdr:colOff>114300</xdr:colOff>
      <xdr:row>83</xdr:row>
      <xdr:rowOff>93345</xdr:rowOff>
    </xdr:to>
    <xdr:cxnSp macro="">
      <xdr:nvCxnSpPr>
        <xdr:cNvPr id="320" name="直線コネクタ 319"/>
        <xdr:cNvCxnSpPr/>
      </xdr:nvCxnSpPr>
      <xdr:spPr>
        <a:xfrm>
          <a:off x="1130300" y="143236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25416</xdr:rowOff>
    </xdr:from>
    <xdr:ext cx="405111" cy="259045"/>
    <xdr:sp macro="" textlink="">
      <xdr:nvSpPr>
        <xdr:cNvPr id="321" name="n_1aveValue【公営住宅】&#10;有形固定資産減価償却率"/>
        <xdr:cNvSpPr txBox="1"/>
      </xdr:nvSpPr>
      <xdr:spPr>
        <a:xfrm>
          <a:off x="3582044"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22" name="n_2aveValue【公営住宅】&#10;有形固定資産減価償却率"/>
        <xdr:cNvSpPr txBox="1"/>
      </xdr:nvSpPr>
      <xdr:spPr>
        <a:xfrm>
          <a:off x="2705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165752</xdr:rowOff>
    </xdr:from>
    <xdr:ext cx="405111" cy="259045"/>
    <xdr:sp macro="" textlink="">
      <xdr:nvSpPr>
        <xdr:cNvPr id="323" name="n_3aveValue【公営住宅】&#10;有形固定資産減価償却率"/>
        <xdr:cNvSpPr txBox="1"/>
      </xdr:nvSpPr>
      <xdr:spPr>
        <a:xfrm>
          <a:off x="1816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24" name="n_4aveValue【公営住宅】&#10;有形固定資産減価償却率"/>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28591</xdr:rowOff>
    </xdr:from>
    <xdr:ext cx="405111" cy="259045"/>
    <xdr:sp macro="" textlink="">
      <xdr:nvSpPr>
        <xdr:cNvPr id="325" name="n_1mainValue【公営住宅】&#10;有形固定資産減価償却率"/>
        <xdr:cNvSpPr txBox="1"/>
      </xdr:nvSpPr>
      <xdr:spPr>
        <a:xfrm>
          <a:off x="35820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21607</xdr:rowOff>
    </xdr:from>
    <xdr:ext cx="405111" cy="259045"/>
    <xdr:sp macro="" textlink="">
      <xdr:nvSpPr>
        <xdr:cNvPr id="326" name="n_2mainValue【公営住宅】&#10;有形固定資産減価償却率"/>
        <xdr:cNvSpPr txBox="1"/>
      </xdr:nvSpPr>
      <xdr:spPr>
        <a:xfrm>
          <a:off x="2705744" y="1408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160672</xdr:rowOff>
    </xdr:from>
    <xdr:ext cx="405111" cy="259045"/>
    <xdr:sp macro="" textlink="">
      <xdr:nvSpPr>
        <xdr:cNvPr id="327" name="n_3mainValue【公営住宅】&#10;有形固定資産減価償却率"/>
        <xdr:cNvSpPr txBox="1"/>
      </xdr:nvSpPr>
      <xdr:spPr>
        <a:xfrm>
          <a:off x="1816744" y="1404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135272</xdr:rowOff>
    </xdr:from>
    <xdr:ext cx="405111" cy="259045"/>
    <xdr:sp macro="" textlink="">
      <xdr:nvSpPr>
        <xdr:cNvPr id="328" name="n_4mainValue【公営住宅】&#10;有形固定資産減価償却率"/>
        <xdr:cNvSpPr txBox="1"/>
      </xdr:nvSpPr>
      <xdr:spPr>
        <a:xfrm>
          <a:off x="927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0" name="テキスト ボックス 33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2" name="テキスト ボックス 34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4" name="テキスト ボックス 34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6" name="テキスト ボックス 34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xdr:cNvCxnSpPr/>
      </xdr:nvCxnSpPr>
      <xdr:spPr>
        <a:xfrm flipV="1">
          <a:off x="10476865" y="13559332"/>
          <a:ext cx="0" cy="1202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1" name="【公営住宅】&#10;一人当たり面積最小値テキスト"/>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53" name="【公営住宅】&#10;一人当たり面積最大値テキスト"/>
        <xdr:cNvSpPr txBox="1"/>
      </xdr:nvSpPr>
      <xdr:spPr>
        <a:xfrm>
          <a:off x="10515600" y="133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xdr:cNvCxnSpPr/>
      </xdr:nvCxnSpPr>
      <xdr:spPr>
        <a:xfrm>
          <a:off x="10388600" y="135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102531</xdr:rowOff>
    </xdr:from>
    <xdr:ext cx="469744" cy="259045"/>
    <xdr:sp macro="" textlink="">
      <xdr:nvSpPr>
        <xdr:cNvPr id="355" name="【公営住宅】&#10;一人当たり面積平均値テキスト"/>
        <xdr:cNvSpPr txBox="1"/>
      </xdr:nvSpPr>
      <xdr:spPr>
        <a:xfrm>
          <a:off x="10515600" y="14332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6" name="フローチャート: 判断 355"/>
        <xdr:cNvSpPr/>
      </xdr:nvSpPr>
      <xdr:spPr>
        <a:xfrm>
          <a:off x="10426700" y="1448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7" name="フローチャート: 判断 356"/>
        <xdr:cNvSpPr/>
      </xdr:nvSpPr>
      <xdr:spPr>
        <a:xfrm>
          <a:off x="9588500" y="1447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8" name="フローチャート: 判断 357"/>
        <xdr:cNvSpPr/>
      </xdr:nvSpPr>
      <xdr:spPr>
        <a:xfrm>
          <a:off x="8699500" y="1448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9" name="フローチャート: 判断 358"/>
        <xdr:cNvSpPr/>
      </xdr:nvSpPr>
      <xdr:spPr>
        <a:xfrm>
          <a:off x="7810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60" name="フローチャート: 判断 359"/>
        <xdr:cNvSpPr/>
      </xdr:nvSpPr>
      <xdr:spPr>
        <a:xfrm>
          <a:off x="6921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89255</xdr:rowOff>
    </xdr:from>
    <xdr:to>
      <xdr:col>55</xdr:col>
      <xdr:colOff>50800</xdr:colOff>
      <xdr:row>86</xdr:row>
      <xdr:rowOff>19405</xdr:rowOff>
    </xdr:to>
    <xdr:sp macro="" textlink="">
      <xdr:nvSpPr>
        <xdr:cNvPr id="366" name="楕円 365"/>
        <xdr:cNvSpPr/>
      </xdr:nvSpPr>
      <xdr:spPr>
        <a:xfrm>
          <a:off x="10426700" y="1466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4182</xdr:rowOff>
    </xdr:from>
    <xdr:ext cx="469744" cy="259045"/>
    <xdr:sp macro="" textlink="">
      <xdr:nvSpPr>
        <xdr:cNvPr id="367" name="【公営住宅】&#10;一人当たり面積該当値テキスト"/>
        <xdr:cNvSpPr txBox="1"/>
      </xdr:nvSpPr>
      <xdr:spPr>
        <a:xfrm>
          <a:off x="10515600" y="1457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90170</xdr:rowOff>
    </xdr:from>
    <xdr:to>
      <xdr:col>50</xdr:col>
      <xdr:colOff>165100</xdr:colOff>
      <xdr:row>86</xdr:row>
      <xdr:rowOff>20320</xdr:rowOff>
    </xdr:to>
    <xdr:sp macro="" textlink="">
      <xdr:nvSpPr>
        <xdr:cNvPr id="368" name="楕円 367"/>
        <xdr:cNvSpPr/>
      </xdr:nvSpPr>
      <xdr:spPr>
        <a:xfrm>
          <a:off x="9588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140055</xdr:rowOff>
    </xdr:from>
    <xdr:to>
      <xdr:col>55</xdr:col>
      <xdr:colOff>0</xdr:colOff>
      <xdr:row>85</xdr:row>
      <xdr:rowOff>140970</xdr:rowOff>
    </xdr:to>
    <xdr:cxnSp macro="">
      <xdr:nvCxnSpPr>
        <xdr:cNvPr id="369" name="直線コネクタ 368"/>
        <xdr:cNvCxnSpPr/>
      </xdr:nvCxnSpPr>
      <xdr:spPr>
        <a:xfrm flipV="1">
          <a:off x="9639300" y="14713305"/>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90627</xdr:rowOff>
    </xdr:from>
    <xdr:to>
      <xdr:col>46</xdr:col>
      <xdr:colOff>38100</xdr:colOff>
      <xdr:row>86</xdr:row>
      <xdr:rowOff>20777</xdr:rowOff>
    </xdr:to>
    <xdr:sp macro="" textlink="">
      <xdr:nvSpPr>
        <xdr:cNvPr id="370" name="楕円 369"/>
        <xdr:cNvSpPr/>
      </xdr:nvSpPr>
      <xdr:spPr>
        <a:xfrm>
          <a:off x="8699500" y="146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140970</xdr:rowOff>
    </xdr:from>
    <xdr:to>
      <xdr:col>50</xdr:col>
      <xdr:colOff>114300</xdr:colOff>
      <xdr:row>85</xdr:row>
      <xdr:rowOff>141427</xdr:rowOff>
    </xdr:to>
    <xdr:cxnSp macro="">
      <xdr:nvCxnSpPr>
        <xdr:cNvPr id="371" name="直線コネクタ 370"/>
        <xdr:cNvCxnSpPr/>
      </xdr:nvCxnSpPr>
      <xdr:spPr>
        <a:xfrm flipV="1">
          <a:off x="8750300" y="1471422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91084</xdr:rowOff>
    </xdr:from>
    <xdr:to>
      <xdr:col>41</xdr:col>
      <xdr:colOff>101600</xdr:colOff>
      <xdr:row>86</xdr:row>
      <xdr:rowOff>21234</xdr:rowOff>
    </xdr:to>
    <xdr:sp macro="" textlink="">
      <xdr:nvSpPr>
        <xdr:cNvPr id="372" name="楕円 371"/>
        <xdr:cNvSpPr/>
      </xdr:nvSpPr>
      <xdr:spPr>
        <a:xfrm>
          <a:off x="7810500" y="1466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141427</xdr:rowOff>
    </xdr:from>
    <xdr:to>
      <xdr:col>45</xdr:col>
      <xdr:colOff>177800</xdr:colOff>
      <xdr:row>85</xdr:row>
      <xdr:rowOff>141884</xdr:rowOff>
    </xdr:to>
    <xdr:cxnSp macro="">
      <xdr:nvCxnSpPr>
        <xdr:cNvPr id="373" name="直線コネクタ 372"/>
        <xdr:cNvCxnSpPr/>
      </xdr:nvCxnSpPr>
      <xdr:spPr>
        <a:xfrm flipV="1">
          <a:off x="7861300" y="1471467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86970</xdr:rowOff>
    </xdr:from>
    <xdr:to>
      <xdr:col>36</xdr:col>
      <xdr:colOff>165100</xdr:colOff>
      <xdr:row>86</xdr:row>
      <xdr:rowOff>17120</xdr:rowOff>
    </xdr:to>
    <xdr:sp macro="" textlink="">
      <xdr:nvSpPr>
        <xdr:cNvPr id="374" name="楕円 373"/>
        <xdr:cNvSpPr/>
      </xdr:nvSpPr>
      <xdr:spPr>
        <a:xfrm>
          <a:off x="6921500" y="146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137770</xdr:rowOff>
    </xdr:from>
    <xdr:to>
      <xdr:col>41</xdr:col>
      <xdr:colOff>50800</xdr:colOff>
      <xdr:row>85</xdr:row>
      <xdr:rowOff>141884</xdr:rowOff>
    </xdr:to>
    <xdr:cxnSp macro="">
      <xdr:nvCxnSpPr>
        <xdr:cNvPr id="375" name="直線コネクタ 374"/>
        <xdr:cNvCxnSpPr/>
      </xdr:nvCxnSpPr>
      <xdr:spPr>
        <a:xfrm>
          <a:off x="6972300" y="14711020"/>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24046</xdr:rowOff>
    </xdr:from>
    <xdr:ext cx="469744" cy="259045"/>
    <xdr:sp macro="" textlink="">
      <xdr:nvSpPr>
        <xdr:cNvPr id="376" name="n_1aveValue【公営住宅】&#10;一人当たり面積"/>
        <xdr:cNvSpPr txBox="1"/>
      </xdr:nvSpPr>
      <xdr:spPr>
        <a:xfrm>
          <a:off x="9391727" y="1425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27246</xdr:rowOff>
    </xdr:from>
    <xdr:ext cx="469744" cy="259045"/>
    <xdr:sp macro="" textlink="">
      <xdr:nvSpPr>
        <xdr:cNvPr id="377" name="n_2aveValue【公営住宅】&#10;一人当たり面積"/>
        <xdr:cNvSpPr txBox="1"/>
      </xdr:nvSpPr>
      <xdr:spPr>
        <a:xfrm>
          <a:off x="8515427" y="1425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46905</xdr:rowOff>
    </xdr:from>
    <xdr:ext cx="469744" cy="259045"/>
    <xdr:sp macro="" textlink="">
      <xdr:nvSpPr>
        <xdr:cNvPr id="378" name="n_3aveValue【公営住宅】&#10;一人当たり面積"/>
        <xdr:cNvSpPr txBox="1"/>
      </xdr:nvSpPr>
      <xdr:spPr>
        <a:xfrm>
          <a:off x="7626427" y="142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30903</xdr:rowOff>
    </xdr:from>
    <xdr:ext cx="469744" cy="259045"/>
    <xdr:sp macro="" textlink="">
      <xdr:nvSpPr>
        <xdr:cNvPr id="379" name="n_4aveValue【公営住宅】&#10;一人当たり面積"/>
        <xdr:cNvSpPr txBox="1"/>
      </xdr:nvSpPr>
      <xdr:spPr>
        <a:xfrm>
          <a:off x="6737427" y="142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11447</xdr:rowOff>
    </xdr:from>
    <xdr:ext cx="469744" cy="259045"/>
    <xdr:sp macro="" textlink="">
      <xdr:nvSpPr>
        <xdr:cNvPr id="380" name="n_1mainValue【公営住宅】&#10;一人当たり面積"/>
        <xdr:cNvSpPr txBox="1"/>
      </xdr:nvSpPr>
      <xdr:spPr>
        <a:xfrm>
          <a:off x="9391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11904</xdr:rowOff>
    </xdr:from>
    <xdr:ext cx="469744" cy="259045"/>
    <xdr:sp macro="" textlink="">
      <xdr:nvSpPr>
        <xdr:cNvPr id="381" name="n_2mainValue【公営住宅】&#10;一人当たり面積"/>
        <xdr:cNvSpPr txBox="1"/>
      </xdr:nvSpPr>
      <xdr:spPr>
        <a:xfrm>
          <a:off x="8515427" y="1475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12361</xdr:rowOff>
    </xdr:from>
    <xdr:ext cx="469744" cy="259045"/>
    <xdr:sp macro="" textlink="">
      <xdr:nvSpPr>
        <xdr:cNvPr id="382" name="n_3mainValue【公営住宅】&#10;一人当たり面積"/>
        <xdr:cNvSpPr txBox="1"/>
      </xdr:nvSpPr>
      <xdr:spPr>
        <a:xfrm>
          <a:off x="7626427" y="1475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8247</xdr:rowOff>
    </xdr:from>
    <xdr:ext cx="469744" cy="259045"/>
    <xdr:sp macro="" textlink="">
      <xdr:nvSpPr>
        <xdr:cNvPr id="383" name="n_4mainValue【公営住宅】&#10;一人当たり面積"/>
        <xdr:cNvSpPr txBox="1"/>
      </xdr:nvSpPr>
      <xdr:spPr>
        <a:xfrm>
          <a:off x="6737427" y="1475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2" name="テキスト ボックス 41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0" name="テキスト ボックス 41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2" name="テキスト ボックス 42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424" name="直線コネクタ 423"/>
        <xdr:cNvCxnSpPr/>
      </xdr:nvCxnSpPr>
      <xdr:spPr>
        <a:xfrm flipV="1">
          <a:off x="16318864" y="597408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425" name="【認定こども園・幼稚園・保育所】&#10;有形固定資産減価償却率最小値テキスト"/>
        <xdr:cNvSpPr txBox="1"/>
      </xdr:nvSpPr>
      <xdr:spPr>
        <a:xfrm>
          <a:off x="1635760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426" name="直線コネクタ 425"/>
        <xdr:cNvCxnSpPr/>
      </xdr:nvCxnSpPr>
      <xdr:spPr>
        <a:xfrm>
          <a:off x="16230600" y="716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427" name="【認定こども園・幼稚園・保育所】&#10;有形固定資産減価償却率最大値テキスト"/>
        <xdr:cNvSpPr txBox="1"/>
      </xdr:nvSpPr>
      <xdr:spPr>
        <a:xfrm>
          <a:off x="16357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428" name="直線コネクタ 427"/>
        <xdr:cNvCxnSpPr/>
      </xdr:nvCxnSpPr>
      <xdr:spPr>
        <a:xfrm>
          <a:off x="16230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130192</xdr:rowOff>
    </xdr:from>
    <xdr:ext cx="405111" cy="259045"/>
    <xdr:sp macro="" textlink="">
      <xdr:nvSpPr>
        <xdr:cNvPr id="429" name="【認定こども園・幼稚園・保育所】&#10;有形固定資産減価償却率平均値テキスト"/>
        <xdr:cNvSpPr txBox="1"/>
      </xdr:nvSpPr>
      <xdr:spPr>
        <a:xfrm>
          <a:off x="16357600" y="6302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430" name="フローチャート: 判断 429"/>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31" name="フローチャート: 判断 430"/>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432" name="フローチャート: 判断 431"/>
        <xdr:cNvSpPr/>
      </xdr:nvSpPr>
      <xdr:spPr>
        <a:xfrm>
          <a:off x="14541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33" name="フローチャート: 判断 432"/>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434" name="フローチャート: 判断 433"/>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101600</xdr:rowOff>
    </xdr:from>
    <xdr:to>
      <xdr:col>85</xdr:col>
      <xdr:colOff>177800</xdr:colOff>
      <xdr:row>39</xdr:row>
      <xdr:rowOff>31750</xdr:rowOff>
    </xdr:to>
    <xdr:sp macro="" textlink="">
      <xdr:nvSpPr>
        <xdr:cNvPr id="440" name="楕円 439"/>
        <xdr:cNvSpPr/>
      </xdr:nvSpPr>
      <xdr:spPr>
        <a:xfrm>
          <a:off x="16268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80027</xdr:rowOff>
    </xdr:from>
    <xdr:ext cx="405111" cy="259045"/>
    <xdr:sp macro="" textlink="">
      <xdr:nvSpPr>
        <xdr:cNvPr id="441" name="【認定こども園・幼稚園・保育所】&#10;有形固定資産減価償却率該当値テキスト"/>
        <xdr:cNvSpPr txBox="1"/>
      </xdr:nvSpPr>
      <xdr:spPr>
        <a:xfrm>
          <a:off x="16357600"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86360</xdr:rowOff>
    </xdr:from>
    <xdr:to>
      <xdr:col>81</xdr:col>
      <xdr:colOff>101600</xdr:colOff>
      <xdr:row>39</xdr:row>
      <xdr:rowOff>16510</xdr:rowOff>
    </xdr:to>
    <xdr:sp macro="" textlink="">
      <xdr:nvSpPr>
        <xdr:cNvPr id="442" name="楕円 441"/>
        <xdr:cNvSpPr/>
      </xdr:nvSpPr>
      <xdr:spPr>
        <a:xfrm>
          <a:off x="15430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137160</xdr:rowOff>
    </xdr:from>
    <xdr:to>
      <xdr:col>85</xdr:col>
      <xdr:colOff>127000</xdr:colOff>
      <xdr:row>38</xdr:row>
      <xdr:rowOff>152400</xdr:rowOff>
    </xdr:to>
    <xdr:cxnSp macro="">
      <xdr:nvCxnSpPr>
        <xdr:cNvPr id="443" name="直線コネクタ 442"/>
        <xdr:cNvCxnSpPr/>
      </xdr:nvCxnSpPr>
      <xdr:spPr>
        <a:xfrm>
          <a:off x="15481300" y="6652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46355</xdr:rowOff>
    </xdr:from>
    <xdr:to>
      <xdr:col>76</xdr:col>
      <xdr:colOff>165100</xdr:colOff>
      <xdr:row>38</xdr:row>
      <xdr:rowOff>147955</xdr:rowOff>
    </xdr:to>
    <xdr:sp macro="" textlink="">
      <xdr:nvSpPr>
        <xdr:cNvPr id="444" name="楕円 443"/>
        <xdr:cNvSpPr/>
      </xdr:nvSpPr>
      <xdr:spPr>
        <a:xfrm>
          <a:off x="14541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97155</xdr:rowOff>
    </xdr:from>
    <xdr:to>
      <xdr:col>81</xdr:col>
      <xdr:colOff>50800</xdr:colOff>
      <xdr:row>38</xdr:row>
      <xdr:rowOff>137160</xdr:rowOff>
    </xdr:to>
    <xdr:cxnSp macro="">
      <xdr:nvCxnSpPr>
        <xdr:cNvPr id="445" name="直線コネクタ 444"/>
        <xdr:cNvCxnSpPr/>
      </xdr:nvCxnSpPr>
      <xdr:spPr>
        <a:xfrm>
          <a:off x="14592300" y="66122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25400</xdr:rowOff>
    </xdr:from>
    <xdr:to>
      <xdr:col>72</xdr:col>
      <xdr:colOff>38100</xdr:colOff>
      <xdr:row>38</xdr:row>
      <xdr:rowOff>127000</xdr:rowOff>
    </xdr:to>
    <xdr:sp macro="" textlink="">
      <xdr:nvSpPr>
        <xdr:cNvPr id="446" name="楕円 445"/>
        <xdr:cNvSpPr/>
      </xdr:nvSpPr>
      <xdr:spPr>
        <a:xfrm>
          <a:off x="1365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76200</xdr:rowOff>
    </xdr:from>
    <xdr:to>
      <xdr:col>76</xdr:col>
      <xdr:colOff>114300</xdr:colOff>
      <xdr:row>38</xdr:row>
      <xdr:rowOff>97155</xdr:rowOff>
    </xdr:to>
    <xdr:cxnSp macro="">
      <xdr:nvCxnSpPr>
        <xdr:cNvPr id="447" name="直線コネクタ 446"/>
        <xdr:cNvCxnSpPr/>
      </xdr:nvCxnSpPr>
      <xdr:spPr>
        <a:xfrm>
          <a:off x="13703300" y="65913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92075</xdr:rowOff>
    </xdr:from>
    <xdr:to>
      <xdr:col>67</xdr:col>
      <xdr:colOff>101600</xdr:colOff>
      <xdr:row>40</xdr:row>
      <xdr:rowOff>22225</xdr:rowOff>
    </xdr:to>
    <xdr:sp macro="" textlink="">
      <xdr:nvSpPr>
        <xdr:cNvPr id="448" name="楕円 447"/>
        <xdr:cNvSpPr/>
      </xdr:nvSpPr>
      <xdr:spPr>
        <a:xfrm>
          <a:off x="12763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76200</xdr:rowOff>
    </xdr:from>
    <xdr:to>
      <xdr:col>71</xdr:col>
      <xdr:colOff>177800</xdr:colOff>
      <xdr:row>39</xdr:row>
      <xdr:rowOff>142875</xdr:rowOff>
    </xdr:to>
    <xdr:cxnSp macro="">
      <xdr:nvCxnSpPr>
        <xdr:cNvPr id="449" name="直線コネクタ 448"/>
        <xdr:cNvCxnSpPr/>
      </xdr:nvCxnSpPr>
      <xdr:spPr>
        <a:xfrm flipV="1">
          <a:off x="12814300" y="6591300"/>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450" name="n_1aveValue【認定こども園・幼稚園・保育所】&#10;有形固定資産減価償却率"/>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451" name="n_2aveValue【認定こども園・幼稚園・保育所】&#10;有形固定資産減価償却率"/>
        <xdr:cNvSpPr txBox="1"/>
      </xdr:nvSpPr>
      <xdr:spPr>
        <a:xfrm>
          <a:off x="14389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452" name="n_3aveValue【認定こども園・幼稚園・保育所】&#10;有形固定資産減価償却率"/>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453" name="n_4aveValue【認定こども園・幼稚園・保育所】&#10;有形固定資産減価償却率"/>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7637</xdr:rowOff>
    </xdr:from>
    <xdr:ext cx="405111" cy="259045"/>
    <xdr:sp macro="" textlink="">
      <xdr:nvSpPr>
        <xdr:cNvPr id="454" name="n_1mainValue【認定こども園・幼稚園・保育所】&#10;有形固定資産減価償却率"/>
        <xdr:cNvSpPr txBox="1"/>
      </xdr:nvSpPr>
      <xdr:spPr>
        <a:xfrm>
          <a:off x="152660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139082</xdr:rowOff>
    </xdr:from>
    <xdr:ext cx="405111" cy="259045"/>
    <xdr:sp macro="" textlink="">
      <xdr:nvSpPr>
        <xdr:cNvPr id="455" name="n_2mainValue【認定こども園・幼稚園・保育所】&#10;有形固定資産減価償却率"/>
        <xdr:cNvSpPr txBox="1"/>
      </xdr:nvSpPr>
      <xdr:spPr>
        <a:xfrm>
          <a:off x="14389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118127</xdr:rowOff>
    </xdr:from>
    <xdr:ext cx="405111" cy="259045"/>
    <xdr:sp macro="" textlink="">
      <xdr:nvSpPr>
        <xdr:cNvPr id="456" name="n_3mainValue【認定こども園・幼稚園・保育所】&#10;有形固定資産減価償却率"/>
        <xdr:cNvSpPr txBox="1"/>
      </xdr:nvSpPr>
      <xdr:spPr>
        <a:xfrm>
          <a:off x="13500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13352</xdr:rowOff>
    </xdr:from>
    <xdr:ext cx="405111" cy="259045"/>
    <xdr:sp macro="" textlink="">
      <xdr:nvSpPr>
        <xdr:cNvPr id="457" name="n_4mainValue【認定こども園・幼稚園・保育所】&#10;有形固定資産減価償却率"/>
        <xdr:cNvSpPr txBox="1"/>
      </xdr:nvSpPr>
      <xdr:spPr>
        <a:xfrm>
          <a:off x="126117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481" name="直線コネクタ 480"/>
        <xdr:cNvCxnSpPr/>
      </xdr:nvCxnSpPr>
      <xdr:spPr>
        <a:xfrm flipV="1">
          <a:off x="22160864" y="585216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82" name="【認定こども園・幼稚園・保育所】&#10;一人当たり面積最小値テキスト"/>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83" name="直線コネクタ 482"/>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484" name="【認定こども園・幼稚園・保育所】&#10;一人当たり面積最大値テキスト"/>
        <xdr:cNvSpPr txBox="1"/>
      </xdr:nvSpPr>
      <xdr:spPr>
        <a:xfrm>
          <a:off x="22199600" y="562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485" name="直線コネクタ 484"/>
        <xdr:cNvCxnSpPr/>
      </xdr:nvCxnSpPr>
      <xdr:spPr>
        <a:xfrm>
          <a:off x="22072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486" name="【認定こども園・幼稚園・保育所】&#10;一人当たり面積平均値テキスト"/>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87" name="フローチャート: 判断 486"/>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488" name="フローチャート: 判断 487"/>
        <xdr:cNvSpPr/>
      </xdr:nvSpPr>
      <xdr:spPr>
        <a:xfrm>
          <a:off x="21272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89" name="フローチャート: 判断 488"/>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490" name="フローチャート: 判断 489"/>
        <xdr:cNvSpPr/>
      </xdr:nvSpPr>
      <xdr:spPr>
        <a:xfrm>
          <a:off x="19494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491" name="フローチャート: 判断 490"/>
        <xdr:cNvSpPr/>
      </xdr:nvSpPr>
      <xdr:spPr>
        <a:xfrm>
          <a:off x="18605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93980</xdr:rowOff>
    </xdr:from>
    <xdr:to>
      <xdr:col>116</xdr:col>
      <xdr:colOff>114300</xdr:colOff>
      <xdr:row>42</xdr:row>
      <xdr:rowOff>24130</xdr:rowOff>
    </xdr:to>
    <xdr:sp macro="" textlink="">
      <xdr:nvSpPr>
        <xdr:cNvPr id="497" name="楕円 496"/>
        <xdr:cNvSpPr/>
      </xdr:nvSpPr>
      <xdr:spPr>
        <a:xfrm>
          <a:off x="221107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8907</xdr:rowOff>
    </xdr:from>
    <xdr:ext cx="469744" cy="259045"/>
    <xdr:sp macro="" textlink="">
      <xdr:nvSpPr>
        <xdr:cNvPr id="498" name="【認定こども園・幼稚園・保育所】&#10;一人当たり面積該当値テキスト"/>
        <xdr:cNvSpPr txBox="1"/>
      </xdr:nvSpPr>
      <xdr:spPr>
        <a:xfrm>
          <a:off x="22199600" y="703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93980</xdr:rowOff>
    </xdr:from>
    <xdr:to>
      <xdr:col>112</xdr:col>
      <xdr:colOff>38100</xdr:colOff>
      <xdr:row>42</xdr:row>
      <xdr:rowOff>24130</xdr:rowOff>
    </xdr:to>
    <xdr:sp macro="" textlink="">
      <xdr:nvSpPr>
        <xdr:cNvPr id="499" name="楕円 498"/>
        <xdr:cNvSpPr/>
      </xdr:nvSpPr>
      <xdr:spPr>
        <a:xfrm>
          <a:off x="21272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144780</xdr:rowOff>
    </xdr:from>
    <xdr:to>
      <xdr:col>116</xdr:col>
      <xdr:colOff>63500</xdr:colOff>
      <xdr:row>41</xdr:row>
      <xdr:rowOff>144780</xdr:rowOff>
    </xdr:to>
    <xdr:cxnSp macro="">
      <xdr:nvCxnSpPr>
        <xdr:cNvPr id="500" name="直線コネクタ 499"/>
        <xdr:cNvCxnSpPr/>
      </xdr:nvCxnSpPr>
      <xdr:spPr>
        <a:xfrm>
          <a:off x="21323300" y="71742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93980</xdr:rowOff>
    </xdr:from>
    <xdr:to>
      <xdr:col>107</xdr:col>
      <xdr:colOff>101600</xdr:colOff>
      <xdr:row>42</xdr:row>
      <xdr:rowOff>24130</xdr:rowOff>
    </xdr:to>
    <xdr:sp macro="" textlink="">
      <xdr:nvSpPr>
        <xdr:cNvPr id="501" name="楕円 500"/>
        <xdr:cNvSpPr/>
      </xdr:nvSpPr>
      <xdr:spPr>
        <a:xfrm>
          <a:off x="20383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144780</xdr:rowOff>
    </xdr:from>
    <xdr:to>
      <xdr:col>111</xdr:col>
      <xdr:colOff>177800</xdr:colOff>
      <xdr:row>41</xdr:row>
      <xdr:rowOff>144780</xdr:rowOff>
    </xdr:to>
    <xdr:cxnSp macro="">
      <xdr:nvCxnSpPr>
        <xdr:cNvPr id="502" name="直線コネクタ 501"/>
        <xdr:cNvCxnSpPr/>
      </xdr:nvCxnSpPr>
      <xdr:spPr>
        <a:xfrm>
          <a:off x="20434300" y="7174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105410</xdr:rowOff>
    </xdr:from>
    <xdr:to>
      <xdr:col>102</xdr:col>
      <xdr:colOff>165100</xdr:colOff>
      <xdr:row>42</xdr:row>
      <xdr:rowOff>35560</xdr:rowOff>
    </xdr:to>
    <xdr:sp macro="" textlink="">
      <xdr:nvSpPr>
        <xdr:cNvPr id="503" name="楕円 502"/>
        <xdr:cNvSpPr/>
      </xdr:nvSpPr>
      <xdr:spPr>
        <a:xfrm>
          <a:off x="19494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144780</xdr:rowOff>
    </xdr:from>
    <xdr:to>
      <xdr:col>107</xdr:col>
      <xdr:colOff>50800</xdr:colOff>
      <xdr:row>41</xdr:row>
      <xdr:rowOff>156210</xdr:rowOff>
    </xdr:to>
    <xdr:cxnSp macro="">
      <xdr:nvCxnSpPr>
        <xdr:cNvPr id="504" name="直線コネクタ 503"/>
        <xdr:cNvCxnSpPr/>
      </xdr:nvCxnSpPr>
      <xdr:spPr>
        <a:xfrm flipV="1">
          <a:off x="19545300" y="71742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105410</xdr:rowOff>
    </xdr:from>
    <xdr:to>
      <xdr:col>98</xdr:col>
      <xdr:colOff>38100</xdr:colOff>
      <xdr:row>42</xdr:row>
      <xdr:rowOff>35560</xdr:rowOff>
    </xdr:to>
    <xdr:sp macro="" textlink="">
      <xdr:nvSpPr>
        <xdr:cNvPr id="505" name="楕円 504"/>
        <xdr:cNvSpPr/>
      </xdr:nvSpPr>
      <xdr:spPr>
        <a:xfrm>
          <a:off x="18605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156210</xdr:rowOff>
    </xdr:from>
    <xdr:to>
      <xdr:col>102</xdr:col>
      <xdr:colOff>114300</xdr:colOff>
      <xdr:row>41</xdr:row>
      <xdr:rowOff>156210</xdr:rowOff>
    </xdr:to>
    <xdr:cxnSp macro="">
      <xdr:nvCxnSpPr>
        <xdr:cNvPr id="506" name="直線コネクタ 505"/>
        <xdr:cNvCxnSpPr/>
      </xdr:nvCxnSpPr>
      <xdr:spPr>
        <a:xfrm>
          <a:off x="18656300" y="7185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2557</xdr:rowOff>
    </xdr:from>
    <xdr:ext cx="469744" cy="259045"/>
    <xdr:sp macro="" textlink="">
      <xdr:nvSpPr>
        <xdr:cNvPr id="507" name="n_1aveValue【認定こども園・幼稚園・保育所】&#10;一人当たり面積"/>
        <xdr:cNvSpPr txBox="1"/>
      </xdr:nvSpPr>
      <xdr:spPr>
        <a:xfrm>
          <a:off x="21075727"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508" name="n_2aveValue【認定こども園・幼稚園・保育所】&#10;一人当たり面積"/>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21607</xdr:rowOff>
    </xdr:from>
    <xdr:ext cx="469744" cy="259045"/>
    <xdr:sp macro="" textlink="">
      <xdr:nvSpPr>
        <xdr:cNvPr id="509" name="n_3aveValue【認定こども園・幼稚園・保育所】&#10;一人当たり面積"/>
        <xdr:cNvSpPr txBox="1"/>
      </xdr:nvSpPr>
      <xdr:spPr>
        <a:xfrm>
          <a:off x="19310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158767</xdr:rowOff>
    </xdr:from>
    <xdr:ext cx="469744" cy="259045"/>
    <xdr:sp macro="" textlink="">
      <xdr:nvSpPr>
        <xdr:cNvPr id="510" name="n_4aveValue【認定こども園・幼稚園・保育所】&#10;一人当たり面積"/>
        <xdr:cNvSpPr txBox="1"/>
      </xdr:nvSpPr>
      <xdr:spPr>
        <a:xfrm>
          <a:off x="18421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15257</xdr:rowOff>
    </xdr:from>
    <xdr:ext cx="469744" cy="259045"/>
    <xdr:sp macro="" textlink="">
      <xdr:nvSpPr>
        <xdr:cNvPr id="511" name="n_1mainValue【認定こども園・幼稚園・保育所】&#10;一人当たり面積"/>
        <xdr:cNvSpPr txBox="1"/>
      </xdr:nvSpPr>
      <xdr:spPr>
        <a:xfrm>
          <a:off x="21075727"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15257</xdr:rowOff>
    </xdr:from>
    <xdr:ext cx="469744" cy="259045"/>
    <xdr:sp macro="" textlink="">
      <xdr:nvSpPr>
        <xdr:cNvPr id="512" name="n_2mainValue【認定こども園・幼稚園・保育所】&#10;一人当たり面積"/>
        <xdr:cNvSpPr txBox="1"/>
      </xdr:nvSpPr>
      <xdr:spPr>
        <a:xfrm>
          <a:off x="20199427"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26687</xdr:rowOff>
    </xdr:from>
    <xdr:ext cx="469744" cy="259045"/>
    <xdr:sp macro="" textlink="">
      <xdr:nvSpPr>
        <xdr:cNvPr id="513" name="n_3mainValue【認定こども園・幼稚園・保育所】&#10;一人当たり面積"/>
        <xdr:cNvSpPr txBox="1"/>
      </xdr:nvSpPr>
      <xdr:spPr>
        <a:xfrm>
          <a:off x="19310427"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26687</xdr:rowOff>
    </xdr:from>
    <xdr:ext cx="469744" cy="259045"/>
    <xdr:sp macro="" textlink="">
      <xdr:nvSpPr>
        <xdr:cNvPr id="514" name="n_4mainValue【認定こども園・幼稚園・保育所】&#10;一人当たり面積"/>
        <xdr:cNvSpPr txBox="1"/>
      </xdr:nvSpPr>
      <xdr:spPr>
        <a:xfrm>
          <a:off x="18421427"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6" name="直線コネクタ 52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7" name="テキスト ボックス 52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8" name="直線コネクタ 52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9" name="テキスト ボックス 52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0" name="直線コネクタ 52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1" name="テキスト ボックス 53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2" name="直線コネクタ 53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3" name="テキスト ボックス 53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4" name="直線コネクタ 53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5" name="テキスト ボックス 53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6" name="直線コネクタ 53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7" name="テキスト ボックス 53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9" name="テキスト ボックス 53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541" name="直線コネクタ 540"/>
        <xdr:cNvCxnSpPr/>
      </xdr:nvCxnSpPr>
      <xdr:spPr>
        <a:xfrm flipV="1">
          <a:off x="16318864" y="9591403"/>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542" name="【学校施設】&#10;有形固定資産減価償却率最小値テキスト"/>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543" name="直線コネクタ 542"/>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544" name="【学校施設】&#10;有形固定資産減価償却率最大値テキスト"/>
        <xdr:cNvSpPr txBox="1"/>
      </xdr:nvSpPr>
      <xdr:spPr>
        <a:xfrm>
          <a:off x="16357600" y="936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545" name="直線コネクタ 544"/>
        <xdr:cNvCxnSpPr/>
      </xdr:nvCxnSpPr>
      <xdr:spPr>
        <a:xfrm>
          <a:off x="16230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546" name="【学校施設】&#10;有形固定資産減価償却率平均値テキスト"/>
        <xdr:cNvSpPr txBox="1"/>
      </xdr:nvSpPr>
      <xdr:spPr>
        <a:xfrm>
          <a:off x="16357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47" name="フローチャート: 判断 546"/>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48" name="フローチャート: 判断 547"/>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549" name="フローチャート: 判断 548"/>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50" name="フローチャート: 判断 549"/>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551" name="フローチャート: 判断 550"/>
        <xdr:cNvSpPr/>
      </xdr:nvSpPr>
      <xdr:spPr>
        <a:xfrm>
          <a:off x="12763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89626</xdr:rowOff>
    </xdr:from>
    <xdr:to>
      <xdr:col>85</xdr:col>
      <xdr:colOff>177800</xdr:colOff>
      <xdr:row>63</xdr:row>
      <xdr:rowOff>19776</xdr:rowOff>
    </xdr:to>
    <xdr:sp macro="" textlink="">
      <xdr:nvSpPr>
        <xdr:cNvPr id="557" name="楕円 556"/>
        <xdr:cNvSpPr/>
      </xdr:nvSpPr>
      <xdr:spPr>
        <a:xfrm>
          <a:off x="162687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68053</xdr:rowOff>
    </xdr:from>
    <xdr:ext cx="405111" cy="259045"/>
    <xdr:sp macro="" textlink="">
      <xdr:nvSpPr>
        <xdr:cNvPr id="558" name="【学校施設】&#10;有形固定資産減価償却率該当値テキスト"/>
        <xdr:cNvSpPr txBox="1"/>
      </xdr:nvSpPr>
      <xdr:spPr>
        <a:xfrm>
          <a:off x="16357600"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50437</xdr:rowOff>
    </xdr:from>
    <xdr:to>
      <xdr:col>81</xdr:col>
      <xdr:colOff>101600</xdr:colOff>
      <xdr:row>62</xdr:row>
      <xdr:rowOff>152037</xdr:rowOff>
    </xdr:to>
    <xdr:sp macro="" textlink="">
      <xdr:nvSpPr>
        <xdr:cNvPr id="559" name="楕円 558"/>
        <xdr:cNvSpPr/>
      </xdr:nvSpPr>
      <xdr:spPr>
        <a:xfrm>
          <a:off x="15430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101237</xdr:rowOff>
    </xdr:from>
    <xdr:to>
      <xdr:col>85</xdr:col>
      <xdr:colOff>127000</xdr:colOff>
      <xdr:row>62</xdr:row>
      <xdr:rowOff>140426</xdr:rowOff>
    </xdr:to>
    <xdr:cxnSp macro="">
      <xdr:nvCxnSpPr>
        <xdr:cNvPr id="560" name="直線コネクタ 559"/>
        <xdr:cNvCxnSpPr/>
      </xdr:nvCxnSpPr>
      <xdr:spPr>
        <a:xfrm>
          <a:off x="15481300" y="1073113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7983</xdr:rowOff>
    </xdr:from>
    <xdr:to>
      <xdr:col>76</xdr:col>
      <xdr:colOff>165100</xdr:colOff>
      <xdr:row>62</xdr:row>
      <xdr:rowOff>109583</xdr:rowOff>
    </xdr:to>
    <xdr:sp macro="" textlink="">
      <xdr:nvSpPr>
        <xdr:cNvPr id="561" name="楕円 560"/>
        <xdr:cNvSpPr/>
      </xdr:nvSpPr>
      <xdr:spPr>
        <a:xfrm>
          <a:off x="14541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58783</xdr:rowOff>
    </xdr:from>
    <xdr:to>
      <xdr:col>81</xdr:col>
      <xdr:colOff>50800</xdr:colOff>
      <xdr:row>62</xdr:row>
      <xdr:rowOff>101237</xdr:rowOff>
    </xdr:to>
    <xdr:cxnSp macro="">
      <xdr:nvCxnSpPr>
        <xdr:cNvPr id="562" name="直線コネクタ 561"/>
        <xdr:cNvCxnSpPr/>
      </xdr:nvCxnSpPr>
      <xdr:spPr>
        <a:xfrm>
          <a:off x="14592300" y="1068868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140244</xdr:rowOff>
    </xdr:from>
    <xdr:to>
      <xdr:col>72</xdr:col>
      <xdr:colOff>38100</xdr:colOff>
      <xdr:row>62</xdr:row>
      <xdr:rowOff>70394</xdr:rowOff>
    </xdr:to>
    <xdr:sp macro="" textlink="">
      <xdr:nvSpPr>
        <xdr:cNvPr id="563" name="楕円 562"/>
        <xdr:cNvSpPr/>
      </xdr:nvSpPr>
      <xdr:spPr>
        <a:xfrm>
          <a:off x="13652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19594</xdr:rowOff>
    </xdr:from>
    <xdr:to>
      <xdr:col>76</xdr:col>
      <xdr:colOff>114300</xdr:colOff>
      <xdr:row>62</xdr:row>
      <xdr:rowOff>58783</xdr:rowOff>
    </xdr:to>
    <xdr:cxnSp macro="">
      <xdr:nvCxnSpPr>
        <xdr:cNvPr id="564" name="直線コネクタ 563"/>
        <xdr:cNvCxnSpPr/>
      </xdr:nvCxnSpPr>
      <xdr:spPr>
        <a:xfrm>
          <a:off x="13703300" y="1064949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97790</xdr:rowOff>
    </xdr:from>
    <xdr:to>
      <xdr:col>67</xdr:col>
      <xdr:colOff>101600</xdr:colOff>
      <xdr:row>62</xdr:row>
      <xdr:rowOff>27940</xdr:rowOff>
    </xdr:to>
    <xdr:sp macro="" textlink="">
      <xdr:nvSpPr>
        <xdr:cNvPr id="565" name="楕円 564"/>
        <xdr:cNvSpPr/>
      </xdr:nvSpPr>
      <xdr:spPr>
        <a:xfrm>
          <a:off x="1276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148590</xdr:rowOff>
    </xdr:from>
    <xdr:to>
      <xdr:col>71</xdr:col>
      <xdr:colOff>177800</xdr:colOff>
      <xdr:row>62</xdr:row>
      <xdr:rowOff>19594</xdr:rowOff>
    </xdr:to>
    <xdr:cxnSp macro="">
      <xdr:nvCxnSpPr>
        <xdr:cNvPr id="566" name="直線コネクタ 565"/>
        <xdr:cNvCxnSpPr/>
      </xdr:nvCxnSpPr>
      <xdr:spPr>
        <a:xfrm>
          <a:off x="12814300" y="1060704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567" name="n_1aveValue【学校施設】&#10;有形固定資産減価償却率"/>
        <xdr:cNvSpPr txBox="1"/>
      </xdr:nvSpPr>
      <xdr:spPr>
        <a:xfrm>
          <a:off x="15266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162033</xdr:rowOff>
    </xdr:from>
    <xdr:ext cx="405111" cy="259045"/>
    <xdr:sp macro="" textlink="">
      <xdr:nvSpPr>
        <xdr:cNvPr id="568" name="n_2aveValue【学校施設】&#10;有形固定資産減価償却率"/>
        <xdr:cNvSpPr txBox="1"/>
      </xdr:nvSpPr>
      <xdr:spPr>
        <a:xfrm>
          <a:off x="14389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569" name="n_3aveValue【学校施設】&#10;有形固定資産減価償却率"/>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77124</xdr:rowOff>
    </xdr:from>
    <xdr:ext cx="405111" cy="259045"/>
    <xdr:sp macro="" textlink="">
      <xdr:nvSpPr>
        <xdr:cNvPr id="570" name="n_4aveValue【学校施設】&#10;有形固定資産減価償却率"/>
        <xdr:cNvSpPr txBox="1"/>
      </xdr:nvSpPr>
      <xdr:spPr>
        <a:xfrm>
          <a:off x="12611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143164</xdr:rowOff>
    </xdr:from>
    <xdr:ext cx="405111" cy="259045"/>
    <xdr:sp macro="" textlink="">
      <xdr:nvSpPr>
        <xdr:cNvPr id="571" name="n_1mainValue【学校施設】&#10;有形固定資産減価償却率"/>
        <xdr:cNvSpPr txBox="1"/>
      </xdr:nvSpPr>
      <xdr:spPr>
        <a:xfrm>
          <a:off x="15266044" y="107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100710</xdr:rowOff>
    </xdr:from>
    <xdr:ext cx="405111" cy="259045"/>
    <xdr:sp macro="" textlink="">
      <xdr:nvSpPr>
        <xdr:cNvPr id="572" name="n_2mainValue【学校施設】&#10;有形固定資産減価償却率"/>
        <xdr:cNvSpPr txBox="1"/>
      </xdr:nvSpPr>
      <xdr:spPr>
        <a:xfrm>
          <a:off x="143897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61521</xdr:rowOff>
    </xdr:from>
    <xdr:ext cx="405111" cy="259045"/>
    <xdr:sp macro="" textlink="">
      <xdr:nvSpPr>
        <xdr:cNvPr id="573" name="n_3mainValue【学校施設】&#10;有形固定資産減価償却率"/>
        <xdr:cNvSpPr txBox="1"/>
      </xdr:nvSpPr>
      <xdr:spPr>
        <a:xfrm>
          <a:off x="13500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19067</xdr:rowOff>
    </xdr:from>
    <xdr:ext cx="405111" cy="259045"/>
    <xdr:sp macro="" textlink="">
      <xdr:nvSpPr>
        <xdr:cNvPr id="574" name="n_4mainValue【学校施設】&#10;有形固定資産減価償却率"/>
        <xdr:cNvSpPr txBox="1"/>
      </xdr:nvSpPr>
      <xdr:spPr>
        <a:xfrm>
          <a:off x="12611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5" name="テキスト ボックス 58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7" name="テキスト ボックス 59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599" name="直線コネクタ 598"/>
        <xdr:cNvCxnSpPr/>
      </xdr:nvCxnSpPr>
      <xdr:spPr>
        <a:xfrm flipV="1">
          <a:off x="22160864" y="956183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00" name="【学校施設】&#10;一人当たり面積最小値テキスト"/>
        <xdr:cNvSpPr txBox="1"/>
      </xdr:nvSpPr>
      <xdr:spPr>
        <a:xfrm>
          <a:off x="22199600" y="1108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01" name="直線コネクタ 600"/>
        <xdr:cNvCxnSpPr/>
      </xdr:nvCxnSpPr>
      <xdr:spPr>
        <a:xfrm>
          <a:off x="22072600" y="1108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02" name="【学校施設】&#10;一人当たり面積最大値テキスト"/>
        <xdr:cNvSpPr txBox="1"/>
      </xdr:nvSpPr>
      <xdr:spPr>
        <a:xfrm>
          <a:off x="22199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603" name="直線コネクタ 602"/>
        <xdr:cNvCxnSpPr/>
      </xdr:nvCxnSpPr>
      <xdr:spPr>
        <a:xfrm>
          <a:off x="22072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127017</xdr:rowOff>
    </xdr:from>
    <xdr:ext cx="469744" cy="259045"/>
    <xdr:sp macro="" textlink="">
      <xdr:nvSpPr>
        <xdr:cNvPr id="604" name="【学校施設】&#10;一人当たり面積平均値テキスト"/>
        <xdr:cNvSpPr txBox="1"/>
      </xdr:nvSpPr>
      <xdr:spPr>
        <a:xfrm>
          <a:off x="22199600" y="10414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605" name="フローチャート: 判断 604"/>
        <xdr:cNvSpPr/>
      </xdr:nvSpPr>
      <xdr:spPr>
        <a:xfrm>
          <a:off x="22110700" y="1056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606" name="フローチャート: 判断 605"/>
        <xdr:cNvSpPr/>
      </xdr:nvSpPr>
      <xdr:spPr>
        <a:xfrm>
          <a:off x="21272500" y="1057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607" name="フローチャート: 判断 606"/>
        <xdr:cNvSpPr/>
      </xdr:nvSpPr>
      <xdr:spPr>
        <a:xfrm>
          <a:off x="20383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608" name="フローチャート: 判断 607"/>
        <xdr:cNvSpPr/>
      </xdr:nvSpPr>
      <xdr:spPr>
        <a:xfrm>
          <a:off x="194945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609" name="フローチャート: 判断 608"/>
        <xdr:cNvSpPr/>
      </xdr:nvSpPr>
      <xdr:spPr>
        <a:xfrm>
          <a:off x="18605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154940</xdr:rowOff>
    </xdr:from>
    <xdr:to>
      <xdr:col>116</xdr:col>
      <xdr:colOff>114300</xdr:colOff>
      <xdr:row>64</xdr:row>
      <xdr:rowOff>85090</xdr:rowOff>
    </xdr:to>
    <xdr:sp macro="" textlink="">
      <xdr:nvSpPr>
        <xdr:cNvPr id="615" name="楕円 614"/>
        <xdr:cNvSpPr/>
      </xdr:nvSpPr>
      <xdr:spPr>
        <a:xfrm>
          <a:off x="221107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69867</xdr:rowOff>
    </xdr:from>
    <xdr:ext cx="469744" cy="259045"/>
    <xdr:sp macro="" textlink="">
      <xdr:nvSpPr>
        <xdr:cNvPr id="616" name="【学校施設】&#10;一人当たり面積該当値テキスト"/>
        <xdr:cNvSpPr txBox="1"/>
      </xdr:nvSpPr>
      <xdr:spPr>
        <a:xfrm>
          <a:off x="22199600" y="1087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170180</xdr:rowOff>
    </xdr:from>
    <xdr:to>
      <xdr:col>112</xdr:col>
      <xdr:colOff>38100</xdr:colOff>
      <xdr:row>64</xdr:row>
      <xdr:rowOff>100330</xdr:rowOff>
    </xdr:to>
    <xdr:sp macro="" textlink="">
      <xdr:nvSpPr>
        <xdr:cNvPr id="617" name="楕円 616"/>
        <xdr:cNvSpPr/>
      </xdr:nvSpPr>
      <xdr:spPr>
        <a:xfrm>
          <a:off x="21272500" y="1097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34290</xdr:rowOff>
    </xdr:from>
    <xdr:to>
      <xdr:col>116</xdr:col>
      <xdr:colOff>63500</xdr:colOff>
      <xdr:row>64</xdr:row>
      <xdr:rowOff>49530</xdr:rowOff>
    </xdr:to>
    <xdr:cxnSp macro="">
      <xdr:nvCxnSpPr>
        <xdr:cNvPr id="618" name="直線コネクタ 617"/>
        <xdr:cNvCxnSpPr/>
      </xdr:nvCxnSpPr>
      <xdr:spPr>
        <a:xfrm flipV="1">
          <a:off x="21323300" y="110070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10160</xdr:rowOff>
    </xdr:from>
    <xdr:to>
      <xdr:col>107</xdr:col>
      <xdr:colOff>101600</xdr:colOff>
      <xdr:row>64</xdr:row>
      <xdr:rowOff>111760</xdr:rowOff>
    </xdr:to>
    <xdr:sp macro="" textlink="">
      <xdr:nvSpPr>
        <xdr:cNvPr id="619" name="楕円 618"/>
        <xdr:cNvSpPr/>
      </xdr:nvSpPr>
      <xdr:spPr>
        <a:xfrm>
          <a:off x="20383500" y="10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49530</xdr:rowOff>
    </xdr:from>
    <xdr:to>
      <xdr:col>111</xdr:col>
      <xdr:colOff>177800</xdr:colOff>
      <xdr:row>64</xdr:row>
      <xdr:rowOff>60960</xdr:rowOff>
    </xdr:to>
    <xdr:cxnSp macro="">
      <xdr:nvCxnSpPr>
        <xdr:cNvPr id="620" name="直線コネクタ 619"/>
        <xdr:cNvCxnSpPr/>
      </xdr:nvCxnSpPr>
      <xdr:spPr>
        <a:xfrm flipV="1">
          <a:off x="20434300" y="110223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16510</xdr:rowOff>
    </xdr:from>
    <xdr:to>
      <xdr:col>102</xdr:col>
      <xdr:colOff>165100</xdr:colOff>
      <xdr:row>64</xdr:row>
      <xdr:rowOff>118110</xdr:rowOff>
    </xdr:to>
    <xdr:sp macro="" textlink="">
      <xdr:nvSpPr>
        <xdr:cNvPr id="621" name="楕円 620"/>
        <xdr:cNvSpPr/>
      </xdr:nvSpPr>
      <xdr:spPr>
        <a:xfrm>
          <a:off x="19494500" y="1098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60960</xdr:rowOff>
    </xdr:from>
    <xdr:to>
      <xdr:col>107</xdr:col>
      <xdr:colOff>50800</xdr:colOff>
      <xdr:row>64</xdr:row>
      <xdr:rowOff>67310</xdr:rowOff>
    </xdr:to>
    <xdr:cxnSp macro="">
      <xdr:nvCxnSpPr>
        <xdr:cNvPr id="622" name="直線コネクタ 621"/>
        <xdr:cNvCxnSpPr/>
      </xdr:nvCxnSpPr>
      <xdr:spPr>
        <a:xfrm flipV="1">
          <a:off x="19545300" y="1103376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160020</xdr:rowOff>
    </xdr:from>
    <xdr:to>
      <xdr:col>98</xdr:col>
      <xdr:colOff>38100</xdr:colOff>
      <xdr:row>64</xdr:row>
      <xdr:rowOff>90170</xdr:rowOff>
    </xdr:to>
    <xdr:sp macro="" textlink="">
      <xdr:nvSpPr>
        <xdr:cNvPr id="623" name="楕円 622"/>
        <xdr:cNvSpPr/>
      </xdr:nvSpPr>
      <xdr:spPr>
        <a:xfrm>
          <a:off x="186055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39370</xdr:rowOff>
    </xdr:from>
    <xdr:to>
      <xdr:col>102</xdr:col>
      <xdr:colOff>114300</xdr:colOff>
      <xdr:row>64</xdr:row>
      <xdr:rowOff>67310</xdr:rowOff>
    </xdr:to>
    <xdr:cxnSp macro="">
      <xdr:nvCxnSpPr>
        <xdr:cNvPr id="624" name="直線コネクタ 623"/>
        <xdr:cNvCxnSpPr/>
      </xdr:nvCxnSpPr>
      <xdr:spPr>
        <a:xfrm>
          <a:off x="18656300" y="1101217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62247</xdr:rowOff>
    </xdr:from>
    <xdr:ext cx="469744" cy="259045"/>
    <xdr:sp macro="" textlink="">
      <xdr:nvSpPr>
        <xdr:cNvPr id="625" name="n_1aveValue【学校施設】&#10;一人当たり面積"/>
        <xdr:cNvSpPr txBox="1"/>
      </xdr:nvSpPr>
      <xdr:spPr>
        <a:xfrm>
          <a:off x="21075727" y="1034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76217</xdr:rowOff>
    </xdr:from>
    <xdr:ext cx="469744" cy="259045"/>
    <xdr:sp macro="" textlink="">
      <xdr:nvSpPr>
        <xdr:cNvPr id="626" name="n_2aveValue【学校施設】&#10;一人当たり面積"/>
        <xdr:cNvSpPr txBox="1"/>
      </xdr:nvSpPr>
      <xdr:spPr>
        <a:xfrm>
          <a:off x="20199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163847</xdr:rowOff>
    </xdr:from>
    <xdr:ext cx="469744" cy="259045"/>
    <xdr:sp macro="" textlink="">
      <xdr:nvSpPr>
        <xdr:cNvPr id="627" name="n_3aveValue【学校施設】&#10;一人当たり面積"/>
        <xdr:cNvSpPr txBox="1"/>
      </xdr:nvSpPr>
      <xdr:spPr>
        <a:xfrm>
          <a:off x="19310427"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3827</xdr:rowOff>
    </xdr:from>
    <xdr:ext cx="469744" cy="259045"/>
    <xdr:sp macro="" textlink="">
      <xdr:nvSpPr>
        <xdr:cNvPr id="628" name="n_4aveValue【学校施設】&#10;一人当たり面積"/>
        <xdr:cNvSpPr txBox="1"/>
      </xdr:nvSpPr>
      <xdr:spPr>
        <a:xfrm>
          <a:off x="18421427" y="104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91457</xdr:rowOff>
    </xdr:from>
    <xdr:ext cx="469744" cy="259045"/>
    <xdr:sp macro="" textlink="">
      <xdr:nvSpPr>
        <xdr:cNvPr id="629" name="n_1mainValue【学校施設】&#10;一人当たり面積"/>
        <xdr:cNvSpPr txBox="1"/>
      </xdr:nvSpPr>
      <xdr:spPr>
        <a:xfrm>
          <a:off x="21075727" y="1106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102887</xdr:rowOff>
    </xdr:from>
    <xdr:ext cx="469744" cy="259045"/>
    <xdr:sp macro="" textlink="">
      <xdr:nvSpPr>
        <xdr:cNvPr id="630" name="n_2mainValue【学校施設】&#10;一人当たり面積"/>
        <xdr:cNvSpPr txBox="1"/>
      </xdr:nvSpPr>
      <xdr:spPr>
        <a:xfrm>
          <a:off x="20199427" y="110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109237</xdr:rowOff>
    </xdr:from>
    <xdr:ext cx="469744" cy="259045"/>
    <xdr:sp macro="" textlink="">
      <xdr:nvSpPr>
        <xdr:cNvPr id="631" name="n_3mainValue【学校施設】&#10;一人当たり面積"/>
        <xdr:cNvSpPr txBox="1"/>
      </xdr:nvSpPr>
      <xdr:spPr>
        <a:xfrm>
          <a:off x="19310427" y="1108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81297</xdr:rowOff>
    </xdr:from>
    <xdr:ext cx="469744" cy="259045"/>
    <xdr:sp macro="" textlink="">
      <xdr:nvSpPr>
        <xdr:cNvPr id="632" name="n_4mainValue【学校施設】&#10;一人当たり面積"/>
        <xdr:cNvSpPr txBox="1"/>
      </xdr:nvSpPr>
      <xdr:spPr>
        <a:xfrm>
          <a:off x="18421427" y="1105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9" name="正方形/長方形 6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0" name="正方形/長方形 6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1" name="正方形/長方形 6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2" name="正方形/長方形 6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3" name="正方形/長方形 6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4" name="正方形/長方形 6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5" name="正方形/長方形 6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正方形/長方形 65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7" name="正方形/長方形 6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8" name="正方形/長方形 6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9" name="正方形/長方形 6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0" name="正方形/長方形 6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1" name="正方形/長方形 6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2" name="正方形/長方形 6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3" name="正方形/長方形 6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4" name="正方形/長方形 66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5" name="正方形/長方形 6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6" name="正方形/長方形 6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7" name="テキスト ボックス 6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及び学校施設について、有形固定資産減価償却率が類似団体内平均値を上回っている状況であるものの、耐震補強は完了しており、また藤枝市アセットマネジメント基本方針に基づいた計画により維持管理を行っているため、施設を使用する上で支障はない状態である。道路についても同様に類似団体内平均値を上回る有形固定資産減価償却率となっている。今後も適切な維持管理、計画的な整備・更新を実施し、長寿命化を図っていく。一方、橋りょう・トンネルについては、藤枝市橋梁長寿命化計画に基づき、耐震化・長寿命化を進めているため、類似団体内平均値と比較して有形固定資産減価償却率が低くなっている。引き続き、藤枝市橋梁長寿命化計画に基づいて適切に維持管理し、長寿命化に取り組んでいく。また、公営住宅については、全国平均と比較すると高い有形固定資産減価償却率であるものの、類似団体内平均値とほぼ同等の数値で推移している。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～平成初期に建設されたものが多く、</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％を超える高い有形固定資産減価償却率となっているため、藤枝市営住宅等長寿命化計画に基づいて維持管理し、長寿命化を図っていく。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一人当たり面積については、認定こども園・幼稚園・保育所と学校施設、公営住宅が類似団体内で低い順位となっている。今後の人口動態を踏まえながら、各施設の在り方を検討していく必要がある。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静岡県藤枝市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140,979
138,920
194.06
62,699,558
60,147,020
2,458,090
30,261,579
39,951,288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146249</xdr:rowOff>
    </xdr:from>
    <xdr:ext cx="405111" cy="259045"/>
    <xdr:sp macro="" textlink="">
      <xdr:nvSpPr>
        <xdr:cNvPr id="63" name="【図書館】&#10;有形固定資産減価償却率平均値テキスト"/>
        <xdr:cNvSpPr txBox="1"/>
      </xdr:nvSpPr>
      <xdr:spPr>
        <a:xfrm>
          <a:off x="4673600" y="631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xdr:cNvSpPr/>
      </xdr:nvSpPr>
      <xdr:spPr>
        <a:xfrm>
          <a:off x="45847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xdr:cNvSpPr/>
      </xdr:nvSpPr>
      <xdr:spPr>
        <a:xfrm>
          <a:off x="2857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xdr:cNvSpPr/>
      </xdr:nvSpPr>
      <xdr:spPr>
        <a:xfrm>
          <a:off x="1968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907</xdr:rowOff>
    </xdr:from>
    <xdr:to>
      <xdr:col>24</xdr:col>
      <xdr:colOff>114300</xdr:colOff>
      <xdr:row>41</xdr:row>
      <xdr:rowOff>102507</xdr:rowOff>
    </xdr:to>
    <xdr:sp macro="" textlink="">
      <xdr:nvSpPr>
        <xdr:cNvPr id="74" name="楕円 73"/>
        <xdr:cNvSpPr/>
      </xdr:nvSpPr>
      <xdr:spPr>
        <a:xfrm>
          <a:off x="4584700" y="70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150784</xdr:rowOff>
    </xdr:from>
    <xdr:ext cx="405111" cy="259045"/>
    <xdr:sp macro="" textlink="">
      <xdr:nvSpPr>
        <xdr:cNvPr id="75" name="【図書館】&#10;有形固定資産減価償却率該当値テキスト"/>
        <xdr:cNvSpPr txBox="1"/>
      </xdr:nvSpPr>
      <xdr:spPr>
        <a:xfrm>
          <a:off x="4673600"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134801</xdr:rowOff>
    </xdr:from>
    <xdr:to>
      <xdr:col>20</xdr:col>
      <xdr:colOff>38100</xdr:colOff>
      <xdr:row>41</xdr:row>
      <xdr:rowOff>64951</xdr:rowOff>
    </xdr:to>
    <xdr:sp macro="" textlink="">
      <xdr:nvSpPr>
        <xdr:cNvPr id="76" name="楕円 75"/>
        <xdr:cNvSpPr/>
      </xdr:nvSpPr>
      <xdr:spPr>
        <a:xfrm>
          <a:off x="3746500" y="69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14151</xdr:rowOff>
    </xdr:from>
    <xdr:to>
      <xdr:col>24</xdr:col>
      <xdr:colOff>63500</xdr:colOff>
      <xdr:row>41</xdr:row>
      <xdr:rowOff>51707</xdr:rowOff>
    </xdr:to>
    <xdr:cxnSp macro="">
      <xdr:nvCxnSpPr>
        <xdr:cNvPr id="77" name="直線コネクタ 76"/>
        <xdr:cNvCxnSpPr/>
      </xdr:nvCxnSpPr>
      <xdr:spPr>
        <a:xfrm>
          <a:off x="3797300" y="704360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97246</xdr:rowOff>
    </xdr:from>
    <xdr:to>
      <xdr:col>15</xdr:col>
      <xdr:colOff>101600</xdr:colOff>
      <xdr:row>41</xdr:row>
      <xdr:rowOff>27396</xdr:rowOff>
    </xdr:to>
    <xdr:sp macro="" textlink="">
      <xdr:nvSpPr>
        <xdr:cNvPr id="78" name="楕円 77"/>
        <xdr:cNvSpPr/>
      </xdr:nvSpPr>
      <xdr:spPr>
        <a:xfrm>
          <a:off x="2857500" y="6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148046</xdr:rowOff>
    </xdr:from>
    <xdr:to>
      <xdr:col>19</xdr:col>
      <xdr:colOff>177800</xdr:colOff>
      <xdr:row>41</xdr:row>
      <xdr:rowOff>14151</xdr:rowOff>
    </xdr:to>
    <xdr:cxnSp macro="">
      <xdr:nvCxnSpPr>
        <xdr:cNvPr id="79" name="直線コネクタ 78"/>
        <xdr:cNvCxnSpPr/>
      </xdr:nvCxnSpPr>
      <xdr:spPr>
        <a:xfrm>
          <a:off x="2908300" y="700604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61323</xdr:rowOff>
    </xdr:from>
    <xdr:to>
      <xdr:col>10</xdr:col>
      <xdr:colOff>165100</xdr:colOff>
      <xdr:row>40</xdr:row>
      <xdr:rowOff>162923</xdr:rowOff>
    </xdr:to>
    <xdr:sp macro="" textlink="">
      <xdr:nvSpPr>
        <xdr:cNvPr id="80" name="楕円 79"/>
        <xdr:cNvSpPr/>
      </xdr:nvSpPr>
      <xdr:spPr>
        <a:xfrm>
          <a:off x="1968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112123</xdr:rowOff>
    </xdr:from>
    <xdr:to>
      <xdr:col>15</xdr:col>
      <xdr:colOff>50800</xdr:colOff>
      <xdr:row>40</xdr:row>
      <xdr:rowOff>148046</xdr:rowOff>
    </xdr:to>
    <xdr:cxnSp macro="">
      <xdr:nvCxnSpPr>
        <xdr:cNvPr id="81" name="直線コネクタ 80"/>
        <xdr:cNvCxnSpPr/>
      </xdr:nvCxnSpPr>
      <xdr:spPr>
        <a:xfrm>
          <a:off x="2019300" y="697012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31931</xdr:rowOff>
    </xdr:from>
    <xdr:to>
      <xdr:col>6</xdr:col>
      <xdr:colOff>38100</xdr:colOff>
      <xdr:row>40</xdr:row>
      <xdr:rowOff>133531</xdr:rowOff>
    </xdr:to>
    <xdr:sp macro="" textlink="">
      <xdr:nvSpPr>
        <xdr:cNvPr id="82" name="楕円 81"/>
        <xdr:cNvSpPr/>
      </xdr:nvSpPr>
      <xdr:spPr>
        <a:xfrm>
          <a:off x="1079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82731</xdr:rowOff>
    </xdr:from>
    <xdr:to>
      <xdr:col>10</xdr:col>
      <xdr:colOff>114300</xdr:colOff>
      <xdr:row>40</xdr:row>
      <xdr:rowOff>112123</xdr:rowOff>
    </xdr:to>
    <xdr:cxnSp macro="">
      <xdr:nvCxnSpPr>
        <xdr:cNvPr id="83" name="直線コネクタ 82"/>
        <xdr:cNvCxnSpPr/>
      </xdr:nvCxnSpPr>
      <xdr:spPr>
        <a:xfrm>
          <a:off x="1130300" y="69407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5" name="n_2aveValue【図書館】&#10;有形固定資産減価償却率"/>
        <xdr:cNvSpPr txBox="1"/>
      </xdr:nvSpPr>
      <xdr:spPr>
        <a:xfrm>
          <a:off x="2705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macro="" textlink="">
      <xdr:nvSpPr>
        <xdr:cNvPr id="86" name="n_3aveValue【図書館】&#10;有形固定資産減価償却率"/>
        <xdr:cNvSpPr txBox="1"/>
      </xdr:nvSpPr>
      <xdr:spPr>
        <a:xfrm>
          <a:off x="1816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7" name="n_4aveValue【図書館】&#10;有形固定資産減価償却率"/>
        <xdr:cNvSpPr txBox="1"/>
      </xdr:nvSpPr>
      <xdr:spPr>
        <a:xfrm>
          <a:off x="927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56078</xdr:rowOff>
    </xdr:from>
    <xdr:ext cx="405111" cy="259045"/>
    <xdr:sp macro="" textlink="">
      <xdr:nvSpPr>
        <xdr:cNvPr id="88" name="n_1mainValue【図書館】&#10;有形固定資産減価償却率"/>
        <xdr:cNvSpPr txBox="1"/>
      </xdr:nvSpPr>
      <xdr:spPr>
        <a:xfrm>
          <a:off x="3582044" y="708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18523</xdr:rowOff>
    </xdr:from>
    <xdr:ext cx="405111" cy="259045"/>
    <xdr:sp macro="" textlink="">
      <xdr:nvSpPr>
        <xdr:cNvPr id="89" name="n_2mainValue【図書館】&#10;有形固定資産減価償却率"/>
        <xdr:cNvSpPr txBox="1"/>
      </xdr:nvSpPr>
      <xdr:spPr>
        <a:xfrm>
          <a:off x="2705744" y="704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154050</xdr:rowOff>
    </xdr:from>
    <xdr:ext cx="405111" cy="259045"/>
    <xdr:sp macro="" textlink="">
      <xdr:nvSpPr>
        <xdr:cNvPr id="90" name="n_3mainValue【図書館】&#10;有形固定資産減価償却率"/>
        <xdr:cNvSpPr txBox="1"/>
      </xdr:nvSpPr>
      <xdr:spPr>
        <a:xfrm>
          <a:off x="18167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124658</xdr:rowOff>
    </xdr:from>
    <xdr:ext cx="405111" cy="259045"/>
    <xdr:sp macro="" textlink="">
      <xdr:nvSpPr>
        <xdr:cNvPr id="91" name="n_4mainValue【図書館】&#10;有形固定資産減価償却率"/>
        <xdr:cNvSpPr txBox="1"/>
      </xdr:nvSpPr>
      <xdr:spPr>
        <a:xfrm>
          <a:off x="9277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xdr:cNvCxnSpPr/>
      </xdr:nvCxnSpPr>
      <xdr:spPr>
        <a:xfrm flipV="1">
          <a:off x="10476865" y="5803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xdr:cNvSpPr txBox="1"/>
      </xdr:nvSpPr>
      <xdr:spPr>
        <a:xfrm>
          <a:off x="10515600"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xdr:cNvCxnSpPr/>
      </xdr:nvCxnSpPr>
      <xdr:spPr>
        <a:xfrm>
          <a:off x="103886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111777</xdr:rowOff>
    </xdr:from>
    <xdr:ext cx="469744" cy="259045"/>
    <xdr:sp macro="" textlink="">
      <xdr:nvSpPr>
        <xdr:cNvPr id="120" name="【図書館】&#10;一人当たり面積平均値テキスト"/>
        <xdr:cNvSpPr txBox="1"/>
      </xdr:nvSpPr>
      <xdr:spPr>
        <a:xfrm>
          <a:off x="10515600" y="6455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xdr:cNvSpPr/>
      </xdr:nvSpPr>
      <xdr:spPr>
        <a:xfrm>
          <a:off x="10426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3" name="フローチャート: 判断 122"/>
        <xdr:cNvSpPr/>
      </xdr:nvSpPr>
      <xdr:spPr>
        <a:xfrm>
          <a:off x="8699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4" name="フローチャート: 判断 123"/>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5" name="フローチャート: 判断 124"/>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44450</xdr:rowOff>
    </xdr:from>
    <xdr:to>
      <xdr:col>55</xdr:col>
      <xdr:colOff>50800</xdr:colOff>
      <xdr:row>41</xdr:row>
      <xdr:rowOff>146050</xdr:rowOff>
    </xdr:to>
    <xdr:sp macro="" textlink="">
      <xdr:nvSpPr>
        <xdr:cNvPr id="131" name="楕円 130"/>
        <xdr:cNvSpPr/>
      </xdr:nvSpPr>
      <xdr:spPr>
        <a:xfrm>
          <a:off x="104267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130827</xdr:rowOff>
    </xdr:from>
    <xdr:ext cx="469744" cy="259045"/>
    <xdr:sp macro="" textlink="">
      <xdr:nvSpPr>
        <xdr:cNvPr id="132" name="【図書館】&#10;一人当たり面積該当値テキスト"/>
        <xdr:cNvSpPr txBox="1"/>
      </xdr:nvSpPr>
      <xdr:spPr>
        <a:xfrm>
          <a:off x="10515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44450</xdr:rowOff>
    </xdr:from>
    <xdr:to>
      <xdr:col>50</xdr:col>
      <xdr:colOff>165100</xdr:colOff>
      <xdr:row>41</xdr:row>
      <xdr:rowOff>146050</xdr:rowOff>
    </xdr:to>
    <xdr:sp macro="" textlink="">
      <xdr:nvSpPr>
        <xdr:cNvPr id="133" name="楕円 132"/>
        <xdr:cNvSpPr/>
      </xdr:nvSpPr>
      <xdr:spPr>
        <a:xfrm>
          <a:off x="9588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95250</xdr:rowOff>
    </xdr:from>
    <xdr:to>
      <xdr:col>55</xdr:col>
      <xdr:colOff>0</xdr:colOff>
      <xdr:row>41</xdr:row>
      <xdr:rowOff>95250</xdr:rowOff>
    </xdr:to>
    <xdr:cxnSp macro="">
      <xdr:nvCxnSpPr>
        <xdr:cNvPr id="134" name="直線コネクタ 133"/>
        <xdr:cNvCxnSpPr/>
      </xdr:nvCxnSpPr>
      <xdr:spPr>
        <a:xfrm>
          <a:off x="9639300" y="712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44450</xdr:rowOff>
    </xdr:from>
    <xdr:to>
      <xdr:col>46</xdr:col>
      <xdr:colOff>38100</xdr:colOff>
      <xdr:row>41</xdr:row>
      <xdr:rowOff>146050</xdr:rowOff>
    </xdr:to>
    <xdr:sp macro="" textlink="">
      <xdr:nvSpPr>
        <xdr:cNvPr id="135" name="楕円 134"/>
        <xdr:cNvSpPr/>
      </xdr:nvSpPr>
      <xdr:spPr>
        <a:xfrm>
          <a:off x="8699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95250</xdr:rowOff>
    </xdr:from>
    <xdr:to>
      <xdr:col>50</xdr:col>
      <xdr:colOff>114300</xdr:colOff>
      <xdr:row>41</xdr:row>
      <xdr:rowOff>95250</xdr:rowOff>
    </xdr:to>
    <xdr:cxnSp macro="">
      <xdr:nvCxnSpPr>
        <xdr:cNvPr id="136" name="直線コネクタ 135"/>
        <xdr:cNvCxnSpPr/>
      </xdr:nvCxnSpPr>
      <xdr:spPr>
        <a:xfrm>
          <a:off x="8750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44450</xdr:rowOff>
    </xdr:from>
    <xdr:to>
      <xdr:col>41</xdr:col>
      <xdr:colOff>101600</xdr:colOff>
      <xdr:row>41</xdr:row>
      <xdr:rowOff>146050</xdr:rowOff>
    </xdr:to>
    <xdr:sp macro="" textlink="">
      <xdr:nvSpPr>
        <xdr:cNvPr id="137" name="楕円 136"/>
        <xdr:cNvSpPr/>
      </xdr:nvSpPr>
      <xdr:spPr>
        <a:xfrm>
          <a:off x="7810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95250</xdr:rowOff>
    </xdr:from>
    <xdr:to>
      <xdr:col>45</xdr:col>
      <xdr:colOff>177800</xdr:colOff>
      <xdr:row>41</xdr:row>
      <xdr:rowOff>95250</xdr:rowOff>
    </xdr:to>
    <xdr:cxnSp macro="">
      <xdr:nvCxnSpPr>
        <xdr:cNvPr id="138" name="直線コネクタ 137"/>
        <xdr:cNvCxnSpPr/>
      </xdr:nvCxnSpPr>
      <xdr:spPr>
        <a:xfrm>
          <a:off x="7861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44450</xdr:rowOff>
    </xdr:from>
    <xdr:to>
      <xdr:col>36</xdr:col>
      <xdr:colOff>165100</xdr:colOff>
      <xdr:row>41</xdr:row>
      <xdr:rowOff>146050</xdr:rowOff>
    </xdr:to>
    <xdr:sp macro="" textlink="">
      <xdr:nvSpPr>
        <xdr:cNvPr id="139" name="楕円 138"/>
        <xdr:cNvSpPr/>
      </xdr:nvSpPr>
      <xdr:spPr>
        <a:xfrm>
          <a:off x="6921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95250</xdr:rowOff>
    </xdr:from>
    <xdr:to>
      <xdr:col>41</xdr:col>
      <xdr:colOff>50800</xdr:colOff>
      <xdr:row>41</xdr:row>
      <xdr:rowOff>95250</xdr:rowOff>
    </xdr:to>
    <xdr:cxnSp macro="">
      <xdr:nvCxnSpPr>
        <xdr:cNvPr id="140" name="直線コネクタ 139"/>
        <xdr:cNvCxnSpPr/>
      </xdr:nvCxnSpPr>
      <xdr:spPr>
        <a:xfrm>
          <a:off x="6972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1" name="n_1aveValue【図書館】&#10;一人当たり面積"/>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48277</xdr:rowOff>
    </xdr:from>
    <xdr:ext cx="469744" cy="259045"/>
    <xdr:sp macro="" textlink="">
      <xdr:nvSpPr>
        <xdr:cNvPr id="142" name="n_2aveValue【図書館】&#10;一人当たり面積"/>
        <xdr:cNvSpPr txBox="1"/>
      </xdr:nvSpPr>
      <xdr:spPr>
        <a:xfrm>
          <a:off x="8515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3" name="n_3aveValue【図書館】&#10;一人当たり面積"/>
        <xdr:cNvSpPr txBox="1"/>
      </xdr:nvSpPr>
      <xdr:spPr>
        <a:xfrm>
          <a:off x="7626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4" name="n_4aveValue【図書館】&#10;一人当たり面積"/>
        <xdr:cNvSpPr txBox="1"/>
      </xdr:nvSpPr>
      <xdr:spPr>
        <a:xfrm>
          <a:off x="6737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137177</xdr:rowOff>
    </xdr:from>
    <xdr:ext cx="469744" cy="259045"/>
    <xdr:sp macro="" textlink="">
      <xdr:nvSpPr>
        <xdr:cNvPr id="145" name="n_1mainValue【図書館】&#10;一人当たり面積"/>
        <xdr:cNvSpPr txBox="1"/>
      </xdr:nvSpPr>
      <xdr:spPr>
        <a:xfrm>
          <a:off x="93917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137177</xdr:rowOff>
    </xdr:from>
    <xdr:ext cx="469744" cy="259045"/>
    <xdr:sp macro="" textlink="">
      <xdr:nvSpPr>
        <xdr:cNvPr id="146" name="n_2mainValue【図書館】&#10;一人当たり面積"/>
        <xdr:cNvSpPr txBox="1"/>
      </xdr:nvSpPr>
      <xdr:spPr>
        <a:xfrm>
          <a:off x="8515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137177</xdr:rowOff>
    </xdr:from>
    <xdr:ext cx="469744" cy="259045"/>
    <xdr:sp macro="" textlink="">
      <xdr:nvSpPr>
        <xdr:cNvPr id="147" name="n_3mainValue【図書館】&#10;一人当たり面積"/>
        <xdr:cNvSpPr txBox="1"/>
      </xdr:nvSpPr>
      <xdr:spPr>
        <a:xfrm>
          <a:off x="7626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137177</xdr:rowOff>
    </xdr:from>
    <xdr:ext cx="469744" cy="259045"/>
    <xdr:sp macro="" textlink="">
      <xdr:nvSpPr>
        <xdr:cNvPr id="148" name="n_4mainValue【図書館】&#10;一人当たり面積"/>
        <xdr:cNvSpPr txBox="1"/>
      </xdr:nvSpPr>
      <xdr:spPr>
        <a:xfrm>
          <a:off x="6737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71" name="直線コネクタ 170"/>
        <xdr:cNvCxnSpPr/>
      </xdr:nvCxnSpPr>
      <xdr:spPr>
        <a:xfrm flipV="1">
          <a:off x="4634865" y="9480042"/>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macro="" textlink="">
      <xdr:nvSpPr>
        <xdr:cNvPr id="172" name="【体育館・プール】&#10;有形固定資産減価償却率最小値テキスト"/>
        <xdr:cNvSpPr txBox="1"/>
      </xdr:nvSpPr>
      <xdr:spPr>
        <a:xfrm>
          <a:off x="4673600" y="1076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73" name="直線コネクタ 172"/>
        <xdr:cNvCxnSpPr/>
      </xdr:nvCxnSpPr>
      <xdr:spPr>
        <a:xfrm>
          <a:off x="4546600" y="10762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macro="" textlink="">
      <xdr:nvSpPr>
        <xdr:cNvPr id="174" name="【体育館・プール】&#10;有形固定資産減価償却率最大値テキスト"/>
        <xdr:cNvSpPr txBox="1"/>
      </xdr:nvSpPr>
      <xdr:spPr>
        <a:xfrm>
          <a:off x="4673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75" name="直線コネクタ 174"/>
        <xdr:cNvCxnSpPr/>
      </xdr:nvCxnSpPr>
      <xdr:spPr>
        <a:xfrm>
          <a:off x="4546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163085</xdr:rowOff>
    </xdr:from>
    <xdr:ext cx="405111" cy="259045"/>
    <xdr:sp macro="" textlink="">
      <xdr:nvSpPr>
        <xdr:cNvPr id="176" name="【体育館・プール】&#10;有形固定資産減価償却率平均値テキスト"/>
        <xdr:cNvSpPr txBox="1"/>
      </xdr:nvSpPr>
      <xdr:spPr>
        <a:xfrm>
          <a:off x="4673600" y="10107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77" name="フローチャート: 判断 176"/>
        <xdr:cNvSpPr/>
      </xdr:nvSpPr>
      <xdr:spPr>
        <a:xfrm>
          <a:off x="4584700" y="101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macro="" textlink="">
      <xdr:nvSpPr>
        <xdr:cNvPr id="178" name="フローチャート: 判断 177"/>
        <xdr:cNvSpPr/>
      </xdr:nvSpPr>
      <xdr:spPr>
        <a:xfrm>
          <a:off x="3746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macro="" textlink="">
      <xdr:nvSpPr>
        <xdr:cNvPr id="179" name="フローチャート: 判断 178"/>
        <xdr:cNvSpPr/>
      </xdr:nvSpPr>
      <xdr:spPr>
        <a:xfrm>
          <a:off x="2857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xdr:cNvSpPr/>
      </xdr:nvSpPr>
      <xdr:spPr>
        <a:xfrm>
          <a:off x="1968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63500</xdr:rowOff>
    </xdr:from>
    <xdr:to>
      <xdr:col>6</xdr:col>
      <xdr:colOff>38100</xdr:colOff>
      <xdr:row>58</xdr:row>
      <xdr:rowOff>165100</xdr:rowOff>
    </xdr:to>
    <xdr:sp macro="" textlink="">
      <xdr:nvSpPr>
        <xdr:cNvPr id="181" name="フローチャート: 判断 180"/>
        <xdr:cNvSpPr/>
      </xdr:nvSpPr>
      <xdr:spPr>
        <a:xfrm>
          <a:off x="1079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120650</xdr:rowOff>
    </xdr:from>
    <xdr:to>
      <xdr:col>24</xdr:col>
      <xdr:colOff>114300</xdr:colOff>
      <xdr:row>59</xdr:row>
      <xdr:rowOff>50800</xdr:rowOff>
    </xdr:to>
    <xdr:sp macro="" textlink="">
      <xdr:nvSpPr>
        <xdr:cNvPr id="187" name="楕円 186"/>
        <xdr:cNvSpPr/>
      </xdr:nvSpPr>
      <xdr:spPr>
        <a:xfrm>
          <a:off x="4584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143527</xdr:rowOff>
    </xdr:from>
    <xdr:ext cx="405111" cy="259045"/>
    <xdr:sp macro="" textlink="">
      <xdr:nvSpPr>
        <xdr:cNvPr id="188" name="【体育館・プール】&#10;有形固定資産減価償却率該当値テキスト"/>
        <xdr:cNvSpPr txBox="1"/>
      </xdr:nvSpPr>
      <xdr:spPr>
        <a:xfrm>
          <a:off x="4673600"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70358</xdr:rowOff>
    </xdr:from>
    <xdr:to>
      <xdr:col>20</xdr:col>
      <xdr:colOff>38100</xdr:colOff>
      <xdr:row>59</xdr:row>
      <xdr:rowOff>508</xdr:rowOff>
    </xdr:to>
    <xdr:sp macro="" textlink="">
      <xdr:nvSpPr>
        <xdr:cNvPr id="189" name="楕円 188"/>
        <xdr:cNvSpPr/>
      </xdr:nvSpPr>
      <xdr:spPr>
        <a:xfrm>
          <a:off x="3746500" y="100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121158</xdr:rowOff>
    </xdr:from>
    <xdr:to>
      <xdr:col>24</xdr:col>
      <xdr:colOff>63500</xdr:colOff>
      <xdr:row>59</xdr:row>
      <xdr:rowOff>0</xdr:rowOff>
    </xdr:to>
    <xdr:cxnSp macro="">
      <xdr:nvCxnSpPr>
        <xdr:cNvPr id="190" name="直線コネクタ 189"/>
        <xdr:cNvCxnSpPr/>
      </xdr:nvCxnSpPr>
      <xdr:spPr>
        <a:xfrm>
          <a:off x="3797300" y="1006525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15494</xdr:rowOff>
    </xdr:from>
    <xdr:to>
      <xdr:col>15</xdr:col>
      <xdr:colOff>101600</xdr:colOff>
      <xdr:row>58</xdr:row>
      <xdr:rowOff>117094</xdr:rowOff>
    </xdr:to>
    <xdr:sp macro="" textlink="">
      <xdr:nvSpPr>
        <xdr:cNvPr id="191" name="楕円 190"/>
        <xdr:cNvSpPr/>
      </xdr:nvSpPr>
      <xdr:spPr>
        <a:xfrm>
          <a:off x="2857500" y="995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66294</xdr:rowOff>
    </xdr:from>
    <xdr:to>
      <xdr:col>19</xdr:col>
      <xdr:colOff>177800</xdr:colOff>
      <xdr:row>58</xdr:row>
      <xdr:rowOff>121158</xdr:rowOff>
    </xdr:to>
    <xdr:cxnSp macro="">
      <xdr:nvCxnSpPr>
        <xdr:cNvPr id="192" name="直線コネクタ 191"/>
        <xdr:cNvCxnSpPr/>
      </xdr:nvCxnSpPr>
      <xdr:spPr>
        <a:xfrm>
          <a:off x="2908300" y="1001039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132080</xdr:rowOff>
    </xdr:from>
    <xdr:to>
      <xdr:col>10</xdr:col>
      <xdr:colOff>165100</xdr:colOff>
      <xdr:row>58</xdr:row>
      <xdr:rowOff>62230</xdr:rowOff>
    </xdr:to>
    <xdr:sp macro="" textlink="">
      <xdr:nvSpPr>
        <xdr:cNvPr id="193" name="楕円 192"/>
        <xdr:cNvSpPr/>
      </xdr:nvSpPr>
      <xdr:spPr>
        <a:xfrm>
          <a:off x="1968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11430</xdr:rowOff>
    </xdr:from>
    <xdr:to>
      <xdr:col>15</xdr:col>
      <xdr:colOff>50800</xdr:colOff>
      <xdr:row>58</xdr:row>
      <xdr:rowOff>66294</xdr:rowOff>
    </xdr:to>
    <xdr:cxnSp macro="">
      <xdr:nvCxnSpPr>
        <xdr:cNvPr id="194" name="直線コネクタ 193"/>
        <xdr:cNvCxnSpPr/>
      </xdr:nvCxnSpPr>
      <xdr:spPr>
        <a:xfrm>
          <a:off x="2019300" y="995553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15494</xdr:rowOff>
    </xdr:from>
    <xdr:to>
      <xdr:col>6</xdr:col>
      <xdr:colOff>38100</xdr:colOff>
      <xdr:row>58</xdr:row>
      <xdr:rowOff>117094</xdr:rowOff>
    </xdr:to>
    <xdr:sp macro="" textlink="">
      <xdr:nvSpPr>
        <xdr:cNvPr id="195" name="楕円 194"/>
        <xdr:cNvSpPr/>
      </xdr:nvSpPr>
      <xdr:spPr>
        <a:xfrm>
          <a:off x="1079500" y="995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11430</xdr:rowOff>
    </xdr:from>
    <xdr:to>
      <xdr:col>10</xdr:col>
      <xdr:colOff>114300</xdr:colOff>
      <xdr:row>58</xdr:row>
      <xdr:rowOff>66294</xdr:rowOff>
    </xdr:to>
    <xdr:cxnSp macro="">
      <xdr:nvCxnSpPr>
        <xdr:cNvPr id="196" name="直線コネクタ 195"/>
        <xdr:cNvCxnSpPr/>
      </xdr:nvCxnSpPr>
      <xdr:spPr>
        <a:xfrm flipV="1">
          <a:off x="1130300" y="995553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67073</xdr:rowOff>
    </xdr:from>
    <xdr:ext cx="405111" cy="259045"/>
    <xdr:sp macro="" textlink="">
      <xdr:nvSpPr>
        <xdr:cNvPr id="197" name="n_1aveValue【体育館・プール】&#10;有形固定資産減価償却率"/>
        <xdr:cNvSpPr txBox="1"/>
      </xdr:nvSpPr>
      <xdr:spPr>
        <a:xfrm>
          <a:off x="3582044"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28211</xdr:rowOff>
    </xdr:from>
    <xdr:ext cx="405111" cy="259045"/>
    <xdr:sp macro="" textlink="">
      <xdr:nvSpPr>
        <xdr:cNvPr id="198" name="n_2aveValue【体育館・プール】&#10;有形固定資産減価償却率"/>
        <xdr:cNvSpPr txBox="1"/>
      </xdr:nvSpPr>
      <xdr:spPr>
        <a:xfrm>
          <a:off x="27057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39641</xdr:rowOff>
    </xdr:from>
    <xdr:ext cx="405111" cy="259045"/>
    <xdr:sp macro="" textlink="">
      <xdr:nvSpPr>
        <xdr:cNvPr id="199" name="n_3aveValue【体育館・プール】&#10;有形固定資産減価償却率"/>
        <xdr:cNvSpPr txBox="1"/>
      </xdr:nvSpPr>
      <xdr:spPr>
        <a:xfrm>
          <a:off x="1816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156227</xdr:rowOff>
    </xdr:from>
    <xdr:ext cx="405111" cy="259045"/>
    <xdr:sp macro="" textlink="">
      <xdr:nvSpPr>
        <xdr:cNvPr id="200" name="n_4aveValue【体育館・プール】&#10;有形固定資産減価償却率"/>
        <xdr:cNvSpPr txBox="1"/>
      </xdr:nvSpPr>
      <xdr:spPr>
        <a:xfrm>
          <a:off x="927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17035</xdr:rowOff>
    </xdr:from>
    <xdr:ext cx="405111" cy="259045"/>
    <xdr:sp macro="" textlink="">
      <xdr:nvSpPr>
        <xdr:cNvPr id="201" name="n_1mainValue【体育館・プール】&#10;有形固定資産減価償却率"/>
        <xdr:cNvSpPr txBox="1"/>
      </xdr:nvSpPr>
      <xdr:spPr>
        <a:xfrm>
          <a:off x="35820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133621</xdr:rowOff>
    </xdr:from>
    <xdr:ext cx="405111" cy="259045"/>
    <xdr:sp macro="" textlink="">
      <xdr:nvSpPr>
        <xdr:cNvPr id="202" name="n_2mainValue【体育館・プール】&#10;有形固定資産減価償却率"/>
        <xdr:cNvSpPr txBox="1"/>
      </xdr:nvSpPr>
      <xdr:spPr>
        <a:xfrm>
          <a:off x="2705744" y="973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78757</xdr:rowOff>
    </xdr:from>
    <xdr:ext cx="405111" cy="259045"/>
    <xdr:sp macro="" textlink="">
      <xdr:nvSpPr>
        <xdr:cNvPr id="203" name="n_3mainValue【体育館・プール】&#10;有形固定資産減価償却率"/>
        <xdr:cNvSpPr txBox="1"/>
      </xdr:nvSpPr>
      <xdr:spPr>
        <a:xfrm>
          <a:off x="1816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133621</xdr:rowOff>
    </xdr:from>
    <xdr:ext cx="405111" cy="259045"/>
    <xdr:sp macro="" textlink="">
      <xdr:nvSpPr>
        <xdr:cNvPr id="204" name="n_4mainValue【体育館・プール】&#10;有形固定資産減価償却率"/>
        <xdr:cNvSpPr txBox="1"/>
      </xdr:nvSpPr>
      <xdr:spPr>
        <a:xfrm>
          <a:off x="927744" y="973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0" name="直線コネクタ 229"/>
        <xdr:cNvCxnSpPr/>
      </xdr:nvCxnSpPr>
      <xdr:spPr>
        <a:xfrm flipV="1">
          <a:off x="10476865" y="9620794"/>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1" name="【体育館・プール】&#10;一人当たり面積最小値テキスト"/>
        <xdr:cNvSpPr txBox="1"/>
      </xdr:nvSpPr>
      <xdr:spPr>
        <a:xfrm>
          <a:off x="10515600" y="109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2" name="直線コネクタ 231"/>
        <xdr:cNvCxnSpPr/>
      </xdr:nvCxnSpPr>
      <xdr:spPr>
        <a:xfrm>
          <a:off x="10388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3" name="【体育館・プール】&#10;一人当たり面積最大値テキスト"/>
        <xdr:cNvSpPr txBox="1"/>
      </xdr:nvSpPr>
      <xdr:spPr>
        <a:xfrm>
          <a:off x="10515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4" name="直線コネクタ 233"/>
        <xdr:cNvCxnSpPr/>
      </xdr:nvCxnSpPr>
      <xdr:spPr>
        <a:xfrm>
          <a:off x="10388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91276</xdr:rowOff>
    </xdr:from>
    <xdr:ext cx="469744" cy="259045"/>
    <xdr:sp macro="" textlink="">
      <xdr:nvSpPr>
        <xdr:cNvPr id="235" name="【体育館・プール】&#10;一人当たり面積平均値テキスト"/>
        <xdr:cNvSpPr txBox="1"/>
      </xdr:nvSpPr>
      <xdr:spPr>
        <a:xfrm>
          <a:off x="10515600" y="10378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6" name="フローチャート: 判断 235"/>
        <xdr:cNvSpPr/>
      </xdr:nvSpPr>
      <xdr:spPr>
        <a:xfrm>
          <a:off x="10426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7" name="フローチャート: 判断 236"/>
        <xdr:cNvSpPr/>
      </xdr:nvSpPr>
      <xdr:spPr>
        <a:xfrm>
          <a:off x="9588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38" name="フローチャート: 判断 237"/>
        <xdr:cNvSpPr/>
      </xdr:nvSpPr>
      <xdr:spPr>
        <a:xfrm>
          <a:off x="8699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macro="" textlink="">
      <xdr:nvSpPr>
        <xdr:cNvPr id="239" name="フローチャート: 判断 238"/>
        <xdr:cNvSpPr/>
      </xdr:nvSpPr>
      <xdr:spPr>
        <a:xfrm>
          <a:off x="7810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macro="" textlink="">
      <xdr:nvSpPr>
        <xdr:cNvPr id="240" name="フローチャート: 判断 239"/>
        <xdr:cNvSpPr/>
      </xdr:nvSpPr>
      <xdr:spPr>
        <a:xfrm>
          <a:off x="6921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154940</xdr:rowOff>
    </xdr:from>
    <xdr:to>
      <xdr:col>55</xdr:col>
      <xdr:colOff>50800</xdr:colOff>
      <xdr:row>63</xdr:row>
      <xdr:rowOff>85090</xdr:rowOff>
    </xdr:to>
    <xdr:sp macro="" textlink="">
      <xdr:nvSpPr>
        <xdr:cNvPr id="246" name="楕円 245"/>
        <xdr:cNvSpPr/>
      </xdr:nvSpPr>
      <xdr:spPr>
        <a:xfrm>
          <a:off x="10426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69867</xdr:rowOff>
    </xdr:from>
    <xdr:ext cx="469744" cy="259045"/>
    <xdr:sp macro="" textlink="">
      <xdr:nvSpPr>
        <xdr:cNvPr id="247" name="【体育館・プール】&#10;一人当たり面積該当値テキスト"/>
        <xdr:cNvSpPr txBox="1"/>
      </xdr:nvSpPr>
      <xdr:spPr>
        <a:xfrm>
          <a:off x="10515600"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154940</xdr:rowOff>
    </xdr:from>
    <xdr:to>
      <xdr:col>50</xdr:col>
      <xdr:colOff>165100</xdr:colOff>
      <xdr:row>63</xdr:row>
      <xdr:rowOff>85090</xdr:rowOff>
    </xdr:to>
    <xdr:sp macro="" textlink="">
      <xdr:nvSpPr>
        <xdr:cNvPr id="248" name="楕円 247"/>
        <xdr:cNvSpPr/>
      </xdr:nvSpPr>
      <xdr:spPr>
        <a:xfrm>
          <a:off x="9588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34290</xdr:rowOff>
    </xdr:from>
    <xdr:to>
      <xdr:col>55</xdr:col>
      <xdr:colOff>0</xdr:colOff>
      <xdr:row>63</xdr:row>
      <xdr:rowOff>34290</xdr:rowOff>
    </xdr:to>
    <xdr:cxnSp macro="">
      <xdr:nvCxnSpPr>
        <xdr:cNvPr id="249" name="直線コネクタ 248"/>
        <xdr:cNvCxnSpPr/>
      </xdr:nvCxnSpPr>
      <xdr:spPr>
        <a:xfrm>
          <a:off x="9639300" y="10835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158206</xdr:rowOff>
    </xdr:from>
    <xdr:to>
      <xdr:col>46</xdr:col>
      <xdr:colOff>38100</xdr:colOff>
      <xdr:row>63</xdr:row>
      <xdr:rowOff>88356</xdr:rowOff>
    </xdr:to>
    <xdr:sp macro="" textlink="">
      <xdr:nvSpPr>
        <xdr:cNvPr id="250" name="楕円 249"/>
        <xdr:cNvSpPr/>
      </xdr:nvSpPr>
      <xdr:spPr>
        <a:xfrm>
          <a:off x="8699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34290</xdr:rowOff>
    </xdr:from>
    <xdr:to>
      <xdr:col>50</xdr:col>
      <xdr:colOff>114300</xdr:colOff>
      <xdr:row>63</xdr:row>
      <xdr:rowOff>37556</xdr:rowOff>
    </xdr:to>
    <xdr:cxnSp macro="">
      <xdr:nvCxnSpPr>
        <xdr:cNvPr id="251" name="直線コネクタ 250"/>
        <xdr:cNvCxnSpPr/>
      </xdr:nvCxnSpPr>
      <xdr:spPr>
        <a:xfrm flipV="1">
          <a:off x="8750300" y="108356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158206</xdr:rowOff>
    </xdr:from>
    <xdr:to>
      <xdr:col>41</xdr:col>
      <xdr:colOff>101600</xdr:colOff>
      <xdr:row>63</xdr:row>
      <xdr:rowOff>88356</xdr:rowOff>
    </xdr:to>
    <xdr:sp macro="" textlink="">
      <xdr:nvSpPr>
        <xdr:cNvPr id="252" name="楕円 251"/>
        <xdr:cNvSpPr/>
      </xdr:nvSpPr>
      <xdr:spPr>
        <a:xfrm>
          <a:off x="7810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37556</xdr:rowOff>
    </xdr:from>
    <xdr:to>
      <xdr:col>45</xdr:col>
      <xdr:colOff>177800</xdr:colOff>
      <xdr:row>63</xdr:row>
      <xdr:rowOff>37556</xdr:rowOff>
    </xdr:to>
    <xdr:cxnSp macro="">
      <xdr:nvCxnSpPr>
        <xdr:cNvPr id="253" name="直線コネクタ 252"/>
        <xdr:cNvCxnSpPr/>
      </xdr:nvCxnSpPr>
      <xdr:spPr>
        <a:xfrm>
          <a:off x="7861300" y="10838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16147</xdr:rowOff>
    </xdr:from>
    <xdr:to>
      <xdr:col>36</xdr:col>
      <xdr:colOff>165100</xdr:colOff>
      <xdr:row>63</xdr:row>
      <xdr:rowOff>117747</xdr:rowOff>
    </xdr:to>
    <xdr:sp macro="" textlink="">
      <xdr:nvSpPr>
        <xdr:cNvPr id="254" name="楕円 253"/>
        <xdr:cNvSpPr/>
      </xdr:nvSpPr>
      <xdr:spPr>
        <a:xfrm>
          <a:off x="69215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37556</xdr:rowOff>
    </xdr:from>
    <xdr:to>
      <xdr:col>41</xdr:col>
      <xdr:colOff>50800</xdr:colOff>
      <xdr:row>63</xdr:row>
      <xdr:rowOff>66947</xdr:rowOff>
    </xdr:to>
    <xdr:cxnSp macro="">
      <xdr:nvCxnSpPr>
        <xdr:cNvPr id="255" name="直線コネクタ 254"/>
        <xdr:cNvCxnSpPr/>
      </xdr:nvCxnSpPr>
      <xdr:spPr>
        <a:xfrm flipV="1">
          <a:off x="6972300" y="1083890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15076</xdr:rowOff>
    </xdr:from>
    <xdr:ext cx="469744" cy="259045"/>
    <xdr:sp macro="" textlink="">
      <xdr:nvSpPr>
        <xdr:cNvPr id="256" name="n_1aveValue【体育館・プール】&#10;一人当たり面積"/>
        <xdr:cNvSpPr txBox="1"/>
      </xdr:nvSpPr>
      <xdr:spPr>
        <a:xfrm>
          <a:off x="9391727" y="1030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31404</xdr:rowOff>
    </xdr:from>
    <xdr:ext cx="469744" cy="259045"/>
    <xdr:sp macro="" textlink="">
      <xdr:nvSpPr>
        <xdr:cNvPr id="257" name="n_2aveValue【体育館・プール】&#10;一人当たり面積"/>
        <xdr:cNvSpPr txBox="1"/>
      </xdr:nvSpPr>
      <xdr:spPr>
        <a:xfrm>
          <a:off x="8515427" y="103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73858</xdr:rowOff>
    </xdr:from>
    <xdr:ext cx="469744" cy="259045"/>
    <xdr:sp macro="" textlink="">
      <xdr:nvSpPr>
        <xdr:cNvPr id="258" name="n_3aveValue【体育館・プール】&#10;一人当たり面積"/>
        <xdr:cNvSpPr txBox="1"/>
      </xdr:nvSpPr>
      <xdr:spPr>
        <a:xfrm>
          <a:off x="7626427" y="1036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86921</xdr:rowOff>
    </xdr:from>
    <xdr:ext cx="469744" cy="259045"/>
    <xdr:sp macro="" textlink="">
      <xdr:nvSpPr>
        <xdr:cNvPr id="259" name="n_4aveValue【体育館・プール】&#10;一人当たり面積"/>
        <xdr:cNvSpPr txBox="1"/>
      </xdr:nvSpPr>
      <xdr:spPr>
        <a:xfrm>
          <a:off x="6737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76217</xdr:rowOff>
    </xdr:from>
    <xdr:ext cx="469744" cy="259045"/>
    <xdr:sp macro="" textlink="">
      <xdr:nvSpPr>
        <xdr:cNvPr id="260" name="n_1mainValue【体育館・プール】&#10;一人当たり面積"/>
        <xdr:cNvSpPr txBox="1"/>
      </xdr:nvSpPr>
      <xdr:spPr>
        <a:xfrm>
          <a:off x="9391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79483</xdr:rowOff>
    </xdr:from>
    <xdr:ext cx="469744" cy="259045"/>
    <xdr:sp macro="" textlink="">
      <xdr:nvSpPr>
        <xdr:cNvPr id="261" name="n_2mainValue【体育館・プール】&#10;一人当たり面積"/>
        <xdr:cNvSpPr txBox="1"/>
      </xdr:nvSpPr>
      <xdr:spPr>
        <a:xfrm>
          <a:off x="8515427"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79483</xdr:rowOff>
    </xdr:from>
    <xdr:ext cx="469744" cy="259045"/>
    <xdr:sp macro="" textlink="">
      <xdr:nvSpPr>
        <xdr:cNvPr id="262" name="n_3mainValue【体育館・プール】&#10;一人当たり面積"/>
        <xdr:cNvSpPr txBox="1"/>
      </xdr:nvSpPr>
      <xdr:spPr>
        <a:xfrm>
          <a:off x="7626427"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108874</xdr:rowOff>
    </xdr:from>
    <xdr:ext cx="469744" cy="259045"/>
    <xdr:sp macro="" textlink="">
      <xdr:nvSpPr>
        <xdr:cNvPr id="263" name="n_4mainValue【体育館・プール】&#10;一人当たり面積"/>
        <xdr:cNvSpPr txBox="1"/>
      </xdr:nvSpPr>
      <xdr:spPr>
        <a:xfrm>
          <a:off x="6737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84</xdr:row>
      <xdr:rowOff>115824</xdr:rowOff>
    </xdr:to>
    <xdr:cxnSp macro="">
      <xdr:nvCxnSpPr>
        <xdr:cNvPr id="286" name="直線コネクタ 285"/>
        <xdr:cNvCxnSpPr/>
      </xdr:nvCxnSpPr>
      <xdr:spPr>
        <a:xfrm flipV="1">
          <a:off x="4634865" y="1330604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119651</xdr:rowOff>
    </xdr:from>
    <xdr:ext cx="405111" cy="259045"/>
    <xdr:sp macro="" textlink="">
      <xdr:nvSpPr>
        <xdr:cNvPr id="287" name="【福祉施設】&#10;有形固定資産減価償却率最小値テキスト"/>
        <xdr:cNvSpPr txBox="1"/>
      </xdr:nvSpPr>
      <xdr:spPr>
        <a:xfrm>
          <a:off x="4673600" y="145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115824</xdr:rowOff>
    </xdr:from>
    <xdr:to>
      <xdr:col>24</xdr:col>
      <xdr:colOff>152400</xdr:colOff>
      <xdr:row>84</xdr:row>
      <xdr:rowOff>115824</xdr:rowOff>
    </xdr:to>
    <xdr:cxnSp macro="">
      <xdr:nvCxnSpPr>
        <xdr:cNvPr id="288" name="直線コネクタ 287"/>
        <xdr:cNvCxnSpPr/>
      </xdr:nvCxnSpPr>
      <xdr:spPr>
        <a:xfrm>
          <a:off x="4546600" y="145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109745</xdr:rowOff>
    </xdr:from>
    <xdr:ext cx="405111" cy="259045"/>
    <xdr:sp macro="" textlink="">
      <xdr:nvSpPr>
        <xdr:cNvPr id="291" name="【福祉施設】&#10;有形固定資産減価償却率平均値テキスト"/>
        <xdr:cNvSpPr txBox="1"/>
      </xdr:nvSpPr>
      <xdr:spPr>
        <a:xfrm>
          <a:off x="4673600" y="13825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92" name="フローチャート: 判断 291"/>
        <xdr:cNvSpPr/>
      </xdr:nvSpPr>
      <xdr:spPr>
        <a:xfrm>
          <a:off x="45847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3" name="フローチャート: 判断 292"/>
        <xdr:cNvSpPr/>
      </xdr:nvSpPr>
      <xdr:spPr>
        <a:xfrm>
          <a:off x="3746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71882</xdr:rowOff>
    </xdr:from>
    <xdr:to>
      <xdr:col>15</xdr:col>
      <xdr:colOff>101600</xdr:colOff>
      <xdr:row>81</xdr:row>
      <xdr:rowOff>2032</xdr:rowOff>
    </xdr:to>
    <xdr:sp macro="" textlink="">
      <xdr:nvSpPr>
        <xdr:cNvPr id="294" name="フローチャート: 判断 293"/>
        <xdr:cNvSpPr/>
      </xdr:nvSpPr>
      <xdr:spPr>
        <a:xfrm>
          <a:off x="2857500" y="137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5" name="フローチャート: 判断 294"/>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6" name="フローチャート: 判断 295"/>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106172</xdr:rowOff>
    </xdr:from>
    <xdr:to>
      <xdr:col>24</xdr:col>
      <xdr:colOff>114300</xdr:colOff>
      <xdr:row>81</xdr:row>
      <xdr:rowOff>36322</xdr:rowOff>
    </xdr:to>
    <xdr:sp macro="" textlink="">
      <xdr:nvSpPr>
        <xdr:cNvPr id="302" name="楕円 301"/>
        <xdr:cNvSpPr/>
      </xdr:nvSpPr>
      <xdr:spPr>
        <a:xfrm>
          <a:off x="4584700" y="1382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129049</xdr:rowOff>
    </xdr:from>
    <xdr:ext cx="405111" cy="259045"/>
    <xdr:sp macro="" textlink="">
      <xdr:nvSpPr>
        <xdr:cNvPr id="303" name="【福祉施設】&#10;有形固定資産減価償却率該当値テキスト"/>
        <xdr:cNvSpPr txBox="1"/>
      </xdr:nvSpPr>
      <xdr:spPr>
        <a:xfrm>
          <a:off x="4673600" y="1367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44450</xdr:rowOff>
    </xdr:from>
    <xdr:to>
      <xdr:col>20</xdr:col>
      <xdr:colOff>38100</xdr:colOff>
      <xdr:row>80</xdr:row>
      <xdr:rowOff>146050</xdr:rowOff>
    </xdr:to>
    <xdr:sp macro="" textlink="">
      <xdr:nvSpPr>
        <xdr:cNvPr id="304" name="楕円 303"/>
        <xdr:cNvSpPr/>
      </xdr:nvSpPr>
      <xdr:spPr>
        <a:xfrm>
          <a:off x="3746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95250</xdr:rowOff>
    </xdr:from>
    <xdr:to>
      <xdr:col>24</xdr:col>
      <xdr:colOff>63500</xdr:colOff>
      <xdr:row>80</xdr:row>
      <xdr:rowOff>156972</xdr:rowOff>
    </xdr:to>
    <xdr:cxnSp macro="">
      <xdr:nvCxnSpPr>
        <xdr:cNvPr id="305" name="直線コネクタ 304"/>
        <xdr:cNvCxnSpPr/>
      </xdr:nvCxnSpPr>
      <xdr:spPr>
        <a:xfrm>
          <a:off x="3797300" y="13811250"/>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7874</xdr:rowOff>
    </xdr:from>
    <xdr:to>
      <xdr:col>15</xdr:col>
      <xdr:colOff>101600</xdr:colOff>
      <xdr:row>80</xdr:row>
      <xdr:rowOff>109474</xdr:rowOff>
    </xdr:to>
    <xdr:sp macro="" textlink="">
      <xdr:nvSpPr>
        <xdr:cNvPr id="306" name="楕円 305"/>
        <xdr:cNvSpPr/>
      </xdr:nvSpPr>
      <xdr:spPr>
        <a:xfrm>
          <a:off x="2857500" y="137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58674</xdr:rowOff>
    </xdr:from>
    <xdr:to>
      <xdr:col>19</xdr:col>
      <xdr:colOff>177800</xdr:colOff>
      <xdr:row>80</xdr:row>
      <xdr:rowOff>95250</xdr:rowOff>
    </xdr:to>
    <xdr:cxnSp macro="">
      <xdr:nvCxnSpPr>
        <xdr:cNvPr id="307" name="直線コネクタ 306"/>
        <xdr:cNvCxnSpPr/>
      </xdr:nvCxnSpPr>
      <xdr:spPr>
        <a:xfrm>
          <a:off x="2908300" y="1377467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308" name="楕円 307"/>
        <xdr:cNvSpPr/>
      </xdr:nvSpPr>
      <xdr:spPr>
        <a:xfrm>
          <a:off x="1968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58674</xdr:rowOff>
    </xdr:from>
    <xdr:to>
      <xdr:col>15</xdr:col>
      <xdr:colOff>50800</xdr:colOff>
      <xdr:row>83</xdr:row>
      <xdr:rowOff>49530</xdr:rowOff>
    </xdr:to>
    <xdr:cxnSp macro="">
      <xdr:nvCxnSpPr>
        <xdr:cNvPr id="309" name="直線コネクタ 308"/>
        <xdr:cNvCxnSpPr/>
      </xdr:nvCxnSpPr>
      <xdr:spPr>
        <a:xfrm flipV="1">
          <a:off x="2019300" y="13774674"/>
          <a:ext cx="889000" cy="50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35306</xdr:rowOff>
    </xdr:from>
    <xdr:to>
      <xdr:col>6</xdr:col>
      <xdr:colOff>38100</xdr:colOff>
      <xdr:row>83</xdr:row>
      <xdr:rowOff>136906</xdr:rowOff>
    </xdr:to>
    <xdr:sp macro="" textlink="">
      <xdr:nvSpPr>
        <xdr:cNvPr id="310" name="楕円 309"/>
        <xdr:cNvSpPr/>
      </xdr:nvSpPr>
      <xdr:spPr>
        <a:xfrm>
          <a:off x="1079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49530</xdr:rowOff>
    </xdr:from>
    <xdr:to>
      <xdr:col>10</xdr:col>
      <xdr:colOff>114300</xdr:colOff>
      <xdr:row>83</xdr:row>
      <xdr:rowOff>86106</xdr:rowOff>
    </xdr:to>
    <xdr:cxnSp macro="">
      <xdr:nvCxnSpPr>
        <xdr:cNvPr id="311" name="直線コネクタ 310"/>
        <xdr:cNvCxnSpPr/>
      </xdr:nvCxnSpPr>
      <xdr:spPr>
        <a:xfrm flipV="1">
          <a:off x="1130300" y="142798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4590</xdr:rowOff>
    </xdr:from>
    <xdr:ext cx="405111" cy="259045"/>
    <xdr:sp macro="" textlink="">
      <xdr:nvSpPr>
        <xdr:cNvPr id="312" name="n_1aveValue【福祉施設】&#10;有形固定資産減価償却率"/>
        <xdr:cNvSpPr txBox="1"/>
      </xdr:nvSpPr>
      <xdr:spPr>
        <a:xfrm>
          <a:off x="3582044" y="1389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164609</xdr:rowOff>
    </xdr:from>
    <xdr:ext cx="405111" cy="259045"/>
    <xdr:sp macro="" textlink="">
      <xdr:nvSpPr>
        <xdr:cNvPr id="313" name="n_2aveValue【福祉施設】&#10;有形固定資産減価償却率"/>
        <xdr:cNvSpPr txBox="1"/>
      </xdr:nvSpPr>
      <xdr:spPr>
        <a:xfrm>
          <a:off x="2705744" y="1388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14" name="n_3aveValue【福祉施設】&#10;有形固定資産減価償却率"/>
        <xdr:cNvSpPr txBox="1"/>
      </xdr:nvSpPr>
      <xdr:spPr>
        <a:xfrm>
          <a:off x="1816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315" name="n_4aveValue【福祉施設】&#10;有形固定資産減価償却率"/>
        <xdr:cNvSpPr txBox="1"/>
      </xdr:nvSpPr>
      <xdr:spPr>
        <a:xfrm>
          <a:off x="927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162577</xdr:rowOff>
    </xdr:from>
    <xdr:ext cx="405111" cy="259045"/>
    <xdr:sp macro="" textlink="">
      <xdr:nvSpPr>
        <xdr:cNvPr id="316" name="n_1mainValue【福祉施設】&#10;有形固定資産減価償却率"/>
        <xdr:cNvSpPr txBox="1"/>
      </xdr:nvSpPr>
      <xdr:spPr>
        <a:xfrm>
          <a:off x="35820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126001</xdr:rowOff>
    </xdr:from>
    <xdr:ext cx="405111" cy="259045"/>
    <xdr:sp macro="" textlink="">
      <xdr:nvSpPr>
        <xdr:cNvPr id="317" name="n_2mainValue【福祉施設】&#10;有形固定資産減価償却率"/>
        <xdr:cNvSpPr txBox="1"/>
      </xdr:nvSpPr>
      <xdr:spPr>
        <a:xfrm>
          <a:off x="2705744" y="134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18" name="n_3mainValue【福祉施設】&#10;有形固定資産減価償却率"/>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128033</xdr:rowOff>
    </xdr:from>
    <xdr:ext cx="405111" cy="259045"/>
    <xdr:sp macro="" textlink="">
      <xdr:nvSpPr>
        <xdr:cNvPr id="319" name="n_4mainValue【福祉施設】&#10;有形固定資産減価償却率"/>
        <xdr:cNvSpPr txBox="1"/>
      </xdr:nvSpPr>
      <xdr:spPr>
        <a:xfrm>
          <a:off x="927744" y="1435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41" name="直線コネクタ 340"/>
        <xdr:cNvCxnSpPr/>
      </xdr:nvCxnSpPr>
      <xdr:spPr>
        <a:xfrm flipV="1">
          <a:off x="10476865" y="1332890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macro="" textlink="">
      <xdr:nvSpPr>
        <xdr:cNvPr id="344" name="【福祉施設】&#10;一人当たり面積最大値テキスト"/>
        <xdr:cNvSpPr txBox="1"/>
      </xdr:nvSpPr>
      <xdr:spPr>
        <a:xfrm>
          <a:off x="10515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45" name="直線コネクタ 344"/>
        <xdr:cNvCxnSpPr/>
      </xdr:nvCxnSpPr>
      <xdr:spPr>
        <a:xfrm>
          <a:off x="10388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19321</xdr:rowOff>
    </xdr:from>
    <xdr:ext cx="469744" cy="259045"/>
    <xdr:sp macro="" textlink="">
      <xdr:nvSpPr>
        <xdr:cNvPr id="346" name="【福祉施設】&#10;一人当たり面積平均値テキスト"/>
        <xdr:cNvSpPr txBox="1"/>
      </xdr:nvSpPr>
      <xdr:spPr>
        <a:xfrm>
          <a:off x="10515600" y="13906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47" name="フローチャート: 判断 346"/>
        <xdr:cNvSpPr/>
      </xdr:nvSpPr>
      <xdr:spPr>
        <a:xfrm>
          <a:off x="104267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48" name="フローチャート: 判断 347"/>
        <xdr:cNvSpPr/>
      </xdr:nvSpPr>
      <xdr:spPr>
        <a:xfrm>
          <a:off x="958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49" name="フローチャート: 判断 348"/>
        <xdr:cNvSpPr/>
      </xdr:nvSpPr>
      <xdr:spPr>
        <a:xfrm>
          <a:off x="8699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103887</xdr:rowOff>
    </xdr:from>
    <xdr:to>
      <xdr:col>41</xdr:col>
      <xdr:colOff>101600</xdr:colOff>
      <xdr:row>82</xdr:row>
      <xdr:rowOff>34037</xdr:rowOff>
    </xdr:to>
    <xdr:sp macro="" textlink="">
      <xdr:nvSpPr>
        <xdr:cNvPr id="350" name="フローチャート: 判断 349"/>
        <xdr:cNvSpPr/>
      </xdr:nvSpPr>
      <xdr:spPr>
        <a:xfrm>
          <a:off x="7810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5587</xdr:rowOff>
    </xdr:from>
    <xdr:to>
      <xdr:col>36</xdr:col>
      <xdr:colOff>165100</xdr:colOff>
      <xdr:row>82</xdr:row>
      <xdr:rowOff>107187</xdr:rowOff>
    </xdr:to>
    <xdr:sp macro="" textlink="">
      <xdr:nvSpPr>
        <xdr:cNvPr id="351" name="フローチャート: 判断 350"/>
        <xdr:cNvSpPr/>
      </xdr:nvSpPr>
      <xdr:spPr>
        <a:xfrm>
          <a:off x="6921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7" name="楕円 356"/>
        <xdr:cNvSpPr/>
      </xdr:nvSpPr>
      <xdr:spPr>
        <a:xfrm>
          <a:off x="10426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62247</xdr:rowOff>
    </xdr:from>
    <xdr:ext cx="469744" cy="259045"/>
    <xdr:sp macro="" textlink="">
      <xdr:nvSpPr>
        <xdr:cNvPr id="358" name="【福祉施設】&#10;一人当たり面積該当値テキスト"/>
        <xdr:cNvSpPr txBox="1"/>
      </xdr:nvSpPr>
      <xdr:spPr>
        <a:xfrm>
          <a:off x="10515600" y="1446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147320</xdr:rowOff>
    </xdr:from>
    <xdr:to>
      <xdr:col>50</xdr:col>
      <xdr:colOff>165100</xdr:colOff>
      <xdr:row>85</xdr:row>
      <xdr:rowOff>77470</xdr:rowOff>
    </xdr:to>
    <xdr:sp macro="" textlink="">
      <xdr:nvSpPr>
        <xdr:cNvPr id="359" name="楕円 358"/>
        <xdr:cNvSpPr/>
      </xdr:nvSpPr>
      <xdr:spPr>
        <a:xfrm>
          <a:off x="9588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26670</xdr:rowOff>
    </xdr:from>
    <xdr:to>
      <xdr:col>55</xdr:col>
      <xdr:colOff>0</xdr:colOff>
      <xdr:row>85</xdr:row>
      <xdr:rowOff>26670</xdr:rowOff>
    </xdr:to>
    <xdr:cxnSp macro="">
      <xdr:nvCxnSpPr>
        <xdr:cNvPr id="360" name="直線コネクタ 359"/>
        <xdr:cNvCxnSpPr/>
      </xdr:nvCxnSpPr>
      <xdr:spPr>
        <a:xfrm>
          <a:off x="9639300" y="1459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147320</xdr:rowOff>
    </xdr:from>
    <xdr:to>
      <xdr:col>46</xdr:col>
      <xdr:colOff>38100</xdr:colOff>
      <xdr:row>85</xdr:row>
      <xdr:rowOff>77470</xdr:rowOff>
    </xdr:to>
    <xdr:sp macro="" textlink="">
      <xdr:nvSpPr>
        <xdr:cNvPr id="361" name="楕円 360"/>
        <xdr:cNvSpPr/>
      </xdr:nvSpPr>
      <xdr:spPr>
        <a:xfrm>
          <a:off x="8699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26670</xdr:rowOff>
    </xdr:from>
    <xdr:to>
      <xdr:col>50</xdr:col>
      <xdr:colOff>114300</xdr:colOff>
      <xdr:row>85</xdr:row>
      <xdr:rowOff>26670</xdr:rowOff>
    </xdr:to>
    <xdr:cxnSp macro="">
      <xdr:nvCxnSpPr>
        <xdr:cNvPr id="362" name="直線コネクタ 361"/>
        <xdr:cNvCxnSpPr/>
      </xdr:nvCxnSpPr>
      <xdr:spPr>
        <a:xfrm>
          <a:off x="8750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147320</xdr:rowOff>
    </xdr:from>
    <xdr:to>
      <xdr:col>41</xdr:col>
      <xdr:colOff>101600</xdr:colOff>
      <xdr:row>85</xdr:row>
      <xdr:rowOff>77470</xdr:rowOff>
    </xdr:to>
    <xdr:sp macro="" textlink="">
      <xdr:nvSpPr>
        <xdr:cNvPr id="363" name="楕円 362"/>
        <xdr:cNvSpPr/>
      </xdr:nvSpPr>
      <xdr:spPr>
        <a:xfrm>
          <a:off x="7810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26670</xdr:rowOff>
    </xdr:from>
    <xdr:to>
      <xdr:col>45</xdr:col>
      <xdr:colOff>177800</xdr:colOff>
      <xdr:row>85</xdr:row>
      <xdr:rowOff>26670</xdr:rowOff>
    </xdr:to>
    <xdr:cxnSp macro="">
      <xdr:nvCxnSpPr>
        <xdr:cNvPr id="364" name="直線コネクタ 363"/>
        <xdr:cNvCxnSpPr/>
      </xdr:nvCxnSpPr>
      <xdr:spPr>
        <a:xfrm>
          <a:off x="7861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147320</xdr:rowOff>
    </xdr:from>
    <xdr:to>
      <xdr:col>36</xdr:col>
      <xdr:colOff>165100</xdr:colOff>
      <xdr:row>85</xdr:row>
      <xdr:rowOff>77470</xdr:rowOff>
    </xdr:to>
    <xdr:sp macro="" textlink="">
      <xdr:nvSpPr>
        <xdr:cNvPr id="365" name="楕円 364"/>
        <xdr:cNvSpPr/>
      </xdr:nvSpPr>
      <xdr:spPr>
        <a:xfrm>
          <a:off x="6921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26670</xdr:rowOff>
    </xdr:from>
    <xdr:to>
      <xdr:col>41</xdr:col>
      <xdr:colOff>50800</xdr:colOff>
      <xdr:row>85</xdr:row>
      <xdr:rowOff>26670</xdr:rowOff>
    </xdr:to>
    <xdr:cxnSp macro="">
      <xdr:nvCxnSpPr>
        <xdr:cNvPr id="366" name="直線コネクタ 365"/>
        <xdr:cNvCxnSpPr/>
      </xdr:nvCxnSpPr>
      <xdr:spPr>
        <a:xfrm>
          <a:off x="6972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105427</xdr:rowOff>
    </xdr:from>
    <xdr:ext cx="469744" cy="259045"/>
    <xdr:sp macro="" textlink="">
      <xdr:nvSpPr>
        <xdr:cNvPr id="367" name="n_1aveValue【福祉施設】&#10;一人当たり面積"/>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68" name="n_2aveValue【福祉施設】&#10;一人当たり面積"/>
        <xdr:cNvSpPr txBox="1"/>
      </xdr:nvSpPr>
      <xdr:spPr>
        <a:xfrm>
          <a:off x="8515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50564</xdr:rowOff>
    </xdr:from>
    <xdr:ext cx="469744" cy="259045"/>
    <xdr:sp macro="" textlink="">
      <xdr:nvSpPr>
        <xdr:cNvPr id="369" name="n_3aveValue【福祉施設】&#10;一人当たり面積"/>
        <xdr:cNvSpPr txBox="1"/>
      </xdr:nvSpPr>
      <xdr:spPr>
        <a:xfrm>
          <a:off x="7626427" y="1376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123714</xdr:rowOff>
    </xdr:from>
    <xdr:ext cx="469744" cy="259045"/>
    <xdr:sp macro="" textlink="">
      <xdr:nvSpPr>
        <xdr:cNvPr id="370" name="n_4aveValue【福祉施設】&#10;一人当たり面積"/>
        <xdr:cNvSpPr txBox="1"/>
      </xdr:nvSpPr>
      <xdr:spPr>
        <a:xfrm>
          <a:off x="6737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68597</xdr:rowOff>
    </xdr:from>
    <xdr:ext cx="469744" cy="259045"/>
    <xdr:sp macro="" textlink="">
      <xdr:nvSpPr>
        <xdr:cNvPr id="371" name="n_1mainValue【福祉施設】&#10;一人当たり面積"/>
        <xdr:cNvSpPr txBox="1"/>
      </xdr:nvSpPr>
      <xdr:spPr>
        <a:xfrm>
          <a:off x="9391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68597</xdr:rowOff>
    </xdr:from>
    <xdr:ext cx="469744" cy="259045"/>
    <xdr:sp macro="" textlink="">
      <xdr:nvSpPr>
        <xdr:cNvPr id="372" name="n_2mainValue【福祉施設】&#10;一人当たり面積"/>
        <xdr:cNvSpPr txBox="1"/>
      </xdr:nvSpPr>
      <xdr:spPr>
        <a:xfrm>
          <a:off x="8515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68597</xdr:rowOff>
    </xdr:from>
    <xdr:ext cx="469744" cy="259045"/>
    <xdr:sp macro="" textlink="">
      <xdr:nvSpPr>
        <xdr:cNvPr id="373" name="n_3mainValue【福祉施設】&#10;一人当たり面積"/>
        <xdr:cNvSpPr txBox="1"/>
      </xdr:nvSpPr>
      <xdr:spPr>
        <a:xfrm>
          <a:off x="7626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68597</xdr:rowOff>
    </xdr:from>
    <xdr:ext cx="469744" cy="259045"/>
    <xdr:sp macro="" textlink="">
      <xdr:nvSpPr>
        <xdr:cNvPr id="374" name="n_4mainValue【福祉施設】&#10;一人当たり面積"/>
        <xdr:cNvSpPr txBox="1"/>
      </xdr:nvSpPr>
      <xdr:spPr>
        <a:xfrm>
          <a:off x="6737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400" name="直線コネクタ 399"/>
        <xdr:cNvCxnSpPr/>
      </xdr:nvCxnSpPr>
      <xdr:spPr>
        <a:xfrm flipV="1">
          <a:off x="4634865" y="17286514"/>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401" name="【市民会館】&#10;有形固定資産減価償却率最小値テキスト"/>
        <xdr:cNvSpPr txBox="1"/>
      </xdr:nvSpPr>
      <xdr:spPr>
        <a:xfrm>
          <a:off x="4673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402" name="直線コネクタ 401"/>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市民会館】&#10;有形固定資産減価償却率最大値テキスト"/>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124658</xdr:rowOff>
    </xdr:from>
    <xdr:ext cx="405111" cy="259045"/>
    <xdr:sp macro="" textlink="">
      <xdr:nvSpPr>
        <xdr:cNvPr id="405" name="【市民会館】&#10;有形固定資産減価償却率平均値テキスト"/>
        <xdr:cNvSpPr txBox="1"/>
      </xdr:nvSpPr>
      <xdr:spPr>
        <a:xfrm>
          <a:off x="4673600" y="1795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06" name="フローチャート: 判断 405"/>
        <xdr:cNvSpPr/>
      </xdr:nvSpPr>
      <xdr:spPr>
        <a:xfrm>
          <a:off x="45847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07" name="フローチャート: 判断 406"/>
        <xdr:cNvSpPr/>
      </xdr:nvSpPr>
      <xdr:spPr>
        <a:xfrm>
          <a:off x="3746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408" name="フローチャート: 判断 407"/>
        <xdr:cNvSpPr/>
      </xdr:nvSpPr>
      <xdr:spPr>
        <a:xfrm>
          <a:off x="2857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09" name="フローチャート: 判断 408"/>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xdr:rowOff>
    </xdr:from>
    <xdr:to>
      <xdr:col>6</xdr:col>
      <xdr:colOff>38100</xdr:colOff>
      <xdr:row>104</xdr:row>
      <xdr:rowOff>109038</xdr:rowOff>
    </xdr:to>
    <xdr:sp macro="" textlink="">
      <xdr:nvSpPr>
        <xdr:cNvPr id="410" name="フローチャート: 判断 409"/>
        <xdr:cNvSpPr/>
      </xdr:nvSpPr>
      <xdr:spPr>
        <a:xfrm>
          <a:off x="1079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416" name="楕円 415"/>
        <xdr:cNvSpPr/>
      </xdr:nvSpPr>
      <xdr:spPr>
        <a:xfrm>
          <a:off x="45847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151147</xdr:rowOff>
    </xdr:from>
    <xdr:ext cx="405111" cy="259045"/>
    <xdr:sp macro="" textlink="">
      <xdr:nvSpPr>
        <xdr:cNvPr id="417" name="【市民会館】&#10;有形固定資産減価償却率該当値テキスト"/>
        <xdr:cNvSpPr txBox="1"/>
      </xdr:nvSpPr>
      <xdr:spPr>
        <a:xfrm>
          <a:off x="4673600"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97245</xdr:rowOff>
    </xdr:from>
    <xdr:to>
      <xdr:col>20</xdr:col>
      <xdr:colOff>38100</xdr:colOff>
      <xdr:row>105</xdr:row>
      <xdr:rowOff>27395</xdr:rowOff>
    </xdr:to>
    <xdr:sp macro="" textlink="">
      <xdr:nvSpPr>
        <xdr:cNvPr id="418" name="楕円 417"/>
        <xdr:cNvSpPr/>
      </xdr:nvSpPr>
      <xdr:spPr>
        <a:xfrm>
          <a:off x="3746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148045</xdr:rowOff>
    </xdr:from>
    <xdr:to>
      <xdr:col>24</xdr:col>
      <xdr:colOff>63500</xdr:colOff>
      <xdr:row>105</xdr:row>
      <xdr:rowOff>7620</xdr:rowOff>
    </xdr:to>
    <xdr:cxnSp macro="">
      <xdr:nvCxnSpPr>
        <xdr:cNvPr id="419" name="直線コネクタ 418"/>
        <xdr:cNvCxnSpPr/>
      </xdr:nvCxnSpPr>
      <xdr:spPr>
        <a:xfrm>
          <a:off x="3797300" y="1797884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92348</xdr:rowOff>
    </xdr:from>
    <xdr:to>
      <xdr:col>15</xdr:col>
      <xdr:colOff>101600</xdr:colOff>
      <xdr:row>105</xdr:row>
      <xdr:rowOff>22498</xdr:rowOff>
    </xdr:to>
    <xdr:sp macro="" textlink="">
      <xdr:nvSpPr>
        <xdr:cNvPr id="420" name="楕円 419"/>
        <xdr:cNvSpPr/>
      </xdr:nvSpPr>
      <xdr:spPr>
        <a:xfrm>
          <a:off x="2857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143148</xdr:rowOff>
    </xdr:from>
    <xdr:to>
      <xdr:col>19</xdr:col>
      <xdr:colOff>177800</xdr:colOff>
      <xdr:row>104</xdr:row>
      <xdr:rowOff>148045</xdr:rowOff>
    </xdr:to>
    <xdr:cxnSp macro="">
      <xdr:nvCxnSpPr>
        <xdr:cNvPr id="421" name="直線コネクタ 420"/>
        <xdr:cNvCxnSpPr/>
      </xdr:nvCxnSpPr>
      <xdr:spPr>
        <a:xfrm>
          <a:off x="2908300" y="17973948"/>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59689</xdr:rowOff>
    </xdr:from>
    <xdr:to>
      <xdr:col>10</xdr:col>
      <xdr:colOff>165100</xdr:colOff>
      <xdr:row>104</xdr:row>
      <xdr:rowOff>161289</xdr:rowOff>
    </xdr:to>
    <xdr:sp macro="" textlink="">
      <xdr:nvSpPr>
        <xdr:cNvPr id="422" name="楕円 421"/>
        <xdr:cNvSpPr/>
      </xdr:nvSpPr>
      <xdr:spPr>
        <a:xfrm>
          <a:off x="1968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110489</xdr:rowOff>
    </xdr:from>
    <xdr:to>
      <xdr:col>15</xdr:col>
      <xdr:colOff>50800</xdr:colOff>
      <xdr:row>104</xdr:row>
      <xdr:rowOff>143148</xdr:rowOff>
    </xdr:to>
    <xdr:cxnSp macro="">
      <xdr:nvCxnSpPr>
        <xdr:cNvPr id="423" name="直線コネクタ 422"/>
        <xdr:cNvCxnSpPr/>
      </xdr:nvCxnSpPr>
      <xdr:spPr>
        <a:xfrm>
          <a:off x="2019300" y="179412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24" name="楕円 423"/>
        <xdr:cNvSpPr/>
      </xdr:nvSpPr>
      <xdr:spPr>
        <a:xfrm>
          <a:off x="1079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95794</xdr:rowOff>
    </xdr:from>
    <xdr:to>
      <xdr:col>10</xdr:col>
      <xdr:colOff>114300</xdr:colOff>
      <xdr:row>104</xdr:row>
      <xdr:rowOff>110489</xdr:rowOff>
    </xdr:to>
    <xdr:cxnSp macro="">
      <xdr:nvCxnSpPr>
        <xdr:cNvPr id="425" name="直線コネクタ 424"/>
        <xdr:cNvCxnSpPr/>
      </xdr:nvCxnSpPr>
      <xdr:spPr>
        <a:xfrm>
          <a:off x="1130300" y="17926594"/>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34851</xdr:rowOff>
    </xdr:from>
    <xdr:ext cx="405111" cy="259045"/>
    <xdr:sp macro="" textlink="">
      <xdr:nvSpPr>
        <xdr:cNvPr id="426" name="n_1aveValue【市民会館】&#10;有形固定資産減価償却率"/>
        <xdr:cNvSpPr txBox="1"/>
      </xdr:nvSpPr>
      <xdr:spPr>
        <a:xfrm>
          <a:off x="35820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427" name="n_2aveValue【市民会館】&#10;有形固定資産減価償却率"/>
        <xdr:cNvSpPr txBox="1"/>
      </xdr:nvSpPr>
      <xdr:spPr>
        <a:xfrm>
          <a:off x="2705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428" name="n_3aveValue【市民会館】&#10;有形固定資産減価償却率"/>
        <xdr:cNvSpPr txBox="1"/>
      </xdr:nvSpPr>
      <xdr:spPr>
        <a:xfrm>
          <a:off x="1816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125565</xdr:rowOff>
    </xdr:from>
    <xdr:ext cx="405111" cy="259045"/>
    <xdr:sp macro="" textlink="">
      <xdr:nvSpPr>
        <xdr:cNvPr id="429" name="n_4aveValue【市民会館】&#10;有形固定資産減価償却率"/>
        <xdr:cNvSpPr txBox="1"/>
      </xdr:nvSpPr>
      <xdr:spPr>
        <a:xfrm>
          <a:off x="927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43922</xdr:rowOff>
    </xdr:from>
    <xdr:ext cx="405111" cy="259045"/>
    <xdr:sp macro="" textlink="">
      <xdr:nvSpPr>
        <xdr:cNvPr id="430" name="n_1mainValue【市民会館】&#10;有形固定資産減価償却率"/>
        <xdr:cNvSpPr txBox="1"/>
      </xdr:nvSpPr>
      <xdr:spPr>
        <a:xfrm>
          <a:off x="35820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13625</xdr:rowOff>
    </xdr:from>
    <xdr:ext cx="405111" cy="259045"/>
    <xdr:sp macro="" textlink="">
      <xdr:nvSpPr>
        <xdr:cNvPr id="431" name="n_2mainValue【市民会館】&#10;有形固定資産減価償却率"/>
        <xdr:cNvSpPr txBox="1"/>
      </xdr:nvSpPr>
      <xdr:spPr>
        <a:xfrm>
          <a:off x="2705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152416</xdr:rowOff>
    </xdr:from>
    <xdr:ext cx="405111" cy="259045"/>
    <xdr:sp macro="" textlink="">
      <xdr:nvSpPr>
        <xdr:cNvPr id="432" name="n_3mainValue【市民会館】&#10;有形固定資産減価償却率"/>
        <xdr:cNvSpPr txBox="1"/>
      </xdr:nvSpPr>
      <xdr:spPr>
        <a:xfrm>
          <a:off x="1816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137721</xdr:rowOff>
    </xdr:from>
    <xdr:ext cx="405111" cy="259045"/>
    <xdr:sp macro="" textlink="">
      <xdr:nvSpPr>
        <xdr:cNvPr id="433" name="n_4mainValue【市民会館】&#10;有形固定資産減価償却率"/>
        <xdr:cNvSpPr txBox="1"/>
      </xdr:nvSpPr>
      <xdr:spPr>
        <a:xfrm>
          <a:off x="927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457" name="直線コネクタ 456"/>
        <xdr:cNvCxnSpPr/>
      </xdr:nvCxnSpPr>
      <xdr:spPr>
        <a:xfrm flipV="1">
          <a:off x="10476865" y="17350739"/>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0" name="【市民会館】&#10;一人当たり面積最大値テキスト"/>
        <xdr:cNvSpPr txBox="1"/>
      </xdr:nvSpPr>
      <xdr:spPr>
        <a:xfrm>
          <a:off x="10515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1" name="直線コネクタ 460"/>
        <xdr:cNvCxnSpPr/>
      </xdr:nvCxnSpPr>
      <xdr:spPr>
        <a:xfrm>
          <a:off x="10388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21607</xdr:rowOff>
    </xdr:from>
    <xdr:ext cx="469744" cy="259045"/>
    <xdr:sp macro="" textlink="">
      <xdr:nvSpPr>
        <xdr:cNvPr id="462" name="【市民会館】&#10;一人当たり面積平均値テキスト"/>
        <xdr:cNvSpPr txBox="1"/>
      </xdr:nvSpPr>
      <xdr:spPr>
        <a:xfrm>
          <a:off x="10515600" y="18023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63" name="フローチャート: 判断 462"/>
        <xdr:cNvSpPr/>
      </xdr:nvSpPr>
      <xdr:spPr>
        <a:xfrm>
          <a:off x="104267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macro="" textlink="">
      <xdr:nvSpPr>
        <xdr:cNvPr id="464" name="フローチャート: 判断 463"/>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65" name="フローチャート: 判断 464"/>
        <xdr:cNvSpPr/>
      </xdr:nvSpPr>
      <xdr:spPr>
        <a:xfrm>
          <a:off x="8699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6" name="フローチャート: 判断 465"/>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67" name="フローチャート: 判断 466"/>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48261</xdr:rowOff>
    </xdr:from>
    <xdr:to>
      <xdr:col>55</xdr:col>
      <xdr:colOff>50800</xdr:colOff>
      <xdr:row>108</xdr:row>
      <xdr:rowOff>149861</xdr:rowOff>
    </xdr:to>
    <xdr:sp macro="" textlink="">
      <xdr:nvSpPr>
        <xdr:cNvPr id="473" name="楕円 472"/>
        <xdr:cNvSpPr/>
      </xdr:nvSpPr>
      <xdr:spPr>
        <a:xfrm>
          <a:off x="104267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134638</xdr:rowOff>
    </xdr:from>
    <xdr:ext cx="469744" cy="259045"/>
    <xdr:sp macro="" textlink="">
      <xdr:nvSpPr>
        <xdr:cNvPr id="474" name="【市民会館】&#10;一人当たり面積該当値テキスト"/>
        <xdr:cNvSpPr txBox="1"/>
      </xdr:nvSpPr>
      <xdr:spPr>
        <a:xfrm>
          <a:off x="10515600"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48261</xdr:rowOff>
    </xdr:from>
    <xdr:to>
      <xdr:col>50</xdr:col>
      <xdr:colOff>165100</xdr:colOff>
      <xdr:row>108</xdr:row>
      <xdr:rowOff>149861</xdr:rowOff>
    </xdr:to>
    <xdr:sp macro="" textlink="">
      <xdr:nvSpPr>
        <xdr:cNvPr id="475" name="楕円 474"/>
        <xdr:cNvSpPr/>
      </xdr:nvSpPr>
      <xdr:spPr>
        <a:xfrm>
          <a:off x="9588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99061</xdr:rowOff>
    </xdr:from>
    <xdr:to>
      <xdr:col>55</xdr:col>
      <xdr:colOff>0</xdr:colOff>
      <xdr:row>108</xdr:row>
      <xdr:rowOff>99061</xdr:rowOff>
    </xdr:to>
    <xdr:cxnSp macro="">
      <xdr:nvCxnSpPr>
        <xdr:cNvPr id="476" name="直線コネクタ 475"/>
        <xdr:cNvCxnSpPr/>
      </xdr:nvCxnSpPr>
      <xdr:spPr>
        <a:xfrm>
          <a:off x="9639300" y="18615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48261</xdr:rowOff>
    </xdr:from>
    <xdr:to>
      <xdr:col>46</xdr:col>
      <xdr:colOff>38100</xdr:colOff>
      <xdr:row>108</xdr:row>
      <xdr:rowOff>149861</xdr:rowOff>
    </xdr:to>
    <xdr:sp macro="" textlink="">
      <xdr:nvSpPr>
        <xdr:cNvPr id="477" name="楕円 476"/>
        <xdr:cNvSpPr/>
      </xdr:nvSpPr>
      <xdr:spPr>
        <a:xfrm>
          <a:off x="8699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99061</xdr:rowOff>
    </xdr:from>
    <xdr:to>
      <xdr:col>50</xdr:col>
      <xdr:colOff>114300</xdr:colOff>
      <xdr:row>108</xdr:row>
      <xdr:rowOff>99061</xdr:rowOff>
    </xdr:to>
    <xdr:cxnSp macro="">
      <xdr:nvCxnSpPr>
        <xdr:cNvPr id="478" name="直線コネクタ 477"/>
        <xdr:cNvCxnSpPr/>
      </xdr:nvCxnSpPr>
      <xdr:spPr>
        <a:xfrm>
          <a:off x="8750300" y="1861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48261</xdr:rowOff>
    </xdr:from>
    <xdr:to>
      <xdr:col>41</xdr:col>
      <xdr:colOff>101600</xdr:colOff>
      <xdr:row>108</xdr:row>
      <xdr:rowOff>149861</xdr:rowOff>
    </xdr:to>
    <xdr:sp macro="" textlink="">
      <xdr:nvSpPr>
        <xdr:cNvPr id="479" name="楕円 478"/>
        <xdr:cNvSpPr/>
      </xdr:nvSpPr>
      <xdr:spPr>
        <a:xfrm>
          <a:off x="7810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99061</xdr:rowOff>
    </xdr:from>
    <xdr:to>
      <xdr:col>45</xdr:col>
      <xdr:colOff>177800</xdr:colOff>
      <xdr:row>108</xdr:row>
      <xdr:rowOff>99061</xdr:rowOff>
    </xdr:to>
    <xdr:cxnSp macro="">
      <xdr:nvCxnSpPr>
        <xdr:cNvPr id="480" name="直線コネクタ 479"/>
        <xdr:cNvCxnSpPr/>
      </xdr:nvCxnSpPr>
      <xdr:spPr>
        <a:xfrm>
          <a:off x="7861300" y="1861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48261</xdr:rowOff>
    </xdr:from>
    <xdr:to>
      <xdr:col>36</xdr:col>
      <xdr:colOff>165100</xdr:colOff>
      <xdr:row>108</xdr:row>
      <xdr:rowOff>149861</xdr:rowOff>
    </xdr:to>
    <xdr:sp macro="" textlink="">
      <xdr:nvSpPr>
        <xdr:cNvPr id="481" name="楕円 480"/>
        <xdr:cNvSpPr/>
      </xdr:nvSpPr>
      <xdr:spPr>
        <a:xfrm>
          <a:off x="6921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99061</xdr:rowOff>
    </xdr:from>
    <xdr:to>
      <xdr:col>41</xdr:col>
      <xdr:colOff>50800</xdr:colOff>
      <xdr:row>108</xdr:row>
      <xdr:rowOff>99061</xdr:rowOff>
    </xdr:to>
    <xdr:cxnSp macro="">
      <xdr:nvCxnSpPr>
        <xdr:cNvPr id="482" name="直線コネクタ 481"/>
        <xdr:cNvCxnSpPr/>
      </xdr:nvCxnSpPr>
      <xdr:spPr>
        <a:xfrm>
          <a:off x="6972300" y="1861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109238</xdr:rowOff>
    </xdr:from>
    <xdr:ext cx="469744" cy="259045"/>
    <xdr:sp macro="" textlink="">
      <xdr:nvSpPr>
        <xdr:cNvPr id="483" name="n_1aveValue【市民会館】&#10;一人当たり面積"/>
        <xdr:cNvSpPr txBox="1"/>
      </xdr:nvSpPr>
      <xdr:spPr>
        <a:xfrm>
          <a:off x="9391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113047</xdr:rowOff>
    </xdr:from>
    <xdr:ext cx="469744" cy="259045"/>
    <xdr:sp macro="" textlink="">
      <xdr:nvSpPr>
        <xdr:cNvPr id="484" name="n_2aveValue【市民会館】&#10;一人当たり面積"/>
        <xdr:cNvSpPr txBox="1"/>
      </xdr:nvSpPr>
      <xdr:spPr>
        <a:xfrm>
          <a:off x="8515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85" name="n_3aveValue【市民会館】&#10;一人当たり面積"/>
        <xdr:cNvSpPr txBox="1"/>
      </xdr:nvSpPr>
      <xdr:spPr>
        <a:xfrm>
          <a:off x="7626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86" name="n_4aveValue【市民会館】&#10;一人当たり面積"/>
        <xdr:cNvSpPr txBox="1"/>
      </xdr:nvSpPr>
      <xdr:spPr>
        <a:xfrm>
          <a:off x="6737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140988</xdr:rowOff>
    </xdr:from>
    <xdr:ext cx="469744" cy="259045"/>
    <xdr:sp macro="" textlink="">
      <xdr:nvSpPr>
        <xdr:cNvPr id="487" name="n_1mainValue【市民会館】&#10;一人当たり面積"/>
        <xdr:cNvSpPr txBox="1"/>
      </xdr:nvSpPr>
      <xdr:spPr>
        <a:xfrm>
          <a:off x="93917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140988</xdr:rowOff>
    </xdr:from>
    <xdr:ext cx="469744" cy="259045"/>
    <xdr:sp macro="" textlink="">
      <xdr:nvSpPr>
        <xdr:cNvPr id="488" name="n_2mainValue【市民会館】&#10;一人当たり面積"/>
        <xdr:cNvSpPr txBox="1"/>
      </xdr:nvSpPr>
      <xdr:spPr>
        <a:xfrm>
          <a:off x="8515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140988</xdr:rowOff>
    </xdr:from>
    <xdr:ext cx="469744" cy="259045"/>
    <xdr:sp macro="" textlink="">
      <xdr:nvSpPr>
        <xdr:cNvPr id="489" name="n_3mainValue【市民会館】&#10;一人当たり面積"/>
        <xdr:cNvSpPr txBox="1"/>
      </xdr:nvSpPr>
      <xdr:spPr>
        <a:xfrm>
          <a:off x="7626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140988</xdr:rowOff>
    </xdr:from>
    <xdr:ext cx="469744" cy="259045"/>
    <xdr:sp macro="" textlink="">
      <xdr:nvSpPr>
        <xdr:cNvPr id="490" name="n_4mainValue【市民会館】&#10;一人当たり面積"/>
        <xdr:cNvSpPr txBox="1"/>
      </xdr:nvSpPr>
      <xdr:spPr>
        <a:xfrm>
          <a:off x="6737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514" name="直線コネクタ 513"/>
        <xdr:cNvCxnSpPr/>
      </xdr:nvCxnSpPr>
      <xdr:spPr>
        <a:xfrm flipV="1">
          <a:off x="16318864" y="5880735"/>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515" name="【一般廃棄物処理施設】&#10;有形固定資産減価償却率最小値テキスト"/>
        <xdr:cNvSpPr txBox="1"/>
      </xdr:nvSpPr>
      <xdr:spPr>
        <a:xfrm>
          <a:off x="16357600" y="731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516" name="直線コネクタ 515"/>
        <xdr:cNvCxnSpPr/>
      </xdr:nvCxnSpPr>
      <xdr:spPr>
        <a:xfrm>
          <a:off x="16230600" y="730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517" name="【一般廃棄物処理施設】&#10;有形固定資産減価償却率最大値テキスト"/>
        <xdr:cNvSpPr txBox="1"/>
      </xdr:nvSpPr>
      <xdr:spPr>
        <a:xfrm>
          <a:off x="16357600" y="5655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518" name="直線コネクタ 517"/>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42562</xdr:rowOff>
    </xdr:from>
    <xdr:ext cx="405111" cy="259045"/>
    <xdr:sp macro="" textlink="">
      <xdr:nvSpPr>
        <xdr:cNvPr id="519" name="【一般廃棄物処理施設】&#10;有形固定資産減価償却率平均値テキスト"/>
        <xdr:cNvSpPr txBox="1"/>
      </xdr:nvSpPr>
      <xdr:spPr>
        <a:xfrm>
          <a:off x="16357600" y="6729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20" name="フローチャート: 判断 519"/>
        <xdr:cNvSpPr/>
      </xdr:nvSpPr>
      <xdr:spPr>
        <a:xfrm>
          <a:off x="16268700" y="687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521" name="フローチャート: 判断 520"/>
        <xdr:cNvSpPr/>
      </xdr:nvSpPr>
      <xdr:spPr>
        <a:xfrm>
          <a:off x="154305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2" name="フローチャート: 判断 521"/>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168275</xdr:rowOff>
    </xdr:from>
    <xdr:to>
      <xdr:col>72</xdr:col>
      <xdr:colOff>38100</xdr:colOff>
      <xdr:row>39</xdr:row>
      <xdr:rowOff>98425</xdr:rowOff>
    </xdr:to>
    <xdr:sp macro="" textlink="">
      <xdr:nvSpPr>
        <xdr:cNvPr id="523" name="フローチャート: 判断 522"/>
        <xdr:cNvSpPr/>
      </xdr:nvSpPr>
      <xdr:spPr>
        <a:xfrm>
          <a:off x="13652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524" name="フローチャート: 判断 523"/>
        <xdr:cNvSpPr/>
      </xdr:nvSpPr>
      <xdr:spPr>
        <a:xfrm>
          <a:off x="1276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149225</xdr:rowOff>
    </xdr:from>
    <xdr:to>
      <xdr:col>85</xdr:col>
      <xdr:colOff>177800</xdr:colOff>
      <xdr:row>42</xdr:row>
      <xdr:rowOff>79375</xdr:rowOff>
    </xdr:to>
    <xdr:sp macro="" textlink="">
      <xdr:nvSpPr>
        <xdr:cNvPr id="530" name="楕円 529"/>
        <xdr:cNvSpPr/>
      </xdr:nvSpPr>
      <xdr:spPr>
        <a:xfrm>
          <a:off x="16268700" y="71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64152</xdr:rowOff>
    </xdr:from>
    <xdr:ext cx="405111" cy="259045"/>
    <xdr:sp macro="" textlink="">
      <xdr:nvSpPr>
        <xdr:cNvPr id="531" name="【一般廃棄物処理施設】&#10;有形固定資産減価償却率該当値テキスト"/>
        <xdr:cNvSpPr txBox="1"/>
      </xdr:nvSpPr>
      <xdr:spPr>
        <a:xfrm>
          <a:off x="16357600" y="709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113030</xdr:rowOff>
    </xdr:from>
    <xdr:to>
      <xdr:col>81</xdr:col>
      <xdr:colOff>101600</xdr:colOff>
      <xdr:row>42</xdr:row>
      <xdr:rowOff>43180</xdr:rowOff>
    </xdr:to>
    <xdr:sp macro="" textlink="">
      <xdr:nvSpPr>
        <xdr:cNvPr id="532" name="楕円 531"/>
        <xdr:cNvSpPr/>
      </xdr:nvSpPr>
      <xdr:spPr>
        <a:xfrm>
          <a:off x="15430500" y="71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163830</xdr:rowOff>
    </xdr:from>
    <xdr:to>
      <xdr:col>85</xdr:col>
      <xdr:colOff>127000</xdr:colOff>
      <xdr:row>42</xdr:row>
      <xdr:rowOff>28575</xdr:rowOff>
    </xdr:to>
    <xdr:cxnSp macro="">
      <xdr:nvCxnSpPr>
        <xdr:cNvPr id="533" name="直線コネクタ 532"/>
        <xdr:cNvCxnSpPr/>
      </xdr:nvCxnSpPr>
      <xdr:spPr>
        <a:xfrm>
          <a:off x="15481300" y="71932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78740</xdr:rowOff>
    </xdr:from>
    <xdr:to>
      <xdr:col>76</xdr:col>
      <xdr:colOff>165100</xdr:colOff>
      <xdr:row>42</xdr:row>
      <xdr:rowOff>8890</xdr:rowOff>
    </xdr:to>
    <xdr:sp macro="" textlink="">
      <xdr:nvSpPr>
        <xdr:cNvPr id="534" name="楕円 533"/>
        <xdr:cNvSpPr/>
      </xdr:nvSpPr>
      <xdr:spPr>
        <a:xfrm>
          <a:off x="14541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129540</xdr:rowOff>
    </xdr:from>
    <xdr:to>
      <xdr:col>81</xdr:col>
      <xdr:colOff>50800</xdr:colOff>
      <xdr:row>41</xdr:row>
      <xdr:rowOff>163830</xdr:rowOff>
    </xdr:to>
    <xdr:cxnSp macro="">
      <xdr:nvCxnSpPr>
        <xdr:cNvPr id="535" name="直線コネクタ 534"/>
        <xdr:cNvCxnSpPr/>
      </xdr:nvCxnSpPr>
      <xdr:spPr>
        <a:xfrm>
          <a:off x="14592300" y="71589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42545</xdr:rowOff>
    </xdr:from>
    <xdr:to>
      <xdr:col>72</xdr:col>
      <xdr:colOff>38100</xdr:colOff>
      <xdr:row>41</xdr:row>
      <xdr:rowOff>144145</xdr:rowOff>
    </xdr:to>
    <xdr:sp macro="" textlink="">
      <xdr:nvSpPr>
        <xdr:cNvPr id="536" name="楕円 535"/>
        <xdr:cNvSpPr/>
      </xdr:nvSpPr>
      <xdr:spPr>
        <a:xfrm>
          <a:off x="13652500" y="70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93345</xdr:rowOff>
    </xdr:from>
    <xdr:to>
      <xdr:col>76</xdr:col>
      <xdr:colOff>114300</xdr:colOff>
      <xdr:row>41</xdr:row>
      <xdr:rowOff>129540</xdr:rowOff>
    </xdr:to>
    <xdr:cxnSp macro="">
      <xdr:nvCxnSpPr>
        <xdr:cNvPr id="537" name="直線コネクタ 536"/>
        <xdr:cNvCxnSpPr/>
      </xdr:nvCxnSpPr>
      <xdr:spPr>
        <a:xfrm>
          <a:off x="13703300" y="71227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15875</xdr:rowOff>
    </xdr:from>
    <xdr:to>
      <xdr:col>67</xdr:col>
      <xdr:colOff>101600</xdr:colOff>
      <xdr:row>41</xdr:row>
      <xdr:rowOff>117475</xdr:rowOff>
    </xdr:to>
    <xdr:sp macro="" textlink="">
      <xdr:nvSpPr>
        <xdr:cNvPr id="538" name="楕円 537"/>
        <xdr:cNvSpPr/>
      </xdr:nvSpPr>
      <xdr:spPr>
        <a:xfrm>
          <a:off x="12763500" y="70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66675</xdr:rowOff>
    </xdr:from>
    <xdr:to>
      <xdr:col>71</xdr:col>
      <xdr:colOff>177800</xdr:colOff>
      <xdr:row>41</xdr:row>
      <xdr:rowOff>93345</xdr:rowOff>
    </xdr:to>
    <xdr:cxnSp macro="">
      <xdr:nvCxnSpPr>
        <xdr:cNvPr id="539" name="直線コネクタ 538"/>
        <xdr:cNvCxnSpPr/>
      </xdr:nvCxnSpPr>
      <xdr:spPr>
        <a:xfrm>
          <a:off x="12814300" y="70961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88282</xdr:rowOff>
    </xdr:from>
    <xdr:ext cx="405111" cy="259045"/>
    <xdr:sp macro="" textlink="">
      <xdr:nvSpPr>
        <xdr:cNvPr id="540" name="n_1aveValue【一般廃棄物処理施設】&#10;有形固定資産減価償却率"/>
        <xdr:cNvSpPr txBox="1"/>
      </xdr:nvSpPr>
      <xdr:spPr>
        <a:xfrm>
          <a:off x="15266044" y="660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41" name="n_2aveValue【一般廃棄物処理施設】&#10;有形固定資産減価償却率"/>
        <xdr:cNvSpPr txBox="1"/>
      </xdr:nvSpPr>
      <xdr:spPr>
        <a:xfrm>
          <a:off x="14389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114952</xdr:rowOff>
    </xdr:from>
    <xdr:ext cx="405111" cy="259045"/>
    <xdr:sp macro="" textlink="">
      <xdr:nvSpPr>
        <xdr:cNvPr id="542" name="n_3aveValue【一般廃棄物処理施設】&#10;有形固定資産減価償却率"/>
        <xdr:cNvSpPr txBox="1"/>
      </xdr:nvSpPr>
      <xdr:spPr>
        <a:xfrm>
          <a:off x="13500744" y="645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52087</xdr:rowOff>
    </xdr:from>
    <xdr:ext cx="405111" cy="259045"/>
    <xdr:sp macro="" textlink="">
      <xdr:nvSpPr>
        <xdr:cNvPr id="543" name="n_4aveValue【一般廃棄物処理施設】&#10;有形固定資産減価償却率"/>
        <xdr:cNvSpPr txBox="1"/>
      </xdr:nvSpPr>
      <xdr:spPr>
        <a:xfrm>
          <a:off x="12611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34307</xdr:rowOff>
    </xdr:from>
    <xdr:ext cx="405111" cy="259045"/>
    <xdr:sp macro="" textlink="">
      <xdr:nvSpPr>
        <xdr:cNvPr id="544" name="n_1mainValue【一般廃棄物処理施設】&#10;有形固定資産減価償却率"/>
        <xdr:cNvSpPr txBox="1"/>
      </xdr:nvSpPr>
      <xdr:spPr>
        <a:xfrm>
          <a:off x="15266044"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17</xdr:rowOff>
    </xdr:from>
    <xdr:ext cx="405111" cy="259045"/>
    <xdr:sp macro="" textlink="">
      <xdr:nvSpPr>
        <xdr:cNvPr id="545" name="n_2mainValue【一般廃棄物処理施設】&#10;有形固定資産減価償却率"/>
        <xdr:cNvSpPr txBox="1"/>
      </xdr:nvSpPr>
      <xdr:spPr>
        <a:xfrm>
          <a:off x="14389744"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135272</xdr:rowOff>
    </xdr:from>
    <xdr:ext cx="405111" cy="259045"/>
    <xdr:sp macro="" textlink="">
      <xdr:nvSpPr>
        <xdr:cNvPr id="546" name="n_3mainValue【一般廃棄物処理施設】&#10;有形固定資産減価償却率"/>
        <xdr:cNvSpPr txBox="1"/>
      </xdr:nvSpPr>
      <xdr:spPr>
        <a:xfrm>
          <a:off x="13500744" y="71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108602</xdr:rowOff>
    </xdr:from>
    <xdr:ext cx="405111" cy="259045"/>
    <xdr:sp macro="" textlink="">
      <xdr:nvSpPr>
        <xdr:cNvPr id="547" name="n_4mainValue【一般廃棄物処理施設】&#10;有形固定資産減価償却率"/>
        <xdr:cNvSpPr txBox="1"/>
      </xdr:nvSpPr>
      <xdr:spPr>
        <a:xfrm>
          <a:off x="12611744"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571" name="直線コネクタ 570"/>
        <xdr:cNvCxnSpPr/>
      </xdr:nvCxnSpPr>
      <xdr:spPr>
        <a:xfrm flipV="1">
          <a:off x="22160864" y="5826927"/>
          <a:ext cx="0" cy="141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572" name="【一般廃棄物処理施設】&#10;一人当たり有形固定資産（償却資産）額最小値テキスト"/>
        <xdr:cNvSpPr txBox="1"/>
      </xdr:nvSpPr>
      <xdr:spPr>
        <a:xfrm>
          <a:off x="22199600" y="724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573" name="直線コネクタ 572"/>
        <xdr:cNvCxnSpPr/>
      </xdr:nvCxnSpPr>
      <xdr:spPr>
        <a:xfrm>
          <a:off x="22072600" y="723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574" name="【一般廃棄物処理施設】&#10;一人当たり有形固定資産（償却資産）額最大値テキスト"/>
        <xdr:cNvSpPr txBox="1"/>
      </xdr:nvSpPr>
      <xdr:spPr>
        <a:xfrm>
          <a:off x="22199600" y="56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575" name="直線コネクタ 574"/>
        <xdr:cNvCxnSpPr/>
      </xdr:nvCxnSpPr>
      <xdr:spPr>
        <a:xfrm>
          <a:off x="22072600" y="5826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84377</xdr:rowOff>
    </xdr:from>
    <xdr:ext cx="534377" cy="259045"/>
    <xdr:sp macro="" textlink="">
      <xdr:nvSpPr>
        <xdr:cNvPr id="576" name="【一般廃棄物処理施設】&#10;一人当たり有形固定資産（償却資産）額平均値テキスト"/>
        <xdr:cNvSpPr txBox="1"/>
      </xdr:nvSpPr>
      <xdr:spPr>
        <a:xfrm>
          <a:off x="22199600" y="677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577" name="フローチャート: 判断 576"/>
        <xdr:cNvSpPr/>
      </xdr:nvSpPr>
      <xdr:spPr>
        <a:xfrm>
          <a:off x="22110700" y="69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578" name="フローチャート: 判断 577"/>
        <xdr:cNvSpPr/>
      </xdr:nvSpPr>
      <xdr:spPr>
        <a:xfrm>
          <a:off x="21272500" y="692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macro="" textlink="">
      <xdr:nvSpPr>
        <xdr:cNvPr id="579" name="フローチャート: 判断 578"/>
        <xdr:cNvSpPr/>
      </xdr:nvSpPr>
      <xdr:spPr>
        <a:xfrm>
          <a:off x="20383500" y="692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65664</xdr:rowOff>
    </xdr:from>
    <xdr:to>
      <xdr:col>102</xdr:col>
      <xdr:colOff>165100</xdr:colOff>
      <xdr:row>40</xdr:row>
      <xdr:rowOff>167264</xdr:rowOff>
    </xdr:to>
    <xdr:sp macro="" textlink="">
      <xdr:nvSpPr>
        <xdr:cNvPr id="580" name="フローチャート: 判断 579"/>
        <xdr:cNvSpPr/>
      </xdr:nvSpPr>
      <xdr:spPr>
        <a:xfrm>
          <a:off x="19494500" y="692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115819</xdr:rowOff>
    </xdr:from>
    <xdr:to>
      <xdr:col>98</xdr:col>
      <xdr:colOff>38100</xdr:colOff>
      <xdr:row>41</xdr:row>
      <xdr:rowOff>45969</xdr:rowOff>
    </xdr:to>
    <xdr:sp macro="" textlink="">
      <xdr:nvSpPr>
        <xdr:cNvPr id="581" name="フローチャート: 判断 580"/>
        <xdr:cNvSpPr/>
      </xdr:nvSpPr>
      <xdr:spPr>
        <a:xfrm>
          <a:off x="18605500" y="69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149434</xdr:rowOff>
    </xdr:from>
    <xdr:to>
      <xdr:col>116</xdr:col>
      <xdr:colOff>114300</xdr:colOff>
      <xdr:row>42</xdr:row>
      <xdr:rowOff>79584</xdr:rowOff>
    </xdr:to>
    <xdr:sp macro="" textlink="">
      <xdr:nvSpPr>
        <xdr:cNvPr id="587" name="楕円 586"/>
        <xdr:cNvSpPr/>
      </xdr:nvSpPr>
      <xdr:spPr>
        <a:xfrm>
          <a:off x="22110700" y="717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64361</xdr:rowOff>
    </xdr:from>
    <xdr:ext cx="469744" cy="259045"/>
    <xdr:sp macro="" textlink="">
      <xdr:nvSpPr>
        <xdr:cNvPr id="588" name="【一般廃棄物処理施設】&#10;一人当たり有形固定資産（償却資産）額該当値テキスト"/>
        <xdr:cNvSpPr txBox="1"/>
      </xdr:nvSpPr>
      <xdr:spPr>
        <a:xfrm>
          <a:off x="22199600" y="709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149526</xdr:rowOff>
    </xdr:from>
    <xdr:to>
      <xdr:col>112</xdr:col>
      <xdr:colOff>38100</xdr:colOff>
      <xdr:row>42</xdr:row>
      <xdr:rowOff>79676</xdr:rowOff>
    </xdr:to>
    <xdr:sp macro="" textlink="">
      <xdr:nvSpPr>
        <xdr:cNvPr id="589" name="楕円 588"/>
        <xdr:cNvSpPr/>
      </xdr:nvSpPr>
      <xdr:spPr>
        <a:xfrm>
          <a:off x="21272500" y="717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28784</xdr:rowOff>
    </xdr:from>
    <xdr:to>
      <xdr:col>116</xdr:col>
      <xdr:colOff>63500</xdr:colOff>
      <xdr:row>42</xdr:row>
      <xdr:rowOff>28876</xdr:rowOff>
    </xdr:to>
    <xdr:cxnSp macro="">
      <xdr:nvCxnSpPr>
        <xdr:cNvPr id="590" name="直線コネクタ 589"/>
        <xdr:cNvCxnSpPr/>
      </xdr:nvCxnSpPr>
      <xdr:spPr>
        <a:xfrm flipV="1">
          <a:off x="21323300" y="7229684"/>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149602</xdr:rowOff>
    </xdr:from>
    <xdr:to>
      <xdr:col>107</xdr:col>
      <xdr:colOff>101600</xdr:colOff>
      <xdr:row>42</xdr:row>
      <xdr:rowOff>79752</xdr:rowOff>
    </xdr:to>
    <xdr:sp macro="" textlink="">
      <xdr:nvSpPr>
        <xdr:cNvPr id="591" name="楕円 590"/>
        <xdr:cNvSpPr/>
      </xdr:nvSpPr>
      <xdr:spPr>
        <a:xfrm>
          <a:off x="20383500" y="717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28876</xdr:rowOff>
    </xdr:from>
    <xdr:to>
      <xdr:col>111</xdr:col>
      <xdr:colOff>177800</xdr:colOff>
      <xdr:row>42</xdr:row>
      <xdr:rowOff>28952</xdr:rowOff>
    </xdr:to>
    <xdr:cxnSp macro="">
      <xdr:nvCxnSpPr>
        <xdr:cNvPr id="592" name="直線コネクタ 591"/>
        <xdr:cNvCxnSpPr/>
      </xdr:nvCxnSpPr>
      <xdr:spPr>
        <a:xfrm flipV="1">
          <a:off x="20434300" y="7229776"/>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149637</xdr:rowOff>
    </xdr:from>
    <xdr:to>
      <xdr:col>102</xdr:col>
      <xdr:colOff>165100</xdr:colOff>
      <xdr:row>42</xdr:row>
      <xdr:rowOff>79787</xdr:rowOff>
    </xdr:to>
    <xdr:sp macro="" textlink="">
      <xdr:nvSpPr>
        <xdr:cNvPr id="593" name="楕円 592"/>
        <xdr:cNvSpPr/>
      </xdr:nvSpPr>
      <xdr:spPr>
        <a:xfrm>
          <a:off x="19494500" y="717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28952</xdr:rowOff>
    </xdr:from>
    <xdr:to>
      <xdr:col>107</xdr:col>
      <xdr:colOff>50800</xdr:colOff>
      <xdr:row>42</xdr:row>
      <xdr:rowOff>28987</xdr:rowOff>
    </xdr:to>
    <xdr:cxnSp macro="">
      <xdr:nvCxnSpPr>
        <xdr:cNvPr id="594" name="直線コネクタ 593"/>
        <xdr:cNvCxnSpPr/>
      </xdr:nvCxnSpPr>
      <xdr:spPr>
        <a:xfrm flipV="1">
          <a:off x="19545300" y="7229852"/>
          <a:ext cx="8890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149503</xdr:rowOff>
    </xdr:from>
    <xdr:to>
      <xdr:col>98</xdr:col>
      <xdr:colOff>38100</xdr:colOff>
      <xdr:row>42</xdr:row>
      <xdr:rowOff>79653</xdr:rowOff>
    </xdr:to>
    <xdr:sp macro="" textlink="">
      <xdr:nvSpPr>
        <xdr:cNvPr id="595" name="楕円 594"/>
        <xdr:cNvSpPr/>
      </xdr:nvSpPr>
      <xdr:spPr>
        <a:xfrm>
          <a:off x="18605500" y="717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28853</xdr:rowOff>
    </xdr:from>
    <xdr:to>
      <xdr:col>102</xdr:col>
      <xdr:colOff>114300</xdr:colOff>
      <xdr:row>42</xdr:row>
      <xdr:rowOff>28987</xdr:rowOff>
    </xdr:to>
    <xdr:cxnSp macro="">
      <xdr:nvCxnSpPr>
        <xdr:cNvPr id="596" name="直線コネクタ 595"/>
        <xdr:cNvCxnSpPr/>
      </xdr:nvCxnSpPr>
      <xdr:spPr>
        <a:xfrm>
          <a:off x="18656300" y="7229753"/>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11267</xdr:rowOff>
    </xdr:from>
    <xdr:ext cx="534377" cy="259045"/>
    <xdr:sp macro="" textlink="">
      <xdr:nvSpPr>
        <xdr:cNvPr id="597" name="n_1aveValue【一般廃棄物処理施設】&#10;一人当たり有形固定資産（償却資産）額"/>
        <xdr:cNvSpPr txBox="1"/>
      </xdr:nvSpPr>
      <xdr:spPr>
        <a:xfrm>
          <a:off x="21043411" y="669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12105</xdr:rowOff>
    </xdr:from>
    <xdr:ext cx="534377" cy="259045"/>
    <xdr:sp macro="" textlink="">
      <xdr:nvSpPr>
        <xdr:cNvPr id="598" name="n_2aveValue【一般廃棄物処理施設】&#10;一人当たり有形固定資産（償却資産）額"/>
        <xdr:cNvSpPr txBox="1"/>
      </xdr:nvSpPr>
      <xdr:spPr>
        <a:xfrm>
          <a:off x="20167111" y="669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12341</xdr:rowOff>
    </xdr:from>
    <xdr:ext cx="534377" cy="259045"/>
    <xdr:sp macro="" textlink="">
      <xdr:nvSpPr>
        <xdr:cNvPr id="599" name="n_3aveValue【一般廃棄物処理施設】&#10;一人当たり有形固定資産（償却資産）額"/>
        <xdr:cNvSpPr txBox="1"/>
      </xdr:nvSpPr>
      <xdr:spPr>
        <a:xfrm>
          <a:off x="19278111" y="669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62496</xdr:rowOff>
    </xdr:from>
    <xdr:ext cx="534377" cy="259045"/>
    <xdr:sp macro="" textlink="">
      <xdr:nvSpPr>
        <xdr:cNvPr id="600" name="n_4aveValue【一般廃棄物処理施設】&#10;一人当たり有形固定資産（償却資産）額"/>
        <xdr:cNvSpPr txBox="1"/>
      </xdr:nvSpPr>
      <xdr:spPr>
        <a:xfrm>
          <a:off x="18389111" y="674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70803</xdr:rowOff>
    </xdr:from>
    <xdr:ext cx="469744" cy="259045"/>
    <xdr:sp macro="" textlink="">
      <xdr:nvSpPr>
        <xdr:cNvPr id="601" name="n_1mainValue【一般廃棄物処理施設】&#10;一人当たり有形固定資産（償却資産）額"/>
        <xdr:cNvSpPr txBox="1"/>
      </xdr:nvSpPr>
      <xdr:spPr>
        <a:xfrm>
          <a:off x="21075728" y="727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70879</xdr:rowOff>
    </xdr:from>
    <xdr:ext cx="469744" cy="259045"/>
    <xdr:sp macro="" textlink="">
      <xdr:nvSpPr>
        <xdr:cNvPr id="602" name="n_2mainValue【一般廃棄物処理施設】&#10;一人当たり有形固定資産（償却資産）額"/>
        <xdr:cNvSpPr txBox="1"/>
      </xdr:nvSpPr>
      <xdr:spPr>
        <a:xfrm>
          <a:off x="20199428" y="727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70914</xdr:rowOff>
    </xdr:from>
    <xdr:ext cx="469744" cy="259045"/>
    <xdr:sp macro="" textlink="">
      <xdr:nvSpPr>
        <xdr:cNvPr id="603" name="n_3mainValue【一般廃棄物処理施設】&#10;一人当たり有形固定資産（償却資産）額"/>
        <xdr:cNvSpPr txBox="1"/>
      </xdr:nvSpPr>
      <xdr:spPr>
        <a:xfrm>
          <a:off x="19310428" y="727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70780</xdr:rowOff>
    </xdr:from>
    <xdr:ext cx="469744" cy="259045"/>
    <xdr:sp macro="" textlink="">
      <xdr:nvSpPr>
        <xdr:cNvPr id="604" name="n_4mainValue【一般廃棄物処理施設】&#10;一人当たり有形固定資産（償却資産）額"/>
        <xdr:cNvSpPr txBox="1"/>
      </xdr:nvSpPr>
      <xdr:spPr>
        <a:xfrm>
          <a:off x="18421428" y="727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95250</xdr:rowOff>
    </xdr:to>
    <xdr:cxnSp macro="">
      <xdr:nvCxnSpPr>
        <xdr:cNvPr id="629" name="直線コネクタ 628"/>
        <xdr:cNvCxnSpPr/>
      </xdr:nvCxnSpPr>
      <xdr:spPr>
        <a:xfrm flipV="1">
          <a:off x="16318864" y="974217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630" name="【保健センター・保健所】&#10;有形固定資産減価償却率最小値テキスト"/>
        <xdr:cNvSpPr txBox="1"/>
      </xdr:nvSpPr>
      <xdr:spPr>
        <a:xfrm>
          <a:off x="16357600"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631" name="直線コネクタ 630"/>
        <xdr:cNvCxnSpPr/>
      </xdr:nvCxnSpPr>
      <xdr:spPr>
        <a:xfrm>
          <a:off x="16230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32" name="【保健センター・保健所】&#10;有形固定資産減価償却率最大値テキスト"/>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33" name="直線コネクタ 632"/>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634" name="【保健センター・保健所】&#10;有形固定資産減価償却率平均値テキスト"/>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6" name="フローチャート: 判断 635"/>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59690</xdr:rowOff>
    </xdr:from>
    <xdr:to>
      <xdr:col>76</xdr:col>
      <xdr:colOff>165100</xdr:colOff>
      <xdr:row>58</xdr:row>
      <xdr:rowOff>161290</xdr:rowOff>
    </xdr:to>
    <xdr:sp macro="" textlink="">
      <xdr:nvSpPr>
        <xdr:cNvPr id="637" name="フローチャート: 判断 636"/>
        <xdr:cNvSpPr/>
      </xdr:nvSpPr>
      <xdr:spPr>
        <a:xfrm>
          <a:off x="14541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59690</xdr:rowOff>
    </xdr:from>
    <xdr:to>
      <xdr:col>72</xdr:col>
      <xdr:colOff>38100</xdr:colOff>
      <xdr:row>58</xdr:row>
      <xdr:rowOff>161290</xdr:rowOff>
    </xdr:to>
    <xdr:sp macro="" textlink="">
      <xdr:nvSpPr>
        <xdr:cNvPr id="638" name="フローチャート: 判断 637"/>
        <xdr:cNvSpPr/>
      </xdr:nvSpPr>
      <xdr:spPr>
        <a:xfrm>
          <a:off x="13652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xdr:rowOff>
    </xdr:from>
    <xdr:to>
      <xdr:col>67</xdr:col>
      <xdr:colOff>101600</xdr:colOff>
      <xdr:row>58</xdr:row>
      <xdr:rowOff>115570</xdr:rowOff>
    </xdr:to>
    <xdr:sp macro="" textlink="">
      <xdr:nvSpPr>
        <xdr:cNvPr id="639" name="フローチャート: 判断 638"/>
        <xdr:cNvSpPr/>
      </xdr:nvSpPr>
      <xdr:spPr>
        <a:xfrm>
          <a:off x="12763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44450</xdr:rowOff>
    </xdr:from>
    <xdr:to>
      <xdr:col>85</xdr:col>
      <xdr:colOff>177800</xdr:colOff>
      <xdr:row>61</xdr:row>
      <xdr:rowOff>146050</xdr:rowOff>
    </xdr:to>
    <xdr:sp macro="" textlink="">
      <xdr:nvSpPr>
        <xdr:cNvPr id="645" name="楕円 644"/>
        <xdr:cNvSpPr/>
      </xdr:nvSpPr>
      <xdr:spPr>
        <a:xfrm>
          <a:off x="162687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22877</xdr:rowOff>
    </xdr:from>
    <xdr:ext cx="405111" cy="259045"/>
    <xdr:sp macro="" textlink="">
      <xdr:nvSpPr>
        <xdr:cNvPr id="646" name="【保健センター・保健所】&#10;有形固定資産減価償却率該当値テキスト"/>
        <xdr:cNvSpPr txBox="1"/>
      </xdr:nvSpPr>
      <xdr:spPr>
        <a:xfrm>
          <a:off x="16357600"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139700</xdr:rowOff>
    </xdr:from>
    <xdr:to>
      <xdr:col>81</xdr:col>
      <xdr:colOff>101600</xdr:colOff>
      <xdr:row>61</xdr:row>
      <xdr:rowOff>69850</xdr:rowOff>
    </xdr:to>
    <xdr:sp macro="" textlink="">
      <xdr:nvSpPr>
        <xdr:cNvPr id="647" name="楕円 646"/>
        <xdr:cNvSpPr/>
      </xdr:nvSpPr>
      <xdr:spPr>
        <a:xfrm>
          <a:off x="15430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19050</xdr:rowOff>
    </xdr:from>
    <xdr:to>
      <xdr:col>85</xdr:col>
      <xdr:colOff>127000</xdr:colOff>
      <xdr:row>61</xdr:row>
      <xdr:rowOff>95250</xdr:rowOff>
    </xdr:to>
    <xdr:cxnSp macro="">
      <xdr:nvCxnSpPr>
        <xdr:cNvPr id="648" name="直線コネクタ 647"/>
        <xdr:cNvCxnSpPr/>
      </xdr:nvCxnSpPr>
      <xdr:spPr>
        <a:xfrm>
          <a:off x="15481300" y="10477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649" name="楕円 648"/>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61</xdr:row>
      <xdr:rowOff>19050</xdr:rowOff>
    </xdr:to>
    <xdr:cxnSp macro="">
      <xdr:nvCxnSpPr>
        <xdr:cNvPr id="650" name="直線コネクタ 649"/>
        <xdr:cNvCxnSpPr/>
      </xdr:nvCxnSpPr>
      <xdr:spPr>
        <a:xfrm>
          <a:off x="14592300" y="10401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78740</xdr:rowOff>
    </xdr:from>
    <xdr:to>
      <xdr:col>72</xdr:col>
      <xdr:colOff>38100</xdr:colOff>
      <xdr:row>61</xdr:row>
      <xdr:rowOff>8890</xdr:rowOff>
    </xdr:to>
    <xdr:sp macro="" textlink="">
      <xdr:nvSpPr>
        <xdr:cNvPr id="651" name="楕円 650"/>
        <xdr:cNvSpPr/>
      </xdr:nvSpPr>
      <xdr:spPr>
        <a:xfrm>
          <a:off x="13652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60</xdr:row>
      <xdr:rowOff>129540</xdr:rowOff>
    </xdr:to>
    <xdr:cxnSp macro="">
      <xdr:nvCxnSpPr>
        <xdr:cNvPr id="652" name="直線コネクタ 651"/>
        <xdr:cNvCxnSpPr/>
      </xdr:nvCxnSpPr>
      <xdr:spPr>
        <a:xfrm flipV="1">
          <a:off x="13703300" y="10401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132080</xdr:rowOff>
    </xdr:from>
    <xdr:to>
      <xdr:col>67</xdr:col>
      <xdr:colOff>101600</xdr:colOff>
      <xdr:row>61</xdr:row>
      <xdr:rowOff>62230</xdr:rowOff>
    </xdr:to>
    <xdr:sp macro="" textlink="">
      <xdr:nvSpPr>
        <xdr:cNvPr id="653" name="楕円 652"/>
        <xdr:cNvSpPr/>
      </xdr:nvSpPr>
      <xdr:spPr>
        <a:xfrm>
          <a:off x="12763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129540</xdr:rowOff>
    </xdr:from>
    <xdr:to>
      <xdr:col>71</xdr:col>
      <xdr:colOff>177800</xdr:colOff>
      <xdr:row>61</xdr:row>
      <xdr:rowOff>11430</xdr:rowOff>
    </xdr:to>
    <xdr:cxnSp macro="">
      <xdr:nvCxnSpPr>
        <xdr:cNvPr id="654" name="直線コネクタ 653"/>
        <xdr:cNvCxnSpPr/>
      </xdr:nvCxnSpPr>
      <xdr:spPr>
        <a:xfrm flipV="1">
          <a:off x="12814300" y="10416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55" name="n_1aveValue【保健センター・保健所】&#10;有形固定資産減価償却率"/>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6367</xdr:rowOff>
    </xdr:from>
    <xdr:ext cx="405111" cy="259045"/>
    <xdr:sp macro="" textlink="">
      <xdr:nvSpPr>
        <xdr:cNvPr id="656" name="n_2aveValue【保健センター・保健所】&#10;有形固定資産減価償却率"/>
        <xdr:cNvSpPr txBox="1"/>
      </xdr:nvSpPr>
      <xdr:spPr>
        <a:xfrm>
          <a:off x="143897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6367</xdr:rowOff>
    </xdr:from>
    <xdr:ext cx="405111" cy="259045"/>
    <xdr:sp macro="" textlink="">
      <xdr:nvSpPr>
        <xdr:cNvPr id="657" name="n_3aveValue【保健センター・保健所】&#10;有形固定資産減価償却率"/>
        <xdr:cNvSpPr txBox="1"/>
      </xdr:nvSpPr>
      <xdr:spPr>
        <a:xfrm>
          <a:off x="135007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132097</xdr:rowOff>
    </xdr:from>
    <xdr:ext cx="405111" cy="259045"/>
    <xdr:sp macro="" textlink="">
      <xdr:nvSpPr>
        <xdr:cNvPr id="658" name="n_4aveValue【保健センター・保健所】&#10;有形固定資産減価償却率"/>
        <xdr:cNvSpPr txBox="1"/>
      </xdr:nvSpPr>
      <xdr:spPr>
        <a:xfrm>
          <a:off x="12611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60977</xdr:rowOff>
    </xdr:from>
    <xdr:ext cx="405111" cy="259045"/>
    <xdr:sp macro="" textlink="">
      <xdr:nvSpPr>
        <xdr:cNvPr id="659" name="n_1mainValue【保健センター・保健所】&#10;有形固定資産減価償却率"/>
        <xdr:cNvSpPr txBox="1"/>
      </xdr:nvSpPr>
      <xdr:spPr>
        <a:xfrm>
          <a:off x="152660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660" name="n_2mainValue【保健センター・保健所】&#10;有形固定資産減価償却率"/>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17</xdr:rowOff>
    </xdr:from>
    <xdr:ext cx="405111" cy="259045"/>
    <xdr:sp macro="" textlink="">
      <xdr:nvSpPr>
        <xdr:cNvPr id="661" name="n_3mainValue【保健センター・保健所】&#10;有形固定資産減価償却率"/>
        <xdr:cNvSpPr txBox="1"/>
      </xdr:nvSpPr>
      <xdr:spPr>
        <a:xfrm>
          <a:off x="13500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53357</xdr:rowOff>
    </xdr:from>
    <xdr:ext cx="405111" cy="259045"/>
    <xdr:sp macro="" textlink="">
      <xdr:nvSpPr>
        <xdr:cNvPr id="662" name="n_4mainValue【保健センター・保健所】&#10;有形固定資産減価償却率"/>
        <xdr:cNvSpPr txBox="1"/>
      </xdr:nvSpPr>
      <xdr:spPr>
        <a:xfrm>
          <a:off x="12611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3" name="直線コネクタ 67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4" name="テキスト ボックス 67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5" name="直線コネクタ 67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6" name="テキスト ボックス 67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7" name="直線コネクタ 67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8" name="テキスト ボックス 67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9" name="直線コネクタ 67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0" name="テキスト ボックス 67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1" name="直線コネクタ 68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2" name="テキスト ボックス 68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3" name="直線コネクタ 68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4" name="テキスト ボックス 68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32657</xdr:rowOff>
    </xdr:to>
    <xdr:cxnSp macro="">
      <xdr:nvCxnSpPr>
        <xdr:cNvPr id="688" name="直線コネクタ 687"/>
        <xdr:cNvCxnSpPr/>
      </xdr:nvCxnSpPr>
      <xdr:spPr>
        <a:xfrm flipV="1">
          <a:off x="22160864" y="9666515"/>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89" name="【保健センター・保健所】&#10;一人当たり面積最小値テキスト"/>
        <xdr:cNvSpPr txBox="1"/>
      </xdr:nvSpPr>
      <xdr:spPr>
        <a:xfrm>
          <a:off x="22199600" y="110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0" name="直線コネクタ 689"/>
        <xdr:cNvCxnSpPr/>
      </xdr:nvCxnSpPr>
      <xdr:spPr>
        <a:xfrm>
          <a:off x="22072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1" name="【保健センター・保健所】&#10;一人当たり面積最大値テキスト"/>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2" name="直線コネクタ 691"/>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64605</xdr:rowOff>
    </xdr:from>
    <xdr:ext cx="469744" cy="259045"/>
    <xdr:sp macro="" textlink="">
      <xdr:nvSpPr>
        <xdr:cNvPr id="693" name="【保健センター・保健所】&#10;一人当たり面積平均値テキスト"/>
        <xdr:cNvSpPr txBox="1"/>
      </xdr:nvSpPr>
      <xdr:spPr>
        <a:xfrm>
          <a:off x="22199600" y="10523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694" name="フローチャート: 判断 693"/>
        <xdr:cNvSpPr/>
      </xdr:nvSpPr>
      <xdr:spPr>
        <a:xfrm>
          <a:off x="22110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52615</xdr:rowOff>
    </xdr:from>
    <xdr:to>
      <xdr:col>112</xdr:col>
      <xdr:colOff>38100</xdr:colOff>
      <xdr:row>62</xdr:row>
      <xdr:rowOff>154215</xdr:rowOff>
    </xdr:to>
    <xdr:sp macro="" textlink="">
      <xdr:nvSpPr>
        <xdr:cNvPr id="695" name="フローチャート: 判断 694"/>
        <xdr:cNvSpPr/>
      </xdr:nvSpPr>
      <xdr:spPr>
        <a:xfrm>
          <a:off x="21272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696" name="フローチャート: 判断 695"/>
        <xdr:cNvSpPr/>
      </xdr:nvSpPr>
      <xdr:spPr>
        <a:xfrm>
          <a:off x="20383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697" name="フローチャート: 判断 696"/>
        <xdr:cNvSpPr/>
      </xdr:nvSpPr>
      <xdr:spPr>
        <a:xfrm>
          <a:off x="19494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150585</xdr:rowOff>
    </xdr:from>
    <xdr:to>
      <xdr:col>98</xdr:col>
      <xdr:colOff>38100</xdr:colOff>
      <xdr:row>63</xdr:row>
      <xdr:rowOff>80735</xdr:rowOff>
    </xdr:to>
    <xdr:sp macro="" textlink="">
      <xdr:nvSpPr>
        <xdr:cNvPr id="698" name="フローチャート: 判断 697"/>
        <xdr:cNvSpPr/>
      </xdr:nvSpPr>
      <xdr:spPr>
        <a:xfrm>
          <a:off x="18605500" y="1078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77107</xdr:rowOff>
    </xdr:from>
    <xdr:to>
      <xdr:col>116</xdr:col>
      <xdr:colOff>114300</xdr:colOff>
      <xdr:row>64</xdr:row>
      <xdr:rowOff>7257</xdr:rowOff>
    </xdr:to>
    <xdr:sp macro="" textlink="">
      <xdr:nvSpPr>
        <xdr:cNvPr id="704" name="楕円 703"/>
        <xdr:cNvSpPr/>
      </xdr:nvSpPr>
      <xdr:spPr>
        <a:xfrm>
          <a:off x="221107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163484</xdr:rowOff>
    </xdr:from>
    <xdr:ext cx="469744" cy="259045"/>
    <xdr:sp macro="" textlink="">
      <xdr:nvSpPr>
        <xdr:cNvPr id="705" name="【保健センター・保健所】&#10;一人当たり面積該当値テキスト"/>
        <xdr:cNvSpPr txBox="1"/>
      </xdr:nvSpPr>
      <xdr:spPr>
        <a:xfrm>
          <a:off x="22199600" y="1079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77107</xdr:rowOff>
    </xdr:from>
    <xdr:to>
      <xdr:col>112</xdr:col>
      <xdr:colOff>38100</xdr:colOff>
      <xdr:row>64</xdr:row>
      <xdr:rowOff>7257</xdr:rowOff>
    </xdr:to>
    <xdr:sp macro="" textlink="">
      <xdr:nvSpPr>
        <xdr:cNvPr id="706" name="楕円 705"/>
        <xdr:cNvSpPr/>
      </xdr:nvSpPr>
      <xdr:spPr>
        <a:xfrm>
          <a:off x="212725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127907</xdr:rowOff>
    </xdr:from>
    <xdr:to>
      <xdr:col>116</xdr:col>
      <xdr:colOff>63500</xdr:colOff>
      <xdr:row>63</xdr:row>
      <xdr:rowOff>127907</xdr:rowOff>
    </xdr:to>
    <xdr:cxnSp macro="">
      <xdr:nvCxnSpPr>
        <xdr:cNvPr id="707" name="直線コネクタ 706"/>
        <xdr:cNvCxnSpPr/>
      </xdr:nvCxnSpPr>
      <xdr:spPr>
        <a:xfrm>
          <a:off x="21323300" y="10929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77107</xdr:rowOff>
    </xdr:from>
    <xdr:to>
      <xdr:col>107</xdr:col>
      <xdr:colOff>101600</xdr:colOff>
      <xdr:row>64</xdr:row>
      <xdr:rowOff>7257</xdr:rowOff>
    </xdr:to>
    <xdr:sp macro="" textlink="">
      <xdr:nvSpPr>
        <xdr:cNvPr id="708" name="楕円 707"/>
        <xdr:cNvSpPr/>
      </xdr:nvSpPr>
      <xdr:spPr>
        <a:xfrm>
          <a:off x="203835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127907</xdr:rowOff>
    </xdr:from>
    <xdr:to>
      <xdr:col>111</xdr:col>
      <xdr:colOff>177800</xdr:colOff>
      <xdr:row>63</xdr:row>
      <xdr:rowOff>127907</xdr:rowOff>
    </xdr:to>
    <xdr:cxnSp macro="">
      <xdr:nvCxnSpPr>
        <xdr:cNvPr id="709" name="直線コネクタ 708"/>
        <xdr:cNvCxnSpPr/>
      </xdr:nvCxnSpPr>
      <xdr:spPr>
        <a:xfrm>
          <a:off x="20434300" y="1092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77107</xdr:rowOff>
    </xdr:from>
    <xdr:to>
      <xdr:col>102</xdr:col>
      <xdr:colOff>165100</xdr:colOff>
      <xdr:row>64</xdr:row>
      <xdr:rowOff>7257</xdr:rowOff>
    </xdr:to>
    <xdr:sp macro="" textlink="">
      <xdr:nvSpPr>
        <xdr:cNvPr id="710" name="楕円 709"/>
        <xdr:cNvSpPr/>
      </xdr:nvSpPr>
      <xdr:spPr>
        <a:xfrm>
          <a:off x="194945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127907</xdr:rowOff>
    </xdr:from>
    <xdr:to>
      <xdr:col>107</xdr:col>
      <xdr:colOff>50800</xdr:colOff>
      <xdr:row>63</xdr:row>
      <xdr:rowOff>127907</xdr:rowOff>
    </xdr:to>
    <xdr:cxnSp macro="">
      <xdr:nvCxnSpPr>
        <xdr:cNvPr id="711" name="直線コネクタ 710"/>
        <xdr:cNvCxnSpPr/>
      </xdr:nvCxnSpPr>
      <xdr:spPr>
        <a:xfrm>
          <a:off x="19545300" y="1092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77107</xdr:rowOff>
    </xdr:from>
    <xdr:to>
      <xdr:col>98</xdr:col>
      <xdr:colOff>38100</xdr:colOff>
      <xdr:row>64</xdr:row>
      <xdr:rowOff>7257</xdr:rowOff>
    </xdr:to>
    <xdr:sp macro="" textlink="">
      <xdr:nvSpPr>
        <xdr:cNvPr id="712" name="楕円 711"/>
        <xdr:cNvSpPr/>
      </xdr:nvSpPr>
      <xdr:spPr>
        <a:xfrm>
          <a:off x="186055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127907</xdr:rowOff>
    </xdr:from>
    <xdr:to>
      <xdr:col>102</xdr:col>
      <xdr:colOff>114300</xdr:colOff>
      <xdr:row>63</xdr:row>
      <xdr:rowOff>127907</xdr:rowOff>
    </xdr:to>
    <xdr:cxnSp macro="">
      <xdr:nvCxnSpPr>
        <xdr:cNvPr id="713" name="直線コネクタ 712"/>
        <xdr:cNvCxnSpPr/>
      </xdr:nvCxnSpPr>
      <xdr:spPr>
        <a:xfrm>
          <a:off x="18656300" y="1092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170742</xdr:rowOff>
    </xdr:from>
    <xdr:ext cx="469744" cy="259045"/>
    <xdr:sp macro="" textlink="">
      <xdr:nvSpPr>
        <xdr:cNvPr id="714" name="n_1aveValue【保健センター・保健所】&#10;一人当たり面積"/>
        <xdr:cNvSpPr txBox="1"/>
      </xdr:nvSpPr>
      <xdr:spPr>
        <a:xfrm>
          <a:off x="210757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715" name="n_2aveValue【保健センター・保健所】&#10;一人当たり面積"/>
        <xdr:cNvSpPr txBox="1"/>
      </xdr:nvSpPr>
      <xdr:spPr>
        <a:xfrm>
          <a:off x="20199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86377</xdr:rowOff>
    </xdr:from>
    <xdr:ext cx="469744" cy="259045"/>
    <xdr:sp macro="" textlink="">
      <xdr:nvSpPr>
        <xdr:cNvPr id="716" name="n_3aveValue【保健センター・保健所】&#10;一人当たり面積"/>
        <xdr:cNvSpPr txBox="1"/>
      </xdr:nvSpPr>
      <xdr:spPr>
        <a:xfrm>
          <a:off x="19310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97262</xdr:rowOff>
    </xdr:from>
    <xdr:ext cx="469744" cy="259045"/>
    <xdr:sp macro="" textlink="">
      <xdr:nvSpPr>
        <xdr:cNvPr id="717" name="n_4aveValue【保健センター・保健所】&#10;一人当たり面積"/>
        <xdr:cNvSpPr txBox="1"/>
      </xdr:nvSpPr>
      <xdr:spPr>
        <a:xfrm>
          <a:off x="18421427" y="1055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169834</xdr:rowOff>
    </xdr:from>
    <xdr:ext cx="469744" cy="259045"/>
    <xdr:sp macro="" textlink="">
      <xdr:nvSpPr>
        <xdr:cNvPr id="718" name="n_1mainValue【保健センター・保健所】&#10;一人当たり面積"/>
        <xdr:cNvSpPr txBox="1"/>
      </xdr:nvSpPr>
      <xdr:spPr>
        <a:xfrm>
          <a:off x="21075727"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169834</xdr:rowOff>
    </xdr:from>
    <xdr:ext cx="469744" cy="259045"/>
    <xdr:sp macro="" textlink="">
      <xdr:nvSpPr>
        <xdr:cNvPr id="719" name="n_2mainValue【保健センター・保健所】&#10;一人当たり面積"/>
        <xdr:cNvSpPr txBox="1"/>
      </xdr:nvSpPr>
      <xdr:spPr>
        <a:xfrm>
          <a:off x="20199427"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169834</xdr:rowOff>
    </xdr:from>
    <xdr:ext cx="469744" cy="259045"/>
    <xdr:sp macro="" textlink="">
      <xdr:nvSpPr>
        <xdr:cNvPr id="720" name="n_3mainValue【保健センター・保健所】&#10;一人当たり面積"/>
        <xdr:cNvSpPr txBox="1"/>
      </xdr:nvSpPr>
      <xdr:spPr>
        <a:xfrm>
          <a:off x="19310427"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169834</xdr:rowOff>
    </xdr:from>
    <xdr:ext cx="469744" cy="259045"/>
    <xdr:sp macro="" textlink="">
      <xdr:nvSpPr>
        <xdr:cNvPr id="721" name="n_4mainValue【保健センター・保健所】&#10;一人当たり面積"/>
        <xdr:cNvSpPr txBox="1"/>
      </xdr:nvSpPr>
      <xdr:spPr>
        <a:xfrm>
          <a:off x="18421427"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746" name="直線コネクタ 745"/>
        <xdr:cNvCxnSpPr/>
      </xdr:nvCxnSpPr>
      <xdr:spPr>
        <a:xfrm flipV="1">
          <a:off x="16318864" y="1345120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747" name="【消防施設】&#10;有形固定資産減価償却率最小値テキスト"/>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748" name="直線コネクタ 747"/>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749" name="【消防施設】&#10;有形固定資産減価償却率最大値テキスト"/>
        <xdr:cNvSpPr txBox="1"/>
      </xdr:nvSpPr>
      <xdr:spPr>
        <a:xfrm>
          <a:off x="16357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750" name="直線コネクタ 749"/>
        <xdr:cNvCxnSpPr/>
      </xdr:nvCxnSpPr>
      <xdr:spPr>
        <a:xfrm>
          <a:off x="16230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12082</xdr:rowOff>
    </xdr:from>
    <xdr:ext cx="405111" cy="259045"/>
    <xdr:sp macro="" textlink="">
      <xdr:nvSpPr>
        <xdr:cNvPr id="751" name="【消防施設】&#10;有形固定資産減価償却率平均値テキスト"/>
        <xdr:cNvSpPr txBox="1"/>
      </xdr:nvSpPr>
      <xdr:spPr>
        <a:xfrm>
          <a:off x="16357600" y="1389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52" name="フローチャート: 判断 751"/>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3" name="フローチャート: 判断 752"/>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54" name="フローチャート: 判断 753"/>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55" name="フローチャート: 判断 754"/>
        <xdr:cNvSpPr/>
      </xdr:nvSpPr>
      <xdr:spPr>
        <a:xfrm>
          <a:off x="13652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756" name="フローチャート: 判断 755"/>
        <xdr:cNvSpPr/>
      </xdr:nvSpPr>
      <xdr:spPr>
        <a:xfrm>
          <a:off x="12763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38736</xdr:rowOff>
    </xdr:from>
    <xdr:to>
      <xdr:col>85</xdr:col>
      <xdr:colOff>177800</xdr:colOff>
      <xdr:row>83</xdr:row>
      <xdr:rowOff>140336</xdr:rowOff>
    </xdr:to>
    <xdr:sp macro="" textlink="">
      <xdr:nvSpPr>
        <xdr:cNvPr id="762" name="楕円 761"/>
        <xdr:cNvSpPr/>
      </xdr:nvSpPr>
      <xdr:spPr>
        <a:xfrm>
          <a:off x="162687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17163</xdr:rowOff>
    </xdr:from>
    <xdr:ext cx="405111" cy="259045"/>
    <xdr:sp macro="" textlink="">
      <xdr:nvSpPr>
        <xdr:cNvPr id="763" name="【消防施設】&#10;有形固定資産減価償却率該当値テキスト"/>
        <xdr:cNvSpPr txBox="1"/>
      </xdr:nvSpPr>
      <xdr:spPr>
        <a:xfrm>
          <a:off x="16357600"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12064</xdr:rowOff>
    </xdr:from>
    <xdr:to>
      <xdr:col>81</xdr:col>
      <xdr:colOff>101600</xdr:colOff>
      <xdr:row>83</xdr:row>
      <xdr:rowOff>113664</xdr:rowOff>
    </xdr:to>
    <xdr:sp macro="" textlink="">
      <xdr:nvSpPr>
        <xdr:cNvPr id="764" name="楕円 763"/>
        <xdr:cNvSpPr/>
      </xdr:nvSpPr>
      <xdr:spPr>
        <a:xfrm>
          <a:off x="15430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62864</xdr:rowOff>
    </xdr:from>
    <xdr:to>
      <xdr:col>85</xdr:col>
      <xdr:colOff>127000</xdr:colOff>
      <xdr:row>83</xdr:row>
      <xdr:rowOff>89536</xdr:rowOff>
    </xdr:to>
    <xdr:cxnSp macro="">
      <xdr:nvCxnSpPr>
        <xdr:cNvPr id="765" name="直線コネクタ 764"/>
        <xdr:cNvCxnSpPr/>
      </xdr:nvCxnSpPr>
      <xdr:spPr>
        <a:xfrm>
          <a:off x="15481300" y="14293214"/>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151130</xdr:rowOff>
    </xdr:from>
    <xdr:to>
      <xdr:col>76</xdr:col>
      <xdr:colOff>165100</xdr:colOff>
      <xdr:row>83</xdr:row>
      <xdr:rowOff>81280</xdr:rowOff>
    </xdr:to>
    <xdr:sp macro="" textlink="">
      <xdr:nvSpPr>
        <xdr:cNvPr id="766" name="楕円 765"/>
        <xdr:cNvSpPr/>
      </xdr:nvSpPr>
      <xdr:spPr>
        <a:xfrm>
          <a:off x="14541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30480</xdr:rowOff>
    </xdr:from>
    <xdr:to>
      <xdr:col>81</xdr:col>
      <xdr:colOff>50800</xdr:colOff>
      <xdr:row>83</xdr:row>
      <xdr:rowOff>62864</xdr:rowOff>
    </xdr:to>
    <xdr:cxnSp macro="">
      <xdr:nvCxnSpPr>
        <xdr:cNvPr id="767" name="直線コネクタ 766"/>
        <xdr:cNvCxnSpPr/>
      </xdr:nvCxnSpPr>
      <xdr:spPr>
        <a:xfrm>
          <a:off x="14592300" y="142608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116839</xdr:rowOff>
    </xdr:from>
    <xdr:to>
      <xdr:col>72</xdr:col>
      <xdr:colOff>38100</xdr:colOff>
      <xdr:row>83</xdr:row>
      <xdr:rowOff>46989</xdr:rowOff>
    </xdr:to>
    <xdr:sp macro="" textlink="">
      <xdr:nvSpPr>
        <xdr:cNvPr id="768" name="楕円 767"/>
        <xdr:cNvSpPr/>
      </xdr:nvSpPr>
      <xdr:spPr>
        <a:xfrm>
          <a:off x="13652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167639</xdr:rowOff>
    </xdr:from>
    <xdr:to>
      <xdr:col>76</xdr:col>
      <xdr:colOff>114300</xdr:colOff>
      <xdr:row>83</xdr:row>
      <xdr:rowOff>30480</xdr:rowOff>
    </xdr:to>
    <xdr:cxnSp macro="">
      <xdr:nvCxnSpPr>
        <xdr:cNvPr id="769" name="直線コネクタ 768"/>
        <xdr:cNvCxnSpPr/>
      </xdr:nvCxnSpPr>
      <xdr:spPr>
        <a:xfrm>
          <a:off x="13703300" y="142265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124461</xdr:rowOff>
    </xdr:from>
    <xdr:to>
      <xdr:col>67</xdr:col>
      <xdr:colOff>101600</xdr:colOff>
      <xdr:row>83</xdr:row>
      <xdr:rowOff>54611</xdr:rowOff>
    </xdr:to>
    <xdr:sp macro="" textlink="">
      <xdr:nvSpPr>
        <xdr:cNvPr id="770" name="楕円 769"/>
        <xdr:cNvSpPr/>
      </xdr:nvSpPr>
      <xdr:spPr>
        <a:xfrm>
          <a:off x="12763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167639</xdr:rowOff>
    </xdr:from>
    <xdr:to>
      <xdr:col>71</xdr:col>
      <xdr:colOff>177800</xdr:colOff>
      <xdr:row>83</xdr:row>
      <xdr:rowOff>3811</xdr:rowOff>
    </xdr:to>
    <xdr:cxnSp macro="">
      <xdr:nvCxnSpPr>
        <xdr:cNvPr id="771" name="直線コネクタ 770"/>
        <xdr:cNvCxnSpPr/>
      </xdr:nvCxnSpPr>
      <xdr:spPr>
        <a:xfrm flipV="1">
          <a:off x="12814300" y="14226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2" name="n_1aveValue【消防施設】&#10;有形固定資産減価償却率"/>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73" name="n_2aveValue【消防施設】&#10;有形固定資産減価償却率"/>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151147</xdr:rowOff>
    </xdr:from>
    <xdr:ext cx="405111" cy="259045"/>
    <xdr:sp macro="" textlink="">
      <xdr:nvSpPr>
        <xdr:cNvPr id="774" name="n_3aveValue【消防施設】&#10;有形固定資産減価償却率"/>
        <xdr:cNvSpPr txBox="1"/>
      </xdr:nvSpPr>
      <xdr:spPr>
        <a:xfrm>
          <a:off x="13500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95902</xdr:rowOff>
    </xdr:from>
    <xdr:ext cx="405111" cy="259045"/>
    <xdr:sp macro="" textlink="">
      <xdr:nvSpPr>
        <xdr:cNvPr id="775" name="n_4aveValue【消防施設】&#10;有形固定資産減価償却率"/>
        <xdr:cNvSpPr txBox="1"/>
      </xdr:nvSpPr>
      <xdr:spPr>
        <a:xfrm>
          <a:off x="12611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104791</xdr:rowOff>
    </xdr:from>
    <xdr:ext cx="405111" cy="259045"/>
    <xdr:sp macro="" textlink="">
      <xdr:nvSpPr>
        <xdr:cNvPr id="776" name="n_1mainValue【消防施設】&#10;有形固定資産減価償却率"/>
        <xdr:cNvSpPr txBox="1"/>
      </xdr:nvSpPr>
      <xdr:spPr>
        <a:xfrm>
          <a:off x="152660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72407</xdr:rowOff>
    </xdr:from>
    <xdr:ext cx="405111" cy="259045"/>
    <xdr:sp macro="" textlink="">
      <xdr:nvSpPr>
        <xdr:cNvPr id="777" name="n_2mainValue【消防施設】&#10;有形固定資産減価償却率"/>
        <xdr:cNvSpPr txBox="1"/>
      </xdr:nvSpPr>
      <xdr:spPr>
        <a:xfrm>
          <a:off x="14389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38116</xdr:rowOff>
    </xdr:from>
    <xdr:ext cx="405111" cy="259045"/>
    <xdr:sp macro="" textlink="">
      <xdr:nvSpPr>
        <xdr:cNvPr id="778" name="n_3mainValue【消防施設】&#10;有形固定資産減価償却率"/>
        <xdr:cNvSpPr txBox="1"/>
      </xdr:nvSpPr>
      <xdr:spPr>
        <a:xfrm>
          <a:off x="13500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45738</xdr:rowOff>
    </xdr:from>
    <xdr:ext cx="405111" cy="259045"/>
    <xdr:sp macro="" textlink="">
      <xdr:nvSpPr>
        <xdr:cNvPr id="779" name="n_4mainValue【消防施設】&#10;有形固定資産減価償却率"/>
        <xdr:cNvSpPr txBox="1"/>
      </xdr:nvSpPr>
      <xdr:spPr>
        <a:xfrm>
          <a:off x="12611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0" name="直線コネクタ 789"/>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1" name="テキスト ボックス 790"/>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4" name="直線コネクタ 793"/>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5" name="テキスト ボックス 794"/>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799" name="直線コネクタ 798"/>
        <xdr:cNvCxnSpPr/>
      </xdr:nvCxnSpPr>
      <xdr:spPr>
        <a:xfrm flipV="1">
          <a:off x="22160864" y="1339977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800" name="【消防施設】&#10;一人当たり面積最小値テキスト"/>
        <xdr:cNvSpPr txBox="1"/>
      </xdr:nvSpPr>
      <xdr:spPr>
        <a:xfrm>
          <a:off x="22199600" y="1456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801" name="直線コネクタ 800"/>
        <xdr:cNvCxnSpPr/>
      </xdr:nvCxnSpPr>
      <xdr:spPr>
        <a:xfrm>
          <a:off x="22072600" y="1455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802" name="【消防施設】&#10;一人当たり面積最大値テキスト"/>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803" name="直線コネクタ 802"/>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153052</xdr:rowOff>
    </xdr:from>
    <xdr:ext cx="469744" cy="259045"/>
    <xdr:sp macro="" textlink="">
      <xdr:nvSpPr>
        <xdr:cNvPr id="804" name="【消防施設】&#10;一人当たり面積平均値テキスト"/>
        <xdr:cNvSpPr txBox="1"/>
      </xdr:nvSpPr>
      <xdr:spPr>
        <a:xfrm>
          <a:off x="22199600" y="1404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805" name="フローチャート: 判断 804"/>
        <xdr:cNvSpPr/>
      </xdr:nvSpPr>
      <xdr:spPr>
        <a:xfrm>
          <a:off x="22110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806" name="フローチャート: 判断 805"/>
        <xdr:cNvSpPr/>
      </xdr:nvSpPr>
      <xdr:spPr>
        <a:xfrm>
          <a:off x="2127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807" name="フローチャート: 判断 806"/>
        <xdr:cNvSpPr/>
      </xdr:nvSpPr>
      <xdr:spPr>
        <a:xfrm>
          <a:off x="20383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808" name="フローチャート: 判断 807"/>
        <xdr:cNvSpPr/>
      </xdr:nvSpPr>
      <xdr:spPr>
        <a:xfrm>
          <a:off x="19494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809" name="フローチャート: 判断 808"/>
        <xdr:cNvSpPr/>
      </xdr:nvSpPr>
      <xdr:spPr>
        <a:xfrm>
          <a:off x="18605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xdr:rowOff>
    </xdr:from>
    <xdr:to>
      <xdr:col>116</xdr:col>
      <xdr:colOff>114300</xdr:colOff>
      <xdr:row>83</xdr:row>
      <xdr:rowOff>106045</xdr:rowOff>
    </xdr:to>
    <xdr:sp macro="" textlink="">
      <xdr:nvSpPr>
        <xdr:cNvPr id="815" name="楕円 814"/>
        <xdr:cNvSpPr/>
      </xdr:nvSpPr>
      <xdr:spPr>
        <a:xfrm>
          <a:off x="221107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154322</xdr:rowOff>
    </xdr:from>
    <xdr:ext cx="469744" cy="259045"/>
    <xdr:sp macro="" textlink="">
      <xdr:nvSpPr>
        <xdr:cNvPr id="816" name="【消防施設】&#10;一人当たり面積該当値テキスト"/>
        <xdr:cNvSpPr txBox="1"/>
      </xdr:nvSpPr>
      <xdr:spPr>
        <a:xfrm>
          <a:off x="22199600" y="1421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10161</xdr:rowOff>
    </xdr:from>
    <xdr:to>
      <xdr:col>112</xdr:col>
      <xdr:colOff>38100</xdr:colOff>
      <xdr:row>83</xdr:row>
      <xdr:rowOff>111761</xdr:rowOff>
    </xdr:to>
    <xdr:sp macro="" textlink="">
      <xdr:nvSpPr>
        <xdr:cNvPr id="817" name="楕円 816"/>
        <xdr:cNvSpPr/>
      </xdr:nvSpPr>
      <xdr:spPr>
        <a:xfrm>
          <a:off x="21272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55245</xdr:rowOff>
    </xdr:from>
    <xdr:to>
      <xdr:col>116</xdr:col>
      <xdr:colOff>63500</xdr:colOff>
      <xdr:row>83</xdr:row>
      <xdr:rowOff>60961</xdr:rowOff>
    </xdr:to>
    <xdr:cxnSp macro="">
      <xdr:nvCxnSpPr>
        <xdr:cNvPr id="818" name="直線コネクタ 817"/>
        <xdr:cNvCxnSpPr/>
      </xdr:nvCxnSpPr>
      <xdr:spPr>
        <a:xfrm flipV="1">
          <a:off x="21323300" y="1428559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10161</xdr:rowOff>
    </xdr:from>
    <xdr:to>
      <xdr:col>107</xdr:col>
      <xdr:colOff>101600</xdr:colOff>
      <xdr:row>83</xdr:row>
      <xdr:rowOff>111761</xdr:rowOff>
    </xdr:to>
    <xdr:sp macro="" textlink="">
      <xdr:nvSpPr>
        <xdr:cNvPr id="819" name="楕円 818"/>
        <xdr:cNvSpPr/>
      </xdr:nvSpPr>
      <xdr:spPr>
        <a:xfrm>
          <a:off x="20383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60961</xdr:rowOff>
    </xdr:from>
    <xdr:to>
      <xdr:col>111</xdr:col>
      <xdr:colOff>177800</xdr:colOff>
      <xdr:row>83</xdr:row>
      <xdr:rowOff>60961</xdr:rowOff>
    </xdr:to>
    <xdr:cxnSp macro="">
      <xdr:nvCxnSpPr>
        <xdr:cNvPr id="820" name="直線コネクタ 819"/>
        <xdr:cNvCxnSpPr/>
      </xdr:nvCxnSpPr>
      <xdr:spPr>
        <a:xfrm>
          <a:off x="20434300" y="142913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10161</xdr:rowOff>
    </xdr:from>
    <xdr:to>
      <xdr:col>102</xdr:col>
      <xdr:colOff>165100</xdr:colOff>
      <xdr:row>83</xdr:row>
      <xdr:rowOff>111761</xdr:rowOff>
    </xdr:to>
    <xdr:sp macro="" textlink="">
      <xdr:nvSpPr>
        <xdr:cNvPr id="821" name="楕円 820"/>
        <xdr:cNvSpPr/>
      </xdr:nvSpPr>
      <xdr:spPr>
        <a:xfrm>
          <a:off x="19494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60961</xdr:rowOff>
    </xdr:from>
    <xdr:to>
      <xdr:col>107</xdr:col>
      <xdr:colOff>50800</xdr:colOff>
      <xdr:row>83</xdr:row>
      <xdr:rowOff>60961</xdr:rowOff>
    </xdr:to>
    <xdr:cxnSp macro="">
      <xdr:nvCxnSpPr>
        <xdr:cNvPr id="822" name="直線コネクタ 821"/>
        <xdr:cNvCxnSpPr/>
      </xdr:nvCxnSpPr>
      <xdr:spPr>
        <a:xfrm>
          <a:off x="19545300" y="142913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xdr:rowOff>
    </xdr:from>
    <xdr:to>
      <xdr:col>98</xdr:col>
      <xdr:colOff>38100</xdr:colOff>
      <xdr:row>83</xdr:row>
      <xdr:rowOff>117475</xdr:rowOff>
    </xdr:to>
    <xdr:sp macro="" textlink="">
      <xdr:nvSpPr>
        <xdr:cNvPr id="823" name="楕円 822"/>
        <xdr:cNvSpPr/>
      </xdr:nvSpPr>
      <xdr:spPr>
        <a:xfrm>
          <a:off x="18605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60961</xdr:rowOff>
    </xdr:from>
    <xdr:to>
      <xdr:col>102</xdr:col>
      <xdr:colOff>114300</xdr:colOff>
      <xdr:row>83</xdr:row>
      <xdr:rowOff>66675</xdr:rowOff>
    </xdr:to>
    <xdr:cxnSp macro="">
      <xdr:nvCxnSpPr>
        <xdr:cNvPr id="824" name="直線コネクタ 823"/>
        <xdr:cNvCxnSpPr/>
      </xdr:nvCxnSpPr>
      <xdr:spPr>
        <a:xfrm flipV="1">
          <a:off x="18656300" y="142913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82566</xdr:rowOff>
    </xdr:from>
    <xdr:ext cx="469744" cy="259045"/>
    <xdr:sp macro="" textlink="">
      <xdr:nvSpPr>
        <xdr:cNvPr id="825" name="n_1aveValue【消防施設】&#10;一人当たり面積"/>
        <xdr:cNvSpPr txBox="1"/>
      </xdr:nvSpPr>
      <xdr:spPr>
        <a:xfrm>
          <a:off x="210757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82566</xdr:rowOff>
    </xdr:from>
    <xdr:ext cx="469744" cy="259045"/>
    <xdr:sp macro="" textlink="">
      <xdr:nvSpPr>
        <xdr:cNvPr id="826" name="n_2aveValue【消防施設】&#10;一人当たり面積"/>
        <xdr:cNvSpPr txBox="1"/>
      </xdr:nvSpPr>
      <xdr:spPr>
        <a:xfrm>
          <a:off x="201994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105427</xdr:rowOff>
    </xdr:from>
    <xdr:ext cx="469744" cy="259045"/>
    <xdr:sp macro="" textlink="">
      <xdr:nvSpPr>
        <xdr:cNvPr id="827" name="n_3aveValue【消防施設】&#10;一人当たり面積"/>
        <xdr:cNvSpPr txBox="1"/>
      </xdr:nvSpPr>
      <xdr:spPr>
        <a:xfrm>
          <a:off x="19310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116857</xdr:rowOff>
    </xdr:from>
    <xdr:ext cx="469744" cy="259045"/>
    <xdr:sp macro="" textlink="">
      <xdr:nvSpPr>
        <xdr:cNvPr id="828" name="n_4aveValue【消防施設】&#10;一人当たり面積"/>
        <xdr:cNvSpPr txBox="1"/>
      </xdr:nvSpPr>
      <xdr:spPr>
        <a:xfrm>
          <a:off x="18421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102888</xdr:rowOff>
    </xdr:from>
    <xdr:ext cx="469744" cy="259045"/>
    <xdr:sp macro="" textlink="">
      <xdr:nvSpPr>
        <xdr:cNvPr id="829" name="n_1mainValue【消防施設】&#10;一人当たり面積"/>
        <xdr:cNvSpPr txBox="1"/>
      </xdr:nvSpPr>
      <xdr:spPr>
        <a:xfrm>
          <a:off x="21075727" y="143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102888</xdr:rowOff>
    </xdr:from>
    <xdr:ext cx="469744" cy="259045"/>
    <xdr:sp macro="" textlink="">
      <xdr:nvSpPr>
        <xdr:cNvPr id="830" name="n_2mainValue【消防施設】&#10;一人当たり面積"/>
        <xdr:cNvSpPr txBox="1"/>
      </xdr:nvSpPr>
      <xdr:spPr>
        <a:xfrm>
          <a:off x="20199427" y="143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102888</xdr:rowOff>
    </xdr:from>
    <xdr:ext cx="469744" cy="259045"/>
    <xdr:sp macro="" textlink="">
      <xdr:nvSpPr>
        <xdr:cNvPr id="831" name="n_3mainValue【消防施設】&#10;一人当たり面積"/>
        <xdr:cNvSpPr txBox="1"/>
      </xdr:nvSpPr>
      <xdr:spPr>
        <a:xfrm>
          <a:off x="19310427" y="143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108602</xdr:rowOff>
    </xdr:from>
    <xdr:ext cx="469744" cy="259045"/>
    <xdr:sp macro="" textlink="">
      <xdr:nvSpPr>
        <xdr:cNvPr id="832" name="n_4mainValue【消防施設】&#10;一人当たり面積"/>
        <xdr:cNvSpPr txBox="1"/>
      </xdr:nvSpPr>
      <xdr:spPr>
        <a:xfrm>
          <a:off x="184214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4" name="直線コネクタ 84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5" name="テキスト ボックス 84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6" name="直線コネクタ 84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7" name="テキスト ボックス 84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8" name="直線コネクタ 84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9" name="テキスト ボックス 84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0" name="直線コネクタ 84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1" name="テキスト ボックス 85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2" name="直線コネクタ 85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3" name="テキスト ボックス 85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5" name="テキスト ボックス 85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64770</xdr:rowOff>
    </xdr:from>
    <xdr:to>
      <xdr:col>85</xdr:col>
      <xdr:colOff>126364</xdr:colOff>
      <xdr:row>108</xdr:row>
      <xdr:rowOff>116205</xdr:rowOff>
    </xdr:to>
    <xdr:cxnSp macro="">
      <xdr:nvCxnSpPr>
        <xdr:cNvPr id="857" name="直線コネクタ 856"/>
        <xdr:cNvCxnSpPr/>
      </xdr:nvCxnSpPr>
      <xdr:spPr>
        <a:xfrm flipV="1">
          <a:off x="16318864" y="17038320"/>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858" name="【庁舎】&#10;有形固定資産減価償却率最小値テキスト"/>
        <xdr:cNvSpPr txBox="1"/>
      </xdr:nvSpPr>
      <xdr:spPr>
        <a:xfrm>
          <a:off x="16357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859" name="直線コネクタ 858"/>
        <xdr:cNvCxnSpPr/>
      </xdr:nvCxnSpPr>
      <xdr:spPr>
        <a:xfrm>
          <a:off x="16230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11447</xdr:rowOff>
    </xdr:from>
    <xdr:ext cx="405111" cy="259045"/>
    <xdr:sp macro="" textlink="">
      <xdr:nvSpPr>
        <xdr:cNvPr id="860" name="【庁舎】&#10;有形固定資産減価償却率最大値テキスト"/>
        <xdr:cNvSpPr txBox="1"/>
      </xdr:nvSpPr>
      <xdr:spPr>
        <a:xfrm>
          <a:off x="16357600" y="1681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64770</xdr:rowOff>
    </xdr:from>
    <xdr:to>
      <xdr:col>86</xdr:col>
      <xdr:colOff>25400</xdr:colOff>
      <xdr:row>99</xdr:row>
      <xdr:rowOff>64770</xdr:rowOff>
    </xdr:to>
    <xdr:cxnSp macro="">
      <xdr:nvCxnSpPr>
        <xdr:cNvPr id="861" name="直線コネクタ 860"/>
        <xdr:cNvCxnSpPr/>
      </xdr:nvCxnSpPr>
      <xdr:spPr>
        <a:xfrm>
          <a:off x="16230600" y="1703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27322</xdr:rowOff>
    </xdr:from>
    <xdr:ext cx="405111" cy="259045"/>
    <xdr:sp macro="" textlink="">
      <xdr:nvSpPr>
        <xdr:cNvPr id="862" name="【庁舎】&#10;有形固定資産減価償却率平均値テキスト"/>
        <xdr:cNvSpPr txBox="1"/>
      </xdr:nvSpPr>
      <xdr:spPr>
        <a:xfrm>
          <a:off x="16357600" y="1751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xdr:rowOff>
    </xdr:from>
    <xdr:to>
      <xdr:col>85</xdr:col>
      <xdr:colOff>177800</xdr:colOff>
      <xdr:row>103</xdr:row>
      <xdr:rowOff>106045</xdr:rowOff>
    </xdr:to>
    <xdr:sp macro="" textlink="">
      <xdr:nvSpPr>
        <xdr:cNvPr id="863" name="フローチャート: 判断 862"/>
        <xdr:cNvSpPr/>
      </xdr:nvSpPr>
      <xdr:spPr>
        <a:xfrm>
          <a:off x="16268700" y="1766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149225</xdr:rowOff>
    </xdr:from>
    <xdr:to>
      <xdr:col>81</xdr:col>
      <xdr:colOff>101600</xdr:colOff>
      <xdr:row>103</xdr:row>
      <xdr:rowOff>79375</xdr:rowOff>
    </xdr:to>
    <xdr:sp macro="" textlink="">
      <xdr:nvSpPr>
        <xdr:cNvPr id="864" name="フローチャート: 判断 863"/>
        <xdr:cNvSpPr/>
      </xdr:nvSpPr>
      <xdr:spPr>
        <a:xfrm>
          <a:off x="154305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164464</xdr:rowOff>
    </xdr:from>
    <xdr:to>
      <xdr:col>76</xdr:col>
      <xdr:colOff>165100</xdr:colOff>
      <xdr:row>103</xdr:row>
      <xdr:rowOff>94614</xdr:rowOff>
    </xdr:to>
    <xdr:sp macro="" textlink="">
      <xdr:nvSpPr>
        <xdr:cNvPr id="865" name="フローチャート: 判断 864"/>
        <xdr:cNvSpPr/>
      </xdr:nvSpPr>
      <xdr:spPr>
        <a:xfrm>
          <a:off x="14541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6" name="フローチャート: 判断 865"/>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23495</xdr:rowOff>
    </xdr:from>
    <xdr:to>
      <xdr:col>67</xdr:col>
      <xdr:colOff>101600</xdr:colOff>
      <xdr:row>103</xdr:row>
      <xdr:rowOff>125095</xdr:rowOff>
    </xdr:to>
    <xdr:sp macro="" textlink="">
      <xdr:nvSpPr>
        <xdr:cNvPr id="867" name="フローチャート: 判断 866"/>
        <xdr:cNvSpPr/>
      </xdr:nvSpPr>
      <xdr:spPr>
        <a:xfrm>
          <a:off x="12763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118745</xdr:rowOff>
    </xdr:from>
    <xdr:to>
      <xdr:col>85</xdr:col>
      <xdr:colOff>177800</xdr:colOff>
      <xdr:row>107</xdr:row>
      <xdr:rowOff>48895</xdr:rowOff>
    </xdr:to>
    <xdr:sp macro="" textlink="">
      <xdr:nvSpPr>
        <xdr:cNvPr id="873" name="楕円 872"/>
        <xdr:cNvSpPr/>
      </xdr:nvSpPr>
      <xdr:spPr>
        <a:xfrm>
          <a:off x="16268700" y="182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97172</xdr:rowOff>
    </xdr:from>
    <xdr:ext cx="405111" cy="259045"/>
    <xdr:sp macro="" textlink="">
      <xdr:nvSpPr>
        <xdr:cNvPr id="874" name="【庁舎】&#10;有形固定資産減価償却率該当値テキスト"/>
        <xdr:cNvSpPr txBox="1"/>
      </xdr:nvSpPr>
      <xdr:spPr>
        <a:xfrm>
          <a:off x="16357600" y="182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105411</xdr:rowOff>
    </xdr:from>
    <xdr:to>
      <xdr:col>81</xdr:col>
      <xdr:colOff>101600</xdr:colOff>
      <xdr:row>107</xdr:row>
      <xdr:rowOff>35561</xdr:rowOff>
    </xdr:to>
    <xdr:sp macro="" textlink="">
      <xdr:nvSpPr>
        <xdr:cNvPr id="875" name="楕円 874"/>
        <xdr:cNvSpPr/>
      </xdr:nvSpPr>
      <xdr:spPr>
        <a:xfrm>
          <a:off x="15430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156211</xdr:rowOff>
    </xdr:from>
    <xdr:to>
      <xdr:col>85</xdr:col>
      <xdr:colOff>127000</xdr:colOff>
      <xdr:row>106</xdr:row>
      <xdr:rowOff>169545</xdr:rowOff>
    </xdr:to>
    <xdr:cxnSp macro="">
      <xdr:nvCxnSpPr>
        <xdr:cNvPr id="876" name="直線コネクタ 875"/>
        <xdr:cNvCxnSpPr/>
      </xdr:nvCxnSpPr>
      <xdr:spPr>
        <a:xfrm>
          <a:off x="15481300" y="18329911"/>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69214</xdr:rowOff>
    </xdr:from>
    <xdr:to>
      <xdr:col>76</xdr:col>
      <xdr:colOff>165100</xdr:colOff>
      <xdr:row>106</xdr:row>
      <xdr:rowOff>170814</xdr:rowOff>
    </xdr:to>
    <xdr:sp macro="" textlink="">
      <xdr:nvSpPr>
        <xdr:cNvPr id="877" name="楕円 876"/>
        <xdr:cNvSpPr/>
      </xdr:nvSpPr>
      <xdr:spPr>
        <a:xfrm>
          <a:off x="14541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120014</xdr:rowOff>
    </xdr:from>
    <xdr:to>
      <xdr:col>81</xdr:col>
      <xdr:colOff>50800</xdr:colOff>
      <xdr:row>106</xdr:row>
      <xdr:rowOff>156211</xdr:rowOff>
    </xdr:to>
    <xdr:cxnSp macro="">
      <xdr:nvCxnSpPr>
        <xdr:cNvPr id="878" name="直線コネクタ 877"/>
        <xdr:cNvCxnSpPr/>
      </xdr:nvCxnSpPr>
      <xdr:spPr>
        <a:xfrm>
          <a:off x="14592300" y="182937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40639</xdr:rowOff>
    </xdr:from>
    <xdr:to>
      <xdr:col>72</xdr:col>
      <xdr:colOff>38100</xdr:colOff>
      <xdr:row>106</xdr:row>
      <xdr:rowOff>142239</xdr:rowOff>
    </xdr:to>
    <xdr:sp macro="" textlink="">
      <xdr:nvSpPr>
        <xdr:cNvPr id="879" name="楕円 878"/>
        <xdr:cNvSpPr/>
      </xdr:nvSpPr>
      <xdr:spPr>
        <a:xfrm>
          <a:off x="13652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91439</xdr:rowOff>
    </xdr:from>
    <xdr:to>
      <xdr:col>76</xdr:col>
      <xdr:colOff>114300</xdr:colOff>
      <xdr:row>106</xdr:row>
      <xdr:rowOff>120014</xdr:rowOff>
    </xdr:to>
    <xdr:cxnSp macro="">
      <xdr:nvCxnSpPr>
        <xdr:cNvPr id="880" name="直線コネクタ 879"/>
        <xdr:cNvCxnSpPr/>
      </xdr:nvCxnSpPr>
      <xdr:spPr>
        <a:xfrm>
          <a:off x="13703300" y="1826513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10161</xdr:rowOff>
    </xdr:from>
    <xdr:to>
      <xdr:col>67</xdr:col>
      <xdr:colOff>101600</xdr:colOff>
      <xdr:row>106</xdr:row>
      <xdr:rowOff>111761</xdr:rowOff>
    </xdr:to>
    <xdr:sp macro="" textlink="">
      <xdr:nvSpPr>
        <xdr:cNvPr id="881" name="楕円 880"/>
        <xdr:cNvSpPr/>
      </xdr:nvSpPr>
      <xdr:spPr>
        <a:xfrm>
          <a:off x="12763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60961</xdr:rowOff>
    </xdr:from>
    <xdr:to>
      <xdr:col>71</xdr:col>
      <xdr:colOff>177800</xdr:colOff>
      <xdr:row>106</xdr:row>
      <xdr:rowOff>91439</xdr:rowOff>
    </xdr:to>
    <xdr:cxnSp macro="">
      <xdr:nvCxnSpPr>
        <xdr:cNvPr id="882" name="直線コネクタ 881"/>
        <xdr:cNvCxnSpPr/>
      </xdr:nvCxnSpPr>
      <xdr:spPr>
        <a:xfrm>
          <a:off x="12814300" y="182346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95902</xdr:rowOff>
    </xdr:from>
    <xdr:ext cx="405111" cy="259045"/>
    <xdr:sp macro="" textlink="">
      <xdr:nvSpPr>
        <xdr:cNvPr id="883" name="n_1aveValue【庁舎】&#10;有形固定資産減価償却率"/>
        <xdr:cNvSpPr txBox="1"/>
      </xdr:nvSpPr>
      <xdr:spPr>
        <a:xfrm>
          <a:off x="152660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111141</xdr:rowOff>
    </xdr:from>
    <xdr:ext cx="405111" cy="259045"/>
    <xdr:sp macro="" textlink="">
      <xdr:nvSpPr>
        <xdr:cNvPr id="884" name="n_2aveValue【庁舎】&#10;有形固定資産減価償却率"/>
        <xdr:cNvSpPr txBox="1"/>
      </xdr:nvSpPr>
      <xdr:spPr>
        <a:xfrm>
          <a:off x="143897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5" name="n_3aveValue【庁舎】&#10;有形固定資産減価償却率"/>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141622</xdr:rowOff>
    </xdr:from>
    <xdr:ext cx="405111" cy="259045"/>
    <xdr:sp macro="" textlink="">
      <xdr:nvSpPr>
        <xdr:cNvPr id="886" name="n_4aveValue【庁舎】&#10;有形固定資産減価償却率"/>
        <xdr:cNvSpPr txBox="1"/>
      </xdr:nvSpPr>
      <xdr:spPr>
        <a:xfrm>
          <a:off x="12611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26688</xdr:rowOff>
    </xdr:from>
    <xdr:ext cx="405111" cy="259045"/>
    <xdr:sp macro="" textlink="">
      <xdr:nvSpPr>
        <xdr:cNvPr id="887" name="n_1mainValue【庁舎】&#10;有形固定資産減価償却率"/>
        <xdr:cNvSpPr txBox="1"/>
      </xdr:nvSpPr>
      <xdr:spPr>
        <a:xfrm>
          <a:off x="152660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161941</xdr:rowOff>
    </xdr:from>
    <xdr:ext cx="405111" cy="259045"/>
    <xdr:sp macro="" textlink="">
      <xdr:nvSpPr>
        <xdr:cNvPr id="888" name="n_2mainValue【庁舎】&#10;有形固定資産減価償却率"/>
        <xdr:cNvSpPr txBox="1"/>
      </xdr:nvSpPr>
      <xdr:spPr>
        <a:xfrm>
          <a:off x="14389744" y="1833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133366</xdr:rowOff>
    </xdr:from>
    <xdr:ext cx="405111" cy="259045"/>
    <xdr:sp macro="" textlink="">
      <xdr:nvSpPr>
        <xdr:cNvPr id="889" name="n_3mainValue【庁舎】&#10;有形固定資産減価償却率"/>
        <xdr:cNvSpPr txBox="1"/>
      </xdr:nvSpPr>
      <xdr:spPr>
        <a:xfrm>
          <a:off x="13500744" y="1830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102888</xdr:rowOff>
    </xdr:from>
    <xdr:ext cx="405111" cy="259045"/>
    <xdr:sp macro="" textlink="">
      <xdr:nvSpPr>
        <xdr:cNvPr id="890" name="n_4mainValue【庁舎】&#10;有形固定資産減価償却率"/>
        <xdr:cNvSpPr txBox="1"/>
      </xdr:nvSpPr>
      <xdr:spPr>
        <a:xfrm>
          <a:off x="12611744"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1" name="テキスト ボックス 90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913" name="直線コネクタ 912"/>
        <xdr:cNvCxnSpPr/>
      </xdr:nvCxnSpPr>
      <xdr:spPr>
        <a:xfrm flipV="1">
          <a:off x="22160864" y="1718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14" name="【庁舎】&#10;一人当たり面積最小値テキスト"/>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15" name="直線コネクタ 914"/>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916" name="【庁舎】&#10;一人当たり面積最大値テキスト"/>
        <xdr:cNvSpPr txBox="1"/>
      </xdr:nvSpPr>
      <xdr:spPr>
        <a:xfrm>
          <a:off x="22199600" y="1695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917" name="直線コネクタ 916"/>
        <xdr:cNvCxnSpPr/>
      </xdr:nvCxnSpPr>
      <xdr:spPr>
        <a:xfrm>
          <a:off x="22072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18" name="【庁舎】&#10;一人当たり面積平均値テキスト"/>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19" name="フローチャート: 判断 918"/>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0" name="フローチャート: 判断 919"/>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921" name="フローチャート: 判断 920"/>
        <xdr:cNvSpPr/>
      </xdr:nvSpPr>
      <xdr:spPr>
        <a:xfrm>
          <a:off x="20383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22" name="フローチャート: 判断 921"/>
        <xdr:cNvSpPr/>
      </xdr:nvSpPr>
      <xdr:spPr>
        <a:xfrm>
          <a:off x="19494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923" name="フローチャート: 判断 922"/>
        <xdr:cNvSpPr/>
      </xdr:nvSpPr>
      <xdr:spPr>
        <a:xfrm>
          <a:off x="18605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68835</xdr:rowOff>
    </xdr:from>
    <xdr:to>
      <xdr:col>116</xdr:col>
      <xdr:colOff>114300</xdr:colOff>
      <xdr:row>107</xdr:row>
      <xdr:rowOff>170435</xdr:rowOff>
    </xdr:to>
    <xdr:sp macro="" textlink="">
      <xdr:nvSpPr>
        <xdr:cNvPr id="929" name="楕円 928"/>
        <xdr:cNvSpPr/>
      </xdr:nvSpPr>
      <xdr:spPr>
        <a:xfrm>
          <a:off x="221107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155212</xdr:rowOff>
    </xdr:from>
    <xdr:ext cx="469744" cy="259045"/>
    <xdr:sp macro="" textlink="">
      <xdr:nvSpPr>
        <xdr:cNvPr id="930" name="【庁舎】&#10;一人当たり面積該当値テキスト"/>
        <xdr:cNvSpPr txBox="1"/>
      </xdr:nvSpPr>
      <xdr:spPr>
        <a:xfrm>
          <a:off x="22199600" y="1832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73406</xdr:rowOff>
    </xdr:from>
    <xdr:to>
      <xdr:col>112</xdr:col>
      <xdr:colOff>38100</xdr:colOff>
      <xdr:row>108</xdr:row>
      <xdr:rowOff>3556</xdr:rowOff>
    </xdr:to>
    <xdr:sp macro="" textlink="">
      <xdr:nvSpPr>
        <xdr:cNvPr id="931" name="楕円 930"/>
        <xdr:cNvSpPr/>
      </xdr:nvSpPr>
      <xdr:spPr>
        <a:xfrm>
          <a:off x="21272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119635</xdr:rowOff>
    </xdr:from>
    <xdr:to>
      <xdr:col>116</xdr:col>
      <xdr:colOff>63500</xdr:colOff>
      <xdr:row>107</xdr:row>
      <xdr:rowOff>124206</xdr:rowOff>
    </xdr:to>
    <xdr:cxnSp macro="">
      <xdr:nvCxnSpPr>
        <xdr:cNvPr id="932" name="直線コネクタ 931"/>
        <xdr:cNvCxnSpPr/>
      </xdr:nvCxnSpPr>
      <xdr:spPr>
        <a:xfrm flipV="1">
          <a:off x="21323300" y="184647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77978</xdr:rowOff>
    </xdr:from>
    <xdr:to>
      <xdr:col>107</xdr:col>
      <xdr:colOff>101600</xdr:colOff>
      <xdr:row>108</xdr:row>
      <xdr:rowOff>8128</xdr:rowOff>
    </xdr:to>
    <xdr:sp macro="" textlink="">
      <xdr:nvSpPr>
        <xdr:cNvPr id="933" name="楕円 932"/>
        <xdr:cNvSpPr/>
      </xdr:nvSpPr>
      <xdr:spPr>
        <a:xfrm>
          <a:off x="20383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124206</xdr:rowOff>
    </xdr:from>
    <xdr:to>
      <xdr:col>111</xdr:col>
      <xdr:colOff>177800</xdr:colOff>
      <xdr:row>107</xdr:row>
      <xdr:rowOff>128778</xdr:rowOff>
    </xdr:to>
    <xdr:cxnSp macro="">
      <xdr:nvCxnSpPr>
        <xdr:cNvPr id="934" name="直線コネクタ 933"/>
        <xdr:cNvCxnSpPr/>
      </xdr:nvCxnSpPr>
      <xdr:spPr>
        <a:xfrm flipV="1">
          <a:off x="20434300" y="18469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77978</xdr:rowOff>
    </xdr:from>
    <xdr:to>
      <xdr:col>102</xdr:col>
      <xdr:colOff>165100</xdr:colOff>
      <xdr:row>108</xdr:row>
      <xdr:rowOff>8128</xdr:rowOff>
    </xdr:to>
    <xdr:sp macro="" textlink="">
      <xdr:nvSpPr>
        <xdr:cNvPr id="935" name="楕円 934"/>
        <xdr:cNvSpPr/>
      </xdr:nvSpPr>
      <xdr:spPr>
        <a:xfrm>
          <a:off x="19494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128778</xdr:rowOff>
    </xdr:from>
    <xdr:to>
      <xdr:col>107</xdr:col>
      <xdr:colOff>50800</xdr:colOff>
      <xdr:row>107</xdr:row>
      <xdr:rowOff>128778</xdr:rowOff>
    </xdr:to>
    <xdr:cxnSp macro="">
      <xdr:nvCxnSpPr>
        <xdr:cNvPr id="936" name="直線コネクタ 935"/>
        <xdr:cNvCxnSpPr/>
      </xdr:nvCxnSpPr>
      <xdr:spPr>
        <a:xfrm>
          <a:off x="19545300" y="1847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77978</xdr:rowOff>
    </xdr:from>
    <xdr:to>
      <xdr:col>98</xdr:col>
      <xdr:colOff>38100</xdr:colOff>
      <xdr:row>108</xdr:row>
      <xdr:rowOff>8128</xdr:rowOff>
    </xdr:to>
    <xdr:sp macro="" textlink="">
      <xdr:nvSpPr>
        <xdr:cNvPr id="937" name="楕円 936"/>
        <xdr:cNvSpPr/>
      </xdr:nvSpPr>
      <xdr:spPr>
        <a:xfrm>
          <a:off x="18605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128778</xdr:rowOff>
    </xdr:from>
    <xdr:to>
      <xdr:col>102</xdr:col>
      <xdr:colOff>114300</xdr:colOff>
      <xdr:row>107</xdr:row>
      <xdr:rowOff>128778</xdr:rowOff>
    </xdr:to>
    <xdr:cxnSp macro="">
      <xdr:nvCxnSpPr>
        <xdr:cNvPr id="938" name="直線コネクタ 937"/>
        <xdr:cNvCxnSpPr/>
      </xdr:nvCxnSpPr>
      <xdr:spPr>
        <a:xfrm>
          <a:off x="18656300" y="1847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939" name="n_1aveValue【庁舎】&#10;一人当たり面積"/>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10940</xdr:rowOff>
    </xdr:from>
    <xdr:ext cx="469744" cy="259045"/>
    <xdr:sp macro="" textlink="">
      <xdr:nvSpPr>
        <xdr:cNvPr id="940" name="n_2aveValue【庁舎】&#10;一人当たり面積"/>
        <xdr:cNvSpPr txBox="1"/>
      </xdr:nvSpPr>
      <xdr:spPr>
        <a:xfrm>
          <a:off x="20199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macro="" textlink="">
      <xdr:nvSpPr>
        <xdr:cNvPr id="941" name="n_3aveValue【庁舎】&#10;一人当たり面積"/>
        <xdr:cNvSpPr txBox="1"/>
      </xdr:nvSpPr>
      <xdr:spPr>
        <a:xfrm>
          <a:off x="19310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56659</xdr:rowOff>
    </xdr:from>
    <xdr:ext cx="469744" cy="259045"/>
    <xdr:sp macro="" textlink="">
      <xdr:nvSpPr>
        <xdr:cNvPr id="942" name="n_4aveValue【庁舎】&#10;一人当たり面積"/>
        <xdr:cNvSpPr txBox="1"/>
      </xdr:nvSpPr>
      <xdr:spPr>
        <a:xfrm>
          <a:off x="18421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166133</xdr:rowOff>
    </xdr:from>
    <xdr:ext cx="469744" cy="259045"/>
    <xdr:sp macro="" textlink="">
      <xdr:nvSpPr>
        <xdr:cNvPr id="943" name="n_1mainValue【庁舎】&#10;一人当たり面積"/>
        <xdr:cNvSpPr txBox="1"/>
      </xdr:nvSpPr>
      <xdr:spPr>
        <a:xfrm>
          <a:off x="210757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170705</xdr:rowOff>
    </xdr:from>
    <xdr:ext cx="469744" cy="259045"/>
    <xdr:sp macro="" textlink="">
      <xdr:nvSpPr>
        <xdr:cNvPr id="944" name="n_2mainValue【庁舎】&#10;一人当たり面積"/>
        <xdr:cNvSpPr txBox="1"/>
      </xdr:nvSpPr>
      <xdr:spPr>
        <a:xfrm>
          <a:off x="201994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170705</xdr:rowOff>
    </xdr:from>
    <xdr:ext cx="469744" cy="259045"/>
    <xdr:sp macro="" textlink="">
      <xdr:nvSpPr>
        <xdr:cNvPr id="945" name="n_3mainValue【庁舎】&#10;一人当たり面積"/>
        <xdr:cNvSpPr txBox="1"/>
      </xdr:nvSpPr>
      <xdr:spPr>
        <a:xfrm>
          <a:off x="193104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170705</xdr:rowOff>
    </xdr:from>
    <xdr:ext cx="469744" cy="259045"/>
    <xdr:sp macro="" textlink="">
      <xdr:nvSpPr>
        <xdr:cNvPr id="946" name="n_4mainValue【庁舎】&#10;一人当たり面積"/>
        <xdr:cNvSpPr txBox="1"/>
      </xdr:nvSpPr>
      <xdr:spPr>
        <a:xfrm>
          <a:off x="184214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体育館・プール、福祉施設及び市民会館を除く全ての施設類型において、本市の有形固定資産減価償却率は類似団体内平均値を上回っている。特に、図書館、庁舎については類似団体内平均値との差が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％程度超えており、大きく乖離した状態となっている。図書館は、稼働年数が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施設となるが、いずれの施設においても耐震補強が完了しており、藤枝市アセットマネジメント基本方針に基づいた計画により維持管理を行っているため、施設を使用する上での支障はない。また、一般廃棄物処理施設、消防施設、保健センター・保健所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％程度有形固定資産減価償却率の類似団体内平均値を超えている状況であり、引き続き長寿命化を図っていく必要がある。市民会館については稼働年数が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ほどの施設であるが、耐震リニューアル工事を実施済みであり、有形固定資産減価償却率は類似団体内平均値と同程度となっている。福祉施設については、老人福祉センターの改修を実施するなど、藤枝市アセットマネジメント基本方針に基づいた計画による適切な維持管理や改修の結果、有形固定資産減価償却率は類似団体内平均値と同程度となっている。多くの施設で老朽化が進んでいる状況ではあるが、適切な維持管理により、長寿命化を図っていく。また、一人当たり面積については、全ての施設類型において類似団体内平均値を下回っている状況であり、市民会館や図書館、福祉施設で特に乖離が大きくなっている。施設の利用状況や本市の財政状況を勘案し、施設の在り方を検討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静岡県藤枝市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140,979
138,920
194.06
62,699,558
60,147,020
2,458,090
30,261,579
39,951,288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前年度と同水準で、過去５年間はほぼ横ばいである。</a:t>
          </a:r>
        </a:p>
        <a:p>
          <a:r>
            <a:rPr kumimoji="1" lang="ja-JP" altLang="en-US" sz="1300">
              <a:latin typeface="ＭＳ Ｐゴシック" panose="020B0600070205080204" pitchFamily="50" charset="-128"/>
              <a:ea typeface="ＭＳ Ｐゴシック" panose="020B0600070205080204" pitchFamily="50" charset="-128"/>
            </a:rPr>
            <a:t>　基準財政収入額においては、大企業の設備投資などによる固定資産税（償却資産）が増加（</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％）したほか、大規模家屋（工場・倉庫）の新築による固定資産税（家屋）の増加（</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）などにより全体では</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一方、基準財政需要額においては、高齢者人口の増加による高齢者保健福祉費の増加（</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）などにより全体で</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増加したため、財政力指数は横ばいとなった。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86783</xdr:rowOff>
    </xdr:to>
    <xdr:cxnSp macro="">
      <xdr:nvCxnSpPr>
        <xdr:cNvPr id="69" name="直線コネクタ 68"/>
        <xdr:cNvCxnSpPr/>
      </xdr:nvCxnSpPr>
      <xdr:spPr>
        <a:xfrm>
          <a:off x="4114800" y="69045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46567</xdr:rowOff>
    </xdr:to>
    <xdr:cxnSp macro="">
      <xdr:nvCxnSpPr>
        <xdr:cNvPr id="72" name="直線コネクタ 71"/>
        <xdr:cNvCxnSpPr/>
      </xdr:nvCxnSpPr>
      <xdr:spPr>
        <a:xfrm>
          <a:off x="3225800" y="686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40</xdr:row>
      <xdr:rowOff>6350</xdr:rowOff>
    </xdr:to>
    <xdr:cxnSp macro="">
      <xdr:nvCxnSpPr>
        <xdr:cNvPr id="75" name="直線コネクタ 74"/>
        <xdr:cNvCxnSpPr/>
      </xdr:nvCxnSpPr>
      <xdr:spPr>
        <a:xfrm>
          <a:off x="2336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137583</xdr:rowOff>
    </xdr:to>
    <xdr:cxnSp macro="">
      <xdr:nvCxnSpPr>
        <xdr:cNvPr id="78" name="直線コネクタ 77"/>
        <xdr:cNvCxnSpPr/>
      </xdr:nvCxnSpPr>
      <xdr:spPr>
        <a:xfrm>
          <a:off x="1447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80" name="テキスト ボックス 79"/>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102252</xdr:rowOff>
    </xdr:from>
    <xdr:ext cx="762000" cy="259045"/>
    <xdr:sp macro="" textlink="">
      <xdr:nvSpPr>
        <xdr:cNvPr id="82" name="テキスト ボックス 81"/>
        <xdr:cNvSpPr txBox="1"/>
      </xdr:nvSpPr>
      <xdr:spPr>
        <a:xfrm>
          <a:off x="1066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前年度と同水準で、ほぼ横ばいである。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歳入（分母）においては、固定資産税の増加などによる地方税の増加（</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や、地方交付税の増加（</a:t>
          </a:r>
          <a:r>
            <a:rPr kumimoji="1" lang="en-US" altLang="ja-JP" sz="1100">
              <a:latin typeface="ＭＳ Ｐゴシック" panose="020B0600070205080204" pitchFamily="50" charset="-128"/>
              <a:ea typeface="ＭＳ Ｐゴシック" panose="020B0600070205080204" pitchFamily="50" charset="-128"/>
            </a:rPr>
            <a:t>+13.9%</a:t>
          </a:r>
          <a:r>
            <a:rPr kumimoji="1" lang="ja-JP" altLang="en-US" sz="1100">
              <a:latin typeface="ＭＳ Ｐゴシック" panose="020B0600070205080204" pitchFamily="50" charset="-128"/>
              <a:ea typeface="ＭＳ Ｐゴシック" panose="020B0600070205080204" pitchFamily="50" charset="-128"/>
            </a:rPr>
            <a:t>）などにより、全体で</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％増加となった一方で、歳出（分子）においては、幼稚園施設型給付費の増などによる扶助費の増加（</a:t>
          </a:r>
          <a:r>
            <a:rPr kumimoji="1" lang="en-US" altLang="ja-JP" sz="1100">
              <a:latin typeface="ＭＳ Ｐゴシック" panose="020B0600070205080204" pitchFamily="50" charset="-128"/>
              <a:ea typeface="ＭＳ Ｐゴシック" panose="020B0600070205080204" pitchFamily="50" charset="-128"/>
            </a:rPr>
            <a:t>8.4%</a:t>
          </a:r>
          <a:r>
            <a:rPr kumimoji="1" lang="ja-JP" altLang="en-US" sz="1100">
              <a:latin typeface="ＭＳ Ｐゴシック" panose="020B0600070205080204" pitchFamily="50" charset="-128"/>
              <a:ea typeface="ＭＳ Ｐゴシック" panose="020B0600070205080204" pitchFamily="50" charset="-128"/>
            </a:rPr>
            <a:t>）や志太広域事務組合負担金の増加などによる補助費等の増加（</a:t>
          </a:r>
          <a:r>
            <a:rPr kumimoji="1" lang="en-US" altLang="ja-JP" sz="1100">
              <a:latin typeface="ＭＳ Ｐゴシック" panose="020B0600070205080204" pitchFamily="50" charset="-128"/>
              <a:ea typeface="ＭＳ Ｐゴシック" panose="020B0600070205080204" pitchFamily="50" charset="-128"/>
            </a:rPr>
            <a:t>6.1%</a:t>
          </a:r>
          <a:r>
            <a:rPr kumimoji="1" lang="ja-JP" altLang="en-US" sz="1100">
              <a:latin typeface="ＭＳ Ｐゴシック" panose="020B0600070205080204" pitchFamily="50" charset="-128"/>
              <a:ea typeface="ＭＳ Ｐゴシック" panose="020B0600070205080204" pitchFamily="50" charset="-128"/>
            </a:rPr>
            <a:t>）などにより、全体で</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増加しており、歳入歳出ともに同程度の増加率となっており、経常収支比率はほぼ横ばいとなった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類似団体平均と比べ、財政構造の弾力性は保たれているが、引き続き自主財源の確保、公債費の抑制を図り、財政の健全化に取り組んでいく。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60537</xdr:rowOff>
    </xdr:from>
    <xdr:to>
      <xdr:col>23</xdr:col>
      <xdr:colOff>133350</xdr:colOff>
      <xdr:row>62</xdr:row>
      <xdr:rowOff>76623</xdr:rowOff>
    </xdr:to>
    <xdr:cxnSp macro="">
      <xdr:nvCxnSpPr>
        <xdr:cNvPr id="132" name="直線コネクタ 131"/>
        <xdr:cNvCxnSpPr/>
      </xdr:nvCxnSpPr>
      <xdr:spPr>
        <a:xfrm>
          <a:off x="4114800" y="1069043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3" name="財政構造の弾力性平均値テキスト"/>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132504</xdr:rowOff>
    </xdr:from>
    <xdr:to>
      <xdr:col>19</xdr:col>
      <xdr:colOff>133350</xdr:colOff>
      <xdr:row>62</xdr:row>
      <xdr:rowOff>60537</xdr:rowOff>
    </xdr:to>
    <xdr:cxnSp macro="">
      <xdr:nvCxnSpPr>
        <xdr:cNvPr id="135" name="直線コネクタ 134"/>
        <xdr:cNvCxnSpPr/>
      </xdr:nvCxnSpPr>
      <xdr:spPr>
        <a:xfrm>
          <a:off x="3225800" y="10248054"/>
          <a:ext cx="8890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45314</xdr:rowOff>
    </xdr:from>
    <xdr:ext cx="736600" cy="259045"/>
    <xdr:sp macro="" textlink="">
      <xdr:nvSpPr>
        <xdr:cNvPr id="137" name="テキスト ボックス 136"/>
        <xdr:cNvSpPr txBox="1"/>
      </xdr:nvSpPr>
      <xdr:spPr>
        <a:xfrm>
          <a:off x="3733800" y="1084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132504</xdr:rowOff>
    </xdr:from>
    <xdr:to>
      <xdr:col>15</xdr:col>
      <xdr:colOff>82550</xdr:colOff>
      <xdr:row>62</xdr:row>
      <xdr:rowOff>68580</xdr:rowOff>
    </xdr:to>
    <xdr:cxnSp macro="">
      <xdr:nvCxnSpPr>
        <xdr:cNvPr id="138" name="直線コネクタ 137"/>
        <xdr:cNvCxnSpPr/>
      </xdr:nvCxnSpPr>
      <xdr:spPr>
        <a:xfrm flipV="1">
          <a:off x="2336800" y="10248054"/>
          <a:ext cx="889000" cy="45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74523</xdr:rowOff>
    </xdr:from>
    <xdr:ext cx="762000" cy="259045"/>
    <xdr:sp macro="" textlink="">
      <xdr:nvSpPr>
        <xdr:cNvPr id="140" name="テキスト ボックス 139"/>
        <xdr:cNvSpPr txBox="1"/>
      </xdr:nvSpPr>
      <xdr:spPr>
        <a:xfrm>
          <a:off x="2844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87206</xdr:rowOff>
    </xdr:from>
    <xdr:to>
      <xdr:col>11</xdr:col>
      <xdr:colOff>31750</xdr:colOff>
      <xdr:row>62</xdr:row>
      <xdr:rowOff>68580</xdr:rowOff>
    </xdr:to>
    <xdr:cxnSp macro="">
      <xdr:nvCxnSpPr>
        <xdr:cNvPr id="141" name="直線コネクタ 140"/>
        <xdr:cNvCxnSpPr/>
      </xdr:nvCxnSpPr>
      <xdr:spPr>
        <a:xfrm>
          <a:off x="1447800" y="10545656"/>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141833</xdr:rowOff>
    </xdr:from>
    <xdr:ext cx="762000" cy="259045"/>
    <xdr:sp macro="" textlink="">
      <xdr:nvSpPr>
        <xdr:cNvPr id="143" name="テキスト ボックス 142"/>
        <xdr:cNvSpPr txBox="1"/>
      </xdr:nvSpPr>
      <xdr:spPr>
        <a:xfrm>
          <a:off x="1955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117704</xdr:rowOff>
    </xdr:from>
    <xdr:ext cx="762000" cy="259045"/>
    <xdr:sp macro="" textlink="">
      <xdr:nvSpPr>
        <xdr:cNvPr id="145" name="テキスト ボックス 144"/>
        <xdr:cNvSpPr txBox="1"/>
      </xdr:nvSpPr>
      <xdr:spPr>
        <a:xfrm>
          <a:off x="1066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51" name="楕円 150"/>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42350</xdr:rowOff>
    </xdr:from>
    <xdr:ext cx="762000" cy="259045"/>
    <xdr:sp macro="" textlink="">
      <xdr:nvSpPr>
        <xdr:cNvPr id="152" name="財政構造の弾力性該当値テキスト"/>
        <xdr:cNvSpPr txBox="1"/>
      </xdr:nvSpPr>
      <xdr:spPr>
        <a:xfrm>
          <a:off x="5041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9737</xdr:rowOff>
    </xdr:from>
    <xdr:to>
      <xdr:col>19</xdr:col>
      <xdr:colOff>184150</xdr:colOff>
      <xdr:row>62</xdr:row>
      <xdr:rowOff>111337</xdr:rowOff>
    </xdr:to>
    <xdr:sp macro="" textlink="">
      <xdr:nvSpPr>
        <xdr:cNvPr id="153" name="楕円 152"/>
        <xdr:cNvSpPr/>
      </xdr:nvSpPr>
      <xdr:spPr>
        <a:xfrm>
          <a:off x="4064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121514</xdr:rowOff>
    </xdr:from>
    <xdr:ext cx="736600" cy="259045"/>
    <xdr:sp macro="" textlink="">
      <xdr:nvSpPr>
        <xdr:cNvPr id="154" name="テキスト ボックス 153"/>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81704</xdr:rowOff>
    </xdr:from>
    <xdr:to>
      <xdr:col>15</xdr:col>
      <xdr:colOff>133350</xdr:colOff>
      <xdr:row>60</xdr:row>
      <xdr:rowOff>11854</xdr:rowOff>
    </xdr:to>
    <xdr:sp macro="" textlink="">
      <xdr:nvSpPr>
        <xdr:cNvPr id="155" name="楕円 154"/>
        <xdr:cNvSpPr/>
      </xdr:nvSpPr>
      <xdr:spPr>
        <a:xfrm>
          <a:off x="3175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22031</xdr:rowOff>
    </xdr:from>
    <xdr:ext cx="762000" cy="259045"/>
    <xdr:sp macro="" textlink="">
      <xdr:nvSpPr>
        <xdr:cNvPr id="156" name="テキスト ボックス 155"/>
        <xdr:cNvSpPr txBox="1"/>
      </xdr:nvSpPr>
      <xdr:spPr>
        <a:xfrm>
          <a:off x="2844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7" name="楕円 156"/>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58" name="テキスト ボックス 157"/>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36406</xdr:rowOff>
    </xdr:from>
    <xdr:to>
      <xdr:col>7</xdr:col>
      <xdr:colOff>31750</xdr:colOff>
      <xdr:row>61</xdr:row>
      <xdr:rowOff>138006</xdr:rowOff>
    </xdr:to>
    <xdr:sp macro="" textlink="">
      <xdr:nvSpPr>
        <xdr:cNvPr id="159" name="楕円 158"/>
        <xdr:cNvSpPr/>
      </xdr:nvSpPr>
      <xdr:spPr>
        <a:xfrm>
          <a:off x="1397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148183</xdr:rowOff>
    </xdr:from>
    <xdr:ext cx="762000" cy="259045"/>
    <xdr:sp macro="" textlink="">
      <xdr:nvSpPr>
        <xdr:cNvPr id="160" name="テキスト ボックス 159"/>
        <xdr:cNvSpPr txBox="1"/>
      </xdr:nvSpPr>
      <xdr:spPr>
        <a:xfrm>
          <a:off x="1066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前年度と比較し、人口１人あたりの人件費・物件費等の決算額は</a:t>
          </a:r>
          <a:r>
            <a:rPr kumimoji="1" lang="en-US" altLang="ja-JP" sz="1200">
              <a:latin typeface="ＭＳ Ｐゴシック" panose="020B0600070205080204" pitchFamily="50" charset="-128"/>
              <a:ea typeface="ＭＳ Ｐゴシック" panose="020B0600070205080204" pitchFamily="50" charset="-128"/>
            </a:rPr>
            <a:t>2,812</a:t>
          </a:r>
          <a:r>
            <a:rPr kumimoji="1" lang="ja-JP" altLang="en-US" sz="1200">
              <a:latin typeface="ＭＳ Ｐゴシック" panose="020B0600070205080204" pitchFamily="50" charset="-128"/>
              <a:ea typeface="ＭＳ Ｐゴシック" panose="020B0600070205080204" pitchFamily="50" charset="-128"/>
            </a:rPr>
            <a:t>円の減少となった。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これは、</a:t>
          </a:r>
          <a:r>
            <a:rPr kumimoji="1" lang="en-US" altLang="ja-JP" sz="1200">
              <a:latin typeface="ＭＳ Ｐゴシック" panose="020B0600070205080204" pitchFamily="50" charset="-128"/>
              <a:ea typeface="ＭＳ Ｐゴシック" panose="020B0600070205080204" pitchFamily="50" charset="-128"/>
            </a:rPr>
            <a:t>PayPay</a:t>
          </a:r>
          <a:r>
            <a:rPr kumimoji="1" lang="ja-JP" altLang="en-US" sz="1200">
              <a:latin typeface="ＭＳ Ｐゴシック" panose="020B0600070205080204" pitchFamily="50" charset="-128"/>
              <a:ea typeface="ＭＳ Ｐゴシック" panose="020B0600070205080204" pitchFamily="50" charset="-128"/>
            </a:rPr>
            <a:t>を活用したキャッシュレス還元事業事業経費の減少（▲</a:t>
          </a:r>
          <a:r>
            <a:rPr kumimoji="1" lang="en-US" altLang="ja-JP" sz="1200">
              <a:latin typeface="ＭＳ Ｐゴシック" panose="020B0600070205080204" pitchFamily="50" charset="-128"/>
              <a:ea typeface="ＭＳ Ｐゴシック" panose="020B0600070205080204" pitchFamily="50" charset="-128"/>
            </a:rPr>
            <a:t>40.5%</a:t>
          </a:r>
          <a:r>
            <a:rPr kumimoji="1" lang="ja-JP" altLang="en-US" sz="1200">
              <a:latin typeface="ＭＳ Ｐゴシック" panose="020B0600070205080204" pitchFamily="50" charset="-128"/>
              <a:ea typeface="ＭＳ Ｐゴシック" panose="020B0600070205080204" pitchFamily="50" charset="-128"/>
            </a:rPr>
            <a:t>）や新型コロナウイルスワクチン接種体制確保事業経費の減少（▲</a:t>
          </a:r>
          <a:r>
            <a:rPr kumimoji="1" lang="en-US" altLang="ja-JP" sz="1200">
              <a:latin typeface="ＭＳ Ｐゴシック" panose="020B0600070205080204" pitchFamily="50" charset="-128"/>
              <a:ea typeface="ＭＳ Ｐゴシック" panose="020B0600070205080204" pitchFamily="50" charset="-128"/>
            </a:rPr>
            <a:t>60.6%</a:t>
          </a:r>
          <a:r>
            <a:rPr kumimoji="1" lang="ja-JP" altLang="en-US" sz="1200">
              <a:latin typeface="ＭＳ Ｐゴシック" panose="020B0600070205080204" pitchFamily="50" charset="-128"/>
              <a:ea typeface="ＭＳ Ｐゴシック" panose="020B0600070205080204" pitchFamily="50" charset="-128"/>
            </a:rPr>
            <a:t>）などにより、物件費が全体で</a:t>
          </a:r>
          <a:r>
            <a:rPr kumimoji="1" lang="en-US" altLang="ja-JP" sz="1200">
              <a:latin typeface="ＭＳ Ｐゴシック" panose="020B0600070205080204" pitchFamily="50" charset="-128"/>
              <a:ea typeface="ＭＳ Ｐゴシック" panose="020B0600070205080204" pitchFamily="50" charset="-128"/>
            </a:rPr>
            <a:t>9.4%</a:t>
          </a:r>
          <a:r>
            <a:rPr kumimoji="1" lang="ja-JP" altLang="en-US" sz="1200">
              <a:latin typeface="ＭＳ Ｐゴシック" panose="020B0600070205080204" pitchFamily="50" charset="-128"/>
              <a:ea typeface="ＭＳ Ｐゴシック" panose="020B0600070205080204" pitchFamily="50" charset="-128"/>
            </a:rPr>
            <a:t>の減少となったことが主な要因である。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職員数が少ないことや歳出抑制により、類似団体平均と比較すると低い数値を示しているが、今後も全事業総点検シートを活用し、事業の見直しを行い、メリハリのある事業執行に努める。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26925</xdr:rowOff>
    </xdr:from>
    <xdr:to>
      <xdr:col>23</xdr:col>
      <xdr:colOff>133350</xdr:colOff>
      <xdr:row>90</xdr:row>
      <xdr:rowOff>81581</xdr:rowOff>
    </xdr:to>
    <xdr:cxnSp macro="">
      <xdr:nvCxnSpPr>
        <xdr:cNvPr id="192" name="直線コネクタ 191"/>
        <xdr:cNvCxnSpPr/>
      </xdr:nvCxnSpPr>
      <xdr:spPr>
        <a:xfrm flipV="1">
          <a:off x="4953000" y="14085825"/>
          <a:ext cx="0" cy="14262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53658</xdr:rowOff>
    </xdr:from>
    <xdr:ext cx="762000" cy="259045"/>
    <xdr:sp macro="" textlink="">
      <xdr:nvSpPr>
        <xdr:cNvPr id="193" name="人件費・物件費等の状況最小値テキスト"/>
        <xdr:cNvSpPr txBox="1"/>
      </xdr:nvSpPr>
      <xdr:spPr>
        <a:xfrm>
          <a:off x="5041900" y="1548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81581</xdr:rowOff>
    </xdr:from>
    <xdr:to>
      <xdr:col>24</xdr:col>
      <xdr:colOff>12700</xdr:colOff>
      <xdr:row>90</xdr:row>
      <xdr:rowOff>81581</xdr:rowOff>
    </xdr:to>
    <xdr:cxnSp macro="">
      <xdr:nvCxnSpPr>
        <xdr:cNvPr id="194" name="直線コネクタ 193"/>
        <xdr:cNvCxnSpPr/>
      </xdr:nvCxnSpPr>
      <xdr:spPr>
        <a:xfrm>
          <a:off x="4864100" y="1551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113302</xdr:rowOff>
    </xdr:from>
    <xdr:ext cx="762000" cy="259045"/>
    <xdr:sp macro="" textlink="">
      <xdr:nvSpPr>
        <xdr:cNvPr id="195" name="人件費・物件費等の状況最大値テキスト"/>
        <xdr:cNvSpPr txBox="1"/>
      </xdr:nvSpPr>
      <xdr:spPr>
        <a:xfrm>
          <a:off x="5041900" y="1382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26925</xdr:rowOff>
    </xdr:from>
    <xdr:to>
      <xdr:col>24</xdr:col>
      <xdr:colOff>12700</xdr:colOff>
      <xdr:row>82</xdr:row>
      <xdr:rowOff>26925</xdr:rowOff>
    </xdr:to>
    <xdr:cxnSp macro="">
      <xdr:nvCxnSpPr>
        <xdr:cNvPr id="196" name="直線コネクタ 195"/>
        <xdr:cNvCxnSpPr/>
      </xdr:nvCxnSpPr>
      <xdr:spPr>
        <a:xfrm>
          <a:off x="4864100" y="14085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26925</xdr:rowOff>
    </xdr:from>
    <xdr:to>
      <xdr:col>23</xdr:col>
      <xdr:colOff>133350</xdr:colOff>
      <xdr:row>82</xdr:row>
      <xdr:rowOff>75392</xdr:rowOff>
    </xdr:to>
    <xdr:cxnSp macro="">
      <xdr:nvCxnSpPr>
        <xdr:cNvPr id="197" name="直線コネクタ 196"/>
        <xdr:cNvCxnSpPr/>
      </xdr:nvCxnSpPr>
      <xdr:spPr>
        <a:xfrm flipV="1">
          <a:off x="4114800" y="14085825"/>
          <a:ext cx="838200" cy="4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70747</xdr:rowOff>
    </xdr:from>
    <xdr:ext cx="762000" cy="259045"/>
    <xdr:sp macro="" textlink="">
      <xdr:nvSpPr>
        <xdr:cNvPr id="198" name="人件費・物件費等の状況平均値テキスト"/>
        <xdr:cNvSpPr txBox="1"/>
      </xdr:nvSpPr>
      <xdr:spPr>
        <a:xfrm>
          <a:off x="5041900" y="1464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98670</xdr:rowOff>
    </xdr:from>
    <xdr:to>
      <xdr:col>23</xdr:col>
      <xdr:colOff>184150</xdr:colOff>
      <xdr:row>86</xdr:row>
      <xdr:rowOff>28820</xdr:rowOff>
    </xdr:to>
    <xdr:sp macro="" textlink="">
      <xdr:nvSpPr>
        <xdr:cNvPr id="199" name="フローチャート: 判断 198"/>
        <xdr:cNvSpPr/>
      </xdr:nvSpPr>
      <xdr:spPr>
        <a:xfrm>
          <a:off x="4902200" y="146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122746</xdr:rowOff>
    </xdr:from>
    <xdr:to>
      <xdr:col>19</xdr:col>
      <xdr:colOff>133350</xdr:colOff>
      <xdr:row>82</xdr:row>
      <xdr:rowOff>75392</xdr:rowOff>
    </xdr:to>
    <xdr:cxnSp macro="">
      <xdr:nvCxnSpPr>
        <xdr:cNvPr id="200" name="直線コネクタ 199"/>
        <xdr:cNvCxnSpPr/>
      </xdr:nvCxnSpPr>
      <xdr:spPr>
        <a:xfrm>
          <a:off x="3225800" y="14010196"/>
          <a:ext cx="889000" cy="1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83538</xdr:rowOff>
    </xdr:from>
    <xdr:to>
      <xdr:col>19</xdr:col>
      <xdr:colOff>184150</xdr:colOff>
      <xdr:row>86</xdr:row>
      <xdr:rowOff>13688</xdr:rowOff>
    </xdr:to>
    <xdr:sp macro="" textlink="">
      <xdr:nvSpPr>
        <xdr:cNvPr id="201" name="フローチャート: 判断 200"/>
        <xdr:cNvSpPr/>
      </xdr:nvSpPr>
      <xdr:spPr>
        <a:xfrm>
          <a:off x="4064000" y="1465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169915</xdr:rowOff>
    </xdr:from>
    <xdr:ext cx="736600" cy="259045"/>
    <xdr:sp macro="" textlink="">
      <xdr:nvSpPr>
        <xdr:cNvPr id="202" name="テキスト ボックス 201"/>
        <xdr:cNvSpPr txBox="1"/>
      </xdr:nvSpPr>
      <xdr:spPr>
        <a:xfrm>
          <a:off x="3733800" y="14743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122746</xdr:rowOff>
    </xdr:from>
    <xdr:to>
      <xdr:col>15</xdr:col>
      <xdr:colOff>82550</xdr:colOff>
      <xdr:row>81</xdr:row>
      <xdr:rowOff>123572</xdr:rowOff>
    </xdr:to>
    <xdr:cxnSp macro="">
      <xdr:nvCxnSpPr>
        <xdr:cNvPr id="203" name="直線コネクタ 202"/>
        <xdr:cNvCxnSpPr/>
      </xdr:nvCxnSpPr>
      <xdr:spPr>
        <a:xfrm flipV="1">
          <a:off x="2336800" y="14010196"/>
          <a:ext cx="889000" cy="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17955</xdr:rowOff>
    </xdr:from>
    <xdr:to>
      <xdr:col>15</xdr:col>
      <xdr:colOff>133350</xdr:colOff>
      <xdr:row>85</xdr:row>
      <xdr:rowOff>119555</xdr:rowOff>
    </xdr:to>
    <xdr:sp macro="" textlink="">
      <xdr:nvSpPr>
        <xdr:cNvPr id="204" name="フローチャート: 判断 203"/>
        <xdr:cNvSpPr/>
      </xdr:nvSpPr>
      <xdr:spPr>
        <a:xfrm>
          <a:off x="3175000" y="1459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104332</xdr:rowOff>
    </xdr:from>
    <xdr:ext cx="762000" cy="259045"/>
    <xdr:sp macro="" textlink="">
      <xdr:nvSpPr>
        <xdr:cNvPr id="205" name="テキスト ボックス 204"/>
        <xdr:cNvSpPr txBox="1"/>
      </xdr:nvSpPr>
      <xdr:spPr>
        <a:xfrm>
          <a:off x="2844800" y="1467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77491</xdr:rowOff>
    </xdr:from>
    <xdr:to>
      <xdr:col>11</xdr:col>
      <xdr:colOff>31750</xdr:colOff>
      <xdr:row>81</xdr:row>
      <xdr:rowOff>123572</xdr:rowOff>
    </xdr:to>
    <xdr:cxnSp macro="">
      <xdr:nvCxnSpPr>
        <xdr:cNvPr id="206" name="直線コネクタ 205"/>
        <xdr:cNvCxnSpPr/>
      </xdr:nvCxnSpPr>
      <xdr:spPr>
        <a:xfrm>
          <a:off x="1447800" y="13793491"/>
          <a:ext cx="889000" cy="21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52587</xdr:rowOff>
    </xdr:from>
    <xdr:to>
      <xdr:col>11</xdr:col>
      <xdr:colOff>82550</xdr:colOff>
      <xdr:row>84</xdr:row>
      <xdr:rowOff>154187</xdr:rowOff>
    </xdr:to>
    <xdr:sp macro="" textlink="">
      <xdr:nvSpPr>
        <xdr:cNvPr id="207" name="フローチャート: 判断 206"/>
        <xdr:cNvSpPr/>
      </xdr:nvSpPr>
      <xdr:spPr>
        <a:xfrm>
          <a:off x="2286000" y="1445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138964</xdr:rowOff>
    </xdr:from>
    <xdr:ext cx="762000" cy="259045"/>
    <xdr:sp macro="" textlink="">
      <xdr:nvSpPr>
        <xdr:cNvPr id="208" name="テキスト ボックス 207"/>
        <xdr:cNvSpPr txBox="1"/>
      </xdr:nvSpPr>
      <xdr:spPr>
        <a:xfrm>
          <a:off x="1955800" y="1454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104111</xdr:rowOff>
    </xdr:from>
    <xdr:to>
      <xdr:col>7</xdr:col>
      <xdr:colOff>31750</xdr:colOff>
      <xdr:row>84</xdr:row>
      <xdr:rowOff>34261</xdr:rowOff>
    </xdr:to>
    <xdr:sp macro="" textlink="">
      <xdr:nvSpPr>
        <xdr:cNvPr id="209" name="フローチャート: 判断 208"/>
        <xdr:cNvSpPr/>
      </xdr:nvSpPr>
      <xdr:spPr>
        <a:xfrm>
          <a:off x="1397000" y="1433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19038</xdr:rowOff>
    </xdr:from>
    <xdr:ext cx="762000" cy="259045"/>
    <xdr:sp macro="" textlink="">
      <xdr:nvSpPr>
        <xdr:cNvPr id="210" name="テキスト ボックス 209"/>
        <xdr:cNvSpPr txBox="1"/>
      </xdr:nvSpPr>
      <xdr:spPr>
        <a:xfrm>
          <a:off x="1066800" y="1442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147575</xdr:rowOff>
    </xdr:from>
    <xdr:to>
      <xdr:col>23</xdr:col>
      <xdr:colOff>184150</xdr:colOff>
      <xdr:row>82</xdr:row>
      <xdr:rowOff>77725</xdr:rowOff>
    </xdr:to>
    <xdr:sp macro="" textlink="">
      <xdr:nvSpPr>
        <xdr:cNvPr id="216" name="楕円 215"/>
        <xdr:cNvSpPr/>
      </xdr:nvSpPr>
      <xdr:spPr>
        <a:xfrm>
          <a:off x="4902200" y="140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68852</xdr:rowOff>
    </xdr:from>
    <xdr:ext cx="762000" cy="259045"/>
    <xdr:sp macro="" textlink="">
      <xdr:nvSpPr>
        <xdr:cNvPr id="217" name="人件費・物件費等の状況該当値テキスト"/>
        <xdr:cNvSpPr txBox="1"/>
      </xdr:nvSpPr>
      <xdr:spPr>
        <a:xfrm>
          <a:off x="5041900" y="1395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24592</xdr:rowOff>
    </xdr:from>
    <xdr:to>
      <xdr:col>19</xdr:col>
      <xdr:colOff>184150</xdr:colOff>
      <xdr:row>82</xdr:row>
      <xdr:rowOff>126192</xdr:rowOff>
    </xdr:to>
    <xdr:sp macro="" textlink="">
      <xdr:nvSpPr>
        <xdr:cNvPr id="218" name="楕円 217"/>
        <xdr:cNvSpPr/>
      </xdr:nvSpPr>
      <xdr:spPr>
        <a:xfrm>
          <a:off x="4064000" y="1408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136369</xdr:rowOff>
    </xdr:from>
    <xdr:ext cx="736600" cy="259045"/>
    <xdr:sp macro="" textlink="">
      <xdr:nvSpPr>
        <xdr:cNvPr id="219" name="テキスト ボックス 218"/>
        <xdr:cNvSpPr txBox="1"/>
      </xdr:nvSpPr>
      <xdr:spPr>
        <a:xfrm>
          <a:off x="3733800" y="13852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71946</xdr:rowOff>
    </xdr:from>
    <xdr:to>
      <xdr:col>15</xdr:col>
      <xdr:colOff>133350</xdr:colOff>
      <xdr:row>82</xdr:row>
      <xdr:rowOff>2096</xdr:rowOff>
    </xdr:to>
    <xdr:sp macro="" textlink="">
      <xdr:nvSpPr>
        <xdr:cNvPr id="220" name="楕円 219"/>
        <xdr:cNvSpPr/>
      </xdr:nvSpPr>
      <xdr:spPr>
        <a:xfrm>
          <a:off x="3175000" y="1395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12273</xdr:rowOff>
    </xdr:from>
    <xdr:ext cx="762000" cy="259045"/>
    <xdr:sp macro="" textlink="">
      <xdr:nvSpPr>
        <xdr:cNvPr id="221" name="テキスト ボックス 220"/>
        <xdr:cNvSpPr txBox="1"/>
      </xdr:nvSpPr>
      <xdr:spPr>
        <a:xfrm>
          <a:off x="2844800" y="1372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72772</xdr:rowOff>
    </xdr:from>
    <xdr:to>
      <xdr:col>11</xdr:col>
      <xdr:colOff>82550</xdr:colOff>
      <xdr:row>82</xdr:row>
      <xdr:rowOff>2922</xdr:rowOff>
    </xdr:to>
    <xdr:sp macro="" textlink="">
      <xdr:nvSpPr>
        <xdr:cNvPr id="222" name="楕円 221"/>
        <xdr:cNvSpPr/>
      </xdr:nvSpPr>
      <xdr:spPr>
        <a:xfrm>
          <a:off x="2286000" y="1396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13099</xdr:rowOff>
    </xdr:from>
    <xdr:ext cx="762000" cy="259045"/>
    <xdr:sp macro="" textlink="">
      <xdr:nvSpPr>
        <xdr:cNvPr id="223" name="テキスト ボックス 222"/>
        <xdr:cNvSpPr txBox="1"/>
      </xdr:nvSpPr>
      <xdr:spPr>
        <a:xfrm>
          <a:off x="1955800" y="13729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26691</xdr:rowOff>
    </xdr:from>
    <xdr:to>
      <xdr:col>7</xdr:col>
      <xdr:colOff>31750</xdr:colOff>
      <xdr:row>80</xdr:row>
      <xdr:rowOff>128291</xdr:rowOff>
    </xdr:to>
    <xdr:sp macro="" textlink="">
      <xdr:nvSpPr>
        <xdr:cNvPr id="224" name="楕円 223"/>
        <xdr:cNvSpPr/>
      </xdr:nvSpPr>
      <xdr:spPr>
        <a:xfrm>
          <a:off x="1397000" y="1374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138468</xdr:rowOff>
    </xdr:from>
    <xdr:ext cx="762000" cy="259045"/>
    <xdr:sp macro="" textlink="">
      <xdr:nvSpPr>
        <xdr:cNvPr id="225" name="テキスト ボックス 224"/>
        <xdr:cNvSpPr txBox="1"/>
      </xdr:nvSpPr>
      <xdr:spPr>
        <a:xfrm>
          <a:off x="1066800" y="1351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経験年数階層における職員分布の変動を主な要因して、　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類似団体平均と比較すると高い数値となっている。適正な人員配置と定員の適正化を図り、今後も類似団体平均の水準を目標に、人件費の抑制に努めていく。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4" name="直線コネクタ 253"/>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5" name="給与水準   （国との比較）最小値テキスト"/>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6" name="直線コネクタ 255"/>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89959</xdr:rowOff>
    </xdr:from>
    <xdr:to>
      <xdr:col>81</xdr:col>
      <xdr:colOff>44450</xdr:colOff>
      <xdr:row>89</xdr:row>
      <xdr:rowOff>130175</xdr:rowOff>
    </xdr:to>
    <xdr:cxnSp macro="">
      <xdr:nvCxnSpPr>
        <xdr:cNvPr id="259" name="直線コネクタ 258"/>
        <xdr:cNvCxnSpPr/>
      </xdr:nvCxnSpPr>
      <xdr:spPr>
        <a:xfrm flipV="1">
          <a:off x="16179800" y="1534900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0"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130175</xdr:rowOff>
    </xdr:from>
    <xdr:to>
      <xdr:col>77</xdr:col>
      <xdr:colOff>44450</xdr:colOff>
      <xdr:row>90</xdr:row>
      <xdr:rowOff>19050</xdr:rowOff>
    </xdr:to>
    <xdr:cxnSp macro="">
      <xdr:nvCxnSpPr>
        <xdr:cNvPr id="262" name="直線コネクタ 261"/>
        <xdr:cNvCxnSpPr/>
      </xdr:nvCxnSpPr>
      <xdr:spPr>
        <a:xfrm flipV="1">
          <a:off x="15290800" y="153892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3" name="フローチャート: 判断 262"/>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64" name="テキスト ボックス 263"/>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150284</xdr:rowOff>
    </xdr:from>
    <xdr:to>
      <xdr:col>72</xdr:col>
      <xdr:colOff>203200</xdr:colOff>
      <xdr:row>90</xdr:row>
      <xdr:rowOff>19050</xdr:rowOff>
    </xdr:to>
    <xdr:cxnSp macro="">
      <xdr:nvCxnSpPr>
        <xdr:cNvPr id="265" name="直線コネクタ 264"/>
        <xdr:cNvCxnSpPr/>
      </xdr:nvCxnSpPr>
      <xdr:spPr>
        <a:xfrm>
          <a:off x="14401800" y="154093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6" name="フローチャート: 判断 265"/>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67" name="テキスト ボックス 266"/>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110066</xdr:rowOff>
    </xdr:from>
    <xdr:to>
      <xdr:col>68</xdr:col>
      <xdr:colOff>152400</xdr:colOff>
      <xdr:row>89</xdr:row>
      <xdr:rowOff>150284</xdr:rowOff>
    </xdr:to>
    <xdr:cxnSp macro="">
      <xdr:nvCxnSpPr>
        <xdr:cNvPr id="268" name="直線コネクタ 267"/>
        <xdr:cNvCxnSpPr/>
      </xdr:nvCxnSpPr>
      <xdr:spPr>
        <a:xfrm>
          <a:off x="13512800" y="153691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9" name="フローチャート: 判断 268"/>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91668</xdr:rowOff>
    </xdr:from>
    <xdr:ext cx="762000" cy="259045"/>
    <xdr:sp macro="" textlink="">
      <xdr:nvSpPr>
        <xdr:cNvPr id="270" name="テキスト ボックス 269"/>
        <xdr:cNvSpPr txBox="1"/>
      </xdr:nvSpPr>
      <xdr:spPr>
        <a:xfrm>
          <a:off x="14020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71" name="フローチャート: 判断 270"/>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131886</xdr:rowOff>
    </xdr:from>
    <xdr:ext cx="762000" cy="259045"/>
    <xdr:sp macro="" textlink="">
      <xdr:nvSpPr>
        <xdr:cNvPr id="272" name="テキスト ボックス 271"/>
        <xdr:cNvSpPr txBox="1"/>
      </xdr:nvSpPr>
      <xdr:spPr>
        <a:xfrm>
          <a:off x="13131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39159</xdr:rowOff>
    </xdr:from>
    <xdr:to>
      <xdr:col>81</xdr:col>
      <xdr:colOff>95250</xdr:colOff>
      <xdr:row>89</xdr:row>
      <xdr:rowOff>140759</xdr:rowOff>
    </xdr:to>
    <xdr:sp macro="" textlink="">
      <xdr:nvSpPr>
        <xdr:cNvPr id="278" name="楕円 277"/>
        <xdr:cNvSpPr/>
      </xdr:nvSpPr>
      <xdr:spPr>
        <a:xfrm>
          <a:off x="169672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106486</xdr:rowOff>
    </xdr:from>
    <xdr:ext cx="762000" cy="259045"/>
    <xdr:sp macro="" textlink="">
      <xdr:nvSpPr>
        <xdr:cNvPr id="279" name="給与水準   （国との比較）該当値テキスト"/>
        <xdr:cNvSpPr txBox="1"/>
      </xdr:nvSpPr>
      <xdr:spPr>
        <a:xfrm>
          <a:off x="17106900" y="1519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79375</xdr:rowOff>
    </xdr:from>
    <xdr:to>
      <xdr:col>77</xdr:col>
      <xdr:colOff>95250</xdr:colOff>
      <xdr:row>90</xdr:row>
      <xdr:rowOff>9525</xdr:rowOff>
    </xdr:to>
    <xdr:sp macro="" textlink="">
      <xdr:nvSpPr>
        <xdr:cNvPr id="280" name="楕円 279"/>
        <xdr:cNvSpPr/>
      </xdr:nvSpPr>
      <xdr:spPr>
        <a:xfrm>
          <a:off x="16129000" y="153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165752</xdr:rowOff>
    </xdr:from>
    <xdr:ext cx="736600" cy="259045"/>
    <xdr:sp macro="" textlink="">
      <xdr:nvSpPr>
        <xdr:cNvPr id="281" name="テキスト ボックス 280"/>
        <xdr:cNvSpPr txBox="1"/>
      </xdr:nvSpPr>
      <xdr:spPr>
        <a:xfrm>
          <a:off x="15798800" y="15424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139700</xdr:rowOff>
    </xdr:from>
    <xdr:to>
      <xdr:col>73</xdr:col>
      <xdr:colOff>44450</xdr:colOff>
      <xdr:row>90</xdr:row>
      <xdr:rowOff>69850</xdr:rowOff>
    </xdr:to>
    <xdr:sp macro="" textlink="">
      <xdr:nvSpPr>
        <xdr:cNvPr id="282" name="楕円 281"/>
        <xdr:cNvSpPr/>
      </xdr:nvSpPr>
      <xdr:spPr>
        <a:xfrm>
          <a:off x="15240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54627</xdr:rowOff>
    </xdr:from>
    <xdr:ext cx="762000" cy="259045"/>
    <xdr:sp macro="" textlink="">
      <xdr:nvSpPr>
        <xdr:cNvPr id="283" name="テキスト ボックス 282"/>
        <xdr:cNvSpPr txBox="1"/>
      </xdr:nvSpPr>
      <xdr:spPr>
        <a:xfrm>
          <a:off x="14909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99484</xdr:rowOff>
    </xdr:from>
    <xdr:to>
      <xdr:col>68</xdr:col>
      <xdr:colOff>203200</xdr:colOff>
      <xdr:row>90</xdr:row>
      <xdr:rowOff>29634</xdr:rowOff>
    </xdr:to>
    <xdr:sp macro="" textlink="">
      <xdr:nvSpPr>
        <xdr:cNvPr id="284" name="楕円 283"/>
        <xdr:cNvSpPr/>
      </xdr:nvSpPr>
      <xdr:spPr>
        <a:xfrm>
          <a:off x="14351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14411</xdr:rowOff>
    </xdr:from>
    <xdr:ext cx="762000" cy="259045"/>
    <xdr:sp macro="" textlink="">
      <xdr:nvSpPr>
        <xdr:cNvPr id="285" name="テキスト ボックス 284"/>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59266</xdr:rowOff>
    </xdr:from>
    <xdr:to>
      <xdr:col>64</xdr:col>
      <xdr:colOff>152400</xdr:colOff>
      <xdr:row>89</xdr:row>
      <xdr:rowOff>160866</xdr:rowOff>
    </xdr:to>
    <xdr:sp macro="" textlink="">
      <xdr:nvSpPr>
        <xdr:cNvPr id="286" name="楕円 285"/>
        <xdr:cNvSpPr/>
      </xdr:nvSpPr>
      <xdr:spPr>
        <a:xfrm>
          <a:off x="13462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145643</xdr:rowOff>
    </xdr:from>
    <xdr:ext cx="762000" cy="259045"/>
    <xdr:sp macro="" textlink="">
      <xdr:nvSpPr>
        <xdr:cNvPr id="287" name="テキスト ボックス 286"/>
        <xdr:cNvSpPr txBox="1"/>
      </xdr:nvSpPr>
      <xdr:spPr>
        <a:xfrm>
          <a:off x="13131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人当たり職員数は前年度と横ばいである。　</a:t>
          </a:r>
        </a:p>
        <a:p>
          <a:r>
            <a:rPr kumimoji="1" lang="ja-JP" altLang="en-US" sz="1300">
              <a:latin typeface="ＭＳ Ｐゴシック" panose="020B0600070205080204" pitchFamily="50" charset="-128"/>
              <a:ea typeface="ＭＳ Ｐゴシック" panose="020B0600070205080204" pitchFamily="50" charset="-128"/>
            </a:rPr>
            <a:t>　令和５年度は一般行政職の退職者</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名に対して、</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名を新規に採用した。本市では近年は採用者数が退職者数を上回っており、人口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人当たり職員数は緩やかに増加しているが、類似団体平均と比較すると大きく下回る数値を示している。これは平成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年度まで定員適正化計画の実施により、新地方行革指針を上回る削減を実施した影響であり、今後も適正な人員配置と定員の適正化を図る。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4" name="直線コネクタ 303"/>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5" name="テキスト ボックス 304"/>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6" name="直線コネクタ 305"/>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7" name="テキスト ボックス 306"/>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8" name="直線コネクタ 307"/>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9" name="テキスト ボックス 308"/>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2" name="直線コネクタ 311"/>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3" name="テキスト ボックス 312"/>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4" name="直線コネクタ 313"/>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5" name="テキスト ボックス 314"/>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6" name="直線コネクタ 315"/>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7" name="テキスト ボックス 316"/>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70168</xdr:rowOff>
    </xdr:from>
    <xdr:to>
      <xdr:col>81</xdr:col>
      <xdr:colOff>44450</xdr:colOff>
      <xdr:row>67</xdr:row>
      <xdr:rowOff>43815</xdr:rowOff>
    </xdr:to>
    <xdr:cxnSp macro="">
      <xdr:nvCxnSpPr>
        <xdr:cNvPr id="321" name="直線コネクタ 320"/>
        <xdr:cNvCxnSpPr/>
      </xdr:nvCxnSpPr>
      <xdr:spPr>
        <a:xfrm flipV="1">
          <a:off x="17018000" y="10185718"/>
          <a:ext cx="0" cy="13452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15892</xdr:rowOff>
    </xdr:from>
    <xdr:ext cx="762000" cy="259045"/>
    <xdr:sp macro="" textlink="">
      <xdr:nvSpPr>
        <xdr:cNvPr id="322" name="定員管理の状況最小値テキスト"/>
        <xdr:cNvSpPr txBox="1"/>
      </xdr:nvSpPr>
      <xdr:spPr>
        <a:xfrm>
          <a:off x="17106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43815</xdr:rowOff>
    </xdr:from>
    <xdr:to>
      <xdr:col>81</xdr:col>
      <xdr:colOff>133350</xdr:colOff>
      <xdr:row>67</xdr:row>
      <xdr:rowOff>43815</xdr:rowOff>
    </xdr:to>
    <xdr:cxnSp macro="">
      <xdr:nvCxnSpPr>
        <xdr:cNvPr id="323" name="直線コネクタ 322"/>
        <xdr:cNvCxnSpPr/>
      </xdr:nvCxnSpPr>
      <xdr:spPr>
        <a:xfrm>
          <a:off x="16929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156545</xdr:rowOff>
    </xdr:from>
    <xdr:ext cx="762000" cy="259045"/>
    <xdr:sp macro="" textlink="">
      <xdr:nvSpPr>
        <xdr:cNvPr id="324" name="定員管理の状況最大値テキスト"/>
        <xdr:cNvSpPr txBox="1"/>
      </xdr:nvSpPr>
      <xdr:spPr>
        <a:xfrm>
          <a:off x="17106900" y="9929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70168</xdr:rowOff>
    </xdr:from>
    <xdr:to>
      <xdr:col>81</xdr:col>
      <xdr:colOff>133350</xdr:colOff>
      <xdr:row>59</xdr:row>
      <xdr:rowOff>70168</xdr:rowOff>
    </xdr:to>
    <xdr:cxnSp macro="">
      <xdr:nvCxnSpPr>
        <xdr:cNvPr id="325" name="直線コネクタ 324"/>
        <xdr:cNvCxnSpPr/>
      </xdr:nvCxnSpPr>
      <xdr:spPr>
        <a:xfrm>
          <a:off x="16929100" y="1018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43021</xdr:rowOff>
    </xdr:from>
    <xdr:to>
      <xdr:col>81</xdr:col>
      <xdr:colOff>44450</xdr:colOff>
      <xdr:row>59</xdr:row>
      <xdr:rowOff>70168</xdr:rowOff>
    </xdr:to>
    <xdr:cxnSp macro="">
      <xdr:nvCxnSpPr>
        <xdr:cNvPr id="326" name="直線コネクタ 325"/>
        <xdr:cNvCxnSpPr/>
      </xdr:nvCxnSpPr>
      <xdr:spPr>
        <a:xfrm>
          <a:off x="16179800" y="10158571"/>
          <a:ext cx="838200" cy="2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59231</xdr:rowOff>
    </xdr:from>
    <xdr:ext cx="762000" cy="259045"/>
    <xdr:sp macro="" textlink="">
      <xdr:nvSpPr>
        <xdr:cNvPr id="327" name="定員管理の状況平均値テキスト"/>
        <xdr:cNvSpPr txBox="1"/>
      </xdr:nvSpPr>
      <xdr:spPr>
        <a:xfrm>
          <a:off x="17106900" y="10689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87154</xdr:rowOff>
    </xdr:from>
    <xdr:to>
      <xdr:col>81</xdr:col>
      <xdr:colOff>95250</xdr:colOff>
      <xdr:row>63</xdr:row>
      <xdr:rowOff>17304</xdr:rowOff>
    </xdr:to>
    <xdr:sp macro="" textlink="">
      <xdr:nvSpPr>
        <xdr:cNvPr id="328" name="フローチャート: 判断 327"/>
        <xdr:cNvSpPr/>
      </xdr:nvSpPr>
      <xdr:spPr>
        <a:xfrm>
          <a:off x="16967200" y="1071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3810</xdr:rowOff>
    </xdr:from>
    <xdr:to>
      <xdr:col>77</xdr:col>
      <xdr:colOff>44450</xdr:colOff>
      <xdr:row>59</xdr:row>
      <xdr:rowOff>43021</xdr:rowOff>
    </xdr:to>
    <xdr:cxnSp macro="">
      <xdr:nvCxnSpPr>
        <xdr:cNvPr id="329" name="直線コネクタ 328"/>
        <xdr:cNvCxnSpPr/>
      </xdr:nvCxnSpPr>
      <xdr:spPr>
        <a:xfrm>
          <a:off x="15290800" y="10119360"/>
          <a:ext cx="889000" cy="3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60007</xdr:rowOff>
    </xdr:from>
    <xdr:to>
      <xdr:col>77</xdr:col>
      <xdr:colOff>95250</xdr:colOff>
      <xdr:row>62</xdr:row>
      <xdr:rowOff>161607</xdr:rowOff>
    </xdr:to>
    <xdr:sp macro="" textlink="">
      <xdr:nvSpPr>
        <xdr:cNvPr id="330" name="フローチャート: 判断 329"/>
        <xdr:cNvSpPr/>
      </xdr:nvSpPr>
      <xdr:spPr>
        <a:xfrm>
          <a:off x="16129000" y="1068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146384</xdr:rowOff>
    </xdr:from>
    <xdr:ext cx="736600" cy="259045"/>
    <xdr:sp macro="" textlink="">
      <xdr:nvSpPr>
        <xdr:cNvPr id="331" name="テキスト ボックス 330"/>
        <xdr:cNvSpPr txBox="1"/>
      </xdr:nvSpPr>
      <xdr:spPr>
        <a:xfrm>
          <a:off x="15798800" y="10776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794</xdr:rowOff>
    </xdr:from>
    <xdr:to>
      <xdr:col>72</xdr:col>
      <xdr:colOff>203200</xdr:colOff>
      <xdr:row>59</xdr:row>
      <xdr:rowOff>3810</xdr:rowOff>
    </xdr:to>
    <xdr:cxnSp macro="">
      <xdr:nvCxnSpPr>
        <xdr:cNvPr id="332" name="直線コネクタ 331"/>
        <xdr:cNvCxnSpPr/>
      </xdr:nvCxnSpPr>
      <xdr:spPr>
        <a:xfrm>
          <a:off x="14401800" y="10116344"/>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50959</xdr:rowOff>
    </xdr:from>
    <xdr:to>
      <xdr:col>73</xdr:col>
      <xdr:colOff>44450</xdr:colOff>
      <xdr:row>62</xdr:row>
      <xdr:rowOff>152559</xdr:rowOff>
    </xdr:to>
    <xdr:sp macro="" textlink="">
      <xdr:nvSpPr>
        <xdr:cNvPr id="333" name="フローチャート: 判断 332"/>
        <xdr:cNvSpPr/>
      </xdr:nvSpPr>
      <xdr:spPr>
        <a:xfrm>
          <a:off x="15240000" y="106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137336</xdr:rowOff>
    </xdr:from>
    <xdr:ext cx="762000" cy="259045"/>
    <xdr:sp macro="" textlink="">
      <xdr:nvSpPr>
        <xdr:cNvPr id="334" name="テキスト ボックス 333"/>
        <xdr:cNvSpPr txBox="1"/>
      </xdr:nvSpPr>
      <xdr:spPr>
        <a:xfrm>
          <a:off x="14909800" y="1076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142081</xdr:rowOff>
    </xdr:from>
    <xdr:to>
      <xdr:col>68</xdr:col>
      <xdr:colOff>152400</xdr:colOff>
      <xdr:row>59</xdr:row>
      <xdr:rowOff>794</xdr:rowOff>
    </xdr:to>
    <xdr:cxnSp macro="">
      <xdr:nvCxnSpPr>
        <xdr:cNvPr id="335" name="直線コネクタ 334"/>
        <xdr:cNvCxnSpPr/>
      </xdr:nvCxnSpPr>
      <xdr:spPr>
        <a:xfrm>
          <a:off x="13512800" y="1008618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150019</xdr:rowOff>
    </xdr:from>
    <xdr:to>
      <xdr:col>68</xdr:col>
      <xdr:colOff>203200</xdr:colOff>
      <xdr:row>62</xdr:row>
      <xdr:rowOff>80169</xdr:rowOff>
    </xdr:to>
    <xdr:sp macro="" textlink="">
      <xdr:nvSpPr>
        <xdr:cNvPr id="336" name="フローチャート: 判断 335"/>
        <xdr:cNvSpPr/>
      </xdr:nvSpPr>
      <xdr:spPr>
        <a:xfrm>
          <a:off x="14351000" y="1060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64946</xdr:rowOff>
    </xdr:from>
    <xdr:ext cx="762000" cy="259045"/>
    <xdr:sp macro="" textlink="">
      <xdr:nvSpPr>
        <xdr:cNvPr id="337" name="テキスト ボックス 336"/>
        <xdr:cNvSpPr txBox="1"/>
      </xdr:nvSpPr>
      <xdr:spPr>
        <a:xfrm>
          <a:off x="14020800" y="1069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11747</xdr:rowOff>
    </xdr:from>
    <xdr:to>
      <xdr:col>64</xdr:col>
      <xdr:colOff>152400</xdr:colOff>
      <xdr:row>62</xdr:row>
      <xdr:rowOff>113347</xdr:rowOff>
    </xdr:to>
    <xdr:sp macro="" textlink="">
      <xdr:nvSpPr>
        <xdr:cNvPr id="338" name="フローチャート: 判断 337"/>
        <xdr:cNvSpPr/>
      </xdr:nvSpPr>
      <xdr:spPr>
        <a:xfrm>
          <a:off x="13462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98124</xdr:rowOff>
    </xdr:from>
    <xdr:ext cx="762000" cy="259045"/>
    <xdr:sp macro="" textlink="">
      <xdr:nvSpPr>
        <xdr:cNvPr id="339" name="テキスト ボックス 338"/>
        <xdr:cNvSpPr txBox="1"/>
      </xdr:nvSpPr>
      <xdr:spPr>
        <a:xfrm>
          <a:off x="13131800" y="1072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19368</xdr:rowOff>
    </xdr:from>
    <xdr:to>
      <xdr:col>81</xdr:col>
      <xdr:colOff>95250</xdr:colOff>
      <xdr:row>59</xdr:row>
      <xdr:rowOff>120968</xdr:rowOff>
    </xdr:to>
    <xdr:sp macro="" textlink="">
      <xdr:nvSpPr>
        <xdr:cNvPr id="345" name="楕円 344"/>
        <xdr:cNvSpPr/>
      </xdr:nvSpPr>
      <xdr:spPr>
        <a:xfrm>
          <a:off x="16967200" y="101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112095</xdr:rowOff>
    </xdr:from>
    <xdr:ext cx="762000" cy="259045"/>
    <xdr:sp macro="" textlink="">
      <xdr:nvSpPr>
        <xdr:cNvPr id="346" name="定員管理の状況該当値テキスト"/>
        <xdr:cNvSpPr txBox="1"/>
      </xdr:nvSpPr>
      <xdr:spPr>
        <a:xfrm>
          <a:off x="17106900" y="10056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163671</xdr:rowOff>
    </xdr:from>
    <xdr:to>
      <xdr:col>77</xdr:col>
      <xdr:colOff>95250</xdr:colOff>
      <xdr:row>59</xdr:row>
      <xdr:rowOff>93821</xdr:rowOff>
    </xdr:to>
    <xdr:sp macro="" textlink="">
      <xdr:nvSpPr>
        <xdr:cNvPr id="347" name="楕円 346"/>
        <xdr:cNvSpPr/>
      </xdr:nvSpPr>
      <xdr:spPr>
        <a:xfrm>
          <a:off x="16129000" y="101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103998</xdr:rowOff>
    </xdr:from>
    <xdr:ext cx="736600" cy="259045"/>
    <xdr:sp macro="" textlink="">
      <xdr:nvSpPr>
        <xdr:cNvPr id="348" name="テキスト ボックス 347"/>
        <xdr:cNvSpPr txBox="1"/>
      </xdr:nvSpPr>
      <xdr:spPr>
        <a:xfrm>
          <a:off x="15798800" y="9876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124460</xdr:rowOff>
    </xdr:from>
    <xdr:to>
      <xdr:col>73</xdr:col>
      <xdr:colOff>44450</xdr:colOff>
      <xdr:row>59</xdr:row>
      <xdr:rowOff>54610</xdr:rowOff>
    </xdr:to>
    <xdr:sp macro="" textlink="">
      <xdr:nvSpPr>
        <xdr:cNvPr id="349" name="楕円 348"/>
        <xdr:cNvSpPr/>
      </xdr:nvSpPr>
      <xdr:spPr>
        <a:xfrm>
          <a:off x="15240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64787</xdr:rowOff>
    </xdr:from>
    <xdr:ext cx="762000" cy="259045"/>
    <xdr:sp macro="" textlink="">
      <xdr:nvSpPr>
        <xdr:cNvPr id="350" name="テキスト ボックス 349"/>
        <xdr:cNvSpPr txBox="1"/>
      </xdr:nvSpPr>
      <xdr:spPr>
        <a:xfrm>
          <a:off x="14909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121444</xdr:rowOff>
    </xdr:from>
    <xdr:to>
      <xdr:col>68</xdr:col>
      <xdr:colOff>203200</xdr:colOff>
      <xdr:row>59</xdr:row>
      <xdr:rowOff>51594</xdr:rowOff>
    </xdr:to>
    <xdr:sp macro="" textlink="">
      <xdr:nvSpPr>
        <xdr:cNvPr id="351" name="楕円 350"/>
        <xdr:cNvSpPr/>
      </xdr:nvSpPr>
      <xdr:spPr>
        <a:xfrm>
          <a:off x="14351000" y="100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61771</xdr:rowOff>
    </xdr:from>
    <xdr:ext cx="762000" cy="259045"/>
    <xdr:sp macro="" textlink="">
      <xdr:nvSpPr>
        <xdr:cNvPr id="352" name="テキスト ボックス 351"/>
        <xdr:cNvSpPr txBox="1"/>
      </xdr:nvSpPr>
      <xdr:spPr>
        <a:xfrm>
          <a:off x="14020800" y="983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91281</xdr:rowOff>
    </xdr:from>
    <xdr:to>
      <xdr:col>64</xdr:col>
      <xdr:colOff>152400</xdr:colOff>
      <xdr:row>59</xdr:row>
      <xdr:rowOff>21431</xdr:rowOff>
    </xdr:to>
    <xdr:sp macro="" textlink="">
      <xdr:nvSpPr>
        <xdr:cNvPr id="353" name="楕円 352"/>
        <xdr:cNvSpPr/>
      </xdr:nvSpPr>
      <xdr:spPr>
        <a:xfrm>
          <a:off x="13462000" y="1003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31608</xdr:rowOff>
    </xdr:from>
    <xdr:ext cx="762000" cy="259045"/>
    <xdr:sp macro="" textlink="">
      <xdr:nvSpPr>
        <xdr:cNvPr id="354" name="テキスト ボックス 353"/>
        <xdr:cNvSpPr txBox="1"/>
      </xdr:nvSpPr>
      <xdr:spPr>
        <a:xfrm>
          <a:off x="13131800" y="980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標準税収入額等や普通交付税額が前年度と比較し約</a:t>
          </a:r>
          <a:r>
            <a:rPr kumimoji="1" lang="en-US" altLang="ja-JP" sz="1300">
              <a:latin typeface="ＭＳ Ｐゴシック" panose="020B0600070205080204" pitchFamily="50" charset="-128"/>
              <a:ea typeface="ＭＳ Ｐゴシック" panose="020B0600070205080204" pitchFamily="50" charset="-128"/>
            </a:rPr>
            <a:t>773</a:t>
          </a:r>
          <a:r>
            <a:rPr kumimoji="1" lang="ja-JP" altLang="en-US" sz="1300">
              <a:latin typeface="ＭＳ Ｐゴシック" panose="020B0600070205080204" pitchFamily="50" charset="-128"/>
              <a:ea typeface="ＭＳ Ｐゴシック" panose="020B0600070205080204" pitchFamily="50" charset="-128"/>
            </a:rPr>
            <a:t>百万円増加したことが改善の要因として挙げられる。</a:t>
          </a:r>
        </a:p>
        <a:p>
          <a:r>
            <a:rPr kumimoji="1" lang="ja-JP" altLang="en-US" sz="1300">
              <a:latin typeface="ＭＳ Ｐゴシック" panose="020B0600070205080204" pitchFamily="50" charset="-128"/>
              <a:ea typeface="ＭＳ Ｐゴシック" panose="020B0600070205080204" pitchFamily="50" charset="-128"/>
            </a:rPr>
            <a:t>　新規発行地方債の抑制と公営企業会計の経営健全化に取組むことで着実に改善されていることから、引き続き同様に実質公債費比率の改善に努めていく。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83" name="直線コネクタ 382"/>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4" name="公債費負担の状況最小値テキスト"/>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5" name="直線コネクタ 384"/>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6"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7" name="直線コネクタ 386"/>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164395</xdr:rowOff>
    </xdr:from>
    <xdr:to>
      <xdr:col>81</xdr:col>
      <xdr:colOff>44450</xdr:colOff>
      <xdr:row>40</xdr:row>
      <xdr:rowOff>59972</xdr:rowOff>
    </xdr:to>
    <xdr:cxnSp macro="">
      <xdr:nvCxnSpPr>
        <xdr:cNvPr id="388" name="直線コネクタ 387"/>
        <xdr:cNvCxnSpPr/>
      </xdr:nvCxnSpPr>
      <xdr:spPr>
        <a:xfrm flipV="1">
          <a:off x="16179800" y="685094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89" name="公債費負担の状況平均値テキスト"/>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90" name="フローチャート: 判断 389"/>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59972</xdr:rowOff>
    </xdr:from>
    <xdr:to>
      <xdr:col>77</xdr:col>
      <xdr:colOff>44450</xdr:colOff>
      <xdr:row>41</xdr:row>
      <xdr:rowOff>22578</xdr:rowOff>
    </xdr:to>
    <xdr:cxnSp macro="">
      <xdr:nvCxnSpPr>
        <xdr:cNvPr id="391" name="直線コネクタ 390"/>
        <xdr:cNvCxnSpPr/>
      </xdr:nvCxnSpPr>
      <xdr:spPr>
        <a:xfrm flipV="1">
          <a:off x="15290800" y="6917972"/>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2" name="フローチャート: 判断 391"/>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93" name="テキスト ボックス 392"/>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22578</xdr:rowOff>
    </xdr:from>
    <xdr:to>
      <xdr:col>72</xdr:col>
      <xdr:colOff>203200</xdr:colOff>
      <xdr:row>42</xdr:row>
      <xdr:rowOff>11995</xdr:rowOff>
    </xdr:to>
    <xdr:cxnSp macro="">
      <xdr:nvCxnSpPr>
        <xdr:cNvPr id="394" name="直線コネクタ 393"/>
        <xdr:cNvCxnSpPr/>
      </xdr:nvCxnSpPr>
      <xdr:spPr>
        <a:xfrm flipV="1">
          <a:off x="14401800" y="705202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5" name="フローチャート: 判断 394"/>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6" name="テキスト ボックス 395"/>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11995</xdr:rowOff>
    </xdr:from>
    <xdr:to>
      <xdr:col>68</xdr:col>
      <xdr:colOff>152400</xdr:colOff>
      <xdr:row>42</xdr:row>
      <xdr:rowOff>119239</xdr:rowOff>
    </xdr:to>
    <xdr:cxnSp macro="">
      <xdr:nvCxnSpPr>
        <xdr:cNvPr id="397" name="直線コネクタ 396"/>
        <xdr:cNvCxnSpPr/>
      </xdr:nvCxnSpPr>
      <xdr:spPr>
        <a:xfrm flipV="1">
          <a:off x="13512800" y="721289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8" name="フローチャート: 判断 397"/>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80732</xdr:rowOff>
    </xdr:from>
    <xdr:ext cx="762000" cy="259045"/>
    <xdr:sp macro="" textlink="">
      <xdr:nvSpPr>
        <xdr:cNvPr id="399" name="テキスト ボックス 398"/>
        <xdr:cNvSpPr txBox="1"/>
      </xdr:nvSpPr>
      <xdr:spPr>
        <a:xfrm>
          <a:off x="14020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0" name="フローチャート: 判断 399"/>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1" name="テキスト ボックス 400"/>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113595</xdr:rowOff>
    </xdr:from>
    <xdr:to>
      <xdr:col>81</xdr:col>
      <xdr:colOff>95250</xdr:colOff>
      <xdr:row>40</xdr:row>
      <xdr:rowOff>43745</xdr:rowOff>
    </xdr:to>
    <xdr:sp macro="" textlink="">
      <xdr:nvSpPr>
        <xdr:cNvPr id="407" name="楕円 406"/>
        <xdr:cNvSpPr/>
      </xdr:nvSpPr>
      <xdr:spPr>
        <a:xfrm>
          <a:off x="169672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130122</xdr:rowOff>
    </xdr:from>
    <xdr:ext cx="762000" cy="259045"/>
    <xdr:sp macro="" textlink="">
      <xdr:nvSpPr>
        <xdr:cNvPr id="408" name="公債費負担の状況該当値テキスト"/>
        <xdr:cNvSpPr txBox="1"/>
      </xdr:nvSpPr>
      <xdr:spPr>
        <a:xfrm>
          <a:off x="17106900" y="66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9172</xdr:rowOff>
    </xdr:from>
    <xdr:to>
      <xdr:col>77</xdr:col>
      <xdr:colOff>95250</xdr:colOff>
      <xdr:row>40</xdr:row>
      <xdr:rowOff>110772</xdr:rowOff>
    </xdr:to>
    <xdr:sp macro="" textlink="">
      <xdr:nvSpPr>
        <xdr:cNvPr id="409" name="楕円 408"/>
        <xdr:cNvSpPr/>
      </xdr:nvSpPr>
      <xdr:spPr>
        <a:xfrm>
          <a:off x="16129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95549</xdr:rowOff>
    </xdr:from>
    <xdr:ext cx="736600" cy="259045"/>
    <xdr:sp macro="" textlink="">
      <xdr:nvSpPr>
        <xdr:cNvPr id="410" name="テキスト ボックス 409"/>
        <xdr:cNvSpPr txBox="1"/>
      </xdr:nvSpPr>
      <xdr:spPr>
        <a:xfrm>
          <a:off x="15798800" y="695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143228</xdr:rowOff>
    </xdr:from>
    <xdr:to>
      <xdr:col>73</xdr:col>
      <xdr:colOff>44450</xdr:colOff>
      <xdr:row>41</xdr:row>
      <xdr:rowOff>73378</xdr:rowOff>
    </xdr:to>
    <xdr:sp macro="" textlink="">
      <xdr:nvSpPr>
        <xdr:cNvPr id="411" name="楕円 410"/>
        <xdr:cNvSpPr/>
      </xdr:nvSpPr>
      <xdr:spPr>
        <a:xfrm>
          <a:off x="15240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58155</xdr:rowOff>
    </xdr:from>
    <xdr:ext cx="762000" cy="259045"/>
    <xdr:sp macro="" textlink="">
      <xdr:nvSpPr>
        <xdr:cNvPr id="412" name="テキスト ボックス 411"/>
        <xdr:cNvSpPr txBox="1"/>
      </xdr:nvSpPr>
      <xdr:spPr>
        <a:xfrm>
          <a:off x="14909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132645</xdr:rowOff>
    </xdr:from>
    <xdr:to>
      <xdr:col>68</xdr:col>
      <xdr:colOff>203200</xdr:colOff>
      <xdr:row>42</xdr:row>
      <xdr:rowOff>62795</xdr:rowOff>
    </xdr:to>
    <xdr:sp macro="" textlink="">
      <xdr:nvSpPr>
        <xdr:cNvPr id="413" name="楕円 412"/>
        <xdr:cNvSpPr/>
      </xdr:nvSpPr>
      <xdr:spPr>
        <a:xfrm>
          <a:off x="14351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47572</xdr:rowOff>
    </xdr:from>
    <xdr:ext cx="762000" cy="259045"/>
    <xdr:sp macro="" textlink="">
      <xdr:nvSpPr>
        <xdr:cNvPr id="414" name="テキスト ボックス 413"/>
        <xdr:cNvSpPr txBox="1"/>
      </xdr:nvSpPr>
      <xdr:spPr>
        <a:xfrm>
          <a:off x="14020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68439</xdr:rowOff>
    </xdr:from>
    <xdr:to>
      <xdr:col>64</xdr:col>
      <xdr:colOff>152400</xdr:colOff>
      <xdr:row>42</xdr:row>
      <xdr:rowOff>170039</xdr:rowOff>
    </xdr:to>
    <xdr:sp macro="" textlink="">
      <xdr:nvSpPr>
        <xdr:cNvPr id="415" name="楕円 414"/>
        <xdr:cNvSpPr/>
      </xdr:nvSpPr>
      <xdr:spPr>
        <a:xfrm>
          <a:off x="13462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154816</xdr:rowOff>
    </xdr:from>
    <xdr:ext cx="762000" cy="259045"/>
    <xdr:sp macro="" textlink="">
      <xdr:nvSpPr>
        <xdr:cNvPr id="416" name="テキスト ボックス 415"/>
        <xdr:cNvSpPr txBox="1"/>
      </xdr:nvSpPr>
      <xdr:spPr>
        <a:xfrm>
          <a:off x="13131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前年度と同じく算定なしとなった。</a:t>
          </a:r>
        </a:p>
        <a:p>
          <a:r>
            <a:rPr kumimoji="1" lang="ja-JP" altLang="en-US" sz="1300">
              <a:latin typeface="ＭＳ Ｐゴシック" panose="020B0600070205080204" pitchFamily="50" charset="-128"/>
              <a:ea typeface="ＭＳ Ｐゴシック" panose="020B0600070205080204" pitchFamily="50" charset="-128"/>
            </a:rPr>
            <a:t>　令和５年度の市債発行額に対し、元金償還額が上回ったことによる地方債の残高の減少及び企業会計や志太広域事務組合の地方債残高の減少により将来負担額が減少したこと、基金残高が増加したことが要因として挙げられる。</a:t>
          </a:r>
        </a:p>
        <a:p>
          <a:r>
            <a:rPr kumimoji="1" lang="ja-JP" altLang="en-US" sz="1300">
              <a:latin typeface="ＭＳ Ｐゴシック" panose="020B0600070205080204" pitchFamily="50" charset="-128"/>
              <a:ea typeface="ＭＳ Ｐゴシック" panose="020B0600070205080204" pitchFamily="50" charset="-128"/>
            </a:rPr>
            <a:t>　今後は、大型プロジェクト等により市債残高の増加が見込まれているため、特定財源の確保や事業の平準化を図り、将来負担比率の抑制に努める。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3" name="直線コネクタ 43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4" name="テキスト ボックス 43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5" name="直線コネクタ 43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6" name="テキスト ボックス 43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7" name="直線コネクタ 43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8" name="テキスト ボックス 43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9" name="直線コネクタ 43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0" name="テキスト ボックス 43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1" name="直線コネクタ 44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2" name="テキスト ボックス 44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5" name="直線コネクタ 444"/>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6" name="将来負担の状況最小値テキスト"/>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7" name="直線コネクタ 446"/>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9" name="直線コネクタ 44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2540</xdr:rowOff>
    </xdr:from>
    <xdr:to>
      <xdr:col>68</xdr:col>
      <xdr:colOff>152400</xdr:colOff>
      <xdr:row>14</xdr:row>
      <xdr:rowOff>44097</xdr:rowOff>
    </xdr:to>
    <xdr:cxnSp macro="">
      <xdr:nvCxnSpPr>
        <xdr:cNvPr id="450" name="直線コネクタ 449"/>
        <xdr:cNvCxnSpPr/>
      </xdr:nvCxnSpPr>
      <xdr:spPr>
        <a:xfrm>
          <a:off x="13512800" y="2402840"/>
          <a:ext cx="889000" cy="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5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2" name="フローチャート: 判断 45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3" name="フローチャート: 判断 45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4" name="テキスト ボックス 45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145979</xdr:rowOff>
    </xdr:from>
    <xdr:to>
      <xdr:col>73</xdr:col>
      <xdr:colOff>44450</xdr:colOff>
      <xdr:row>14</xdr:row>
      <xdr:rowOff>76129</xdr:rowOff>
    </xdr:to>
    <xdr:sp macro="" textlink="">
      <xdr:nvSpPr>
        <xdr:cNvPr id="455" name="フローチャート: 判断 454"/>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6" name="テキスト ボックス 455"/>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170109</xdr:rowOff>
    </xdr:from>
    <xdr:to>
      <xdr:col>68</xdr:col>
      <xdr:colOff>203200</xdr:colOff>
      <xdr:row>14</xdr:row>
      <xdr:rowOff>100259</xdr:rowOff>
    </xdr:to>
    <xdr:sp macro="" textlink="">
      <xdr:nvSpPr>
        <xdr:cNvPr id="457" name="フローチャート: 判断 456"/>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85036</xdr:rowOff>
    </xdr:from>
    <xdr:ext cx="762000" cy="259045"/>
    <xdr:sp macro="" textlink="">
      <xdr:nvSpPr>
        <xdr:cNvPr id="458" name="テキスト ボックス 457"/>
        <xdr:cNvSpPr txBox="1"/>
      </xdr:nvSpPr>
      <xdr:spPr>
        <a:xfrm>
          <a:off x="14020800" y="248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9" name="フローチャート: 判断 458"/>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60" name="テキスト ボックス 459"/>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164747</xdr:rowOff>
    </xdr:from>
    <xdr:to>
      <xdr:col>68</xdr:col>
      <xdr:colOff>203200</xdr:colOff>
      <xdr:row>14</xdr:row>
      <xdr:rowOff>94897</xdr:rowOff>
    </xdr:to>
    <xdr:sp macro="" textlink="">
      <xdr:nvSpPr>
        <xdr:cNvPr id="466" name="楕円 465"/>
        <xdr:cNvSpPr/>
      </xdr:nvSpPr>
      <xdr:spPr>
        <a:xfrm>
          <a:off x="14351000" y="239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105074</xdr:rowOff>
    </xdr:from>
    <xdr:ext cx="762000" cy="259045"/>
    <xdr:sp macro="" textlink="">
      <xdr:nvSpPr>
        <xdr:cNvPr id="467" name="テキスト ボックス 466"/>
        <xdr:cNvSpPr txBox="1"/>
      </xdr:nvSpPr>
      <xdr:spPr>
        <a:xfrm>
          <a:off x="14020800" y="216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123190</xdr:rowOff>
    </xdr:from>
    <xdr:to>
      <xdr:col>64</xdr:col>
      <xdr:colOff>152400</xdr:colOff>
      <xdr:row>14</xdr:row>
      <xdr:rowOff>53340</xdr:rowOff>
    </xdr:to>
    <xdr:sp macro="" textlink="">
      <xdr:nvSpPr>
        <xdr:cNvPr id="468" name="楕円 467"/>
        <xdr:cNvSpPr/>
      </xdr:nvSpPr>
      <xdr:spPr>
        <a:xfrm>
          <a:off x="13462000" y="23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38117</xdr:rowOff>
    </xdr:from>
    <xdr:ext cx="762000" cy="259045"/>
    <xdr:sp macro="" textlink="">
      <xdr:nvSpPr>
        <xdr:cNvPr id="469" name="テキスト ボックス 468"/>
        <xdr:cNvSpPr txBox="1"/>
      </xdr:nvSpPr>
      <xdr:spPr>
        <a:xfrm>
          <a:off x="13131800" y="243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静岡県藤枝市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140,979
138,920
194.06
62,699,558
60,147,020
2,458,090
30,261,579
39,951,288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定年延長に伴う定年退職者の減少により、前年度と比べ退職手当が減少していることにより、経常収支比率の人件費分は、</a:t>
          </a:r>
          <a:r>
            <a:rPr kumimoji="1" lang="en-US" altLang="ja-JP" sz="1300" baseline="0">
              <a:latin typeface="ＭＳ Ｐゴシック" panose="020B0600070205080204" pitchFamily="50" charset="-128"/>
              <a:ea typeface="ＭＳ Ｐゴシック" panose="020B0600070205080204" pitchFamily="50" charset="-128"/>
            </a:rPr>
            <a:t>0.7</a:t>
          </a:r>
          <a:r>
            <a:rPr kumimoji="1" lang="ja-JP" altLang="en-US" sz="1300" baseline="0">
              <a:latin typeface="ＭＳ Ｐゴシック" panose="020B0600070205080204" pitchFamily="50" charset="-128"/>
              <a:ea typeface="ＭＳ Ｐゴシック" panose="020B0600070205080204" pitchFamily="50" charset="-128"/>
            </a:rPr>
            <a:t>ポイント減少した。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類似団体平均と比較して低い数値を示しているのは、比較的少ない職員数を維持しているためである。今後も、定年の段階的引き上げ等による職員構造の変化に柔軟に対応しつつ、適正な人員配置を定員の適正化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151493</xdr:rowOff>
    </xdr:from>
    <xdr:to>
      <xdr:col>24</xdr:col>
      <xdr:colOff>25400</xdr:colOff>
      <xdr:row>36</xdr:row>
      <xdr:rowOff>94343</xdr:rowOff>
    </xdr:to>
    <xdr:cxnSp macro="">
      <xdr:nvCxnSpPr>
        <xdr:cNvPr id="68" name="直線コネクタ 67"/>
        <xdr:cNvCxnSpPr/>
      </xdr:nvCxnSpPr>
      <xdr:spPr>
        <a:xfrm flipV="1">
          <a:off x="3987800" y="615224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40113</xdr:rowOff>
    </xdr:from>
    <xdr:ext cx="762000" cy="259045"/>
    <xdr:sp macro="" textlink="">
      <xdr:nvSpPr>
        <xdr:cNvPr id="69" name="人件費平均値テキスト"/>
        <xdr:cNvSpPr txBox="1"/>
      </xdr:nvSpPr>
      <xdr:spPr>
        <a:xfrm>
          <a:off x="4914900" y="6383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86178</xdr:rowOff>
    </xdr:from>
    <xdr:to>
      <xdr:col>19</xdr:col>
      <xdr:colOff>187325</xdr:colOff>
      <xdr:row>36</xdr:row>
      <xdr:rowOff>94343</xdr:rowOff>
    </xdr:to>
    <xdr:cxnSp macro="">
      <xdr:nvCxnSpPr>
        <xdr:cNvPr id="71" name="直線コネクタ 70"/>
        <xdr:cNvCxnSpPr/>
      </xdr:nvCxnSpPr>
      <xdr:spPr>
        <a:xfrm>
          <a:off x="3098800" y="6086928"/>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15620</xdr:rowOff>
    </xdr:from>
    <xdr:ext cx="736600" cy="259045"/>
    <xdr:sp macro="" textlink="">
      <xdr:nvSpPr>
        <xdr:cNvPr id="73" name="テキスト ボックス 72"/>
        <xdr:cNvSpPr txBox="1"/>
      </xdr:nvSpPr>
      <xdr:spPr>
        <a:xfrm>
          <a:off x="3606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86178</xdr:rowOff>
    </xdr:from>
    <xdr:to>
      <xdr:col>15</xdr:col>
      <xdr:colOff>98425</xdr:colOff>
      <xdr:row>36</xdr:row>
      <xdr:rowOff>94343</xdr:rowOff>
    </xdr:to>
    <xdr:cxnSp macro="">
      <xdr:nvCxnSpPr>
        <xdr:cNvPr id="74" name="直線コネクタ 73"/>
        <xdr:cNvCxnSpPr/>
      </xdr:nvCxnSpPr>
      <xdr:spPr>
        <a:xfrm flipV="1">
          <a:off x="2209800" y="6086928"/>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6" name="テキスト ボックス 75"/>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151493</xdr:rowOff>
    </xdr:from>
    <xdr:to>
      <xdr:col>11</xdr:col>
      <xdr:colOff>9525</xdr:colOff>
      <xdr:row>36</xdr:row>
      <xdr:rowOff>94343</xdr:rowOff>
    </xdr:to>
    <xdr:cxnSp macro="">
      <xdr:nvCxnSpPr>
        <xdr:cNvPr id="77" name="直線コネクタ 76"/>
        <xdr:cNvCxnSpPr/>
      </xdr:nvCxnSpPr>
      <xdr:spPr>
        <a:xfrm>
          <a:off x="1320800" y="5809343"/>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146249</xdr:rowOff>
    </xdr:from>
    <xdr:ext cx="762000" cy="259045"/>
    <xdr:sp macro="" textlink="">
      <xdr:nvSpPr>
        <xdr:cNvPr id="79" name="テキスト ボックス 78"/>
        <xdr:cNvSpPr txBox="1"/>
      </xdr:nvSpPr>
      <xdr:spPr>
        <a:xfrm>
          <a:off x="18288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113591</xdr:rowOff>
    </xdr:from>
    <xdr:ext cx="762000" cy="259045"/>
    <xdr:sp macro="" textlink="">
      <xdr:nvSpPr>
        <xdr:cNvPr id="81" name="テキスト ボックス 80"/>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100693</xdr:rowOff>
    </xdr:from>
    <xdr:to>
      <xdr:col>24</xdr:col>
      <xdr:colOff>76200</xdr:colOff>
      <xdr:row>36</xdr:row>
      <xdr:rowOff>30843</xdr:rowOff>
    </xdr:to>
    <xdr:sp macro="" textlink="">
      <xdr:nvSpPr>
        <xdr:cNvPr id="87" name="楕円 86"/>
        <xdr:cNvSpPr/>
      </xdr:nvSpPr>
      <xdr:spPr>
        <a:xfrm>
          <a:off x="47752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117220</xdr:rowOff>
    </xdr:from>
    <xdr:ext cx="762000" cy="259045"/>
    <xdr:sp macro="" textlink="">
      <xdr:nvSpPr>
        <xdr:cNvPr id="88" name="人件費該当値テキスト"/>
        <xdr:cNvSpPr txBox="1"/>
      </xdr:nvSpPr>
      <xdr:spPr>
        <a:xfrm>
          <a:off x="49149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43543</xdr:rowOff>
    </xdr:from>
    <xdr:to>
      <xdr:col>20</xdr:col>
      <xdr:colOff>38100</xdr:colOff>
      <xdr:row>36</xdr:row>
      <xdr:rowOff>145143</xdr:rowOff>
    </xdr:to>
    <xdr:sp macro="" textlink="">
      <xdr:nvSpPr>
        <xdr:cNvPr id="89" name="楕円 88"/>
        <xdr:cNvSpPr/>
      </xdr:nvSpPr>
      <xdr:spPr>
        <a:xfrm>
          <a:off x="3937000" y="621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155320</xdr:rowOff>
    </xdr:from>
    <xdr:ext cx="736600" cy="259045"/>
    <xdr:sp macro="" textlink="">
      <xdr:nvSpPr>
        <xdr:cNvPr id="90" name="テキスト ボックス 89"/>
        <xdr:cNvSpPr txBox="1"/>
      </xdr:nvSpPr>
      <xdr:spPr>
        <a:xfrm>
          <a:off x="3606800" y="598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35378</xdr:rowOff>
    </xdr:from>
    <xdr:to>
      <xdr:col>15</xdr:col>
      <xdr:colOff>149225</xdr:colOff>
      <xdr:row>35</xdr:row>
      <xdr:rowOff>136978</xdr:rowOff>
    </xdr:to>
    <xdr:sp macro="" textlink="">
      <xdr:nvSpPr>
        <xdr:cNvPr id="91" name="楕円 90"/>
        <xdr:cNvSpPr/>
      </xdr:nvSpPr>
      <xdr:spPr>
        <a:xfrm>
          <a:off x="3048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147155</xdr:rowOff>
    </xdr:from>
    <xdr:ext cx="762000" cy="259045"/>
    <xdr:sp macro="" textlink="">
      <xdr:nvSpPr>
        <xdr:cNvPr id="92" name="テキスト ボックス 91"/>
        <xdr:cNvSpPr txBox="1"/>
      </xdr:nvSpPr>
      <xdr:spPr>
        <a:xfrm>
          <a:off x="2717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43543</xdr:rowOff>
    </xdr:from>
    <xdr:to>
      <xdr:col>11</xdr:col>
      <xdr:colOff>60325</xdr:colOff>
      <xdr:row>36</xdr:row>
      <xdr:rowOff>145143</xdr:rowOff>
    </xdr:to>
    <xdr:sp macro="" textlink="">
      <xdr:nvSpPr>
        <xdr:cNvPr id="93" name="楕円 92"/>
        <xdr:cNvSpPr/>
      </xdr:nvSpPr>
      <xdr:spPr>
        <a:xfrm>
          <a:off x="2159000" y="621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155320</xdr:rowOff>
    </xdr:from>
    <xdr:ext cx="762000" cy="259045"/>
    <xdr:sp macro="" textlink="">
      <xdr:nvSpPr>
        <xdr:cNvPr id="94" name="テキスト ボックス 93"/>
        <xdr:cNvSpPr txBox="1"/>
      </xdr:nvSpPr>
      <xdr:spPr>
        <a:xfrm>
          <a:off x="1828800" y="59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100693</xdr:rowOff>
    </xdr:from>
    <xdr:to>
      <xdr:col>6</xdr:col>
      <xdr:colOff>171450</xdr:colOff>
      <xdr:row>34</xdr:row>
      <xdr:rowOff>30843</xdr:rowOff>
    </xdr:to>
    <xdr:sp macro="" textlink="">
      <xdr:nvSpPr>
        <xdr:cNvPr id="95" name="楕円 94"/>
        <xdr:cNvSpPr/>
      </xdr:nvSpPr>
      <xdr:spPr>
        <a:xfrm>
          <a:off x="1270000" y="575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41020</xdr:rowOff>
    </xdr:from>
    <xdr:ext cx="762000" cy="259045"/>
    <xdr:sp macro="" textlink="">
      <xdr:nvSpPr>
        <xdr:cNvPr id="96" name="テキスト ボックス 95"/>
        <xdr:cNvSpPr txBox="1"/>
      </xdr:nvSpPr>
      <xdr:spPr>
        <a:xfrm>
          <a:off x="939800" y="552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内ネットワークの強靭化等に伴う保守経費の増加や、燃料費高騰に伴う自主運行バス等の運行経費の増加などから、物件費全体は増加しているものの、経常一般財源が増加していることから物件費分の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類似団体内の最小値であり現状問題はないが、今後も引き続き注視し、現在の水準の維持に努める。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155575</xdr:rowOff>
    </xdr:from>
    <xdr:to>
      <xdr:col>82</xdr:col>
      <xdr:colOff>107950</xdr:colOff>
      <xdr:row>21</xdr:row>
      <xdr:rowOff>88900</xdr:rowOff>
    </xdr:to>
    <xdr:cxnSp macro="">
      <xdr:nvCxnSpPr>
        <xdr:cNvPr id="128" name="直線コネクタ 127"/>
        <xdr:cNvCxnSpPr/>
      </xdr:nvCxnSpPr>
      <xdr:spPr>
        <a:xfrm flipV="1">
          <a:off x="16510000" y="238442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60977</xdr:rowOff>
    </xdr:from>
    <xdr:ext cx="762000" cy="259045"/>
    <xdr:sp macro="" textlink="">
      <xdr:nvSpPr>
        <xdr:cNvPr id="129" name="物件費最小値テキスト"/>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88900</xdr:rowOff>
    </xdr:from>
    <xdr:to>
      <xdr:col>82</xdr:col>
      <xdr:colOff>196850</xdr:colOff>
      <xdr:row>21</xdr:row>
      <xdr:rowOff>88900</xdr:rowOff>
    </xdr:to>
    <xdr:cxnSp macro="">
      <xdr:nvCxnSpPr>
        <xdr:cNvPr id="130" name="直線コネクタ 129"/>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70502</xdr:rowOff>
    </xdr:from>
    <xdr:ext cx="762000" cy="259045"/>
    <xdr:sp macro="" textlink="">
      <xdr:nvSpPr>
        <xdr:cNvPr id="131" name="物件費最大値テキスト"/>
        <xdr:cNvSpPr txBox="1"/>
      </xdr:nvSpPr>
      <xdr:spPr>
        <a:xfrm>
          <a:off x="16598900" y="21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155575</xdr:rowOff>
    </xdr:from>
    <xdr:to>
      <xdr:col>82</xdr:col>
      <xdr:colOff>196850</xdr:colOff>
      <xdr:row>13</xdr:row>
      <xdr:rowOff>155575</xdr:rowOff>
    </xdr:to>
    <xdr:cxnSp macro="">
      <xdr:nvCxnSpPr>
        <xdr:cNvPr id="132" name="直線コネクタ 131"/>
        <xdr:cNvCxnSpPr/>
      </xdr:nvCxnSpPr>
      <xdr:spPr>
        <a:xfrm>
          <a:off x="16421100" y="238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155575</xdr:rowOff>
    </xdr:from>
    <xdr:to>
      <xdr:col>82</xdr:col>
      <xdr:colOff>107950</xdr:colOff>
      <xdr:row>13</xdr:row>
      <xdr:rowOff>165100</xdr:rowOff>
    </xdr:to>
    <xdr:cxnSp macro="">
      <xdr:nvCxnSpPr>
        <xdr:cNvPr id="133" name="直線コネクタ 132"/>
        <xdr:cNvCxnSpPr/>
      </xdr:nvCxnSpPr>
      <xdr:spPr>
        <a:xfrm flipV="1">
          <a:off x="15671800" y="23844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4" name="物件費平均値テキスト"/>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5" name="フローチャート: 判断 134"/>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69850</xdr:rowOff>
    </xdr:from>
    <xdr:to>
      <xdr:col>78</xdr:col>
      <xdr:colOff>69850</xdr:colOff>
      <xdr:row>13</xdr:row>
      <xdr:rowOff>165100</xdr:rowOff>
    </xdr:to>
    <xdr:cxnSp macro="">
      <xdr:nvCxnSpPr>
        <xdr:cNvPr id="136" name="直線コネクタ 135"/>
        <xdr:cNvCxnSpPr/>
      </xdr:nvCxnSpPr>
      <xdr:spPr>
        <a:xfrm>
          <a:off x="14782800" y="2298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xdr:rowOff>
    </xdr:from>
    <xdr:to>
      <xdr:col>78</xdr:col>
      <xdr:colOff>120650</xdr:colOff>
      <xdr:row>16</xdr:row>
      <xdr:rowOff>111125</xdr:rowOff>
    </xdr:to>
    <xdr:sp macro="" textlink="">
      <xdr:nvSpPr>
        <xdr:cNvPr id="137" name="フローチャート: 判断 136"/>
        <xdr:cNvSpPr/>
      </xdr:nvSpPr>
      <xdr:spPr>
        <a:xfrm>
          <a:off x="15621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95902</xdr:rowOff>
    </xdr:from>
    <xdr:ext cx="736600" cy="259045"/>
    <xdr:sp macro="" textlink="">
      <xdr:nvSpPr>
        <xdr:cNvPr id="138" name="テキスト ボックス 137"/>
        <xdr:cNvSpPr txBox="1"/>
      </xdr:nvSpPr>
      <xdr:spPr>
        <a:xfrm>
          <a:off x="15290800" y="2839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13</xdr:row>
      <xdr:rowOff>136525</xdr:rowOff>
    </xdr:to>
    <xdr:cxnSp macro="">
      <xdr:nvCxnSpPr>
        <xdr:cNvPr id="139" name="直線コネクタ 138"/>
        <xdr:cNvCxnSpPr/>
      </xdr:nvCxnSpPr>
      <xdr:spPr>
        <a:xfrm flipV="1">
          <a:off x="13893800" y="22987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66675</xdr:rowOff>
    </xdr:from>
    <xdr:to>
      <xdr:col>74</xdr:col>
      <xdr:colOff>31750</xdr:colOff>
      <xdr:row>15</xdr:row>
      <xdr:rowOff>168275</xdr:rowOff>
    </xdr:to>
    <xdr:sp macro="" textlink="">
      <xdr:nvSpPr>
        <xdr:cNvPr id="140" name="フローチャート: 判断 139"/>
        <xdr:cNvSpPr/>
      </xdr:nvSpPr>
      <xdr:spPr>
        <a:xfrm>
          <a:off x="14732000" y="263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153052</xdr:rowOff>
    </xdr:from>
    <xdr:ext cx="762000" cy="259045"/>
    <xdr:sp macro="" textlink="">
      <xdr:nvSpPr>
        <xdr:cNvPr id="141" name="テキスト ボックス 140"/>
        <xdr:cNvSpPr txBox="1"/>
      </xdr:nvSpPr>
      <xdr:spPr>
        <a:xfrm>
          <a:off x="14401800" y="272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98425</xdr:rowOff>
    </xdr:from>
    <xdr:to>
      <xdr:col>69</xdr:col>
      <xdr:colOff>92075</xdr:colOff>
      <xdr:row>13</xdr:row>
      <xdr:rowOff>136525</xdr:rowOff>
    </xdr:to>
    <xdr:cxnSp macro="">
      <xdr:nvCxnSpPr>
        <xdr:cNvPr id="142" name="直線コネクタ 141"/>
        <xdr:cNvCxnSpPr/>
      </xdr:nvCxnSpPr>
      <xdr:spPr>
        <a:xfrm>
          <a:off x="13004800" y="23272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104775</xdr:rowOff>
    </xdr:from>
    <xdr:to>
      <xdr:col>65</xdr:col>
      <xdr:colOff>53975</xdr:colOff>
      <xdr:row>17</xdr:row>
      <xdr:rowOff>34925</xdr:rowOff>
    </xdr:to>
    <xdr:sp macro="" textlink="">
      <xdr:nvSpPr>
        <xdr:cNvPr id="145" name="フローチャート: 判断 144"/>
        <xdr:cNvSpPr/>
      </xdr:nvSpPr>
      <xdr:spPr>
        <a:xfrm>
          <a:off x="12954000" y="284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19702</xdr:rowOff>
    </xdr:from>
    <xdr:ext cx="762000" cy="259045"/>
    <xdr:sp macro="" textlink="">
      <xdr:nvSpPr>
        <xdr:cNvPr id="146" name="テキスト ボックス 145"/>
        <xdr:cNvSpPr txBox="1"/>
      </xdr:nvSpPr>
      <xdr:spPr>
        <a:xfrm>
          <a:off x="12623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104775</xdr:rowOff>
    </xdr:from>
    <xdr:to>
      <xdr:col>82</xdr:col>
      <xdr:colOff>158750</xdr:colOff>
      <xdr:row>14</xdr:row>
      <xdr:rowOff>34925</xdr:rowOff>
    </xdr:to>
    <xdr:sp macro="" textlink="">
      <xdr:nvSpPr>
        <xdr:cNvPr id="152" name="楕円 151"/>
        <xdr:cNvSpPr/>
      </xdr:nvSpPr>
      <xdr:spPr>
        <a:xfrm>
          <a:off x="164592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13352</xdr:rowOff>
    </xdr:from>
    <xdr:ext cx="762000" cy="259045"/>
    <xdr:sp macro="" textlink="">
      <xdr:nvSpPr>
        <xdr:cNvPr id="153" name="物件費該当値テキスト"/>
        <xdr:cNvSpPr txBox="1"/>
      </xdr:nvSpPr>
      <xdr:spPr>
        <a:xfrm>
          <a:off x="16598900" y="22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114300</xdr:rowOff>
    </xdr:from>
    <xdr:to>
      <xdr:col>78</xdr:col>
      <xdr:colOff>120650</xdr:colOff>
      <xdr:row>14</xdr:row>
      <xdr:rowOff>44450</xdr:rowOff>
    </xdr:to>
    <xdr:sp macro="" textlink="">
      <xdr:nvSpPr>
        <xdr:cNvPr id="154" name="楕円 153"/>
        <xdr:cNvSpPr/>
      </xdr:nvSpPr>
      <xdr:spPr>
        <a:xfrm>
          <a:off x="15621000" y="23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54627</xdr:rowOff>
    </xdr:from>
    <xdr:ext cx="736600" cy="259045"/>
    <xdr:sp macro="" textlink="">
      <xdr:nvSpPr>
        <xdr:cNvPr id="155" name="テキスト ボックス 154"/>
        <xdr:cNvSpPr txBox="1"/>
      </xdr:nvSpPr>
      <xdr:spPr>
        <a:xfrm>
          <a:off x="15290800" y="211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19050</xdr:rowOff>
    </xdr:from>
    <xdr:to>
      <xdr:col>74</xdr:col>
      <xdr:colOff>31750</xdr:colOff>
      <xdr:row>13</xdr:row>
      <xdr:rowOff>120650</xdr:rowOff>
    </xdr:to>
    <xdr:sp macro="" textlink="">
      <xdr:nvSpPr>
        <xdr:cNvPr id="156" name="楕円 155"/>
        <xdr:cNvSpPr/>
      </xdr:nvSpPr>
      <xdr:spPr>
        <a:xfrm>
          <a:off x="14732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130827</xdr:rowOff>
    </xdr:from>
    <xdr:ext cx="762000" cy="259045"/>
    <xdr:sp macro="" textlink="">
      <xdr:nvSpPr>
        <xdr:cNvPr id="157" name="テキスト ボックス 156"/>
        <xdr:cNvSpPr txBox="1"/>
      </xdr:nvSpPr>
      <xdr:spPr>
        <a:xfrm>
          <a:off x="14401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85725</xdr:rowOff>
    </xdr:from>
    <xdr:to>
      <xdr:col>69</xdr:col>
      <xdr:colOff>142875</xdr:colOff>
      <xdr:row>14</xdr:row>
      <xdr:rowOff>15875</xdr:rowOff>
    </xdr:to>
    <xdr:sp macro="" textlink="">
      <xdr:nvSpPr>
        <xdr:cNvPr id="158" name="楕円 157"/>
        <xdr:cNvSpPr/>
      </xdr:nvSpPr>
      <xdr:spPr>
        <a:xfrm>
          <a:off x="13843000" y="231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26052</xdr:rowOff>
    </xdr:from>
    <xdr:ext cx="762000" cy="259045"/>
    <xdr:sp macro="" textlink="">
      <xdr:nvSpPr>
        <xdr:cNvPr id="159" name="テキスト ボックス 158"/>
        <xdr:cNvSpPr txBox="1"/>
      </xdr:nvSpPr>
      <xdr:spPr>
        <a:xfrm>
          <a:off x="13512800" y="208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47625</xdr:rowOff>
    </xdr:from>
    <xdr:to>
      <xdr:col>65</xdr:col>
      <xdr:colOff>53975</xdr:colOff>
      <xdr:row>13</xdr:row>
      <xdr:rowOff>149225</xdr:rowOff>
    </xdr:to>
    <xdr:sp macro="" textlink="">
      <xdr:nvSpPr>
        <xdr:cNvPr id="160" name="楕円 159"/>
        <xdr:cNvSpPr/>
      </xdr:nvSpPr>
      <xdr:spPr>
        <a:xfrm>
          <a:off x="12954000" y="22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159402</xdr:rowOff>
    </xdr:from>
    <xdr:ext cx="762000" cy="259045"/>
    <xdr:sp macro="" textlink="">
      <xdr:nvSpPr>
        <xdr:cNvPr id="161" name="テキスト ボックス 160"/>
        <xdr:cNvSpPr txBox="1"/>
      </xdr:nvSpPr>
      <xdr:spPr>
        <a:xfrm>
          <a:off x="12623800" y="204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生活保護費の増加に加え、こども医療助成費や保育所等給付費の増加などを主要因とした児童福祉費の増加が扶助費の増加につながっており、経常収支比率の扶助費分は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扶助費は、増加傾向にあるため、健康経営の普及・促進を図るなど、抑制が可能なものについて引き続き対策を講じていく。</a:t>
          </a:r>
        </a:p>
      </xdr:txBody>
    </xdr:sp>
    <xdr:clientData/>
  </xdr:twoCellAnchor>
  <xdr:oneCellAnchor>
    <xdr:from>
      <xdr:col>3</xdr:col>
      <xdr:colOff>123825</xdr:colOff>
      <xdr:row>49</xdr:row>
      <xdr:rowOff>107950</xdr:rowOff>
    </xdr:from>
    <xdr:ext cx="298543" cy="225703"/>
    <xdr:sp macro="" textlink="">
      <xdr:nvSpPr>
        <xdr:cNvPr id="173" name="テキスト ボックス 17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9" name="直線コネクタ 188"/>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90"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91" name="直線コネクタ 190"/>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2"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3" name="直線コネクタ 192"/>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146050</xdr:rowOff>
    </xdr:from>
    <xdr:to>
      <xdr:col>24</xdr:col>
      <xdr:colOff>25400</xdr:colOff>
      <xdr:row>59</xdr:row>
      <xdr:rowOff>107950</xdr:rowOff>
    </xdr:to>
    <xdr:cxnSp macro="">
      <xdr:nvCxnSpPr>
        <xdr:cNvPr id="194" name="直線コネクタ 193"/>
        <xdr:cNvCxnSpPr/>
      </xdr:nvCxnSpPr>
      <xdr:spPr>
        <a:xfrm>
          <a:off x="3987800" y="100901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95" name="扶助費平均値テキスト"/>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6" name="フローチャート: 判断 195"/>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58</xdr:row>
      <xdr:rowOff>146050</xdr:rowOff>
    </xdr:to>
    <xdr:cxnSp macro="">
      <xdr:nvCxnSpPr>
        <xdr:cNvPr id="197" name="直線コネクタ 196"/>
        <xdr:cNvCxnSpPr/>
      </xdr:nvCxnSpPr>
      <xdr:spPr>
        <a:xfrm>
          <a:off x="3098800" y="98806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8" name="フローチャート: 判断 197"/>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199" name="テキスト ボックス 198"/>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58</xdr:row>
      <xdr:rowOff>69850</xdr:rowOff>
    </xdr:to>
    <xdr:cxnSp macro="">
      <xdr:nvCxnSpPr>
        <xdr:cNvPr id="200" name="直線コネクタ 199"/>
        <xdr:cNvCxnSpPr/>
      </xdr:nvCxnSpPr>
      <xdr:spPr>
        <a:xfrm flipV="1">
          <a:off x="2209800" y="9880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201" name="フローチャート: 判断 200"/>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2" name="テキスト ボックス 201"/>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69850</xdr:rowOff>
    </xdr:from>
    <xdr:to>
      <xdr:col>11</xdr:col>
      <xdr:colOff>9525</xdr:colOff>
      <xdr:row>58</xdr:row>
      <xdr:rowOff>127000</xdr:rowOff>
    </xdr:to>
    <xdr:cxnSp macro="">
      <xdr:nvCxnSpPr>
        <xdr:cNvPr id="203" name="直線コネクタ 202"/>
        <xdr:cNvCxnSpPr/>
      </xdr:nvCxnSpPr>
      <xdr:spPr>
        <a:xfrm flipV="1">
          <a:off x="1320800" y="10013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4" name="フローチャート: 判断 203"/>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05" name="テキスト ボックス 204"/>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6" name="フローチャート: 判断 205"/>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07" name="テキスト ボックス 206"/>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13" name="楕円 212"/>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29227</xdr:rowOff>
    </xdr:from>
    <xdr:ext cx="762000" cy="259045"/>
    <xdr:sp macro="" textlink="">
      <xdr:nvSpPr>
        <xdr:cNvPr id="214" name="扶助費該当値テキスト"/>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95250</xdr:rowOff>
    </xdr:from>
    <xdr:to>
      <xdr:col>20</xdr:col>
      <xdr:colOff>38100</xdr:colOff>
      <xdr:row>59</xdr:row>
      <xdr:rowOff>25400</xdr:rowOff>
    </xdr:to>
    <xdr:sp macro="" textlink="">
      <xdr:nvSpPr>
        <xdr:cNvPr id="215" name="楕円 214"/>
        <xdr:cNvSpPr/>
      </xdr:nvSpPr>
      <xdr:spPr>
        <a:xfrm>
          <a:off x="3937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10177</xdr:rowOff>
    </xdr:from>
    <xdr:ext cx="736600" cy="259045"/>
    <xdr:sp macro="" textlink="">
      <xdr:nvSpPr>
        <xdr:cNvPr id="216" name="テキスト ボックス 215"/>
        <xdr:cNvSpPr txBox="1"/>
      </xdr:nvSpPr>
      <xdr:spPr>
        <a:xfrm>
          <a:off x="3606800" y="1012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17" name="楕円 216"/>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18" name="テキスト ボックス 217"/>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19050</xdr:rowOff>
    </xdr:from>
    <xdr:to>
      <xdr:col>11</xdr:col>
      <xdr:colOff>60325</xdr:colOff>
      <xdr:row>58</xdr:row>
      <xdr:rowOff>120650</xdr:rowOff>
    </xdr:to>
    <xdr:sp macro="" textlink="">
      <xdr:nvSpPr>
        <xdr:cNvPr id="219" name="楕円 218"/>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20" name="テキスト ボックス 219"/>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21" name="楕円 220"/>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22" name="テキスト ボックス 221"/>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繰出金分が</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ポイント増加し、維持補修費分が</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ポイント減少したことから前年度と同水準となった。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類似団体平均とほぼ同数値となっているが、介護保険特別会計繰出金の増加が顕著であるため、引き続き介護予防事業の推進により、介護給付費の抑制に努める。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50" name="直線コネクタ 249"/>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51" name="その他最小値テキスト"/>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52" name="直線コネクタ 251"/>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3" name="その他最大値テキスト"/>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4" name="直線コネクタ 253"/>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101600</xdr:rowOff>
    </xdr:from>
    <xdr:to>
      <xdr:col>82</xdr:col>
      <xdr:colOff>107950</xdr:colOff>
      <xdr:row>58</xdr:row>
      <xdr:rowOff>101600</xdr:rowOff>
    </xdr:to>
    <xdr:cxnSp macro="">
      <xdr:nvCxnSpPr>
        <xdr:cNvPr id="255" name="直線コネクタ 254"/>
        <xdr:cNvCxnSpPr/>
      </xdr:nvCxnSpPr>
      <xdr:spPr>
        <a:xfrm>
          <a:off x="15671800" y="10045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6" name="その他平均値テキスト"/>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7" name="フローチャート: 判断 256"/>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58</xdr:row>
      <xdr:rowOff>101600</xdr:rowOff>
    </xdr:to>
    <xdr:cxnSp macro="">
      <xdr:nvCxnSpPr>
        <xdr:cNvPr id="258" name="直線コネクタ 257"/>
        <xdr:cNvCxnSpPr/>
      </xdr:nvCxnSpPr>
      <xdr:spPr>
        <a:xfrm>
          <a:off x="14782800" y="9906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9" name="フローチャート: 判断 258"/>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60" name="テキスト ボックス 259"/>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58</xdr:row>
      <xdr:rowOff>127000</xdr:rowOff>
    </xdr:to>
    <xdr:cxnSp macro="">
      <xdr:nvCxnSpPr>
        <xdr:cNvPr id="261" name="直線コネクタ 260"/>
        <xdr:cNvCxnSpPr/>
      </xdr:nvCxnSpPr>
      <xdr:spPr>
        <a:xfrm flipV="1">
          <a:off x="13893800" y="99060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2" name="フローチャート: 判断 261"/>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63" name="テキスト ボックス 262"/>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58</xdr:row>
      <xdr:rowOff>165100</xdr:rowOff>
    </xdr:to>
    <xdr:cxnSp macro="">
      <xdr:nvCxnSpPr>
        <xdr:cNvPr id="264" name="直線コネクタ 263"/>
        <xdr:cNvCxnSpPr/>
      </xdr:nvCxnSpPr>
      <xdr:spPr>
        <a:xfrm flipV="1">
          <a:off x="13004800" y="1007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5" name="フローチャート: 判断 264"/>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6" name="テキスト ボックス 265"/>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7" name="フローチャート: 判断 266"/>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8" name="テキスト ボックス 267"/>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50800</xdr:rowOff>
    </xdr:from>
    <xdr:to>
      <xdr:col>82</xdr:col>
      <xdr:colOff>158750</xdr:colOff>
      <xdr:row>58</xdr:row>
      <xdr:rowOff>152400</xdr:rowOff>
    </xdr:to>
    <xdr:sp macro="" textlink="">
      <xdr:nvSpPr>
        <xdr:cNvPr id="274" name="楕円 273"/>
        <xdr:cNvSpPr/>
      </xdr:nvSpPr>
      <xdr:spPr>
        <a:xfrm>
          <a:off x="16459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22877</xdr:rowOff>
    </xdr:from>
    <xdr:ext cx="762000" cy="259045"/>
    <xdr:sp macro="" textlink="">
      <xdr:nvSpPr>
        <xdr:cNvPr id="275" name="その他該当値テキスト"/>
        <xdr:cNvSpPr txBox="1"/>
      </xdr:nvSpPr>
      <xdr:spPr>
        <a:xfrm>
          <a:off x="16598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50800</xdr:rowOff>
    </xdr:from>
    <xdr:to>
      <xdr:col>78</xdr:col>
      <xdr:colOff>120650</xdr:colOff>
      <xdr:row>58</xdr:row>
      <xdr:rowOff>152400</xdr:rowOff>
    </xdr:to>
    <xdr:sp macro="" textlink="">
      <xdr:nvSpPr>
        <xdr:cNvPr id="276" name="楕円 275"/>
        <xdr:cNvSpPr/>
      </xdr:nvSpPr>
      <xdr:spPr>
        <a:xfrm>
          <a:off x="15621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137177</xdr:rowOff>
    </xdr:from>
    <xdr:ext cx="736600" cy="259045"/>
    <xdr:sp macro="" textlink="">
      <xdr:nvSpPr>
        <xdr:cNvPr id="277" name="テキスト ボックス 276"/>
        <xdr:cNvSpPr txBox="1"/>
      </xdr:nvSpPr>
      <xdr:spPr>
        <a:xfrm>
          <a:off x="15290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78" name="楕円 277"/>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168927</xdr:rowOff>
    </xdr:from>
    <xdr:ext cx="762000" cy="259045"/>
    <xdr:sp macro="" textlink="">
      <xdr:nvSpPr>
        <xdr:cNvPr id="279" name="テキスト ボックス 278"/>
        <xdr:cNvSpPr txBox="1"/>
      </xdr:nvSpPr>
      <xdr:spPr>
        <a:xfrm>
          <a:off x="14401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80" name="楕円 279"/>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81" name="テキスト ボックス 280"/>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82" name="楕円 281"/>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83" name="テキスト ボックス 282"/>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志太広域事務組合への負担金の増加等の影響により、経常収支比率の補助費等分は前年度から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例年、類似団体平均と比較して高い数値となっているため、今後は他団体への補助金の見直しを含め、経費の削減に努める。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11" name="直線コネクタ 310"/>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2" name="補助費等最小値テキスト"/>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3" name="直線コネクタ 312"/>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4" name="補助費等最大値テキスト"/>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5" name="直線コネクタ 314"/>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62230</xdr:rowOff>
    </xdr:from>
    <xdr:to>
      <xdr:col>82</xdr:col>
      <xdr:colOff>107950</xdr:colOff>
      <xdr:row>37</xdr:row>
      <xdr:rowOff>107950</xdr:rowOff>
    </xdr:to>
    <xdr:cxnSp macro="">
      <xdr:nvCxnSpPr>
        <xdr:cNvPr id="316" name="直線コネクタ 315"/>
        <xdr:cNvCxnSpPr/>
      </xdr:nvCxnSpPr>
      <xdr:spPr>
        <a:xfrm>
          <a:off x="15671800" y="64058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134637</xdr:rowOff>
    </xdr:from>
    <xdr:ext cx="762000" cy="259045"/>
    <xdr:sp macro="" textlink="">
      <xdr:nvSpPr>
        <xdr:cNvPr id="317" name="補助費等平均値テキスト"/>
        <xdr:cNvSpPr txBox="1"/>
      </xdr:nvSpPr>
      <xdr:spPr>
        <a:xfrm>
          <a:off x="16598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8" name="フローチャート: 判断 317"/>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142240</xdr:rowOff>
    </xdr:from>
    <xdr:to>
      <xdr:col>78</xdr:col>
      <xdr:colOff>69850</xdr:colOff>
      <xdr:row>37</xdr:row>
      <xdr:rowOff>62230</xdr:rowOff>
    </xdr:to>
    <xdr:cxnSp macro="">
      <xdr:nvCxnSpPr>
        <xdr:cNvPr id="319" name="直線コネクタ 318"/>
        <xdr:cNvCxnSpPr/>
      </xdr:nvCxnSpPr>
      <xdr:spPr>
        <a:xfrm>
          <a:off x="14782800" y="63144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20" name="フローチャート: 判断 319"/>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43197</xdr:rowOff>
    </xdr:from>
    <xdr:ext cx="736600" cy="259045"/>
    <xdr:sp macro="" textlink="">
      <xdr:nvSpPr>
        <xdr:cNvPr id="321" name="テキスト ボックス 320"/>
        <xdr:cNvSpPr txBox="1"/>
      </xdr:nvSpPr>
      <xdr:spPr>
        <a:xfrm>
          <a:off x="15290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142240</xdr:rowOff>
    </xdr:from>
    <xdr:to>
      <xdr:col>73</xdr:col>
      <xdr:colOff>180975</xdr:colOff>
      <xdr:row>36</xdr:row>
      <xdr:rowOff>157480</xdr:rowOff>
    </xdr:to>
    <xdr:cxnSp macro="">
      <xdr:nvCxnSpPr>
        <xdr:cNvPr id="322" name="直線コネクタ 321"/>
        <xdr:cNvCxnSpPr/>
      </xdr:nvCxnSpPr>
      <xdr:spPr>
        <a:xfrm flipV="1">
          <a:off x="13893800" y="6314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23" name="フローチャート: 判断 322"/>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161307</xdr:rowOff>
    </xdr:from>
    <xdr:ext cx="762000" cy="259045"/>
    <xdr:sp macro="" textlink="">
      <xdr:nvSpPr>
        <xdr:cNvPr id="324" name="テキスト ボックス 323"/>
        <xdr:cNvSpPr txBox="1"/>
      </xdr:nvSpPr>
      <xdr:spPr>
        <a:xfrm>
          <a:off x="14401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36</xdr:row>
      <xdr:rowOff>157480</xdr:rowOff>
    </xdr:to>
    <xdr:cxnSp macro="">
      <xdr:nvCxnSpPr>
        <xdr:cNvPr id="325" name="直線コネクタ 324"/>
        <xdr:cNvCxnSpPr/>
      </xdr:nvCxnSpPr>
      <xdr:spPr>
        <a:xfrm>
          <a:off x="13004800" y="6322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6" name="フローチャート: 判断 325"/>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43197</xdr:rowOff>
    </xdr:from>
    <xdr:ext cx="762000" cy="259045"/>
    <xdr:sp macro="" textlink="">
      <xdr:nvSpPr>
        <xdr:cNvPr id="327" name="テキスト ボックス 326"/>
        <xdr:cNvSpPr txBox="1"/>
      </xdr:nvSpPr>
      <xdr:spPr>
        <a:xfrm>
          <a:off x="13512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8" name="フローチャート: 判断 327"/>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29" name="テキスト ボックス 328"/>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35" name="楕円 334"/>
        <xdr:cNvSpPr/>
      </xdr:nvSpPr>
      <xdr:spPr>
        <a:xfrm>
          <a:off x="16459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29227</xdr:rowOff>
    </xdr:from>
    <xdr:ext cx="762000" cy="259045"/>
    <xdr:sp macro="" textlink="">
      <xdr:nvSpPr>
        <xdr:cNvPr id="336" name="補助費等該当値テキスト"/>
        <xdr:cNvSpPr txBox="1"/>
      </xdr:nvSpPr>
      <xdr:spPr>
        <a:xfrm>
          <a:off x="16598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11430</xdr:rowOff>
    </xdr:from>
    <xdr:to>
      <xdr:col>78</xdr:col>
      <xdr:colOff>120650</xdr:colOff>
      <xdr:row>37</xdr:row>
      <xdr:rowOff>113030</xdr:rowOff>
    </xdr:to>
    <xdr:sp macro="" textlink="">
      <xdr:nvSpPr>
        <xdr:cNvPr id="337" name="楕円 336"/>
        <xdr:cNvSpPr/>
      </xdr:nvSpPr>
      <xdr:spPr>
        <a:xfrm>
          <a:off x="1562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97807</xdr:rowOff>
    </xdr:from>
    <xdr:ext cx="736600" cy="259045"/>
    <xdr:sp macro="" textlink="">
      <xdr:nvSpPr>
        <xdr:cNvPr id="338" name="テキスト ボックス 337"/>
        <xdr:cNvSpPr txBox="1"/>
      </xdr:nvSpPr>
      <xdr:spPr>
        <a:xfrm>
          <a:off x="15290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91440</xdr:rowOff>
    </xdr:from>
    <xdr:to>
      <xdr:col>74</xdr:col>
      <xdr:colOff>31750</xdr:colOff>
      <xdr:row>37</xdr:row>
      <xdr:rowOff>21590</xdr:rowOff>
    </xdr:to>
    <xdr:sp macro="" textlink="">
      <xdr:nvSpPr>
        <xdr:cNvPr id="339" name="楕円 338"/>
        <xdr:cNvSpPr/>
      </xdr:nvSpPr>
      <xdr:spPr>
        <a:xfrm>
          <a:off x="14732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40" name="テキスト ボックス 339"/>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106680</xdr:rowOff>
    </xdr:from>
    <xdr:to>
      <xdr:col>69</xdr:col>
      <xdr:colOff>142875</xdr:colOff>
      <xdr:row>37</xdr:row>
      <xdr:rowOff>36830</xdr:rowOff>
    </xdr:to>
    <xdr:sp macro="" textlink="">
      <xdr:nvSpPr>
        <xdr:cNvPr id="341" name="楕円 340"/>
        <xdr:cNvSpPr/>
      </xdr:nvSpPr>
      <xdr:spPr>
        <a:xfrm>
          <a:off x="13843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21607</xdr:rowOff>
    </xdr:from>
    <xdr:ext cx="762000" cy="259045"/>
    <xdr:sp macro="" textlink="">
      <xdr:nvSpPr>
        <xdr:cNvPr id="342" name="テキスト ボックス 341"/>
        <xdr:cNvSpPr txBox="1"/>
      </xdr:nvSpPr>
      <xdr:spPr>
        <a:xfrm>
          <a:off x="13512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43" name="楕円 342"/>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44" name="テキスト ボックス 343"/>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令和５年度に終了した地方債の償還額が、開始した償還額を約</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百万円上回っていたことから公債費が減少し、経常収支比率の公債費分は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地方債の新規発行の抑制により、前年度から引き続き類似団体平均より低い数値を維持することができており、今後も地方債の適切な活用に努め、公債費の削減を図る。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3" name="直線コネクタ 372"/>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4" name="公債費最小値テキスト"/>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5" name="直線コネクタ 374"/>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6"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7" name="直線コネクタ 376"/>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82913</xdr:rowOff>
    </xdr:from>
    <xdr:to>
      <xdr:col>24</xdr:col>
      <xdr:colOff>25400</xdr:colOff>
      <xdr:row>77</xdr:row>
      <xdr:rowOff>102507</xdr:rowOff>
    </xdr:to>
    <xdr:cxnSp macro="">
      <xdr:nvCxnSpPr>
        <xdr:cNvPr id="378" name="直線コネクタ 377"/>
        <xdr:cNvCxnSpPr/>
      </xdr:nvCxnSpPr>
      <xdr:spPr>
        <a:xfrm flipV="1">
          <a:off x="3987800" y="1328456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147882</xdr:rowOff>
    </xdr:from>
    <xdr:ext cx="762000" cy="259045"/>
    <xdr:sp macro="" textlink="">
      <xdr:nvSpPr>
        <xdr:cNvPr id="379" name="公債費平均値テキスト"/>
        <xdr:cNvSpPr txBox="1"/>
      </xdr:nvSpPr>
      <xdr:spPr>
        <a:xfrm>
          <a:off x="4914900" y="13349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80" name="フローチャート: 判断 379"/>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102507</xdr:rowOff>
    </xdr:from>
    <xdr:to>
      <xdr:col>19</xdr:col>
      <xdr:colOff>187325</xdr:colOff>
      <xdr:row>77</xdr:row>
      <xdr:rowOff>102507</xdr:rowOff>
    </xdr:to>
    <xdr:cxnSp macro="">
      <xdr:nvCxnSpPr>
        <xdr:cNvPr id="381" name="直線コネクタ 380"/>
        <xdr:cNvCxnSpPr/>
      </xdr:nvCxnSpPr>
      <xdr:spPr>
        <a:xfrm>
          <a:off x="3098800" y="13304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2" name="フローチャート: 判断 381"/>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103795</xdr:rowOff>
    </xdr:from>
    <xdr:ext cx="736600" cy="259045"/>
    <xdr:sp macro="" textlink="">
      <xdr:nvSpPr>
        <xdr:cNvPr id="383" name="テキスト ボックス 382"/>
        <xdr:cNvSpPr txBox="1"/>
      </xdr:nvSpPr>
      <xdr:spPr>
        <a:xfrm>
          <a:off x="3606800" y="1347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102507</xdr:rowOff>
    </xdr:from>
    <xdr:to>
      <xdr:col>15</xdr:col>
      <xdr:colOff>98425</xdr:colOff>
      <xdr:row>78</xdr:row>
      <xdr:rowOff>35561</xdr:rowOff>
    </xdr:to>
    <xdr:cxnSp macro="">
      <xdr:nvCxnSpPr>
        <xdr:cNvPr id="384" name="直線コネクタ 383"/>
        <xdr:cNvCxnSpPr/>
      </xdr:nvCxnSpPr>
      <xdr:spPr>
        <a:xfrm flipV="1">
          <a:off x="2209800" y="13304157"/>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5" name="フローチャート: 判断 384"/>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86" name="テキスト ボックス 385"/>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87812</xdr:rowOff>
    </xdr:to>
    <xdr:cxnSp macro="">
      <xdr:nvCxnSpPr>
        <xdr:cNvPr id="387" name="直線コネクタ 386"/>
        <xdr:cNvCxnSpPr/>
      </xdr:nvCxnSpPr>
      <xdr:spPr>
        <a:xfrm flipV="1">
          <a:off x="1320800" y="1340866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8" name="フローチャート: 判断 387"/>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123389</xdr:rowOff>
    </xdr:from>
    <xdr:ext cx="762000" cy="259045"/>
    <xdr:sp macro="" textlink="">
      <xdr:nvSpPr>
        <xdr:cNvPr id="389" name="テキスト ボックス 388"/>
        <xdr:cNvSpPr txBox="1"/>
      </xdr:nvSpPr>
      <xdr:spPr>
        <a:xfrm>
          <a:off x="1828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90" name="フローチャート: 判断 389"/>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91" name="テキスト ボックス 390"/>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32113</xdr:rowOff>
    </xdr:from>
    <xdr:to>
      <xdr:col>24</xdr:col>
      <xdr:colOff>76200</xdr:colOff>
      <xdr:row>77</xdr:row>
      <xdr:rowOff>133713</xdr:rowOff>
    </xdr:to>
    <xdr:sp macro="" textlink="">
      <xdr:nvSpPr>
        <xdr:cNvPr id="397" name="楕円 396"/>
        <xdr:cNvSpPr/>
      </xdr:nvSpPr>
      <xdr:spPr>
        <a:xfrm>
          <a:off x="47752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48640</xdr:rowOff>
    </xdr:from>
    <xdr:ext cx="762000" cy="259045"/>
    <xdr:sp macro="" textlink="">
      <xdr:nvSpPr>
        <xdr:cNvPr id="398" name="公債費該当値テキスト"/>
        <xdr:cNvSpPr txBox="1"/>
      </xdr:nvSpPr>
      <xdr:spPr>
        <a:xfrm>
          <a:off x="4914900" y="13078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51707</xdr:rowOff>
    </xdr:from>
    <xdr:to>
      <xdr:col>20</xdr:col>
      <xdr:colOff>38100</xdr:colOff>
      <xdr:row>77</xdr:row>
      <xdr:rowOff>153307</xdr:rowOff>
    </xdr:to>
    <xdr:sp macro="" textlink="">
      <xdr:nvSpPr>
        <xdr:cNvPr id="399" name="楕円 398"/>
        <xdr:cNvSpPr/>
      </xdr:nvSpPr>
      <xdr:spPr>
        <a:xfrm>
          <a:off x="3937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163484</xdr:rowOff>
    </xdr:from>
    <xdr:ext cx="736600" cy="259045"/>
    <xdr:sp macro="" textlink="">
      <xdr:nvSpPr>
        <xdr:cNvPr id="400" name="テキスト ボックス 399"/>
        <xdr:cNvSpPr txBox="1"/>
      </xdr:nvSpPr>
      <xdr:spPr>
        <a:xfrm>
          <a:off x="3606800" y="1302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51707</xdr:rowOff>
    </xdr:from>
    <xdr:to>
      <xdr:col>15</xdr:col>
      <xdr:colOff>149225</xdr:colOff>
      <xdr:row>77</xdr:row>
      <xdr:rowOff>153307</xdr:rowOff>
    </xdr:to>
    <xdr:sp macro="" textlink="">
      <xdr:nvSpPr>
        <xdr:cNvPr id="401" name="楕円 400"/>
        <xdr:cNvSpPr/>
      </xdr:nvSpPr>
      <xdr:spPr>
        <a:xfrm>
          <a:off x="3048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163484</xdr:rowOff>
    </xdr:from>
    <xdr:ext cx="762000" cy="259045"/>
    <xdr:sp macro="" textlink="">
      <xdr:nvSpPr>
        <xdr:cNvPr id="402" name="テキスト ボックス 401"/>
        <xdr:cNvSpPr txBox="1"/>
      </xdr:nvSpPr>
      <xdr:spPr>
        <a:xfrm>
          <a:off x="2717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403" name="楕円 402"/>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404" name="テキスト ボックス 403"/>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405" name="楕円 404"/>
        <xdr:cNvSpPr/>
      </xdr:nvSpPr>
      <xdr:spPr>
        <a:xfrm>
          <a:off x="1270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406" name="テキスト ボックス 405"/>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人件費は抑えられている一方で、扶助費と補助費等が類似団体平均を大きく上回っている。全体としては平均をわずかに下回っている状況である。引き続き、経常経費の削減を図り、財政構造の弾力性の維持に努める。</a:t>
          </a:r>
        </a:p>
      </xdr:txBody>
    </xdr:sp>
    <xdr:clientData/>
  </xdr:twoCellAnchor>
  <xdr:oneCellAnchor>
    <xdr:from>
      <xdr:col>62</xdr:col>
      <xdr:colOff>6350</xdr:colOff>
      <xdr:row>69</xdr:row>
      <xdr:rowOff>107950</xdr:rowOff>
    </xdr:from>
    <xdr:ext cx="298543" cy="225703"/>
    <xdr:sp macro="" textlink="">
      <xdr:nvSpPr>
        <xdr:cNvPr id="418" name="テキスト ボックス 41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155575</xdr:rowOff>
    </xdr:from>
    <xdr:to>
      <xdr:col>82</xdr:col>
      <xdr:colOff>107950</xdr:colOff>
      <xdr:row>80</xdr:row>
      <xdr:rowOff>121286</xdr:rowOff>
    </xdr:to>
    <xdr:cxnSp macro="">
      <xdr:nvCxnSpPr>
        <xdr:cNvPr id="430" name="直線コネクタ 429"/>
        <xdr:cNvCxnSpPr/>
      </xdr:nvCxnSpPr>
      <xdr:spPr>
        <a:xfrm flipV="1">
          <a:off x="16510000" y="12671425"/>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93363</xdr:rowOff>
    </xdr:from>
    <xdr:ext cx="762000" cy="259045"/>
    <xdr:sp macro="" textlink="">
      <xdr:nvSpPr>
        <xdr:cNvPr id="431" name="公債費以外最小値テキスト"/>
        <xdr:cNvSpPr txBox="1"/>
      </xdr:nvSpPr>
      <xdr:spPr>
        <a:xfrm>
          <a:off x="16598900" y="138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121286</xdr:rowOff>
    </xdr:from>
    <xdr:to>
      <xdr:col>82</xdr:col>
      <xdr:colOff>196850</xdr:colOff>
      <xdr:row>80</xdr:row>
      <xdr:rowOff>121286</xdr:rowOff>
    </xdr:to>
    <xdr:cxnSp macro="">
      <xdr:nvCxnSpPr>
        <xdr:cNvPr id="432" name="直線コネクタ 431"/>
        <xdr:cNvCxnSpPr/>
      </xdr:nvCxnSpPr>
      <xdr:spPr>
        <a:xfrm>
          <a:off x="16421100" y="1383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70502</xdr:rowOff>
    </xdr:from>
    <xdr:ext cx="762000" cy="259045"/>
    <xdr:sp macro="" textlink="">
      <xdr:nvSpPr>
        <xdr:cNvPr id="433" name="公債費以外最大値テキスト"/>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155575</xdr:rowOff>
    </xdr:from>
    <xdr:to>
      <xdr:col>82</xdr:col>
      <xdr:colOff>196850</xdr:colOff>
      <xdr:row>73</xdr:row>
      <xdr:rowOff>155575</xdr:rowOff>
    </xdr:to>
    <xdr:cxnSp macro="">
      <xdr:nvCxnSpPr>
        <xdr:cNvPr id="434" name="直線コネクタ 433"/>
        <xdr:cNvCxnSpPr/>
      </xdr:nvCxnSpPr>
      <xdr:spPr>
        <a:xfrm>
          <a:off x="16421100" y="126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167005</xdr:rowOff>
    </xdr:from>
    <xdr:to>
      <xdr:col>82</xdr:col>
      <xdr:colOff>107950</xdr:colOff>
      <xdr:row>76</xdr:row>
      <xdr:rowOff>24130</xdr:rowOff>
    </xdr:to>
    <xdr:cxnSp macro="">
      <xdr:nvCxnSpPr>
        <xdr:cNvPr id="435" name="直線コネクタ 434"/>
        <xdr:cNvCxnSpPr/>
      </xdr:nvCxnSpPr>
      <xdr:spPr>
        <a:xfrm>
          <a:off x="15671800" y="130257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139716</xdr:rowOff>
    </xdr:from>
    <xdr:ext cx="762000" cy="259045"/>
    <xdr:sp macro="" textlink="">
      <xdr:nvSpPr>
        <xdr:cNvPr id="436" name="公債費以外平均値テキスト"/>
        <xdr:cNvSpPr txBox="1"/>
      </xdr:nvSpPr>
      <xdr:spPr>
        <a:xfrm>
          <a:off x="16598900" y="12998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7" name="フローチャート: 判断 436"/>
        <xdr:cNvSpPr/>
      </xdr:nvSpPr>
      <xdr:spPr>
        <a:xfrm>
          <a:off x="164592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24130</xdr:rowOff>
    </xdr:from>
    <xdr:to>
      <xdr:col>78</xdr:col>
      <xdr:colOff>69850</xdr:colOff>
      <xdr:row>75</xdr:row>
      <xdr:rowOff>167005</xdr:rowOff>
    </xdr:to>
    <xdr:cxnSp macro="">
      <xdr:nvCxnSpPr>
        <xdr:cNvPr id="438" name="直線コネクタ 437"/>
        <xdr:cNvCxnSpPr/>
      </xdr:nvCxnSpPr>
      <xdr:spPr>
        <a:xfrm>
          <a:off x="14782800" y="12711430"/>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81915</xdr:rowOff>
    </xdr:from>
    <xdr:to>
      <xdr:col>78</xdr:col>
      <xdr:colOff>120650</xdr:colOff>
      <xdr:row>76</xdr:row>
      <xdr:rowOff>12064</xdr:rowOff>
    </xdr:to>
    <xdr:sp macro="" textlink="">
      <xdr:nvSpPr>
        <xdr:cNvPr id="439" name="フローチャート: 判断 438"/>
        <xdr:cNvSpPr/>
      </xdr:nvSpPr>
      <xdr:spPr>
        <a:xfrm>
          <a:off x="15621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22242</xdr:rowOff>
    </xdr:from>
    <xdr:ext cx="736600" cy="259045"/>
    <xdr:sp macro="" textlink="">
      <xdr:nvSpPr>
        <xdr:cNvPr id="440" name="テキスト ボックス 439"/>
        <xdr:cNvSpPr txBox="1"/>
      </xdr:nvSpPr>
      <xdr:spPr>
        <a:xfrm>
          <a:off x="15290800" y="12709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24130</xdr:rowOff>
    </xdr:from>
    <xdr:to>
      <xdr:col>73</xdr:col>
      <xdr:colOff>180975</xdr:colOff>
      <xdr:row>75</xdr:row>
      <xdr:rowOff>81280</xdr:rowOff>
    </xdr:to>
    <xdr:cxnSp macro="">
      <xdr:nvCxnSpPr>
        <xdr:cNvPr id="441" name="直線コネクタ 440"/>
        <xdr:cNvCxnSpPr/>
      </xdr:nvCxnSpPr>
      <xdr:spPr>
        <a:xfrm flipV="1">
          <a:off x="13893800" y="1271143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64770</xdr:rowOff>
    </xdr:from>
    <xdr:to>
      <xdr:col>74</xdr:col>
      <xdr:colOff>31750</xdr:colOff>
      <xdr:row>74</xdr:row>
      <xdr:rowOff>166370</xdr:rowOff>
    </xdr:to>
    <xdr:sp macro="" textlink="">
      <xdr:nvSpPr>
        <xdr:cNvPr id="442" name="フローチャート: 判断 441"/>
        <xdr:cNvSpPr/>
      </xdr:nvSpPr>
      <xdr:spPr>
        <a:xfrm>
          <a:off x="14732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151147</xdr:rowOff>
    </xdr:from>
    <xdr:ext cx="762000" cy="259045"/>
    <xdr:sp macro="" textlink="">
      <xdr:nvSpPr>
        <xdr:cNvPr id="443" name="テキスト ボックス 442"/>
        <xdr:cNvSpPr txBox="1"/>
      </xdr:nvSpPr>
      <xdr:spPr>
        <a:xfrm>
          <a:off x="14401800" y="1283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98425</xdr:rowOff>
    </xdr:from>
    <xdr:to>
      <xdr:col>69</xdr:col>
      <xdr:colOff>92075</xdr:colOff>
      <xdr:row>75</xdr:row>
      <xdr:rowOff>81280</xdr:rowOff>
    </xdr:to>
    <xdr:cxnSp macro="">
      <xdr:nvCxnSpPr>
        <xdr:cNvPr id="444" name="直線コネクタ 443"/>
        <xdr:cNvCxnSpPr/>
      </xdr:nvCxnSpPr>
      <xdr:spPr>
        <a:xfrm>
          <a:off x="13004800" y="1278572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5" name="フローチャート: 判断 444"/>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6" name="テキスト ボックス 445"/>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139065</xdr:rowOff>
    </xdr:from>
    <xdr:to>
      <xdr:col>65</xdr:col>
      <xdr:colOff>53975</xdr:colOff>
      <xdr:row>76</xdr:row>
      <xdr:rowOff>69214</xdr:rowOff>
    </xdr:to>
    <xdr:sp macro="" textlink="">
      <xdr:nvSpPr>
        <xdr:cNvPr id="447" name="フローチャート: 判断 446"/>
        <xdr:cNvSpPr/>
      </xdr:nvSpPr>
      <xdr:spPr>
        <a:xfrm>
          <a:off x="12954000" y="12997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53991</xdr:rowOff>
    </xdr:from>
    <xdr:ext cx="762000" cy="259045"/>
    <xdr:sp macro="" textlink="">
      <xdr:nvSpPr>
        <xdr:cNvPr id="448" name="テキスト ボックス 447"/>
        <xdr:cNvSpPr txBox="1"/>
      </xdr:nvSpPr>
      <xdr:spPr>
        <a:xfrm>
          <a:off x="12623800" y="1308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54" name="楕円 453"/>
        <xdr:cNvSpPr/>
      </xdr:nvSpPr>
      <xdr:spPr>
        <a:xfrm>
          <a:off x="164592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161307</xdr:rowOff>
    </xdr:from>
    <xdr:ext cx="762000" cy="259045"/>
    <xdr:sp macro="" textlink="">
      <xdr:nvSpPr>
        <xdr:cNvPr id="455" name="公債費以外該当値テキスト"/>
        <xdr:cNvSpPr txBox="1"/>
      </xdr:nvSpPr>
      <xdr:spPr>
        <a:xfrm>
          <a:off x="165989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116205</xdr:rowOff>
    </xdr:from>
    <xdr:to>
      <xdr:col>78</xdr:col>
      <xdr:colOff>120650</xdr:colOff>
      <xdr:row>76</xdr:row>
      <xdr:rowOff>46355</xdr:rowOff>
    </xdr:to>
    <xdr:sp macro="" textlink="">
      <xdr:nvSpPr>
        <xdr:cNvPr id="456" name="楕円 455"/>
        <xdr:cNvSpPr/>
      </xdr:nvSpPr>
      <xdr:spPr>
        <a:xfrm>
          <a:off x="15621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31132</xdr:rowOff>
    </xdr:from>
    <xdr:ext cx="736600" cy="259045"/>
    <xdr:sp macro="" textlink="">
      <xdr:nvSpPr>
        <xdr:cNvPr id="457" name="テキスト ボックス 456"/>
        <xdr:cNvSpPr txBox="1"/>
      </xdr:nvSpPr>
      <xdr:spPr>
        <a:xfrm>
          <a:off x="15290800" y="13061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144780</xdr:rowOff>
    </xdr:from>
    <xdr:to>
      <xdr:col>74</xdr:col>
      <xdr:colOff>31750</xdr:colOff>
      <xdr:row>74</xdr:row>
      <xdr:rowOff>74930</xdr:rowOff>
    </xdr:to>
    <xdr:sp macro="" textlink="">
      <xdr:nvSpPr>
        <xdr:cNvPr id="458" name="楕円 457"/>
        <xdr:cNvSpPr/>
      </xdr:nvSpPr>
      <xdr:spPr>
        <a:xfrm>
          <a:off x="14732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85107</xdr:rowOff>
    </xdr:from>
    <xdr:ext cx="762000" cy="259045"/>
    <xdr:sp macro="" textlink="">
      <xdr:nvSpPr>
        <xdr:cNvPr id="459" name="テキスト ボックス 458"/>
        <xdr:cNvSpPr txBox="1"/>
      </xdr:nvSpPr>
      <xdr:spPr>
        <a:xfrm>
          <a:off x="14401800" y="1242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30480</xdr:rowOff>
    </xdr:from>
    <xdr:to>
      <xdr:col>69</xdr:col>
      <xdr:colOff>142875</xdr:colOff>
      <xdr:row>75</xdr:row>
      <xdr:rowOff>132080</xdr:rowOff>
    </xdr:to>
    <xdr:sp macro="" textlink="">
      <xdr:nvSpPr>
        <xdr:cNvPr id="460" name="楕円 459"/>
        <xdr:cNvSpPr/>
      </xdr:nvSpPr>
      <xdr:spPr>
        <a:xfrm>
          <a:off x="13843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142257</xdr:rowOff>
    </xdr:from>
    <xdr:ext cx="762000" cy="259045"/>
    <xdr:sp macro="" textlink="">
      <xdr:nvSpPr>
        <xdr:cNvPr id="461" name="テキスト ボックス 460"/>
        <xdr:cNvSpPr txBox="1"/>
      </xdr:nvSpPr>
      <xdr:spPr>
        <a:xfrm>
          <a:off x="13512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47625</xdr:rowOff>
    </xdr:from>
    <xdr:to>
      <xdr:col>65</xdr:col>
      <xdr:colOff>53975</xdr:colOff>
      <xdr:row>74</xdr:row>
      <xdr:rowOff>149225</xdr:rowOff>
    </xdr:to>
    <xdr:sp macro="" textlink="">
      <xdr:nvSpPr>
        <xdr:cNvPr id="462" name="楕円 461"/>
        <xdr:cNvSpPr/>
      </xdr:nvSpPr>
      <xdr:spPr>
        <a:xfrm>
          <a:off x="12954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159402</xdr:rowOff>
    </xdr:from>
    <xdr:ext cx="762000" cy="259045"/>
    <xdr:sp macro="" textlink="">
      <xdr:nvSpPr>
        <xdr:cNvPr id="463" name="テキスト ボックス 462"/>
        <xdr:cNvSpPr txBox="1"/>
      </xdr:nvSpPr>
      <xdr:spPr>
        <a:xfrm>
          <a:off x="12623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静岡県藤枝市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30767</xdr:rowOff>
    </xdr:from>
    <xdr:to>
      <xdr:col>29</xdr:col>
      <xdr:colOff>127000</xdr:colOff>
      <xdr:row>19</xdr:row>
      <xdr:rowOff>38585</xdr:rowOff>
    </xdr:to>
    <xdr:cxnSp macro="">
      <xdr:nvCxnSpPr>
        <xdr:cNvPr id="48" name="直線コネクタ 47"/>
        <xdr:cNvCxnSpPr/>
      </xdr:nvCxnSpPr>
      <xdr:spPr bwMode="auto">
        <a:xfrm flipV="1">
          <a:off x="5003800" y="3335942"/>
          <a:ext cx="647700" cy="7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156217</xdr:rowOff>
    </xdr:from>
    <xdr:ext cx="762000" cy="259045"/>
    <xdr:sp macro="" textlink="">
      <xdr:nvSpPr>
        <xdr:cNvPr id="49" name="人口1人当たり決算額の推移平均値テキスト130"/>
        <xdr:cNvSpPr txBox="1"/>
      </xdr:nvSpPr>
      <xdr:spPr>
        <a:xfrm>
          <a:off x="5740400" y="2947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38585</xdr:rowOff>
    </xdr:from>
    <xdr:to>
      <xdr:col>26</xdr:col>
      <xdr:colOff>50800</xdr:colOff>
      <xdr:row>19</xdr:row>
      <xdr:rowOff>67252</xdr:rowOff>
    </xdr:to>
    <xdr:cxnSp macro="">
      <xdr:nvCxnSpPr>
        <xdr:cNvPr id="51" name="直線コネクタ 50"/>
        <xdr:cNvCxnSpPr/>
      </xdr:nvCxnSpPr>
      <xdr:spPr bwMode="auto">
        <a:xfrm flipV="1">
          <a:off x="4305300" y="3343760"/>
          <a:ext cx="698500" cy="28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119359</xdr:rowOff>
    </xdr:from>
    <xdr:ext cx="736600" cy="259045"/>
    <xdr:sp macro="" textlink="">
      <xdr:nvSpPr>
        <xdr:cNvPr id="53" name="テキスト ボックス 52"/>
        <xdr:cNvSpPr txBox="1"/>
      </xdr:nvSpPr>
      <xdr:spPr>
        <a:xfrm>
          <a:off x="4622800" y="2910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67252</xdr:rowOff>
    </xdr:from>
    <xdr:to>
      <xdr:col>22</xdr:col>
      <xdr:colOff>114300</xdr:colOff>
      <xdr:row>19</xdr:row>
      <xdr:rowOff>113040</xdr:rowOff>
    </xdr:to>
    <xdr:cxnSp macro="">
      <xdr:nvCxnSpPr>
        <xdr:cNvPr id="54" name="直線コネクタ 53"/>
        <xdr:cNvCxnSpPr/>
      </xdr:nvCxnSpPr>
      <xdr:spPr bwMode="auto">
        <a:xfrm flipV="1">
          <a:off x="3606800" y="3372427"/>
          <a:ext cx="698500" cy="45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130789</xdr:rowOff>
    </xdr:from>
    <xdr:ext cx="762000" cy="259045"/>
    <xdr:sp macro="" textlink="">
      <xdr:nvSpPr>
        <xdr:cNvPr id="56" name="テキスト ボックス 55"/>
        <xdr:cNvSpPr txBox="1"/>
      </xdr:nvSpPr>
      <xdr:spPr>
        <a:xfrm>
          <a:off x="39243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113040</xdr:rowOff>
    </xdr:from>
    <xdr:to>
      <xdr:col>18</xdr:col>
      <xdr:colOff>177800</xdr:colOff>
      <xdr:row>19</xdr:row>
      <xdr:rowOff>165298</xdr:rowOff>
    </xdr:to>
    <xdr:cxnSp macro="">
      <xdr:nvCxnSpPr>
        <xdr:cNvPr id="57" name="直線コネクタ 56"/>
        <xdr:cNvCxnSpPr/>
      </xdr:nvCxnSpPr>
      <xdr:spPr bwMode="auto">
        <a:xfrm flipV="1">
          <a:off x="2908300" y="3418215"/>
          <a:ext cx="698500" cy="52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32239</xdr:rowOff>
    </xdr:from>
    <xdr:ext cx="762000" cy="259045"/>
    <xdr:sp macro="" textlink="">
      <xdr:nvSpPr>
        <xdr:cNvPr id="59" name="テキスト ボックス 58"/>
        <xdr:cNvSpPr txBox="1"/>
      </xdr:nvSpPr>
      <xdr:spPr>
        <a:xfrm>
          <a:off x="3225800" y="2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57568</xdr:rowOff>
    </xdr:from>
    <xdr:ext cx="762000" cy="259045"/>
    <xdr:sp macro="" textlink="">
      <xdr:nvSpPr>
        <xdr:cNvPr id="61" name="テキスト ボックス 60"/>
        <xdr:cNvSpPr txBox="1"/>
      </xdr:nvSpPr>
      <xdr:spPr>
        <a:xfrm>
          <a:off x="2527300" y="301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151417</xdr:rowOff>
    </xdr:from>
    <xdr:to>
      <xdr:col>29</xdr:col>
      <xdr:colOff>177800</xdr:colOff>
      <xdr:row>19</xdr:row>
      <xdr:rowOff>81567</xdr:rowOff>
    </xdr:to>
    <xdr:sp macro="" textlink="">
      <xdr:nvSpPr>
        <xdr:cNvPr id="67" name="楕円 66"/>
        <xdr:cNvSpPr/>
      </xdr:nvSpPr>
      <xdr:spPr bwMode="auto">
        <a:xfrm>
          <a:off x="5600700" y="3285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123494</xdr:rowOff>
    </xdr:from>
    <xdr:ext cx="762000" cy="259045"/>
    <xdr:sp macro="" textlink="">
      <xdr:nvSpPr>
        <xdr:cNvPr id="68" name="人口1人当たり決算額の推移該当値テキスト130"/>
        <xdr:cNvSpPr txBox="1"/>
      </xdr:nvSpPr>
      <xdr:spPr>
        <a:xfrm>
          <a:off x="5740400" y="325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159235</xdr:rowOff>
    </xdr:from>
    <xdr:to>
      <xdr:col>26</xdr:col>
      <xdr:colOff>101600</xdr:colOff>
      <xdr:row>19</xdr:row>
      <xdr:rowOff>89385</xdr:rowOff>
    </xdr:to>
    <xdr:sp macro="" textlink="">
      <xdr:nvSpPr>
        <xdr:cNvPr id="69" name="楕円 68"/>
        <xdr:cNvSpPr/>
      </xdr:nvSpPr>
      <xdr:spPr bwMode="auto">
        <a:xfrm>
          <a:off x="4953000" y="3292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74162</xdr:rowOff>
    </xdr:from>
    <xdr:ext cx="736600" cy="259045"/>
    <xdr:sp macro="" textlink="">
      <xdr:nvSpPr>
        <xdr:cNvPr id="70" name="テキスト ボックス 69"/>
        <xdr:cNvSpPr txBox="1"/>
      </xdr:nvSpPr>
      <xdr:spPr>
        <a:xfrm>
          <a:off x="4622800" y="3379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16452</xdr:rowOff>
    </xdr:from>
    <xdr:to>
      <xdr:col>22</xdr:col>
      <xdr:colOff>165100</xdr:colOff>
      <xdr:row>19</xdr:row>
      <xdr:rowOff>118052</xdr:rowOff>
    </xdr:to>
    <xdr:sp macro="" textlink="">
      <xdr:nvSpPr>
        <xdr:cNvPr id="71" name="楕円 70"/>
        <xdr:cNvSpPr/>
      </xdr:nvSpPr>
      <xdr:spPr bwMode="auto">
        <a:xfrm>
          <a:off x="4254500" y="3321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102829</xdr:rowOff>
    </xdr:from>
    <xdr:ext cx="762000" cy="259045"/>
    <xdr:sp macro="" textlink="">
      <xdr:nvSpPr>
        <xdr:cNvPr id="72" name="テキスト ボックス 71"/>
        <xdr:cNvSpPr txBox="1"/>
      </xdr:nvSpPr>
      <xdr:spPr>
        <a:xfrm>
          <a:off x="3924300" y="340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62240</xdr:rowOff>
    </xdr:from>
    <xdr:to>
      <xdr:col>19</xdr:col>
      <xdr:colOff>38100</xdr:colOff>
      <xdr:row>19</xdr:row>
      <xdr:rowOff>163840</xdr:rowOff>
    </xdr:to>
    <xdr:sp macro="" textlink="">
      <xdr:nvSpPr>
        <xdr:cNvPr id="73" name="楕円 72"/>
        <xdr:cNvSpPr/>
      </xdr:nvSpPr>
      <xdr:spPr bwMode="auto">
        <a:xfrm>
          <a:off x="3556000" y="3367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148617</xdr:rowOff>
    </xdr:from>
    <xdr:ext cx="762000" cy="259045"/>
    <xdr:sp macro="" textlink="">
      <xdr:nvSpPr>
        <xdr:cNvPr id="74" name="テキスト ボックス 73"/>
        <xdr:cNvSpPr txBox="1"/>
      </xdr:nvSpPr>
      <xdr:spPr>
        <a:xfrm>
          <a:off x="3225800" y="345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114498</xdr:rowOff>
    </xdr:from>
    <xdr:to>
      <xdr:col>15</xdr:col>
      <xdr:colOff>101600</xdr:colOff>
      <xdr:row>20</xdr:row>
      <xdr:rowOff>44648</xdr:rowOff>
    </xdr:to>
    <xdr:sp macro="" textlink="">
      <xdr:nvSpPr>
        <xdr:cNvPr id="75" name="楕円 74"/>
        <xdr:cNvSpPr/>
      </xdr:nvSpPr>
      <xdr:spPr bwMode="auto">
        <a:xfrm>
          <a:off x="2857500" y="3419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29425</xdr:rowOff>
    </xdr:from>
    <xdr:ext cx="762000" cy="259045"/>
    <xdr:sp macro="" textlink="">
      <xdr:nvSpPr>
        <xdr:cNvPr id="76" name="テキスト ボックス 75"/>
        <xdr:cNvSpPr txBox="1"/>
      </xdr:nvSpPr>
      <xdr:spPr>
        <a:xfrm>
          <a:off x="2527300" y="350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74239</xdr:rowOff>
    </xdr:from>
    <xdr:to>
      <xdr:col>29</xdr:col>
      <xdr:colOff>127000</xdr:colOff>
      <xdr:row>36</xdr:row>
      <xdr:rowOff>141356</xdr:rowOff>
    </xdr:to>
    <xdr:cxnSp macro="">
      <xdr:nvCxnSpPr>
        <xdr:cNvPr id="108" name="直線コネクタ 107"/>
        <xdr:cNvCxnSpPr/>
      </xdr:nvCxnSpPr>
      <xdr:spPr bwMode="auto">
        <a:xfrm flipV="1">
          <a:off x="5003800" y="7027489"/>
          <a:ext cx="647700" cy="67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152209</xdr:rowOff>
    </xdr:from>
    <xdr:ext cx="762000" cy="259045"/>
    <xdr:sp macro="" textlink="">
      <xdr:nvSpPr>
        <xdr:cNvPr id="109" name="人口1人当たり決算額の推移平均値テキスト445"/>
        <xdr:cNvSpPr txBox="1"/>
      </xdr:nvSpPr>
      <xdr:spPr>
        <a:xfrm>
          <a:off x="5740400" y="676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72639</xdr:rowOff>
    </xdr:from>
    <xdr:to>
      <xdr:col>26</xdr:col>
      <xdr:colOff>50800</xdr:colOff>
      <xdr:row>36</xdr:row>
      <xdr:rowOff>141356</xdr:rowOff>
    </xdr:to>
    <xdr:cxnSp macro="">
      <xdr:nvCxnSpPr>
        <xdr:cNvPr id="111" name="直線コネクタ 110"/>
        <xdr:cNvCxnSpPr/>
      </xdr:nvCxnSpPr>
      <xdr:spPr bwMode="auto">
        <a:xfrm>
          <a:off x="4305300" y="7025889"/>
          <a:ext cx="698500" cy="68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82135</xdr:rowOff>
    </xdr:from>
    <xdr:ext cx="736600" cy="259045"/>
    <xdr:sp macro="" textlink="">
      <xdr:nvSpPr>
        <xdr:cNvPr id="113" name="テキスト ボックス 112"/>
        <xdr:cNvSpPr txBox="1"/>
      </xdr:nvSpPr>
      <xdr:spPr>
        <a:xfrm>
          <a:off x="4622800" y="669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341655</xdr:rowOff>
    </xdr:from>
    <xdr:to>
      <xdr:col>22</xdr:col>
      <xdr:colOff>114300</xdr:colOff>
      <xdr:row>36</xdr:row>
      <xdr:rowOff>72639</xdr:rowOff>
    </xdr:to>
    <xdr:cxnSp macro="">
      <xdr:nvCxnSpPr>
        <xdr:cNvPr id="114" name="直線コネクタ 113"/>
        <xdr:cNvCxnSpPr/>
      </xdr:nvCxnSpPr>
      <xdr:spPr bwMode="auto">
        <a:xfrm>
          <a:off x="3606800" y="6952005"/>
          <a:ext cx="698500" cy="73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96628</xdr:rowOff>
    </xdr:from>
    <xdr:ext cx="762000" cy="259045"/>
    <xdr:sp macro="" textlink="">
      <xdr:nvSpPr>
        <xdr:cNvPr id="116" name="テキスト ボックス 115"/>
        <xdr:cNvSpPr txBox="1"/>
      </xdr:nvSpPr>
      <xdr:spPr>
        <a:xfrm>
          <a:off x="3924300" y="6706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276641</xdr:rowOff>
    </xdr:from>
    <xdr:to>
      <xdr:col>18</xdr:col>
      <xdr:colOff>177800</xdr:colOff>
      <xdr:row>35</xdr:row>
      <xdr:rowOff>341655</xdr:rowOff>
    </xdr:to>
    <xdr:cxnSp macro="">
      <xdr:nvCxnSpPr>
        <xdr:cNvPr id="117" name="直線コネクタ 116"/>
        <xdr:cNvCxnSpPr/>
      </xdr:nvCxnSpPr>
      <xdr:spPr bwMode="auto">
        <a:xfrm>
          <a:off x="2908300" y="6886991"/>
          <a:ext cx="698500" cy="65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103827</xdr:rowOff>
    </xdr:from>
    <xdr:ext cx="762000" cy="259045"/>
    <xdr:sp macro="" textlink="">
      <xdr:nvSpPr>
        <xdr:cNvPr id="119" name="テキスト ボックス 118"/>
        <xdr:cNvSpPr txBox="1"/>
      </xdr:nvSpPr>
      <xdr:spPr>
        <a:xfrm>
          <a:off x="3225800" y="70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114343</xdr:rowOff>
    </xdr:from>
    <xdr:ext cx="762000" cy="259045"/>
    <xdr:sp macro="" textlink="">
      <xdr:nvSpPr>
        <xdr:cNvPr id="121" name="テキスト ボックス 120"/>
        <xdr:cNvSpPr txBox="1"/>
      </xdr:nvSpPr>
      <xdr:spPr>
        <a:xfrm>
          <a:off x="25273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23439</xdr:rowOff>
    </xdr:from>
    <xdr:to>
      <xdr:col>29</xdr:col>
      <xdr:colOff>177800</xdr:colOff>
      <xdr:row>36</xdr:row>
      <xdr:rowOff>125039</xdr:rowOff>
    </xdr:to>
    <xdr:sp macro="" textlink="">
      <xdr:nvSpPr>
        <xdr:cNvPr id="127" name="楕円 126"/>
        <xdr:cNvSpPr/>
      </xdr:nvSpPr>
      <xdr:spPr bwMode="auto">
        <a:xfrm>
          <a:off x="5600700" y="6976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338416</xdr:rowOff>
    </xdr:from>
    <xdr:ext cx="762000" cy="259045"/>
    <xdr:sp macro="" textlink="">
      <xdr:nvSpPr>
        <xdr:cNvPr id="128" name="人口1人当たり決算額の推移該当値テキスト445"/>
        <xdr:cNvSpPr txBox="1"/>
      </xdr:nvSpPr>
      <xdr:spPr>
        <a:xfrm>
          <a:off x="5740400" y="6948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90556</xdr:rowOff>
    </xdr:from>
    <xdr:to>
      <xdr:col>26</xdr:col>
      <xdr:colOff>101600</xdr:colOff>
      <xdr:row>37</xdr:row>
      <xdr:rowOff>20706</xdr:rowOff>
    </xdr:to>
    <xdr:sp macro="" textlink="">
      <xdr:nvSpPr>
        <xdr:cNvPr id="129" name="楕円 128"/>
        <xdr:cNvSpPr/>
      </xdr:nvSpPr>
      <xdr:spPr bwMode="auto">
        <a:xfrm>
          <a:off x="4953000" y="7043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5483</xdr:rowOff>
    </xdr:from>
    <xdr:ext cx="736600" cy="259045"/>
    <xdr:sp macro="" textlink="">
      <xdr:nvSpPr>
        <xdr:cNvPr id="130" name="テキスト ボックス 129"/>
        <xdr:cNvSpPr txBox="1"/>
      </xdr:nvSpPr>
      <xdr:spPr>
        <a:xfrm>
          <a:off x="4622800" y="713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21839</xdr:rowOff>
    </xdr:from>
    <xdr:to>
      <xdr:col>22</xdr:col>
      <xdr:colOff>165100</xdr:colOff>
      <xdr:row>36</xdr:row>
      <xdr:rowOff>123439</xdr:rowOff>
    </xdr:to>
    <xdr:sp macro="" textlink="">
      <xdr:nvSpPr>
        <xdr:cNvPr id="131" name="楕円 130"/>
        <xdr:cNvSpPr/>
      </xdr:nvSpPr>
      <xdr:spPr bwMode="auto">
        <a:xfrm>
          <a:off x="4254500" y="6975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108216</xdr:rowOff>
    </xdr:from>
    <xdr:ext cx="762000" cy="259045"/>
    <xdr:sp macro="" textlink="">
      <xdr:nvSpPr>
        <xdr:cNvPr id="132" name="テキスト ボックス 131"/>
        <xdr:cNvSpPr txBox="1"/>
      </xdr:nvSpPr>
      <xdr:spPr>
        <a:xfrm>
          <a:off x="3924300" y="706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290855</xdr:rowOff>
    </xdr:from>
    <xdr:to>
      <xdr:col>19</xdr:col>
      <xdr:colOff>38100</xdr:colOff>
      <xdr:row>36</xdr:row>
      <xdr:rowOff>49555</xdr:rowOff>
    </xdr:to>
    <xdr:sp macro="" textlink="">
      <xdr:nvSpPr>
        <xdr:cNvPr id="133" name="楕円 132"/>
        <xdr:cNvSpPr/>
      </xdr:nvSpPr>
      <xdr:spPr bwMode="auto">
        <a:xfrm>
          <a:off x="3556000" y="6901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59732</xdr:rowOff>
    </xdr:from>
    <xdr:ext cx="762000" cy="259045"/>
    <xdr:sp macro="" textlink="">
      <xdr:nvSpPr>
        <xdr:cNvPr id="134" name="テキスト ボックス 133"/>
        <xdr:cNvSpPr txBox="1"/>
      </xdr:nvSpPr>
      <xdr:spPr>
        <a:xfrm>
          <a:off x="3225800" y="667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225841</xdr:rowOff>
    </xdr:from>
    <xdr:to>
      <xdr:col>15</xdr:col>
      <xdr:colOff>101600</xdr:colOff>
      <xdr:row>35</xdr:row>
      <xdr:rowOff>327441</xdr:rowOff>
    </xdr:to>
    <xdr:sp macro="" textlink="">
      <xdr:nvSpPr>
        <xdr:cNvPr id="135" name="楕円 134"/>
        <xdr:cNvSpPr/>
      </xdr:nvSpPr>
      <xdr:spPr bwMode="auto">
        <a:xfrm>
          <a:off x="2857500" y="6836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337618</xdr:rowOff>
    </xdr:from>
    <xdr:ext cx="762000" cy="259045"/>
    <xdr:sp macro="" textlink="">
      <xdr:nvSpPr>
        <xdr:cNvPr id="136" name="テキスト ボックス 135"/>
        <xdr:cNvSpPr txBox="1"/>
      </xdr:nvSpPr>
      <xdr:spPr>
        <a:xfrm>
          <a:off x="2527300" y="6605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静岡県藤枝市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140,979
138,920
194.06
62,699,558
60,147,020
2,458,090
30,261,579
39,951,288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151907</xdr:rowOff>
    </xdr:from>
    <xdr:to>
      <xdr:col>24</xdr:col>
      <xdr:colOff>62865</xdr:colOff>
      <xdr:row>37</xdr:row>
      <xdr:rowOff>80927</xdr:rowOff>
    </xdr:to>
    <xdr:cxnSp macro="">
      <xdr:nvCxnSpPr>
        <xdr:cNvPr id="54" name="直線コネクタ 53"/>
        <xdr:cNvCxnSpPr/>
      </xdr:nvCxnSpPr>
      <xdr:spPr>
        <a:xfrm flipV="1">
          <a:off x="4633595" y="5466857"/>
          <a:ext cx="1270" cy="957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84754</xdr:rowOff>
    </xdr:from>
    <xdr:ext cx="534377" cy="259045"/>
    <xdr:sp macro="" textlink="">
      <xdr:nvSpPr>
        <xdr:cNvPr id="55" name="人件費最小値テキスト"/>
        <xdr:cNvSpPr txBox="1"/>
      </xdr:nvSpPr>
      <xdr:spPr>
        <a:xfrm>
          <a:off x="4686300" y="642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80927</xdr:rowOff>
    </xdr:from>
    <xdr:to>
      <xdr:col>24</xdr:col>
      <xdr:colOff>152400</xdr:colOff>
      <xdr:row>37</xdr:row>
      <xdr:rowOff>80927</xdr:rowOff>
    </xdr:to>
    <xdr:cxnSp macro="">
      <xdr:nvCxnSpPr>
        <xdr:cNvPr id="56" name="直線コネクタ 55"/>
        <xdr:cNvCxnSpPr/>
      </xdr:nvCxnSpPr>
      <xdr:spPr>
        <a:xfrm>
          <a:off x="4546600" y="64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98584</xdr:rowOff>
    </xdr:from>
    <xdr:ext cx="534377" cy="259045"/>
    <xdr:sp macro="" textlink="">
      <xdr:nvSpPr>
        <xdr:cNvPr id="57" name="人件費最大値テキスト"/>
        <xdr:cNvSpPr txBox="1"/>
      </xdr:nvSpPr>
      <xdr:spPr>
        <a:xfrm>
          <a:off x="4686300" y="524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151907</xdr:rowOff>
    </xdr:from>
    <xdr:to>
      <xdr:col>24</xdr:col>
      <xdr:colOff>152400</xdr:colOff>
      <xdr:row>31</xdr:row>
      <xdr:rowOff>151907</xdr:rowOff>
    </xdr:to>
    <xdr:cxnSp macro="">
      <xdr:nvCxnSpPr>
        <xdr:cNvPr id="58" name="直線コネクタ 57"/>
        <xdr:cNvCxnSpPr/>
      </xdr:nvCxnSpPr>
      <xdr:spPr>
        <a:xfrm>
          <a:off x="4546600" y="546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78938</xdr:rowOff>
    </xdr:from>
    <xdr:to>
      <xdr:col>24</xdr:col>
      <xdr:colOff>63500</xdr:colOff>
      <xdr:row>37</xdr:row>
      <xdr:rowOff>80927</xdr:rowOff>
    </xdr:to>
    <xdr:cxnSp macro="">
      <xdr:nvCxnSpPr>
        <xdr:cNvPr id="59" name="直線コネクタ 58"/>
        <xdr:cNvCxnSpPr/>
      </xdr:nvCxnSpPr>
      <xdr:spPr>
        <a:xfrm>
          <a:off x="3797300" y="6422588"/>
          <a:ext cx="8382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18714</xdr:rowOff>
    </xdr:from>
    <xdr:ext cx="534377" cy="259045"/>
    <xdr:sp macro="" textlink="">
      <xdr:nvSpPr>
        <xdr:cNvPr id="60" name="人件費平均値テキスト"/>
        <xdr:cNvSpPr txBox="1"/>
      </xdr:nvSpPr>
      <xdr:spPr>
        <a:xfrm>
          <a:off x="4686300" y="5848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167287</xdr:rowOff>
    </xdr:from>
    <xdr:to>
      <xdr:col>24</xdr:col>
      <xdr:colOff>114300</xdr:colOff>
      <xdr:row>35</xdr:row>
      <xdr:rowOff>97437</xdr:rowOff>
    </xdr:to>
    <xdr:sp macro="" textlink="">
      <xdr:nvSpPr>
        <xdr:cNvPr id="61" name="フローチャート: 判断 60"/>
        <xdr:cNvSpPr/>
      </xdr:nvSpPr>
      <xdr:spPr>
        <a:xfrm>
          <a:off x="4584700" y="599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75281</xdr:rowOff>
    </xdr:from>
    <xdr:to>
      <xdr:col>19</xdr:col>
      <xdr:colOff>177800</xdr:colOff>
      <xdr:row>37</xdr:row>
      <xdr:rowOff>78938</xdr:rowOff>
    </xdr:to>
    <xdr:cxnSp macro="">
      <xdr:nvCxnSpPr>
        <xdr:cNvPr id="62" name="直線コネクタ 61"/>
        <xdr:cNvCxnSpPr/>
      </xdr:nvCxnSpPr>
      <xdr:spPr>
        <a:xfrm>
          <a:off x="2908300" y="641893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3244</xdr:rowOff>
    </xdr:from>
    <xdr:to>
      <xdr:col>20</xdr:col>
      <xdr:colOff>38100</xdr:colOff>
      <xdr:row>35</xdr:row>
      <xdr:rowOff>104844</xdr:rowOff>
    </xdr:to>
    <xdr:sp macro="" textlink="">
      <xdr:nvSpPr>
        <xdr:cNvPr id="63" name="フローチャート: 判断 62"/>
        <xdr:cNvSpPr/>
      </xdr:nvSpPr>
      <xdr:spPr>
        <a:xfrm>
          <a:off x="3746500" y="600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121371</xdr:rowOff>
    </xdr:from>
    <xdr:ext cx="534377" cy="259045"/>
    <xdr:sp macro="" textlink="">
      <xdr:nvSpPr>
        <xdr:cNvPr id="64" name="テキスト ボックス 63"/>
        <xdr:cNvSpPr txBox="1"/>
      </xdr:nvSpPr>
      <xdr:spPr>
        <a:xfrm>
          <a:off x="3530111" y="577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75281</xdr:rowOff>
    </xdr:from>
    <xdr:to>
      <xdr:col>15</xdr:col>
      <xdr:colOff>50800</xdr:colOff>
      <xdr:row>37</xdr:row>
      <xdr:rowOff>139837</xdr:rowOff>
    </xdr:to>
    <xdr:cxnSp macro="">
      <xdr:nvCxnSpPr>
        <xdr:cNvPr id="65" name="直線コネクタ 64"/>
        <xdr:cNvCxnSpPr/>
      </xdr:nvCxnSpPr>
      <xdr:spPr>
        <a:xfrm flipV="1">
          <a:off x="2019300" y="6418931"/>
          <a:ext cx="889000" cy="6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3609</xdr:rowOff>
    </xdr:from>
    <xdr:to>
      <xdr:col>15</xdr:col>
      <xdr:colOff>101600</xdr:colOff>
      <xdr:row>35</xdr:row>
      <xdr:rowOff>105209</xdr:rowOff>
    </xdr:to>
    <xdr:sp macro="" textlink="">
      <xdr:nvSpPr>
        <xdr:cNvPr id="66" name="フローチャート: 判断 65"/>
        <xdr:cNvSpPr/>
      </xdr:nvSpPr>
      <xdr:spPr>
        <a:xfrm>
          <a:off x="2857500" y="60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121736</xdr:rowOff>
    </xdr:from>
    <xdr:ext cx="534377" cy="259045"/>
    <xdr:sp macro="" textlink="">
      <xdr:nvSpPr>
        <xdr:cNvPr id="67" name="テキスト ボックス 66"/>
        <xdr:cNvSpPr txBox="1"/>
      </xdr:nvSpPr>
      <xdr:spPr>
        <a:xfrm>
          <a:off x="2641111" y="577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139837</xdr:rowOff>
    </xdr:from>
    <xdr:to>
      <xdr:col>10</xdr:col>
      <xdr:colOff>114300</xdr:colOff>
      <xdr:row>38</xdr:row>
      <xdr:rowOff>117411</xdr:rowOff>
    </xdr:to>
    <xdr:cxnSp macro="">
      <xdr:nvCxnSpPr>
        <xdr:cNvPr id="68" name="直線コネクタ 67"/>
        <xdr:cNvCxnSpPr/>
      </xdr:nvCxnSpPr>
      <xdr:spPr>
        <a:xfrm flipV="1">
          <a:off x="1130300" y="6483487"/>
          <a:ext cx="889000" cy="14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69583</xdr:rowOff>
    </xdr:from>
    <xdr:to>
      <xdr:col>10</xdr:col>
      <xdr:colOff>165100</xdr:colOff>
      <xdr:row>35</xdr:row>
      <xdr:rowOff>171183</xdr:rowOff>
    </xdr:to>
    <xdr:sp macro="" textlink="">
      <xdr:nvSpPr>
        <xdr:cNvPr id="69" name="フローチャート: 判断 68"/>
        <xdr:cNvSpPr/>
      </xdr:nvSpPr>
      <xdr:spPr>
        <a:xfrm>
          <a:off x="1968500" y="607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16260</xdr:rowOff>
    </xdr:from>
    <xdr:ext cx="534377" cy="259045"/>
    <xdr:sp macro="" textlink="">
      <xdr:nvSpPr>
        <xdr:cNvPr id="70" name="テキスト ボックス 69"/>
        <xdr:cNvSpPr txBox="1"/>
      </xdr:nvSpPr>
      <xdr:spPr>
        <a:xfrm>
          <a:off x="1752111" y="584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50655</xdr:rowOff>
    </xdr:from>
    <xdr:to>
      <xdr:col>6</xdr:col>
      <xdr:colOff>38100</xdr:colOff>
      <xdr:row>36</xdr:row>
      <xdr:rowOff>152255</xdr:rowOff>
    </xdr:to>
    <xdr:sp macro="" textlink="">
      <xdr:nvSpPr>
        <xdr:cNvPr id="71" name="フローチャート: 判断 70"/>
        <xdr:cNvSpPr/>
      </xdr:nvSpPr>
      <xdr:spPr>
        <a:xfrm>
          <a:off x="1079500" y="62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168782</xdr:rowOff>
    </xdr:from>
    <xdr:ext cx="534377" cy="259045"/>
    <xdr:sp macro="" textlink="">
      <xdr:nvSpPr>
        <xdr:cNvPr id="72" name="テキスト ボックス 71"/>
        <xdr:cNvSpPr txBox="1"/>
      </xdr:nvSpPr>
      <xdr:spPr>
        <a:xfrm>
          <a:off x="863111" y="599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30127</xdr:rowOff>
    </xdr:from>
    <xdr:to>
      <xdr:col>24</xdr:col>
      <xdr:colOff>114300</xdr:colOff>
      <xdr:row>37</xdr:row>
      <xdr:rowOff>131727</xdr:rowOff>
    </xdr:to>
    <xdr:sp macro="" textlink="">
      <xdr:nvSpPr>
        <xdr:cNvPr id="78" name="楕円 77"/>
        <xdr:cNvSpPr/>
      </xdr:nvSpPr>
      <xdr:spPr>
        <a:xfrm>
          <a:off x="4584700" y="637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116504</xdr:rowOff>
    </xdr:from>
    <xdr:ext cx="534377" cy="259045"/>
    <xdr:sp macro="" textlink="">
      <xdr:nvSpPr>
        <xdr:cNvPr id="79" name="人件費該当値テキスト"/>
        <xdr:cNvSpPr txBox="1"/>
      </xdr:nvSpPr>
      <xdr:spPr>
        <a:xfrm>
          <a:off x="4686300" y="628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28138</xdr:rowOff>
    </xdr:from>
    <xdr:to>
      <xdr:col>20</xdr:col>
      <xdr:colOff>38100</xdr:colOff>
      <xdr:row>37</xdr:row>
      <xdr:rowOff>129738</xdr:rowOff>
    </xdr:to>
    <xdr:sp macro="" textlink="">
      <xdr:nvSpPr>
        <xdr:cNvPr id="80" name="楕円 79"/>
        <xdr:cNvSpPr/>
      </xdr:nvSpPr>
      <xdr:spPr>
        <a:xfrm>
          <a:off x="3746500" y="637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120865</xdr:rowOff>
    </xdr:from>
    <xdr:ext cx="534377" cy="259045"/>
    <xdr:sp macro="" textlink="">
      <xdr:nvSpPr>
        <xdr:cNvPr id="81" name="テキスト ボックス 80"/>
        <xdr:cNvSpPr txBox="1"/>
      </xdr:nvSpPr>
      <xdr:spPr>
        <a:xfrm>
          <a:off x="3530111" y="646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24481</xdr:rowOff>
    </xdr:from>
    <xdr:to>
      <xdr:col>15</xdr:col>
      <xdr:colOff>101600</xdr:colOff>
      <xdr:row>37</xdr:row>
      <xdr:rowOff>126081</xdr:rowOff>
    </xdr:to>
    <xdr:sp macro="" textlink="">
      <xdr:nvSpPr>
        <xdr:cNvPr id="82" name="楕円 81"/>
        <xdr:cNvSpPr/>
      </xdr:nvSpPr>
      <xdr:spPr>
        <a:xfrm>
          <a:off x="2857500" y="636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117208</xdr:rowOff>
    </xdr:from>
    <xdr:ext cx="534377" cy="259045"/>
    <xdr:sp macro="" textlink="">
      <xdr:nvSpPr>
        <xdr:cNvPr id="83" name="テキスト ボックス 82"/>
        <xdr:cNvSpPr txBox="1"/>
      </xdr:nvSpPr>
      <xdr:spPr>
        <a:xfrm>
          <a:off x="2641111" y="646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89037</xdr:rowOff>
    </xdr:from>
    <xdr:to>
      <xdr:col>10</xdr:col>
      <xdr:colOff>165100</xdr:colOff>
      <xdr:row>38</xdr:row>
      <xdr:rowOff>19187</xdr:rowOff>
    </xdr:to>
    <xdr:sp macro="" textlink="">
      <xdr:nvSpPr>
        <xdr:cNvPr id="84" name="楕円 83"/>
        <xdr:cNvSpPr/>
      </xdr:nvSpPr>
      <xdr:spPr>
        <a:xfrm>
          <a:off x="1968500" y="643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10314</xdr:rowOff>
    </xdr:from>
    <xdr:ext cx="534377" cy="259045"/>
    <xdr:sp macro="" textlink="">
      <xdr:nvSpPr>
        <xdr:cNvPr id="85" name="テキスト ボックス 84"/>
        <xdr:cNvSpPr txBox="1"/>
      </xdr:nvSpPr>
      <xdr:spPr>
        <a:xfrm>
          <a:off x="1752111" y="652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66611</xdr:rowOff>
    </xdr:from>
    <xdr:to>
      <xdr:col>6</xdr:col>
      <xdr:colOff>38100</xdr:colOff>
      <xdr:row>38</xdr:row>
      <xdr:rowOff>168211</xdr:rowOff>
    </xdr:to>
    <xdr:sp macro="" textlink="">
      <xdr:nvSpPr>
        <xdr:cNvPr id="86" name="楕円 85"/>
        <xdr:cNvSpPr/>
      </xdr:nvSpPr>
      <xdr:spPr>
        <a:xfrm>
          <a:off x="1079500" y="65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159338</xdr:rowOff>
    </xdr:from>
    <xdr:ext cx="534377" cy="259045"/>
    <xdr:sp macro="" textlink="">
      <xdr:nvSpPr>
        <xdr:cNvPr id="87" name="テキスト ボックス 86"/>
        <xdr:cNvSpPr txBox="1"/>
      </xdr:nvSpPr>
      <xdr:spPr>
        <a:xfrm>
          <a:off x="863111" y="667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161280</xdr:rowOff>
    </xdr:from>
    <xdr:to>
      <xdr:col>24</xdr:col>
      <xdr:colOff>62865</xdr:colOff>
      <xdr:row>58</xdr:row>
      <xdr:rowOff>19159</xdr:rowOff>
    </xdr:to>
    <xdr:cxnSp macro="">
      <xdr:nvCxnSpPr>
        <xdr:cNvPr id="110" name="直線コネクタ 109"/>
        <xdr:cNvCxnSpPr/>
      </xdr:nvCxnSpPr>
      <xdr:spPr>
        <a:xfrm flipV="1">
          <a:off x="4633595" y="8905230"/>
          <a:ext cx="1270" cy="1058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22986</xdr:rowOff>
    </xdr:from>
    <xdr:ext cx="534377" cy="259045"/>
    <xdr:sp macro="" textlink="">
      <xdr:nvSpPr>
        <xdr:cNvPr id="111" name="物件費最小値テキスト"/>
        <xdr:cNvSpPr txBox="1"/>
      </xdr:nvSpPr>
      <xdr:spPr>
        <a:xfrm>
          <a:off x="4686300" y="996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19159</xdr:rowOff>
    </xdr:from>
    <xdr:to>
      <xdr:col>24</xdr:col>
      <xdr:colOff>152400</xdr:colOff>
      <xdr:row>58</xdr:row>
      <xdr:rowOff>19159</xdr:rowOff>
    </xdr:to>
    <xdr:cxnSp macro="">
      <xdr:nvCxnSpPr>
        <xdr:cNvPr id="112" name="直線コネクタ 111"/>
        <xdr:cNvCxnSpPr/>
      </xdr:nvCxnSpPr>
      <xdr:spPr>
        <a:xfrm>
          <a:off x="4546600" y="9963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107957</xdr:rowOff>
    </xdr:from>
    <xdr:ext cx="534377" cy="259045"/>
    <xdr:sp macro="" textlink="">
      <xdr:nvSpPr>
        <xdr:cNvPr id="113" name="物件費最大値テキスト"/>
        <xdr:cNvSpPr txBox="1"/>
      </xdr:nvSpPr>
      <xdr:spPr>
        <a:xfrm>
          <a:off x="4686300" y="868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161280</xdr:rowOff>
    </xdr:from>
    <xdr:to>
      <xdr:col>24</xdr:col>
      <xdr:colOff>152400</xdr:colOff>
      <xdr:row>51</xdr:row>
      <xdr:rowOff>161280</xdr:rowOff>
    </xdr:to>
    <xdr:cxnSp macro="">
      <xdr:nvCxnSpPr>
        <xdr:cNvPr id="114" name="直線コネクタ 113"/>
        <xdr:cNvCxnSpPr/>
      </xdr:nvCxnSpPr>
      <xdr:spPr>
        <a:xfrm>
          <a:off x="4546600" y="890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94094</xdr:rowOff>
    </xdr:from>
    <xdr:to>
      <xdr:col>24</xdr:col>
      <xdr:colOff>63500</xdr:colOff>
      <xdr:row>58</xdr:row>
      <xdr:rowOff>19159</xdr:rowOff>
    </xdr:to>
    <xdr:cxnSp macro="">
      <xdr:nvCxnSpPr>
        <xdr:cNvPr id="115" name="直線コネクタ 114"/>
        <xdr:cNvCxnSpPr/>
      </xdr:nvCxnSpPr>
      <xdr:spPr>
        <a:xfrm>
          <a:off x="3797300" y="9866744"/>
          <a:ext cx="838200" cy="9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27584</xdr:rowOff>
    </xdr:from>
    <xdr:ext cx="534377" cy="259045"/>
    <xdr:sp macro="" textlink="">
      <xdr:nvSpPr>
        <xdr:cNvPr id="116" name="物件費平均値テキスト"/>
        <xdr:cNvSpPr txBox="1"/>
      </xdr:nvSpPr>
      <xdr:spPr>
        <a:xfrm>
          <a:off x="4686300" y="9285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4707</xdr:rowOff>
    </xdr:from>
    <xdr:to>
      <xdr:col>24</xdr:col>
      <xdr:colOff>114300</xdr:colOff>
      <xdr:row>55</xdr:row>
      <xdr:rowOff>106307</xdr:rowOff>
    </xdr:to>
    <xdr:sp macro="" textlink="">
      <xdr:nvSpPr>
        <xdr:cNvPr id="117" name="フローチャート: 判断 116"/>
        <xdr:cNvSpPr/>
      </xdr:nvSpPr>
      <xdr:spPr>
        <a:xfrm>
          <a:off x="45847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94094</xdr:rowOff>
    </xdr:from>
    <xdr:to>
      <xdr:col>19</xdr:col>
      <xdr:colOff>177800</xdr:colOff>
      <xdr:row>58</xdr:row>
      <xdr:rowOff>56147</xdr:rowOff>
    </xdr:to>
    <xdr:cxnSp macro="">
      <xdr:nvCxnSpPr>
        <xdr:cNvPr id="118" name="直線コネクタ 117"/>
        <xdr:cNvCxnSpPr/>
      </xdr:nvCxnSpPr>
      <xdr:spPr>
        <a:xfrm flipV="1">
          <a:off x="2908300" y="9866744"/>
          <a:ext cx="889000" cy="1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152268</xdr:rowOff>
    </xdr:from>
    <xdr:to>
      <xdr:col>20</xdr:col>
      <xdr:colOff>38100</xdr:colOff>
      <xdr:row>55</xdr:row>
      <xdr:rowOff>82418</xdr:rowOff>
    </xdr:to>
    <xdr:sp macro="" textlink="">
      <xdr:nvSpPr>
        <xdr:cNvPr id="119" name="フローチャート: 判断 118"/>
        <xdr:cNvSpPr/>
      </xdr:nvSpPr>
      <xdr:spPr>
        <a:xfrm>
          <a:off x="3746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98945</xdr:rowOff>
    </xdr:from>
    <xdr:ext cx="534377" cy="259045"/>
    <xdr:sp macro="" textlink="">
      <xdr:nvSpPr>
        <xdr:cNvPr id="120" name="テキスト ボックス 119"/>
        <xdr:cNvSpPr txBox="1"/>
      </xdr:nvSpPr>
      <xdr:spPr>
        <a:xfrm>
          <a:off x="3530111" y="91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18839</xdr:rowOff>
    </xdr:from>
    <xdr:to>
      <xdr:col>15</xdr:col>
      <xdr:colOff>50800</xdr:colOff>
      <xdr:row>58</xdr:row>
      <xdr:rowOff>56147</xdr:rowOff>
    </xdr:to>
    <xdr:cxnSp macro="">
      <xdr:nvCxnSpPr>
        <xdr:cNvPr id="121" name="直線コネクタ 120"/>
        <xdr:cNvCxnSpPr/>
      </xdr:nvCxnSpPr>
      <xdr:spPr>
        <a:xfrm>
          <a:off x="2019300" y="9962939"/>
          <a:ext cx="8890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60485</xdr:rowOff>
    </xdr:from>
    <xdr:to>
      <xdr:col>15</xdr:col>
      <xdr:colOff>101600</xdr:colOff>
      <xdr:row>55</xdr:row>
      <xdr:rowOff>162085</xdr:rowOff>
    </xdr:to>
    <xdr:sp macro="" textlink="">
      <xdr:nvSpPr>
        <xdr:cNvPr id="122" name="フローチャート: 判断 121"/>
        <xdr:cNvSpPr/>
      </xdr:nvSpPr>
      <xdr:spPr>
        <a:xfrm>
          <a:off x="2857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7162</xdr:rowOff>
    </xdr:from>
    <xdr:ext cx="534377" cy="259045"/>
    <xdr:sp macro="" textlink="">
      <xdr:nvSpPr>
        <xdr:cNvPr id="123" name="テキスト ボックス 122"/>
        <xdr:cNvSpPr txBox="1"/>
      </xdr:nvSpPr>
      <xdr:spPr>
        <a:xfrm>
          <a:off x="2641111" y="926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18839</xdr:rowOff>
    </xdr:from>
    <xdr:to>
      <xdr:col>10</xdr:col>
      <xdr:colOff>114300</xdr:colOff>
      <xdr:row>58</xdr:row>
      <xdr:rowOff>130602</xdr:rowOff>
    </xdr:to>
    <xdr:cxnSp macro="">
      <xdr:nvCxnSpPr>
        <xdr:cNvPr id="124" name="直線コネクタ 123"/>
        <xdr:cNvCxnSpPr/>
      </xdr:nvCxnSpPr>
      <xdr:spPr>
        <a:xfrm flipV="1">
          <a:off x="1130300" y="9962939"/>
          <a:ext cx="889000" cy="11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167264</xdr:rowOff>
    </xdr:from>
    <xdr:to>
      <xdr:col>10</xdr:col>
      <xdr:colOff>165100</xdr:colOff>
      <xdr:row>56</xdr:row>
      <xdr:rowOff>97414</xdr:rowOff>
    </xdr:to>
    <xdr:sp macro="" textlink="">
      <xdr:nvSpPr>
        <xdr:cNvPr id="125" name="フローチャート: 判断 124"/>
        <xdr:cNvSpPr/>
      </xdr:nvSpPr>
      <xdr:spPr>
        <a:xfrm>
          <a:off x="1968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113941</xdr:rowOff>
    </xdr:from>
    <xdr:ext cx="534377" cy="259045"/>
    <xdr:sp macro="" textlink="">
      <xdr:nvSpPr>
        <xdr:cNvPr id="126" name="テキスト ボックス 125"/>
        <xdr:cNvSpPr txBox="1"/>
      </xdr:nvSpPr>
      <xdr:spPr>
        <a:xfrm>
          <a:off x="1752111" y="937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167767</xdr:rowOff>
    </xdr:from>
    <xdr:to>
      <xdr:col>6</xdr:col>
      <xdr:colOff>38100</xdr:colOff>
      <xdr:row>56</xdr:row>
      <xdr:rowOff>97917</xdr:rowOff>
    </xdr:to>
    <xdr:sp macro="" textlink="">
      <xdr:nvSpPr>
        <xdr:cNvPr id="127" name="フローチャート: 判断 126"/>
        <xdr:cNvSpPr/>
      </xdr:nvSpPr>
      <xdr:spPr>
        <a:xfrm>
          <a:off x="1079500" y="95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114444</xdr:rowOff>
    </xdr:from>
    <xdr:ext cx="534377" cy="259045"/>
    <xdr:sp macro="" textlink="">
      <xdr:nvSpPr>
        <xdr:cNvPr id="128" name="テキスト ボックス 127"/>
        <xdr:cNvSpPr txBox="1"/>
      </xdr:nvSpPr>
      <xdr:spPr>
        <a:xfrm>
          <a:off x="863111" y="93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139809</xdr:rowOff>
    </xdr:from>
    <xdr:to>
      <xdr:col>24</xdr:col>
      <xdr:colOff>114300</xdr:colOff>
      <xdr:row>58</xdr:row>
      <xdr:rowOff>69959</xdr:rowOff>
    </xdr:to>
    <xdr:sp macro="" textlink="">
      <xdr:nvSpPr>
        <xdr:cNvPr id="134" name="楕円 133"/>
        <xdr:cNvSpPr/>
      </xdr:nvSpPr>
      <xdr:spPr>
        <a:xfrm>
          <a:off x="4584700" y="99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54736</xdr:rowOff>
    </xdr:from>
    <xdr:ext cx="534377" cy="259045"/>
    <xdr:sp macro="" textlink="">
      <xdr:nvSpPr>
        <xdr:cNvPr id="135" name="物件費該当値テキスト"/>
        <xdr:cNvSpPr txBox="1"/>
      </xdr:nvSpPr>
      <xdr:spPr>
        <a:xfrm>
          <a:off x="4686300" y="98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43294</xdr:rowOff>
    </xdr:from>
    <xdr:to>
      <xdr:col>20</xdr:col>
      <xdr:colOff>38100</xdr:colOff>
      <xdr:row>57</xdr:row>
      <xdr:rowOff>144894</xdr:rowOff>
    </xdr:to>
    <xdr:sp macro="" textlink="">
      <xdr:nvSpPr>
        <xdr:cNvPr id="136" name="楕円 135"/>
        <xdr:cNvSpPr/>
      </xdr:nvSpPr>
      <xdr:spPr>
        <a:xfrm>
          <a:off x="3746500" y="981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136021</xdr:rowOff>
    </xdr:from>
    <xdr:ext cx="534377" cy="259045"/>
    <xdr:sp macro="" textlink="">
      <xdr:nvSpPr>
        <xdr:cNvPr id="137" name="テキスト ボックス 136"/>
        <xdr:cNvSpPr txBox="1"/>
      </xdr:nvSpPr>
      <xdr:spPr>
        <a:xfrm>
          <a:off x="3530111" y="990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5347</xdr:rowOff>
    </xdr:from>
    <xdr:to>
      <xdr:col>15</xdr:col>
      <xdr:colOff>101600</xdr:colOff>
      <xdr:row>58</xdr:row>
      <xdr:rowOff>106947</xdr:rowOff>
    </xdr:to>
    <xdr:sp macro="" textlink="">
      <xdr:nvSpPr>
        <xdr:cNvPr id="138" name="楕円 137"/>
        <xdr:cNvSpPr/>
      </xdr:nvSpPr>
      <xdr:spPr>
        <a:xfrm>
          <a:off x="2857500" y="99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98074</xdr:rowOff>
    </xdr:from>
    <xdr:ext cx="534377" cy="259045"/>
    <xdr:sp macro="" textlink="">
      <xdr:nvSpPr>
        <xdr:cNvPr id="139" name="テキスト ボックス 138"/>
        <xdr:cNvSpPr txBox="1"/>
      </xdr:nvSpPr>
      <xdr:spPr>
        <a:xfrm>
          <a:off x="2641111" y="100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139489</xdr:rowOff>
    </xdr:from>
    <xdr:to>
      <xdr:col>10</xdr:col>
      <xdr:colOff>165100</xdr:colOff>
      <xdr:row>58</xdr:row>
      <xdr:rowOff>69639</xdr:rowOff>
    </xdr:to>
    <xdr:sp macro="" textlink="">
      <xdr:nvSpPr>
        <xdr:cNvPr id="140" name="楕円 139"/>
        <xdr:cNvSpPr/>
      </xdr:nvSpPr>
      <xdr:spPr>
        <a:xfrm>
          <a:off x="1968500" y="99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60766</xdr:rowOff>
    </xdr:from>
    <xdr:ext cx="534377" cy="259045"/>
    <xdr:sp macro="" textlink="">
      <xdr:nvSpPr>
        <xdr:cNvPr id="141" name="テキスト ボックス 140"/>
        <xdr:cNvSpPr txBox="1"/>
      </xdr:nvSpPr>
      <xdr:spPr>
        <a:xfrm>
          <a:off x="1752111" y="1000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79802</xdr:rowOff>
    </xdr:from>
    <xdr:to>
      <xdr:col>6</xdr:col>
      <xdr:colOff>38100</xdr:colOff>
      <xdr:row>59</xdr:row>
      <xdr:rowOff>9952</xdr:rowOff>
    </xdr:to>
    <xdr:sp macro="" textlink="">
      <xdr:nvSpPr>
        <xdr:cNvPr id="142" name="楕円 141"/>
        <xdr:cNvSpPr/>
      </xdr:nvSpPr>
      <xdr:spPr>
        <a:xfrm>
          <a:off x="1079500" y="1002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1079</xdr:rowOff>
    </xdr:from>
    <xdr:ext cx="534377" cy="259045"/>
    <xdr:sp macro="" textlink="">
      <xdr:nvSpPr>
        <xdr:cNvPr id="143" name="テキスト ボックス 142"/>
        <xdr:cNvSpPr txBox="1"/>
      </xdr:nvSpPr>
      <xdr:spPr>
        <a:xfrm>
          <a:off x="863111" y="1011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7" name="テキスト ボックス 156"/>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9" name="テキスト ボックス 158"/>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1" name="テキスト ボックス 160"/>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67" name="直線コネクタ 166"/>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68" name="維持補修費最小値テキスト"/>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69" name="直線コネクタ 168"/>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0" name="維持補修費最大値テキスト"/>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1" name="直線コネクタ 170"/>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7238</xdr:rowOff>
    </xdr:from>
    <xdr:to>
      <xdr:col>24</xdr:col>
      <xdr:colOff>63500</xdr:colOff>
      <xdr:row>76</xdr:row>
      <xdr:rowOff>73279</xdr:rowOff>
    </xdr:to>
    <xdr:cxnSp macro="">
      <xdr:nvCxnSpPr>
        <xdr:cNvPr id="172" name="直線コネクタ 171"/>
        <xdr:cNvCxnSpPr/>
      </xdr:nvCxnSpPr>
      <xdr:spPr>
        <a:xfrm>
          <a:off x="3797300" y="13037438"/>
          <a:ext cx="838200" cy="6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80154</xdr:rowOff>
    </xdr:from>
    <xdr:ext cx="469744" cy="259045"/>
    <xdr:sp macro="" textlink="">
      <xdr:nvSpPr>
        <xdr:cNvPr id="173" name="維持補修費平均値テキスト"/>
        <xdr:cNvSpPr txBox="1"/>
      </xdr:nvSpPr>
      <xdr:spPr>
        <a:xfrm>
          <a:off x="4686300" y="12767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74" name="フローチャート: 判断 173"/>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7238</xdr:rowOff>
    </xdr:from>
    <xdr:to>
      <xdr:col>19</xdr:col>
      <xdr:colOff>177800</xdr:colOff>
      <xdr:row>76</xdr:row>
      <xdr:rowOff>77343</xdr:rowOff>
    </xdr:to>
    <xdr:cxnSp macro="">
      <xdr:nvCxnSpPr>
        <xdr:cNvPr id="175" name="直線コネクタ 174"/>
        <xdr:cNvCxnSpPr/>
      </xdr:nvCxnSpPr>
      <xdr:spPr>
        <a:xfrm flipV="1">
          <a:off x="2908300" y="13037438"/>
          <a:ext cx="889000" cy="7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76" name="フローチャート: 判断 175"/>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25417</xdr:rowOff>
    </xdr:from>
    <xdr:ext cx="469744" cy="259045"/>
    <xdr:sp macro="" textlink="">
      <xdr:nvSpPr>
        <xdr:cNvPr id="177" name="テキスト ボックス 176"/>
        <xdr:cNvSpPr txBox="1"/>
      </xdr:nvSpPr>
      <xdr:spPr>
        <a:xfrm>
          <a:off x="3562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27812</xdr:rowOff>
    </xdr:from>
    <xdr:to>
      <xdr:col>15</xdr:col>
      <xdr:colOff>50800</xdr:colOff>
      <xdr:row>76</xdr:row>
      <xdr:rowOff>77343</xdr:rowOff>
    </xdr:to>
    <xdr:cxnSp macro="">
      <xdr:nvCxnSpPr>
        <xdr:cNvPr id="178" name="直線コネクタ 177"/>
        <xdr:cNvCxnSpPr/>
      </xdr:nvCxnSpPr>
      <xdr:spPr>
        <a:xfrm>
          <a:off x="2019300" y="13058012"/>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79" name="フローチャート: 判断 178"/>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34053</xdr:rowOff>
    </xdr:from>
    <xdr:ext cx="469744" cy="259045"/>
    <xdr:sp macro="" textlink="">
      <xdr:nvSpPr>
        <xdr:cNvPr id="180" name="テキスト ボックス 179"/>
        <xdr:cNvSpPr txBox="1"/>
      </xdr:nvSpPr>
      <xdr:spPr>
        <a:xfrm>
          <a:off x="2673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27812</xdr:rowOff>
    </xdr:from>
    <xdr:to>
      <xdr:col>10</xdr:col>
      <xdr:colOff>114300</xdr:colOff>
      <xdr:row>76</xdr:row>
      <xdr:rowOff>55499</xdr:rowOff>
    </xdr:to>
    <xdr:cxnSp macro="">
      <xdr:nvCxnSpPr>
        <xdr:cNvPr id="181" name="直線コネクタ 180"/>
        <xdr:cNvCxnSpPr/>
      </xdr:nvCxnSpPr>
      <xdr:spPr>
        <a:xfrm flipV="1">
          <a:off x="1130300" y="13058012"/>
          <a:ext cx="889000" cy="2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2" name="フローチャート: 判断 181"/>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69994</xdr:rowOff>
    </xdr:from>
    <xdr:ext cx="469744" cy="259045"/>
    <xdr:sp macro="" textlink="">
      <xdr:nvSpPr>
        <xdr:cNvPr id="183" name="テキスト ボックス 182"/>
        <xdr:cNvSpPr txBox="1"/>
      </xdr:nvSpPr>
      <xdr:spPr>
        <a:xfrm>
          <a:off x="1784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84" name="フローチャート: 判断 183"/>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103141</xdr:rowOff>
    </xdr:from>
    <xdr:ext cx="469744" cy="259045"/>
    <xdr:sp macro="" textlink="">
      <xdr:nvSpPr>
        <xdr:cNvPr id="185" name="テキスト ボックス 184"/>
        <xdr:cNvSpPr txBox="1"/>
      </xdr:nvSpPr>
      <xdr:spPr>
        <a:xfrm>
          <a:off x="895428" y="127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22479</xdr:rowOff>
    </xdr:from>
    <xdr:to>
      <xdr:col>24</xdr:col>
      <xdr:colOff>114300</xdr:colOff>
      <xdr:row>76</xdr:row>
      <xdr:rowOff>124079</xdr:rowOff>
    </xdr:to>
    <xdr:sp macro="" textlink="">
      <xdr:nvSpPr>
        <xdr:cNvPr id="191" name="楕円 190"/>
        <xdr:cNvSpPr/>
      </xdr:nvSpPr>
      <xdr:spPr>
        <a:xfrm>
          <a:off x="4584700" y="1305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906</xdr:rowOff>
    </xdr:from>
    <xdr:ext cx="469744" cy="259045"/>
    <xdr:sp macro="" textlink="">
      <xdr:nvSpPr>
        <xdr:cNvPr id="192" name="維持補修費該当値テキスト"/>
        <xdr:cNvSpPr txBox="1"/>
      </xdr:nvSpPr>
      <xdr:spPr>
        <a:xfrm>
          <a:off x="4686300" y="1303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127889</xdr:rowOff>
    </xdr:from>
    <xdr:to>
      <xdr:col>20</xdr:col>
      <xdr:colOff>38100</xdr:colOff>
      <xdr:row>76</xdr:row>
      <xdr:rowOff>58040</xdr:rowOff>
    </xdr:to>
    <xdr:sp macro="" textlink="">
      <xdr:nvSpPr>
        <xdr:cNvPr id="193" name="楕円 192"/>
        <xdr:cNvSpPr/>
      </xdr:nvSpPr>
      <xdr:spPr>
        <a:xfrm>
          <a:off x="3746500" y="129866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49165</xdr:rowOff>
    </xdr:from>
    <xdr:ext cx="469744" cy="259045"/>
    <xdr:sp macro="" textlink="">
      <xdr:nvSpPr>
        <xdr:cNvPr id="194" name="テキスト ボックス 193"/>
        <xdr:cNvSpPr txBox="1"/>
      </xdr:nvSpPr>
      <xdr:spPr>
        <a:xfrm>
          <a:off x="3562428" y="1307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26543</xdr:rowOff>
    </xdr:from>
    <xdr:to>
      <xdr:col>15</xdr:col>
      <xdr:colOff>101600</xdr:colOff>
      <xdr:row>76</xdr:row>
      <xdr:rowOff>128143</xdr:rowOff>
    </xdr:to>
    <xdr:sp macro="" textlink="">
      <xdr:nvSpPr>
        <xdr:cNvPr id="195" name="楕円 194"/>
        <xdr:cNvSpPr/>
      </xdr:nvSpPr>
      <xdr:spPr>
        <a:xfrm>
          <a:off x="2857500" y="1305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119270</xdr:rowOff>
    </xdr:from>
    <xdr:ext cx="469744" cy="259045"/>
    <xdr:sp macro="" textlink="">
      <xdr:nvSpPr>
        <xdr:cNvPr id="196" name="テキスト ボックス 195"/>
        <xdr:cNvSpPr txBox="1"/>
      </xdr:nvSpPr>
      <xdr:spPr>
        <a:xfrm>
          <a:off x="2673428" y="131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148462</xdr:rowOff>
    </xdr:from>
    <xdr:to>
      <xdr:col>10</xdr:col>
      <xdr:colOff>165100</xdr:colOff>
      <xdr:row>76</xdr:row>
      <xdr:rowOff>78612</xdr:rowOff>
    </xdr:to>
    <xdr:sp macro="" textlink="">
      <xdr:nvSpPr>
        <xdr:cNvPr id="197" name="楕円 196"/>
        <xdr:cNvSpPr/>
      </xdr:nvSpPr>
      <xdr:spPr>
        <a:xfrm>
          <a:off x="1968500" y="1300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95140</xdr:rowOff>
    </xdr:from>
    <xdr:ext cx="469744" cy="259045"/>
    <xdr:sp macro="" textlink="">
      <xdr:nvSpPr>
        <xdr:cNvPr id="198" name="テキスト ボックス 197"/>
        <xdr:cNvSpPr txBox="1"/>
      </xdr:nvSpPr>
      <xdr:spPr>
        <a:xfrm>
          <a:off x="1784428" y="1278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4699</xdr:rowOff>
    </xdr:from>
    <xdr:to>
      <xdr:col>6</xdr:col>
      <xdr:colOff>38100</xdr:colOff>
      <xdr:row>76</xdr:row>
      <xdr:rowOff>106299</xdr:rowOff>
    </xdr:to>
    <xdr:sp macro="" textlink="">
      <xdr:nvSpPr>
        <xdr:cNvPr id="199" name="楕円 198"/>
        <xdr:cNvSpPr/>
      </xdr:nvSpPr>
      <xdr:spPr>
        <a:xfrm>
          <a:off x="1079500" y="1303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97426</xdr:rowOff>
    </xdr:from>
    <xdr:ext cx="469744" cy="259045"/>
    <xdr:sp macro="" textlink="">
      <xdr:nvSpPr>
        <xdr:cNvPr id="200" name="テキスト ボックス 199"/>
        <xdr:cNvSpPr txBox="1"/>
      </xdr:nvSpPr>
      <xdr:spPr>
        <a:xfrm>
          <a:off x="895428" y="1312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156868</xdr:rowOff>
    </xdr:from>
    <xdr:to>
      <xdr:col>24</xdr:col>
      <xdr:colOff>62865</xdr:colOff>
      <xdr:row>97</xdr:row>
      <xdr:rowOff>100335</xdr:rowOff>
    </xdr:to>
    <xdr:cxnSp macro="">
      <xdr:nvCxnSpPr>
        <xdr:cNvPr id="223" name="直線コネクタ 222"/>
        <xdr:cNvCxnSpPr/>
      </xdr:nvCxnSpPr>
      <xdr:spPr>
        <a:xfrm flipV="1">
          <a:off x="4633595" y="15758818"/>
          <a:ext cx="1270" cy="97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104162</xdr:rowOff>
    </xdr:from>
    <xdr:ext cx="534377" cy="259045"/>
    <xdr:sp macro="" textlink="">
      <xdr:nvSpPr>
        <xdr:cNvPr id="224" name="扶助費最小値テキスト"/>
        <xdr:cNvSpPr txBox="1"/>
      </xdr:nvSpPr>
      <xdr:spPr>
        <a:xfrm>
          <a:off x="4686300" y="1673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100335</xdr:rowOff>
    </xdr:from>
    <xdr:to>
      <xdr:col>24</xdr:col>
      <xdr:colOff>152400</xdr:colOff>
      <xdr:row>97</xdr:row>
      <xdr:rowOff>100335</xdr:rowOff>
    </xdr:to>
    <xdr:cxnSp macro="">
      <xdr:nvCxnSpPr>
        <xdr:cNvPr id="225" name="直線コネクタ 224"/>
        <xdr:cNvCxnSpPr/>
      </xdr:nvCxnSpPr>
      <xdr:spPr>
        <a:xfrm>
          <a:off x="4546600" y="1673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103545</xdr:rowOff>
    </xdr:from>
    <xdr:ext cx="599010" cy="259045"/>
    <xdr:sp macro="" textlink="">
      <xdr:nvSpPr>
        <xdr:cNvPr id="226" name="扶助費最大値テキスト"/>
        <xdr:cNvSpPr txBox="1"/>
      </xdr:nvSpPr>
      <xdr:spPr>
        <a:xfrm>
          <a:off x="4686300" y="1553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156868</xdr:rowOff>
    </xdr:from>
    <xdr:to>
      <xdr:col>24</xdr:col>
      <xdr:colOff>152400</xdr:colOff>
      <xdr:row>91</xdr:row>
      <xdr:rowOff>156868</xdr:rowOff>
    </xdr:to>
    <xdr:cxnSp macro="">
      <xdr:nvCxnSpPr>
        <xdr:cNvPr id="227" name="直線コネクタ 226"/>
        <xdr:cNvCxnSpPr/>
      </xdr:nvCxnSpPr>
      <xdr:spPr>
        <a:xfrm>
          <a:off x="4546600" y="1575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21651</xdr:rowOff>
    </xdr:from>
    <xdr:to>
      <xdr:col>24</xdr:col>
      <xdr:colOff>63500</xdr:colOff>
      <xdr:row>96</xdr:row>
      <xdr:rowOff>87990</xdr:rowOff>
    </xdr:to>
    <xdr:cxnSp macro="">
      <xdr:nvCxnSpPr>
        <xdr:cNvPr id="228" name="直線コネクタ 227"/>
        <xdr:cNvCxnSpPr/>
      </xdr:nvCxnSpPr>
      <xdr:spPr>
        <a:xfrm flipV="1">
          <a:off x="3797300" y="16309401"/>
          <a:ext cx="838200" cy="23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137518</xdr:rowOff>
    </xdr:from>
    <xdr:ext cx="599010" cy="259045"/>
    <xdr:sp macro="" textlink="">
      <xdr:nvSpPr>
        <xdr:cNvPr id="229" name="扶助費平均値テキスト"/>
        <xdr:cNvSpPr txBox="1"/>
      </xdr:nvSpPr>
      <xdr:spPr>
        <a:xfrm>
          <a:off x="4686300" y="160823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114641</xdr:rowOff>
    </xdr:from>
    <xdr:to>
      <xdr:col>24</xdr:col>
      <xdr:colOff>114300</xdr:colOff>
      <xdr:row>95</xdr:row>
      <xdr:rowOff>44791</xdr:rowOff>
    </xdr:to>
    <xdr:sp macro="" textlink="">
      <xdr:nvSpPr>
        <xdr:cNvPr id="230" name="フローチャート: 判断 229"/>
        <xdr:cNvSpPr/>
      </xdr:nvSpPr>
      <xdr:spPr>
        <a:xfrm>
          <a:off x="4584700" y="1623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16576</xdr:rowOff>
    </xdr:from>
    <xdr:to>
      <xdr:col>19</xdr:col>
      <xdr:colOff>177800</xdr:colOff>
      <xdr:row>96</xdr:row>
      <xdr:rowOff>87990</xdr:rowOff>
    </xdr:to>
    <xdr:cxnSp macro="">
      <xdr:nvCxnSpPr>
        <xdr:cNvPr id="231" name="直線コネクタ 230"/>
        <xdr:cNvCxnSpPr/>
      </xdr:nvCxnSpPr>
      <xdr:spPr>
        <a:xfrm>
          <a:off x="2908300" y="16304326"/>
          <a:ext cx="889000" cy="24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136334</xdr:rowOff>
    </xdr:from>
    <xdr:to>
      <xdr:col>20</xdr:col>
      <xdr:colOff>38100</xdr:colOff>
      <xdr:row>96</xdr:row>
      <xdr:rowOff>66484</xdr:rowOff>
    </xdr:to>
    <xdr:sp macro="" textlink="">
      <xdr:nvSpPr>
        <xdr:cNvPr id="232" name="フローチャート: 判断 231"/>
        <xdr:cNvSpPr/>
      </xdr:nvSpPr>
      <xdr:spPr>
        <a:xfrm>
          <a:off x="3746500" y="164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83011</xdr:rowOff>
    </xdr:from>
    <xdr:ext cx="599010" cy="259045"/>
    <xdr:sp macro="" textlink="">
      <xdr:nvSpPr>
        <xdr:cNvPr id="233" name="テキスト ボックス 232"/>
        <xdr:cNvSpPr txBox="1"/>
      </xdr:nvSpPr>
      <xdr:spPr>
        <a:xfrm>
          <a:off x="3497795" y="1619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16576</xdr:rowOff>
    </xdr:from>
    <xdr:to>
      <xdr:col>15</xdr:col>
      <xdr:colOff>50800</xdr:colOff>
      <xdr:row>98</xdr:row>
      <xdr:rowOff>25515</xdr:rowOff>
    </xdr:to>
    <xdr:cxnSp macro="">
      <xdr:nvCxnSpPr>
        <xdr:cNvPr id="234" name="直線コネクタ 233"/>
        <xdr:cNvCxnSpPr/>
      </xdr:nvCxnSpPr>
      <xdr:spPr>
        <a:xfrm flipV="1">
          <a:off x="2019300" y="16304326"/>
          <a:ext cx="889000" cy="52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29099</xdr:rowOff>
    </xdr:from>
    <xdr:to>
      <xdr:col>15</xdr:col>
      <xdr:colOff>101600</xdr:colOff>
      <xdr:row>94</xdr:row>
      <xdr:rowOff>130699</xdr:rowOff>
    </xdr:to>
    <xdr:sp macro="" textlink="">
      <xdr:nvSpPr>
        <xdr:cNvPr id="235" name="フローチャート: 判断 234"/>
        <xdr:cNvSpPr/>
      </xdr:nvSpPr>
      <xdr:spPr>
        <a:xfrm>
          <a:off x="28575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147226</xdr:rowOff>
    </xdr:from>
    <xdr:ext cx="599010" cy="259045"/>
    <xdr:sp macro="" textlink="">
      <xdr:nvSpPr>
        <xdr:cNvPr id="236" name="テキスト ボックス 235"/>
        <xdr:cNvSpPr txBox="1"/>
      </xdr:nvSpPr>
      <xdr:spPr>
        <a:xfrm>
          <a:off x="2608795" y="159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25515</xdr:rowOff>
    </xdr:from>
    <xdr:to>
      <xdr:col>10</xdr:col>
      <xdr:colOff>114300</xdr:colOff>
      <xdr:row>99</xdr:row>
      <xdr:rowOff>2082</xdr:rowOff>
    </xdr:to>
    <xdr:cxnSp macro="">
      <xdr:nvCxnSpPr>
        <xdr:cNvPr id="237" name="直線コネクタ 236"/>
        <xdr:cNvCxnSpPr/>
      </xdr:nvCxnSpPr>
      <xdr:spPr>
        <a:xfrm flipV="1">
          <a:off x="1130300" y="16827615"/>
          <a:ext cx="889000" cy="14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53924</xdr:rowOff>
    </xdr:from>
    <xdr:to>
      <xdr:col>10</xdr:col>
      <xdr:colOff>165100</xdr:colOff>
      <xdr:row>97</xdr:row>
      <xdr:rowOff>155524</xdr:rowOff>
    </xdr:to>
    <xdr:sp macro="" textlink="">
      <xdr:nvSpPr>
        <xdr:cNvPr id="238" name="フローチャート: 判断 237"/>
        <xdr:cNvSpPr/>
      </xdr:nvSpPr>
      <xdr:spPr>
        <a:xfrm>
          <a:off x="1968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601</xdr:rowOff>
    </xdr:from>
    <xdr:ext cx="534377" cy="259045"/>
    <xdr:sp macro="" textlink="">
      <xdr:nvSpPr>
        <xdr:cNvPr id="239" name="テキスト ボックス 238"/>
        <xdr:cNvSpPr txBox="1"/>
      </xdr:nvSpPr>
      <xdr:spPr>
        <a:xfrm>
          <a:off x="1752111" y="164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141546</xdr:rowOff>
    </xdr:from>
    <xdr:to>
      <xdr:col>6</xdr:col>
      <xdr:colOff>38100</xdr:colOff>
      <xdr:row>98</xdr:row>
      <xdr:rowOff>71696</xdr:rowOff>
    </xdr:to>
    <xdr:sp macro="" textlink="">
      <xdr:nvSpPr>
        <xdr:cNvPr id="240" name="フローチャート: 判断 239"/>
        <xdr:cNvSpPr/>
      </xdr:nvSpPr>
      <xdr:spPr>
        <a:xfrm>
          <a:off x="1079500" y="1677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88223</xdr:rowOff>
    </xdr:from>
    <xdr:ext cx="534377" cy="259045"/>
    <xdr:sp macro="" textlink="">
      <xdr:nvSpPr>
        <xdr:cNvPr id="241" name="テキスト ボックス 240"/>
        <xdr:cNvSpPr txBox="1"/>
      </xdr:nvSpPr>
      <xdr:spPr>
        <a:xfrm>
          <a:off x="863111" y="165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142301</xdr:rowOff>
    </xdr:from>
    <xdr:to>
      <xdr:col>24</xdr:col>
      <xdr:colOff>114300</xdr:colOff>
      <xdr:row>95</xdr:row>
      <xdr:rowOff>72451</xdr:rowOff>
    </xdr:to>
    <xdr:sp macro="" textlink="">
      <xdr:nvSpPr>
        <xdr:cNvPr id="247" name="楕円 246"/>
        <xdr:cNvSpPr/>
      </xdr:nvSpPr>
      <xdr:spPr>
        <a:xfrm>
          <a:off x="4584700" y="1625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120728</xdr:rowOff>
    </xdr:from>
    <xdr:ext cx="599010" cy="259045"/>
    <xdr:sp macro="" textlink="">
      <xdr:nvSpPr>
        <xdr:cNvPr id="248" name="扶助費該当値テキスト"/>
        <xdr:cNvSpPr txBox="1"/>
      </xdr:nvSpPr>
      <xdr:spPr>
        <a:xfrm>
          <a:off x="4686300" y="1623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37190</xdr:rowOff>
    </xdr:from>
    <xdr:to>
      <xdr:col>20</xdr:col>
      <xdr:colOff>38100</xdr:colOff>
      <xdr:row>96</xdr:row>
      <xdr:rowOff>138790</xdr:rowOff>
    </xdr:to>
    <xdr:sp macro="" textlink="">
      <xdr:nvSpPr>
        <xdr:cNvPr id="249" name="楕円 248"/>
        <xdr:cNvSpPr/>
      </xdr:nvSpPr>
      <xdr:spPr>
        <a:xfrm>
          <a:off x="3746500" y="1649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129917</xdr:rowOff>
    </xdr:from>
    <xdr:ext cx="534377" cy="259045"/>
    <xdr:sp macro="" textlink="">
      <xdr:nvSpPr>
        <xdr:cNvPr id="250" name="テキスト ボックス 249"/>
        <xdr:cNvSpPr txBox="1"/>
      </xdr:nvSpPr>
      <xdr:spPr>
        <a:xfrm>
          <a:off x="3530111" y="1658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137226</xdr:rowOff>
    </xdr:from>
    <xdr:to>
      <xdr:col>15</xdr:col>
      <xdr:colOff>101600</xdr:colOff>
      <xdr:row>95</xdr:row>
      <xdr:rowOff>67376</xdr:rowOff>
    </xdr:to>
    <xdr:sp macro="" textlink="">
      <xdr:nvSpPr>
        <xdr:cNvPr id="251" name="楕円 250"/>
        <xdr:cNvSpPr/>
      </xdr:nvSpPr>
      <xdr:spPr>
        <a:xfrm>
          <a:off x="2857500" y="1625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58503</xdr:rowOff>
    </xdr:from>
    <xdr:ext cx="599010" cy="259045"/>
    <xdr:sp macro="" textlink="">
      <xdr:nvSpPr>
        <xdr:cNvPr id="252" name="テキスト ボックス 251"/>
        <xdr:cNvSpPr txBox="1"/>
      </xdr:nvSpPr>
      <xdr:spPr>
        <a:xfrm>
          <a:off x="2608795" y="16346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146165</xdr:rowOff>
    </xdr:from>
    <xdr:to>
      <xdr:col>10</xdr:col>
      <xdr:colOff>165100</xdr:colOff>
      <xdr:row>98</xdr:row>
      <xdr:rowOff>76315</xdr:rowOff>
    </xdr:to>
    <xdr:sp macro="" textlink="">
      <xdr:nvSpPr>
        <xdr:cNvPr id="253" name="楕円 252"/>
        <xdr:cNvSpPr/>
      </xdr:nvSpPr>
      <xdr:spPr>
        <a:xfrm>
          <a:off x="1968500" y="1677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67442</xdr:rowOff>
    </xdr:from>
    <xdr:ext cx="534377" cy="259045"/>
    <xdr:sp macro="" textlink="">
      <xdr:nvSpPr>
        <xdr:cNvPr id="254" name="テキスト ボックス 253"/>
        <xdr:cNvSpPr txBox="1"/>
      </xdr:nvSpPr>
      <xdr:spPr>
        <a:xfrm>
          <a:off x="1752111" y="1686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122732</xdr:rowOff>
    </xdr:from>
    <xdr:to>
      <xdr:col>6</xdr:col>
      <xdr:colOff>38100</xdr:colOff>
      <xdr:row>99</xdr:row>
      <xdr:rowOff>52882</xdr:rowOff>
    </xdr:to>
    <xdr:sp macro="" textlink="">
      <xdr:nvSpPr>
        <xdr:cNvPr id="255" name="楕円 254"/>
        <xdr:cNvSpPr/>
      </xdr:nvSpPr>
      <xdr:spPr>
        <a:xfrm>
          <a:off x="1079500" y="1692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44009</xdr:rowOff>
    </xdr:from>
    <xdr:ext cx="534377" cy="259045"/>
    <xdr:sp macro="" textlink="">
      <xdr:nvSpPr>
        <xdr:cNvPr id="256" name="テキスト ボックス 255"/>
        <xdr:cNvSpPr txBox="1"/>
      </xdr:nvSpPr>
      <xdr:spPr>
        <a:xfrm>
          <a:off x="863111" y="1701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143282</xdr:rowOff>
    </xdr:from>
    <xdr:to>
      <xdr:col>54</xdr:col>
      <xdr:colOff>189865</xdr:colOff>
      <xdr:row>38</xdr:row>
      <xdr:rowOff>53496</xdr:rowOff>
    </xdr:to>
    <xdr:cxnSp macro="">
      <xdr:nvCxnSpPr>
        <xdr:cNvPr id="282" name="直線コネクタ 281"/>
        <xdr:cNvCxnSpPr/>
      </xdr:nvCxnSpPr>
      <xdr:spPr>
        <a:xfrm flipV="1">
          <a:off x="10475595" y="5629682"/>
          <a:ext cx="1270" cy="93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57323</xdr:rowOff>
    </xdr:from>
    <xdr:ext cx="534377" cy="259045"/>
    <xdr:sp macro="" textlink="">
      <xdr:nvSpPr>
        <xdr:cNvPr id="283" name="補助費等最小値テキスト"/>
        <xdr:cNvSpPr txBox="1"/>
      </xdr:nvSpPr>
      <xdr:spPr>
        <a:xfrm>
          <a:off x="10528300" y="65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53496</xdr:rowOff>
    </xdr:from>
    <xdr:to>
      <xdr:col>55</xdr:col>
      <xdr:colOff>88900</xdr:colOff>
      <xdr:row>38</xdr:row>
      <xdr:rowOff>53496</xdr:rowOff>
    </xdr:to>
    <xdr:cxnSp macro="">
      <xdr:nvCxnSpPr>
        <xdr:cNvPr id="284" name="直線コネクタ 283"/>
        <xdr:cNvCxnSpPr/>
      </xdr:nvCxnSpPr>
      <xdr:spPr>
        <a:xfrm>
          <a:off x="10388600" y="656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89959</xdr:rowOff>
    </xdr:from>
    <xdr:ext cx="599010" cy="259045"/>
    <xdr:sp macro="" textlink="">
      <xdr:nvSpPr>
        <xdr:cNvPr id="285" name="補助費等最大値テキスト"/>
        <xdr:cNvSpPr txBox="1"/>
      </xdr:nvSpPr>
      <xdr:spPr>
        <a:xfrm>
          <a:off x="10528300" y="54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143282</xdr:rowOff>
    </xdr:from>
    <xdr:to>
      <xdr:col>55</xdr:col>
      <xdr:colOff>88900</xdr:colOff>
      <xdr:row>32</xdr:row>
      <xdr:rowOff>143282</xdr:rowOff>
    </xdr:to>
    <xdr:cxnSp macro="">
      <xdr:nvCxnSpPr>
        <xdr:cNvPr id="286" name="直線コネクタ 285"/>
        <xdr:cNvCxnSpPr/>
      </xdr:nvCxnSpPr>
      <xdr:spPr>
        <a:xfrm>
          <a:off x="10388600" y="562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141126</xdr:rowOff>
    </xdr:from>
    <xdr:to>
      <xdr:col>55</xdr:col>
      <xdr:colOff>0</xdr:colOff>
      <xdr:row>36</xdr:row>
      <xdr:rowOff>59614</xdr:rowOff>
    </xdr:to>
    <xdr:cxnSp macro="">
      <xdr:nvCxnSpPr>
        <xdr:cNvPr id="287" name="直線コネクタ 286"/>
        <xdr:cNvCxnSpPr/>
      </xdr:nvCxnSpPr>
      <xdr:spPr>
        <a:xfrm flipV="1">
          <a:off x="9639300" y="6141876"/>
          <a:ext cx="838200" cy="8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142471</xdr:rowOff>
    </xdr:from>
    <xdr:ext cx="534377" cy="259045"/>
    <xdr:sp macro="" textlink="">
      <xdr:nvSpPr>
        <xdr:cNvPr id="288" name="補助費等平均値テキスト"/>
        <xdr:cNvSpPr txBox="1"/>
      </xdr:nvSpPr>
      <xdr:spPr>
        <a:xfrm>
          <a:off x="10528300" y="6143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164044</xdr:rowOff>
    </xdr:from>
    <xdr:to>
      <xdr:col>55</xdr:col>
      <xdr:colOff>50800</xdr:colOff>
      <xdr:row>36</xdr:row>
      <xdr:rowOff>94194</xdr:rowOff>
    </xdr:to>
    <xdr:sp macro="" textlink="">
      <xdr:nvSpPr>
        <xdr:cNvPr id="289" name="フローチャート: 判断 288"/>
        <xdr:cNvSpPr/>
      </xdr:nvSpPr>
      <xdr:spPr>
        <a:xfrm>
          <a:off x="104267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59614</xdr:rowOff>
    </xdr:from>
    <xdr:to>
      <xdr:col>50</xdr:col>
      <xdr:colOff>114300</xdr:colOff>
      <xdr:row>36</xdr:row>
      <xdr:rowOff>90377</xdr:rowOff>
    </xdr:to>
    <xdr:cxnSp macro="">
      <xdr:nvCxnSpPr>
        <xdr:cNvPr id="290" name="直線コネクタ 289"/>
        <xdr:cNvCxnSpPr/>
      </xdr:nvCxnSpPr>
      <xdr:spPr>
        <a:xfrm flipV="1">
          <a:off x="8750300" y="6231814"/>
          <a:ext cx="889000" cy="3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151471</xdr:rowOff>
    </xdr:from>
    <xdr:to>
      <xdr:col>50</xdr:col>
      <xdr:colOff>165100</xdr:colOff>
      <xdr:row>36</xdr:row>
      <xdr:rowOff>81621</xdr:rowOff>
    </xdr:to>
    <xdr:sp macro="" textlink="">
      <xdr:nvSpPr>
        <xdr:cNvPr id="291" name="フローチャート: 判断 290"/>
        <xdr:cNvSpPr/>
      </xdr:nvSpPr>
      <xdr:spPr>
        <a:xfrm>
          <a:off x="9588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98148</xdr:rowOff>
    </xdr:from>
    <xdr:ext cx="534377" cy="259045"/>
    <xdr:sp macro="" textlink="">
      <xdr:nvSpPr>
        <xdr:cNvPr id="292" name="テキスト ボックス 291"/>
        <xdr:cNvSpPr txBox="1"/>
      </xdr:nvSpPr>
      <xdr:spPr>
        <a:xfrm>
          <a:off x="9372111" y="59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135716</xdr:rowOff>
    </xdr:from>
    <xdr:to>
      <xdr:col>45</xdr:col>
      <xdr:colOff>177800</xdr:colOff>
      <xdr:row>36</xdr:row>
      <xdr:rowOff>90377</xdr:rowOff>
    </xdr:to>
    <xdr:cxnSp macro="">
      <xdr:nvCxnSpPr>
        <xdr:cNvPr id="293" name="直線コネクタ 292"/>
        <xdr:cNvCxnSpPr/>
      </xdr:nvCxnSpPr>
      <xdr:spPr>
        <a:xfrm>
          <a:off x="7861300" y="5107766"/>
          <a:ext cx="889000" cy="115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170478</xdr:rowOff>
    </xdr:from>
    <xdr:to>
      <xdr:col>46</xdr:col>
      <xdr:colOff>38100</xdr:colOff>
      <xdr:row>36</xdr:row>
      <xdr:rowOff>100628</xdr:rowOff>
    </xdr:to>
    <xdr:sp macro="" textlink="">
      <xdr:nvSpPr>
        <xdr:cNvPr id="294" name="フローチャート: 判断 293"/>
        <xdr:cNvSpPr/>
      </xdr:nvSpPr>
      <xdr:spPr>
        <a:xfrm>
          <a:off x="8699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117155</xdr:rowOff>
    </xdr:from>
    <xdr:ext cx="534377" cy="259045"/>
    <xdr:sp macro="" textlink="">
      <xdr:nvSpPr>
        <xdr:cNvPr id="295" name="テキスト ボックス 294"/>
        <xdr:cNvSpPr txBox="1"/>
      </xdr:nvSpPr>
      <xdr:spPr>
        <a:xfrm>
          <a:off x="8483111" y="59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135716</xdr:rowOff>
    </xdr:from>
    <xdr:to>
      <xdr:col>41</xdr:col>
      <xdr:colOff>50800</xdr:colOff>
      <xdr:row>36</xdr:row>
      <xdr:rowOff>143009</xdr:rowOff>
    </xdr:to>
    <xdr:cxnSp macro="">
      <xdr:nvCxnSpPr>
        <xdr:cNvPr id="296" name="直線コネクタ 295"/>
        <xdr:cNvCxnSpPr/>
      </xdr:nvCxnSpPr>
      <xdr:spPr>
        <a:xfrm flipV="1">
          <a:off x="6972300" y="5107766"/>
          <a:ext cx="889000" cy="120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297" name="フローチャート: 判断 296"/>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44815</xdr:rowOff>
    </xdr:from>
    <xdr:ext cx="599010" cy="259045"/>
    <xdr:sp macro="" textlink="">
      <xdr:nvSpPr>
        <xdr:cNvPr id="298" name="テキスト ボックス 297"/>
        <xdr:cNvSpPr txBox="1"/>
      </xdr:nvSpPr>
      <xdr:spPr>
        <a:xfrm>
          <a:off x="7561795" y="518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299" name="フローチャート: 判断 298"/>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41746</xdr:rowOff>
    </xdr:from>
    <xdr:ext cx="534377" cy="259045"/>
    <xdr:sp macro="" textlink="">
      <xdr:nvSpPr>
        <xdr:cNvPr id="300" name="テキスト ボックス 299"/>
        <xdr:cNvSpPr txBox="1"/>
      </xdr:nvSpPr>
      <xdr:spPr>
        <a:xfrm>
          <a:off x="6705111" y="638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90326</xdr:rowOff>
    </xdr:from>
    <xdr:to>
      <xdr:col>55</xdr:col>
      <xdr:colOff>50800</xdr:colOff>
      <xdr:row>36</xdr:row>
      <xdr:rowOff>20476</xdr:rowOff>
    </xdr:to>
    <xdr:sp macro="" textlink="">
      <xdr:nvSpPr>
        <xdr:cNvPr id="306" name="楕円 305"/>
        <xdr:cNvSpPr/>
      </xdr:nvSpPr>
      <xdr:spPr>
        <a:xfrm>
          <a:off x="10426700" y="609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113203</xdr:rowOff>
    </xdr:from>
    <xdr:ext cx="534377" cy="259045"/>
    <xdr:sp macro="" textlink="">
      <xdr:nvSpPr>
        <xdr:cNvPr id="307" name="補助費等該当値テキスト"/>
        <xdr:cNvSpPr txBox="1"/>
      </xdr:nvSpPr>
      <xdr:spPr>
        <a:xfrm>
          <a:off x="10528300" y="594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8814</xdr:rowOff>
    </xdr:from>
    <xdr:to>
      <xdr:col>50</xdr:col>
      <xdr:colOff>165100</xdr:colOff>
      <xdr:row>36</xdr:row>
      <xdr:rowOff>110414</xdr:rowOff>
    </xdr:to>
    <xdr:sp macro="" textlink="">
      <xdr:nvSpPr>
        <xdr:cNvPr id="308" name="楕円 307"/>
        <xdr:cNvSpPr/>
      </xdr:nvSpPr>
      <xdr:spPr>
        <a:xfrm>
          <a:off x="9588500" y="61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101541</xdr:rowOff>
    </xdr:from>
    <xdr:ext cx="534377" cy="259045"/>
    <xdr:sp macro="" textlink="">
      <xdr:nvSpPr>
        <xdr:cNvPr id="309" name="テキスト ボックス 308"/>
        <xdr:cNvSpPr txBox="1"/>
      </xdr:nvSpPr>
      <xdr:spPr>
        <a:xfrm>
          <a:off x="9372111" y="627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39577</xdr:rowOff>
    </xdr:from>
    <xdr:to>
      <xdr:col>46</xdr:col>
      <xdr:colOff>38100</xdr:colOff>
      <xdr:row>36</xdr:row>
      <xdr:rowOff>141177</xdr:rowOff>
    </xdr:to>
    <xdr:sp macro="" textlink="">
      <xdr:nvSpPr>
        <xdr:cNvPr id="310" name="楕円 309"/>
        <xdr:cNvSpPr/>
      </xdr:nvSpPr>
      <xdr:spPr>
        <a:xfrm>
          <a:off x="8699500" y="621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132304</xdr:rowOff>
    </xdr:from>
    <xdr:ext cx="534377" cy="259045"/>
    <xdr:sp macro="" textlink="">
      <xdr:nvSpPr>
        <xdr:cNvPr id="311" name="テキスト ボックス 310"/>
        <xdr:cNvSpPr txBox="1"/>
      </xdr:nvSpPr>
      <xdr:spPr>
        <a:xfrm>
          <a:off x="8483111" y="63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84916</xdr:rowOff>
    </xdr:from>
    <xdr:to>
      <xdr:col>41</xdr:col>
      <xdr:colOff>101600</xdr:colOff>
      <xdr:row>30</xdr:row>
      <xdr:rowOff>15066</xdr:rowOff>
    </xdr:to>
    <xdr:sp macro="" textlink="">
      <xdr:nvSpPr>
        <xdr:cNvPr id="312" name="楕円 311"/>
        <xdr:cNvSpPr/>
      </xdr:nvSpPr>
      <xdr:spPr>
        <a:xfrm>
          <a:off x="7810500" y="505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31593</xdr:rowOff>
    </xdr:from>
    <xdr:ext cx="599010" cy="259045"/>
    <xdr:sp macro="" textlink="">
      <xdr:nvSpPr>
        <xdr:cNvPr id="313" name="テキスト ボックス 312"/>
        <xdr:cNvSpPr txBox="1"/>
      </xdr:nvSpPr>
      <xdr:spPr>
        <a:xfrm>
          <a:off x="7561795" y="483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92209</xdr:rowOff>
    </xdr:from>
    <xdr:to>
      <xdr:col>36</xdr:col>
      <xdr:colOff>165100</xdr:colOff>
      <xdr:row>37</xdr:row>
      <xdr:rowOff>22359</xdr:rowOff>
    </xdr:to>
    <xdr:sp macro="" textlink="">
      <xdr:nvSpPr>
        <xdr:cNvPr id="314" name="楕円 313"/>
        <xdr:cNvSpPr/>
      </xdr:nvSpPr>
      <xdr:spPr>
        <a:xfrm>
          <a:off x="6921500" y="626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38886</xdr:rowOff>
    </xdr:from>
    <xdr:ext cx="534377" cy="259045"/>
    <xdr:sp macro="" textlink="">
      <xdr:nvSpPr>
        <xdr:cNvPr id="315" name="テキスト ボックス 314"/>
        <xdr:cNvSpPr txBox="1"/>
      </xdr:nvSpPr>
      <xdr:spPr>
        <a:xfrm>
          <a:off x="6705111" y="603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39" name="直線コネクタ 338"/>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40" name="普通建設事業費最小値テキスト"/>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41" name="直線コネクタ 340"/>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42" name="普通建設事業費最大値テキスト"/>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43" name="直線コネクタ 342"/>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124523</xdr:rowOff>
    </xdr:from>
    <xdr:to>
      <xdr:col>55</xdr:col>
      <xdr:colOff>0</xdr:colOff>
      <xdr:row>55</xdr:row>
      <xdr:rowOff>168263</xdr:rowOff>
    </xdr:to>
    <xdr:cxnSp macro="">
      <xdr:nvCxnSpPr>
        <xdr:cNvPr id="344" name="直線コネクタ 343"/>
        <xdr:cNvCxnSpPr/>
      </xdr:nvCxnSpPr>
      <xdr:spPr>
        <a:xfrm flipV="1">
          <a:off x="9639300" y="9554273"/>
          <a:ext cx="838200" cy="4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45255</xdr:rowOff>
    </xdr:from>
    <xdr:ext cx="534377" cy="259045"/>
    <xdr:sp macro="" textlink="">
      <xdr:nvSpPr>
        <xdr:cNvPr id="345" name="普通建設事業費平均値テキスト"/>
        <xdr:cNvSpPr txBox="1"/>
      </xdr:nvSpPr>
      <xdr:spPr>
        <a:xfrm>
          <a:off x="10528300" y="930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46" name="フローチャート: 判断 345"/>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168263</xdr:rowOff>
    </xdr:from>
    <xdr:to>
      <xdr:col>50</xdr:col>
      <xdr:colOff>114300</xdr:colOff>
      <xdr:row>56</xdr:row>
      <xdr:rowOff>16256</xdr:rowOff>
    </xdr:to>
    <xdr:cxnSp macro="">
      <xdr:nvCxnSpPr>
        <xdr:cNvPr id="347" name="直線コネクタ 346"/>
        <xdr:cNvCxnSpPr/>
      </xdr:nvCxnSpPr>
      <xdr:spPr>
        <a:xfrm flipV="1">
          <a:off x="8750300" y="9598013"/>
          <a:ext cx="889000" cy="1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48" name="フローチャート: 判断 347"/>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1147</xdr:rowOff>
    </xdr:from>
    <xdr:ext cx="534377" cy="259045"/>
    <xdr:sp macro="" textlink="">
      <xdr:nvSpPr>
        <xdr:cNvPr id="349" name="テキスト ボックス 348"/>
        <xdr:cNvSpPr txBox="1"/>
      </xdr:nvSpPr>
      <xdr:spPr>
        <a:xfrm>
          <a:off x="9372111" y="92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145593</xdr:rowOff>
    </xdr:from>
    <xdr:to>
      <xdr:col>45</xdr:col>
      <xdr:colOff>177800</xdr:colOff>
      <xdr:row>56</xdr:row>
      <xdr:rowOff>16256</xdr:rowOff>
    </xdr:to>
    <xdr:cxnSp macro="">
      <xdr:nvCxnSpPr>
        <xdr:cNvPr id="350" name="直線コネクタ 349"/>
        <xdr:cNvCxnSpPr/>
      </xdr:nvCxnSpPr>
      <xdr:spPr>
        <a:xfrm>
          <a:off x="7861300" y="9575343"/>
          <a:ext cx="889000" cy="4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51" name="フローチャート: 判断 350"/>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1071</xdr:rowOff>
    </xdr:from>
    <xdr:ext cx="534377" cy="259045"/>
    <xdr:sp macro="" textlink="">
      <xdr:nvSpPr>
        <xdr:cNvPr id="352" name="テキスト ボックス 351"/>
        <xdr:cNvSpPr txBox="1"/>
      </xdr:nvSpPr>
      <xdr:spPr>
        <a:xfrm>
          <a:off x="8483111" y="92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105956</xdr:rowOff>
    </xdr:from>
    <xdr:to>
      <xdr:col>41</xdr:col>
      <xdr:colOff>50800</xdr:colOff>
      <xdr:row>55</xdr:row>
      <xdr:rowOff>145593</xdr:rowOff>
    </xdr:to>
    <xdr:cxnSp macro="">
      <xdr:nvCxnSpPr>
        <xdr:cNvPr id="353" name="直線コネクタ 352"/>
        <xdr:cNvCxnSpPr/>
      </xdr:nvCxnSpPr>
      <xdr:spPr>
        <a:xfrm>
          <a:off x="6972300" y="9535706"/>
          <a:ext cx="889000" cy="3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54" name="フローチャート: 判断 353"/>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81094</xdr:rowOff>
    </xdr:from>
    <xdr:ext cx="534377" cy="259045"/>
    <xdr:sp macro="" textlink="">
      <xdr:nvSpPr>
        <xdr:cNvPr id="355" name="テキスト ボックス 354"/>
        <xdr:cNvSpPr txBox="1"/>
      </xdr:nvSpPr>
      <xdr:spPr>
        <a:xfrm>
          <a:off x="7594111" y="916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56" name="フローチャート: 判断 355"/>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57" name="テキスト ボックス 356"/>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73723</xdr:rowOff>
    </xdr:from>
    <xdr:to>
      <xdr:col>55</xdr:col>
      <xdr:colOff>50800</xdr:colOff>
      <xdr:row>56</xdr:row>
      <xdr:rowOff>3873</xdr:rowOff>
    </xdr:to>
    <xdr:sp macro="" textlink="">
      <xdr:nvSpPr>
        <xdr:cNvPr id="363" name="楕円 362"/>
        <xdr:cNvSpPr/>
      </xdr:nvSpPr>
      <xdr:spPr>
        <a:xfrm>
          <a:off x="10426700" y="950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52150</xdr:rowOff>
    </xdr:from>
    <xdr:ext cx="534377" cy="259045"/>
    <xdr:sp macro="" textlink="">
      <xdr:nvSpPr>
        <xdr:cNvPr id="364" name="普通建設事業費該当値テキスト"/>
        <xdr:cNvSpPr txBox="1"/>
      </xdr:nvSpPr>
      <xdr:spPr>
        <a:xfrm>
          <a:off x="10528300" y="948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117463</xdr:rowOff>
    </xdr:from>
    <xdr:to>
      <xdr:col>50</xdr:col>
      <xdr:colOff>165100</xdr:colOff>
      <xdr:row>56</xdr:row>
      <xdr:rowOff>47613</xdr:rowOff>
    </xdr:to>
    <xdr:sp macro="" textlink="">
      <xdr:nvSpPr>
        <xdr:cNvPr id="365" name="楕円 364"/>
        <xdr:cNvSpPr/>
      </xdr:nvSpPr>
      <xdr:spPr>
        <a:xfrm>
          <a:off x="9588500" y="954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38740</xdr:rowOff>
    </xdr:from>
    <xdr:ext cx="534377" cy="259045"/>
    <xdr:sp macro="" textlink="">
      <xdr:nvSpPr>
        <xdr:cNvPr id="366" name="テキスト ボックス 365"/>
        <xdr:cNvSpPr txBox="1"/>
      </xdr:nvSpPr>
      <xdr:spPr>
        <a:xfrm>
          <a:off x="9372111" y="963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136906</xdr:rowOff>
    </xdr:from>
    <xdr:to>
      <xdr:col>46</xdr:col>
      <xdr:colOff>38100</xdr:colOff>
      <xdr:row>56</xdr:row>
      <xdr:rowOff>67056</xdr:rowOff>
    </xdr:to>
    <xdr:sp macro="" textlink="">
      <xdr:nvSpPr>
        <xdr:cNvPr id="367" name="楕円 366"/>
        <xdr:cNvSpPr/>
      </xdr:nvSpPr>
      <xdr:spPr>
        <a:xfrm>
          <a:off x="8699500" y="956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58183</xdr:rowOff>
    </xdr:from>
    <xdr:ext cx="534377" cy="259045"/>
    <xdr:sp macro="" textlink="">
      <xdr:nvSpPr>
        <xdr:cNvPr id="368" name="テキスト ボックス 367"/>
        <xdr:cNvSpPr txBox="1"/>
      </xdr:nvSpPr>
      <xdr:spPr>
        <a:xfrm>
          <a:off x="8483111" y="965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94793</xdr:rowOff>
    </xdr:from>
    <xdr:to>
      <xdr:col>41</xdr:col>
      <xdr:colOff>101600</xdr:colOff>
      <xdr:row>56</xdr:row>
      <xdr:rowOff>24943</xdr:rowOff>
    </xdr:to>
    <xdr:sp macro="" textlink="">
      <xdr:nvSpPr>
        <xdr:cNvPr id="369" name="楕円 368"/>
        <xdr:cNvSpPr/>
      </xdr:nvSpPr>
      <xdr:spPr>
        <a:xfrm>
          <a:off x="7810500" y="952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16070</xdr:rowOff>
    </xdr:from>
    <xdr:ext cx="534377" cy="259045"/>
    <xdr:sp macro="" textlink="">
      <xdr:nvSpPr>
        <xdr:cNvPr id="370" name="テキスト ボックス 369"/>
        <xdr:cNvSpPr txBox="1"/>
      </xdr:nvSpPr>
      <xdr:spPr>
        <a:xfrm>
          <a:off x="7594111" y="961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55156</xdr:rowOff>
    </xdr:from>
    <xdr:to>
      <xdr:col>36</xdr:col>
      <xdr:colOff>165100</xdr:colOff>
      <xdr:row>55</xdr:row>
      <xdr:rowOff>156756</xdr:rowOff>
    </xdr:to>
    <xdr:sp macro="" textlink="">
      <xdr:nvSpPr>
        <xdr:cNvPr id="371" name="楕円 370"/>
        <xdr:cNvSpPr/>
      </xdr:nvSpPr>
      <xdr:spPr>
        <a:xfrm>
          <a:off x="6921500" y="948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147883</xdr:rowOff>
    </xdr:from>
    <xdr:ext cx="534377" cy="259045"/>
    <xdr:sp macro="" textlink="">
      <xdr:nvSpPr>
        <xdr:cNvPr id="372" name="テキスト ボックス 371"/>
        <xdr:cNvSpPr txBox="1"/>
      </xdr:nvSpPr>
      <xdr:spPr>
        <a:xfrm>
          <a:off x="6705111" y="957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394" name="直線コネクタ 393"/>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395" name="普通建設事業費 （ うち新規整備　）最小値テキスト"/>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396" name="直線コネクタ 395"/>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397" name="普通建設事業費 （ うち新規整備　）最大値テキスト"/>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398" name="直線コネクタ 397"/>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134807</xdr:rowOff>
    </xdr:from>
    <xdr:to>
      <xdr:col>55</xdr:col>
      <xdr:colOff>0</xdr:colOff>
      <xdr:row>77</xdr:row>
      <xdr:rowOff>41630</xdr:rowOff>
    </xdr:to>
    <xdr:cxnSp macro="">
      <xdr:nvCxnSpPr>
        <xdr:cNvPr id="399" name="直線コネクタ 398"/>
        <xdr:cNvCxnSpPr/>
      </xdr:nvCxnSpPr>
      <xdr:spPr>
        <a:xfrm flipV="1">
          <a:off x="9639300" y="13165007"/>
          <a:ext cx="838200" cy="7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143268</xdr:rowOff>
    </xdr:from>
    <xdr:ext cx="534377" cy="259045"/>
    <xdr:sp macro="" textlink="">
      <xdr:nvSpPr>
        <xdr:cNvPr id="400" name="普通建設事業費 （ うち新規整備　）平均値テキスト"/>
        <xdr:cNvSpPr txBox="1"/>
      </xdr:nvSpPr>
      <xdr:spPr>
        <a:xfrm>
          <a:off x="10528300" y="13173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01" name="フローチャート: 判断 400"/>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1122</xdr:rowOff>
    </xdr:from>
    <xdr:to>
      <xdr:col>50</xdr:col>
      <xdr:colOff>114300</xdr:colOff>
      <xdr:row>77</xdr:row>
      <xdr:rowOff>41630</xdr:rowOff>
    </xdr:to>
    <xdr:cxnSp macro="">
      <xdr:nvCxnSpPr>
        <xdr:cNvPr id="402" name="直線コネクタ 401"/>
        <xdr:cNvCxnSpPr/>
      </xdr:nvCxnSpPr>
      <xdr:spPr>
        <a:xfrm>
          <a:off x="8750300" y="13202772"/>
          <a:ext cx="889000" cy="4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03" name="フローチャート: 判断 402"/>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117344</xdr:rowOff>
    </xdr:from>
    <xdr:ext cx="534377" cy="259045"/>
    <xdr:sp macro="" textlink="">
      <xdr:nvSpPr>
        <xdr:cNvPr id="404" name="テキスト ボックス 403"/>
        <xdr:cNvSpPr txBox="1"/>
      </xdr:nvSpPr>
      <xdr:spPr>
        <a:xfrm>
          <a:off x="9372111" y="1331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118441</xdr:rowOff>
    </xdr:from>
    <xdr:to>
      <xdr:col>45</xdr:col>
      <xdr:colOff>177800</xdr:colOff>
      <xdr:row>77</xdr:row>
      <xdr:rowOff>1122</xdr:rowOff>
    </xdr:to>
    <xdr:cxnSp macro="">
      <xdr:nvCxnSpPr>
        <xdr:cNvPr id="405" name="直線コネクタ 404"/>
        <xdr:cNvCxnSpPr/>
      </xdr:nvCxnSpPr>
      <xdr:spPr>
        <a:xfrm>
          <a:off x="7861300" y="13148641"/>
          <a:ext cx="889000" cy="5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06" name="フローチャート: 判断 405"/>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85706</xdr:rowOff>
    </xdr:from>
    <xdr:ext cx="534377" cy="259045"/>
    <xdr:sp macro="" textlink="">
      <xdr:nvSpPr>
        <xdr:cNvPr id="407" name="テキスト ボックス 406"/>
        <xdr:cNvSpPr txBox="1"/>
      </xdr:nvSpPr>
      <xdr:spPr>
        <a:xfrm>
          <a:off x="8483111" y="132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97065</xdr:rowOff>
    </xdr:from>
    <xdr:to>
      <xdr:col>41</xdr:col>
      <xdr:colOff>50800</xdr:colOff>
      <xdr:row>76</xdr:row>
      <xdr:rowOff>118441</xdr:rowOff>
    </xdr:to>
    <xdr:cxnSp macro="">
      <xdr:nvCxnSpPr>
        <xdr:cNvPr id="408" name="直線コネクタ 407"/>
        <xdr:cNvCxnSpPr/>
      </xdr:nvCxnSpPr>
      <xdr:spPr>
        <a:xfrm>
          <a:off x="6972300" y="13127265"/>
          <a:ext cx="889000" cy="2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09" name="フローチャート: 判断 408"/>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163957</xdr:rowOff>
    </xdr:from>
    <xdr:ext cx="534377" cy="259045"/>
    <xdr:sp macro="" textlink="">
      <xdr:nvSpPr>
        <xdr:cNvPr id="410" name="テキスト ボックス 409"/>
        <xdr:cNvSpPr txBox="1"/>
      </xdr:nvSpPr>
      <xdr:spPr>
        <a:xfrm>
          <a:off x="7594111" y="1319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11" name="フローチャート: 判断 410"/>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12" name="テキスト ボックス 411"/>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84007</xdr:rowOff>
    </xdr:from>
    <xdr:to>
      <xdr:col>55</xdr:col>
      <xdr:colOff>50800</xdr:colOff>
      <xdr:row>77</xdr:row>
      <xdr:rowOff>14157</xdr:rowOff>
    </xdr:to>
    <xdr:sp macro="" textlink="">
      <xdr:nvSpPr>
        <xdr:cNvPr id="418" name="楕円 417"/>
        <xdr:cNvSpPr/>
      </xdr:nvSpPr>
      <xdr:spPr>
        <a:xfrm>
          <a:off x="10426700" y="1311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106885</xdr:rowOff>
    </xdr:from>
    <xdr:ext cx="534377" cy="259045"/>
    <xdr:sp macro="" textlink="">
      <xdr:nvSpPr>
        <xdr:cNvPr id="419" name="普通建設事業費 （ うち新規整備　）該当値テキスト"/>
        <xdr:cNvSpPr txBox="1"/>
      </xdr:nvSpPr>
      <xdr:spPr>
        <a:xfrm>
          <a:off x="10528300" y="1296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162280</xdr:rowOff>
    </xdr:from>
    <xdr:to>
      <xdr:col>50</xdr:col>
      <xdr:colOff>165100</xdr:colOff>
      <xdr:row>77</xdr:row>
      <xdr:rowOff>92430</xdr:rowOff>
    </xdr:to>
    <xdr:sp macro="" textlink="">
      <xdr:nvSpPr>
        <xdr:cNvPr id="420" name="楕円 419"/>
        <xdr:cNvSpPr/>
      </xdr:nvSpPr>
      <xdr:spPr>
        <a:xfrm>
          <a:off x="9588500" y="131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108958</xdr:rowOff>
    </xdr:from>
    <xdr:ext cx="534377" cy="259045"/>
    <xdr:sp macro="" textlink="">
      <xdr:nvSpPr>
        <xdr:cNvPr id="421" name="テキスト ボックス 420"/>
        <xdr:cNvSpPr txBox="1"/>
      </xdr:nvSpPr>
      <xdr:spPr>
        <a:xfrm>
          <a:off x="9372111" y="1296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121772</xdr:rowOff>
    </xdr:from>
    <xdr:to>
      <xdr:col>46</xdr:col>
      <xdr:colOff>38100</xdr:colOff>
      <xdr:row>77</xdr:row>
      <xdr:rowOff>51922</xdr:rowOff>
    </xdr:to>
    <xdr:sp macro="" textlink="">
      <xdr:nvSpPr>
        <xdr:cNvPr id="422" name="楕円 421"/>
        <xdr:cNvSpPr/>
      </xdr:nvSpPr>
      <xdr:spPr>
        <a:xfrm>
          <a:off x="8699500" y="1315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68449</xdr:rowOff>
    </xdr:from>
    <xdr:ext cx="534377" cy="259045"/>
    <xdr:sp macro="" textlink="">
      <xdr:nvSpPr>
        <xdr:cNvPr id="423" name="テキスト ボックス 422"/>
        <xdr:cNvSpPr txBox="1"/>
      </xdr:nvSpPr>
      <xdr:spPr>
        <a:xfrm>
          <a:off x="8483111" y="1292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67641</xdr:rowOff>
    </xdr:from>
    <xdr:to>
      <xdr:col>41</xdr:col>
      <xdr:colOff>101600</xdr:colOff>
      <xdr:row>76</xdr:row>
      <xdr:rowOff>169241</xdr:rowOff>
    </xdr:to>
    <xdr:sp macro="" textlink="">
      <xdr:nvSpPr>
        <xdr:cNvPr id="424" name="楕円 423"/>
        <xdr:cNvSpPr/>
      </xdr:nvSpPr>
      <xdr:spPr>
        <a:xfrm>
          <a:off x="7810500" y="130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14317</xdr:rowOff>
    </xdr:from>
    <xdr:ext cx="534377" cy="259045"/>
    <xdr:sp macro="" textlink="">
      <xdr:nvSpPr>
        <xdr:cNvPr id="425" name="テキスト ボックス 424"/>
        <xdr:cNvSpPr txBox="1"/>
      </xdr:nvSpPr>
      <xdr:spPr>
        <a:xfrm>
          <a:off x="7594111" y="1287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46265</xdr:rowOff>
    </xdr:from>
    <xdr:to>
      <xdr:col>36</xdr:col>
      <xdr:colOff>165100</xdr:colOff>
      <xdr:row>76</xdr:row>
      <xdr:rowOff>147865</xdr:rowOff>
    </xdr:to>
    <xdr:sp macro="" textlink="">
      <xdr:nvSpPr>
        <xdr:cNvPr id="426" name="楕円 425"/>
        <xdr:cNvSpPr/>
      </xdr:nvSpPr>
      <xdr:spPr>
        <a:xfrm>
          <a:off x="6921500" y="1307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138992</xdr:rowOff>
    </xdr:from>
    <xdr:ext cx="534377" cy="259045"/>
    <xdr:sp macro="" textlink="">
      <xdr:nvSpPr>
        <xdr:cNvPr id="427" name="テキスト ボックス 426"/>
        <xdr:cNvSpPr txBox="1"/>
      </xdr:nvSpPr>
      <xdr:spPr>
        <a:xfrm>
          <a:off x="6705111" y="1316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7" name="テキスト ボックス 44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51" name="直線コネクタ 450"/>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52" name="普通建設事業費 （ うち更新整備　）最小値テキスト"/>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53" name="直線コネクタ 452"/>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54" name="普通建設事業費 （ うち更新整備　）最大値テキスト"/>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55" name="直線コネクタ 454"/>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169932</xdr:rowOff>
    </xdr:from>
    <xdr:to>
      <xdr:col>55</xdr:col>
      <xdr:colOff>0</xdr:colOff>
      <xdr:row>97</xdr:row>
      <xdr:rowOff>5150</xdr:rowOff>
    </xdr:to>
    <xdr:cxnSp macro="">
      <xdr:nvCxnSpPr>
        <xdr:cNvPr id="456" name="直線コネクタ 455"/>
        <xdr:cNvCxnSpPr/>
      </xdr:nvCxnSpPr>
      <xdr:spPr>
        <a:xfrm>
          <a:off x="9639300" y="16629132"/>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114977</xdr:rowOff>
    </xdr:from>
    <xdr:ext cx="534377" cy="259045"/>
    <xdr:sp macro="" textlink="">
      <xdr:nvSpPr>
        <xdr:cNvPr id="457" name="普通建設事業費 （ うち更新整備　）平均値テキスト"/>
        <xdr:cNvSpPr txBox="1"/>
      </xdr:nvSpPr>
      <xdr:spPr>
        <a:xfrm>
          <a:off x="10528300" y="162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58" name="フローチャート: 判断 457"/>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169932</xdr:rowOff>
    </xdr:from>
    <xdr:to>
      <xdr:col>50</xdr:col>
      <xdr:colOff>114300</xdr:colOff>
      <xdr:row>97</xdr:row>
      <xdr:rowOff>11207</xdr:rowOff>
    </xdr:to>
    <xdr:cxnSp macro="">
      <xdr:nvCxnSpPr>
        <xdr:cNvPr id="459" name="直線コネクタ 458"/>
        <xdr:cNvCxnSpPr/>
      </xdr:nvCxnSpPr>
      <xdr:spPr>
        <a:xfrm flipV="1">
          <a:off x="8750300" y="16629132"/>
          <a:ext cx="8890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60" name="フローチャート: 判断 459"/>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60741</xdr:rowOff>
    </xdr:from>
    <xdr:ext cx="534377" cy="259045"/>
    <xdr:sp macro="" textlink="">
      <xdr:nvSpPr>
        <xdr:cNvPr id="461" name="テキスト ボックス 460"/>
        <xdr:cNvSpPr txBox="1"/>
      </xdr:nvSpPr>
      <xdr:spPr>
        <a:xfrm>
          <a:off x="9372111" y="1617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4178</xdr:rowOff>
    </xdr:from>
    <xdr:to>
      <xdr:col>45</xdr:col>
      <xdr:colOff>177800</xdr:colOff>
      <xdr:row>97</xdr:row>
      <xdr:rowOff>11207</xdr:rowOff>
    </xdr:to>
    <xdr:cxnSp macro="">
      <xdr:nvCxnSpPr>
        <xdr:cNvPr id="462" name="直線コネクタ 461"/>
        <xdr:cNvCxnSpPr/>
      </xdr:nvCxnSpPr>
      <xdr:spPr>
        <a:xfrm>
          <a:off x="7861300" y="16634828"/>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63" name="フローチャート: 判断 462"/>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115625</xdr:rowOff>
    </xdr:from>
    <xdr:ext cx="534377" cy="259045"/>
    <xdr:sp macro="" textlink="">
      <xdr:nvSpPr>
        <xdr:cNvPr id="464" name="テキスト ボックス 463"/>
        <xdr:cNvSpPr txBox="1"/>
      </xdr:nvSpPr>
      <xdr:spPr>
        <a:xfrm>
          <a:off x="8483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4178</xdr:rowOff>
    </xdr:from>
    <xdr:to>
      <xdr:col>41</xdr:col>
      <xdr:colOff>50800</xdr:colOff>
      <xdr:row>97</xdr:row>
      <xdr:rowOff>102648</xdr:rowOff>
    </xdr:to>
    <xdr:cxnSp macro="">
      <xdr:nvCxnSpPr>
        <xdr:cNvPr id="465" name="直線コネクタ 464"/>
        <xdr:cNvCxnSpPr/>
      </xdr:nvCxnSpPr>
      <xdr:spPr>
        <a:xfrm flipV="1">
          <a:off x="6972300" y="16634828"/>
          <a:ext cx="889000" cy="9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66" name="フローチャート: 判断 465"/>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24128</xdr:rowOff>
    </xdr:from>
    <xdr:ext cx="534377" cy="259045"/>
    <xdr:sp macro="" textlink="">
      <xdr:nvSpPr>
        <xdr:cNvPr id="467" name="テキスト ボックス 466"/>
        <xdr:cNvSpPr txBox="1"/>
      </xdr:nvSpPr>
      <xdr:spPr>
        <a:xfrm>
          <a:off x="7594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68" name="フローチャート: 判断 467"/>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103528</xdr:rowOff>
    </xdr:from>
    <xdr:ext cx="534377" cy="259045"/>
    <xdr:sp macro="" textlink="">
      <xdr:nvSpPr>
        <xdr:cNvPr id="469" name="テキスト ボックス 468"/>
        <xdr:cNvSpPr txBox="1"/>
      </xdr:nvSpPr>
      <xdr:spPr>
        <a:xfrm>
          <a:off x="6705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125800</xdr:rowOff>
    </xdr:from>
    <xdr:to>
      <xdr:col>55</xdr:col>
      <xdr:colOff>50800</xdr:colOff>
      <xdr:row>97</xdr:row>
      <xdr:rowOff>55950</xdr:rowOff>
    </xdr:to>
    <xdr:sp macro="" textlink="">
      <xdr:nvSpPr>
        <xdr:cNvPr id="475" name="楕円 474"/>
        <xdr:cNvSpPr/>
      </xdr:nvSpPr>
      <xdr:spPr>
        <a:xfrm>
          <a:off x="10426700" y="165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104227</xdr:rowOff>
    </xdr:from>
    <xdr:ext cx="534377" cy="259045"/>
    <xdr:sp macro="" textlink="">
      <xdr:nvSpPr>
        <xdr:cNvPr id="476" name="普通建設事業費 （ うち更新整備　）該当値テキスト"/>
        <xdr:cNvSpPr txBox="1"/>
      </xdr:nvSpPr>
      <xdr:spPr>
        <a:xfrm>
          <a:off x="10528300" y="1656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119132</xdr:rowOff>
    </xdr:from>
    <xdr:to>
      <xdr:col>50</xdr:col>
      <xdr:colOff>165100</xdr:colOff>
      <xdr:row>97</xdr:row>
      <xdr:rowOff>49282</xdr:rowOff>
    </xdr:to>
    <xdr:sp macro="" textlink="">
      <xdr:nvSpPr>
        <xdr:cNvPr id="477" name="楕円 476"/>
        <xdr:cNvSpPr/>
      </xdr:nvSpPr>
      <xdr:spPr>
        <a:xfrm>
          <a:off x="9588500" y="1657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40409</xdr:rowOff>
    </xdr:from>
    <xdr:ext cx="534377" cy="259045"/>
    <xdr:sp macro="" textlink="">
      <xdr:nvSpPr>
        <xdr:cNvPr id="478" name="テキスト ボックス 477"/>
        <xdr:cNvSpPr txBox="1"/>
      </xdr:nvSpPr>
      <xdr:spPr>
        <a:xfrm>
          <a:off x="9372111" y="1667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131857</xdr:rowOff>
    </xdr:from>
    <xdr:to>
      <xdr:col>46</xdr:col>
      <xdr:colOff>38100</xdr:colOff>
      <xdr:row>97</xdr:row>
      <xdr:rowOff>62007</xdr:rowOff>
    </xdr:to>
    <xdr:sp macro="" textlink="">
      <xdr:nvSpPr>
        <xdr:cNvPr id="479" name="楕円 478"/>
        <xdr:cNvSpPr/>
      </xdr:nvSpPr>
      <xdr:spPr>
        <a:xfrm>
          <a:off x="8699500" y="1659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53134</xdr:rowOff>
    </xdr:from>
    <xdr:ext cx="534377" cy="259045"/>
    <xdr:sp macro="" textlink="">
      <xdr:nvSpPr>
        <xdr:cNvPr id="480" name="テキスト ボックス 479"/>
        <xdr:cNvSpPr txBox="1"/>
      </xdr:nvSpPr>
      <xdr:spPr>
        <a:xfrm>
          <a:off x="8483111" y="1668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124828</xdr:rowOff>
    </xdr:from>
    <xdr:to>
      <xdr:col>41</xdr:col>
      <xdr:colOff>101600</xdr:colOff>
      <xdr:row>97</xdr:row>
      <xdr:rowOff>54978</xdr:rowOff>
    </xdr:to>
    <xdr:sp macro="" textlink="">
      <xdr:nvSpPr>
        <xdr:cNvPr id="481" name="楕円 480"/>
        <xdr:cNvSpPr/>
      </xdr:nvSpPr>
      <xdr:spPr>
        <a:xfrm>
          <a:off x="7810500" y="1658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46105</xdr:rowOff>
    </xdr:from>
    <xdr:ext cx="534377" cy="259045"/>
    <xdr:sp macro="" textlink="">
      <xdr:nvSpPr>
        <xdr:cNvPr id="482" name="テキスト ボックス 481"/>
        <xdr:cNvSpPr txBox="1"/>
      </xdr:nvSpPr>
      <xdr:spPr>
        <a:xfrm>
          <a:off x="7594111" y="1667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51848</xdr:rowOff>
    </xdr:from>
    <xdr:to>
      <xdr:col>36</xdr:col>
      <xdr:colOff>165100</xdr:colOff>
      <xdr:row>97</xdr:row>
      <xdr:rowOff>153448</xdr:rowOff>
    </xdr:to>
    <xdr:sp macro="" textlink="">
      <xdr:nvSpPr>
        <xdr:cNvPr id="483" name="楕円 482"/>
        <xdr:cNvSpPr/>
      </xdr:nvSpPr>
      <xdr:spPr>
        <a:xfrm>
          <a:off x="6921500" y="1668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144575</xdr:rowOff>
    </xdr:from>
    <xdr:ext cx="534377" cy="259045"/>
    <xdr:sp macro="" textlink="">
      <xdr:nvSpPr>
        <xdr:cNvPr id="484" name="テキスト ボックス 483"/>
        <xdr:cNvSpPr txBox="1"/>
      </xdr:nvSpPr>
      <xdr:spPr>
        <a:xfrm>
          <a:off x="6705111" y="1677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8" name="テキスト ボックス 49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0" name="テキスト ボックス 499"/>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2" name="テキスト ボックス 501"/>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04" name="テキスト ボックス 503"/>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08" name="直線コネクタ 507"/>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11" name="災害復旧事業費最大値テキスト"/>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12" name="直線コネクタ 511"/>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110363</xdr:rowOff>
    </xdr:from>
    <xdr:to>
      <xdr:col>85</xdr:col>
      <xdr:colOff>127000</xdr:colOff>
      <xdr:row>33</xdr:row>
      <xdr:rowOff>163513</xdr:rowOff>
    </xdr:to>
    <xdr:cxnSp macro="">
      <xdr:nvCxnSpPr>
        <xdr:cNvPr id="513" name="直線コネクタ 512"/>
        <xdr:cNvCxnSpPr/>
      </xdr:nvCxnSpPr>
      <xdr:spPr>
        <a:xfrm>
          <a:off x="15481300" y="5596763"/>
          <a:ext cx="838200" cy="22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6176</xdr:rowOff>
    </xdr:from>
    <xdr:ext cx="469744" cy="259045"/>
    <xdr:sp macro="" textlink="">
      <xdr:nvSpPr>
        <xdr:cNvPr id="514" name="災害復旧事業費平均値テキスト"/>
        <xdr:cNvSpPr txBox="1"/>
      </xdr:nvSpPr>
      <xdr:spPr>
        <a:xfrm>
          <a:off x="16370300" y="634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15" name="フローチャート: 判断 514"/>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110363</xdr:rowOff>
    </xdr:from>
    <xdr:to>
      <xdr:col>81</xdr:col>
      <xdr:colOff>50800</xdr:colOff>
      <xdr:row>38</xdr:row>
      <xdr:rowOff>151511</xdr:rowOff>
    </xdr:to>
    <xdr:cxnSp macro="">
      <xdr:nvCxnSpPr>
        <xdr:cNvPr id="516" name="直線コネクタ 515"/>
        <xdr:cNvCxnSpPr/>
      </xdr:nvCxnSpPr>
      <xdr:spPr>
        <a:xfrm flipV="1">
          <a:off x="14592300" y="5596763"/>
          <a:ext cx="889000" cy="106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17" name="フローチャート: 判断 516"/>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107523</xdr:rowOff>
    </xdr:from>
    <xdr:ext cx="469744" cy="259045"/>
    <xdr:sp macro="" textlink="">
      <xdr:nvSpPr>
        <xdr:cNvPr id="518" name="テキスト ボックス 517"/>
        <xdr:cNvSpPr txBox="1"/>
      </xdr:nvSpPr>
      <xdr:spPr>
        <a:xfrm>
          <a:off x="15246428" y="645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90360</xdr:rowOff>
    </xdr:from>
    <xdr:to>
      <xdr:col>76</xdr:col>
      <xdr:colOff>114300</xdr:colOff>
      <xdr:row>38</xdr:row>
      <xdr:rowOff>151511</xdr:rowOff>
    </xdr:to>
    <xdr:cxnSp macro="">
      <xdr:nvCxnSpPr>
        <xdr:cNvPr id="519" name="直線コネクタ 518"/>
        <xdr:cNvCxnSpPr/>
      </xdr:nvCxnSpPr>
      <xdr:spPr>
        <a:xfrm>
          <a:off x="13703300" y="6434010"/>
          <a:ext cx="889000" cy="23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20" name="フローチャート: 判断 519"/>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147019</xdr:rowOff>
    </xdr:from>
    <xdr:ext cx="378565" cy="259045"/>
    <xdr:sp macro="" textlink="">
      <xdr:nvSpPr>
        <xdr:cNvPr id="521" name="テキスト ボックス 520"/>
        <xdr:cNvSpPr txBox="1"/>
      </xdr:nvSpPr>
      <xdr:spPr>
        <a:xfrm>
          <a:off x="14403017" y="631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90360</xdr:rowOff>
    </xdr:from>
    <xdr:to>
      <xdr:col>71</xdr:col>
      <xdr:colOff>177800</xdr:colOff>
      <xdr:row>38</xdr:row>
      <xdr:rowOff>8827</xdr:rowOff>
    </xdr:to>
    <xdr:cxnSp macro="">
      <xdr:nvCxnSpPr>
        <xdr:cNvPr id="522" name="直線コネクタ 521"/>
        <xdr:cNvCxnSpPr/>
      </xdr:nvCxnSpPr>
      <xdr:spPr>
        <a:xfrm flipV="1">
          <a:off x="12814300" y="6434010"/>
          <a:ext cx="889000" cy="8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23" name="フローチャート: 判断 522"/>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118444</xdr:rowOff>
    </xdr:from>
    <xdr:ext cx="469744" cy="259045"/>
    <xdr:sp macro="" textlink="">
      <xdr:nvSpPr>
        <xdr:cNvPr id="524" name="テキスト ボックス 523"/>
        <xdr:cNvSpPr txBox="1"/>
      </xdr:nvSpPr>
      <xdr:spPr>
        <a:xfrm>
          <a:off x="13468428" y="611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25" name="フローチャート: 判断 524"/>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macro="" textlink="">
      <xdr:nvSpPr>
        <xdr:cNvPr id="526" name="テキスト ボックス 525"/>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112713</xdr:rowOff>
    </xdr:from>
    <xdr:to>
      <xdr:col>85</xdr:col>
      <xdr:colOff>177800</xdr:colOff>
      <xdr:row>34</xdr:row>
      <xdr:rowOff>42863</xdr:rowOff>
    </xdr:to>
    <xdr:sp macro="" textlink="">
      <xdr:nvSpPr>
        <xdr:cNvPr id="532" name="楕円 531"/>
        <xdr:cNvSpPr/>
      </xdr:nvSpPr>
      <xdr:spPr>
        <a:xfrm>
          <a:off x="16268700" y="577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135590</xdr:rowOff>
    </xdr:from>
    <xdr:ext cx="469744" cy="259045"/>
    <xdr:sp macro="" textlink="">
      <xdr:nvSpPr>
        <xdr:cNvPr id="533" name="災害復旧事業費該当値テキスト"/>
        <xdr:cNvSpPr txBox="1"/>
      </xdr:nvSpPr>
      <xdr:spPr>
        <a:xfrm>
          <a:off x="16370300" y="562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59563</xdr:rowOff>
    </xdr:from>
    <xdr:to>
      <xdr:col>81</xdr:col>
      <xdr:colOff>101600</xdr:colOff>
      <xdr:row>32</xdr:row>
      <xdr:rowOff>161163</xdr:rowOff>
    </xdr:to>
    <xdr:sp macro="" textlink="">
      <xdr:nvSpPr>
        <xdr:cNvPr id="534" name="楕円 533"/>
        <xdr:cNvSpPr/>
      </xdr:nvSpPr>
      <xdr:spPr>
        <a:xfrm>
          <a:off x="15430500" y="554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31</xdr:row>
      <xdr:rowOff>6240</xdr:rowOff>
    </xdr:from>
    <xdr:ext cx="469744" cy="259045"/>
    <xdr:sp macro="" textlink="">
      <xdr:nvSpPr>
        <xdr:cNvPr id="535" name="テキスト ボックス 534"/>
        <xdr:cNvSpPr txBox="1"/>
      </xdr:nvSpPr>
      <xdr:spPr>
        <a:xfrm>
          <a:off x="15246428" y="532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100711</xdr:rowOff>
    </xdr:from>
    <xdr:to>
      <xdr:col>76</xdr:col>
      <xdr:colOff>165100</xdr:colOff>
      <xdr:row>39</xdr:row>
      <xdr:rowOff>30861</xdr:rowOff>
    </xdr:to>
    <xdr:sp macro="" textlink="">
      <xdr:nvSpPr>
        <xdr:cNvPr id="536" name="楕円 535"/>
        <xdr:cNvSpPr/>
      </xdr:nvSpPr>
      <xdr:spPr>
        <a:xfrm>
          <a:off x="14541500" y="661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21988</xdr:rowOff>
    </xdr:from>
    <xdr:ext cx="378565" cy="259045"/>
    <xdr:sp macro="" textlink="">
      <xdr:nvSpPr>
        <xdr:cNvPr id="537" name="テキスト ボックス 536"/>
        <xdr:cNvSpPr txBox="1"/>
      </xdr:nvSpPr>
      <xdr:spPr>
        <a:xfrm>
          <a:off x="14403017" y="6708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39560</xdr:rowOff>
    </xdr:from>
    <xdr:to>
      <xdr:col>72</xdr:col>
      <xdr:colOff>38100</xdr:colOff>
      <xdr:row>37</xdr:row>
      <xdr:rowOff>141160</xdr:rowOff>
    </xdr:to>
    <xdr:sp macro="" textlink="">
      <xdr:nvSpPr>
        <xdr:cNvPr id="538" name="楕円 537"/>
        <xdr:cNvSpPr/>
      </xdr:nvSpPr>
      <xdr:spPr>
        <a:xfrm>
          <a:off x="13652500" y="63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132287</xdr:rowOff>
    </xdr:from>
    <xdr:ext cx="469744" cy="259045"/>
    <xdr:sp macro="" textlink="">
      <xdr:nvSpPr>
        <xdr:cNvPr id="539" name="テキスト ボックス 538"/>
        <xdr:cNvSpPr txBox="1"/>
      </xdr:nvSpPr>
      <xdr:spPr>
        <a:xfrm>
          <a:off x="13468428" y="647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129477</xdr:rowOff>
    </xdr:from>
    <xdr:to>
      <xdr:col>67</xdr:col>
      <xdr:colOff>101600</xdr:colOff>
      <xdr:row>38</xdr:row>
      <xdr:rowOff>59627</xdr:rowOff>
    </xdr:to>
    <xdr:sp macro="" textlink="">
      <xdr:nvSpPr>
        <xdr:cNvPr id="540" name="楕円 539"/>
        <xdr:cNvSpPr/>
      </xdr:nvSpPr>
      <xdr:spPr>
        <a:xfrm>
          <a:off x="12763500" y="647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50754</xdr:rowOff>
    </xdr:from>
    <xdr:ext cx="469744" cy="259045"/>
    <xdr:sp macro="" textlink="">
      <xdr:nvSpPr>
        <xdr:cNvPr id="541" name="テキスト ボックス 540"/>
        <xdr:cNvSpPr txBox="1"/>
      </xdr:nvSpPr>
      <xdr:spPr>
        <a:xfrm>
          <a:off x="12579428" y="656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14" name="直線コネクタ 613"/>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15" name="公債費最小値テキスト"/>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16" name="直線コネクタ 615"/>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17" name="公債費最大値テキスト"/>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18" name="直線コネクタ 617"/>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32658</xdr:rowOff>
    </xdr:from>
    <xdr:to>
      <xdr:col>85</xdr:col>
      <xdr:colOff>127000</xdr:colOff>
      <xdr:row>76</xdr:row>
      <xdr:rowOff>36201</xdr:rowOff>
    </xdr:to>
    <xdr:cxnSp macro="">
      <xdr:nvCxnSpPr>
        <xdr:cNvPr id="619" name="直線コネクタ 618"/>
        <xdr:cNvCxnSpPr/>
      </xdr:nvCxnSpPr>
      <xdr:spPr>
        <a:xfrm flipV="1">
          <a:off x="15481300" y="13062858"/>
          <a:ext cx="8382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136256</xdr:rowOff>
    </xdr:from>
    <xdr:ext cx="534377" cy="259045"/>
    <xdr:sp macro="" textlink="">
      <xdr:nvSpPr>
        <xdr:cNvPr id="620" name="公債費平均値テキスト"/>
        <xdr:cNvSpPr txBox="1"/>
      </xdr:nvSpPr>
      <xdr:spPr>
        <a:xfrm>
          <a:off x="16370300" y="12652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21" name="フローチャート: 判断 620"/>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11361</xdr:rowOff>
    </xdr:from>
    <xdr:to>
      <xdr:col>81</xdr:col>
      <xdr:colOff>50800</xdr:colOff>
      <xdr:row>76</xdr:row>
      <xdr:rowOff>36201</xdr:rowOff>
    </xdr:to>
    <xdr:cxnSp macro="">
      <xdr:nvCxnSpPr>
        <xdr:cNvPr id="622" name="直線コネクタ 621"/>
        <xdr:cNvCxnSpPr/>
      </xdr:nvCxnSpPr>
      <xdr:spPr>
        <a:xfrm>
          <a:off x="14592300" y="13041561"/>
          <a:ext cx="889000" cy="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23" name="フローチャート: 判断 622"/>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59199</xdr:rowOff>
    </xdr:from>
    <xdr:ext cx="534377" cy="259045"/>
    <xdr:sp macro="" textlink="">
      <xdr:nvSpPr>
        <xdr:cNvPr id="624" name="テキスト ボックス 623"/>
        <xdr:cNvSpPr txBox="1"/>
      </xdr:nvSpPr>
      <xdr:spPr>
        <a:xfrm>
          <a:off x="15214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4217</xdr:rowOff>
    </xdr:from>
    <xdr:to>
      <xdr:col>76</xdr:col>
      <xdr:colOff>114300</xdr:colOff>
      <xdr:row>76</xdr:row>
      <xdr:rowOff>11361</xdr:rowOff>
    </xdr:to>
    <xdr:cxnSp macro="">
      <xdr:nvCxnSpPr>
        <xdr:cNvPr id="625" name="直線コネクタ 624"/>
        <xdr:cNvCxnSpPr/>
      </xdr:nvCxnSpPr>
      <xdr:spPr>
        <a:xfrm>
          <a:off x="13703300" y="13034417"/>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26" name="フローチャート: 判断 625"/>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60132</xdr:rowOff>
    </xdr:from>
    <xdr:ext cx="534377" cy="259045"/>
    <xdr:sp macro="" textlink="">
      <xdr:nvSpPr>
        <xdr:cNvPr id="627" name="テキスト ボックス 626"/>
        <xdr:cNvSpPr txBox="1"/>
      </xdr:nvSpPr>
      <xdr:spPr>
        <a:xfrm>
          <a:off x="14325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146006</xdr:rowOff>
    </xdr:from>
    <xdr:to>
      <xdr:col>71</xdr:col>
      <xdr:colOff>177800</xdr:colOff>
      <xdr:row>76</xdr:row>
      <xdr:rowOff>4217</xdr:rowOff>
    </xdr:to>
    <xdr:cxnSp macro="">
      <xdr:nvCxnSpPr>
        <xdr:cNvPr id="628" name="直線コネクタ 627"/>
        <xdr:cNvCxnSpPr/>
      </xdr:nvCxnSpPr>
      <xdr:spPr>
        <a:xfrm>
          <a:off x="12814300" y="13004756"/>
          <a:ext cx="889000" cy="2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29" name="フローチャート: 判断 628"/>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104005</xdr:rowOff>
    </xdr:from>
    <xdr:ext cx="534377" cy="259045"/>
    <xdr:sp macro="" textlink="">
      <xdr:nvSpPr>
        <xdr:cNvPr id="630" name="テキスト ボックス 629"/>
        <xdr:cNvSpPr txBox="1"/>
      </xdr:nvSpPr>
      <xdr:spPr>
        <a:xfrm>
          <a:off x="13436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31" name="フローチャート: 判断 630"/>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115187</xdr:rowOff>
    </xdr:from>
    <xdr:ext cx="534377" cy="259045"/>
    <xdr:sp macro="" textlink="">
      <xdr:nvSpPr>
        <xdr:cNvPr id="632" name="テキスト ボックス 631"/>
        <xdr:cNvSpPr txBox="1"/>
      </xdr:nvSpPr>
      <xdr:spPr>
        <a:xfrm>
          <a:off x="12547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153308</xdr:rowOff>
    </xdr:from>
    <xdr:to>
      <xdr:col>85</xdr:col>
      <xdr:colOff>177800</xdr:colOff>
      <xdr:row>76</xdr:row>
      <xdr:rowOff>83458</xdr:rowOff>
    </xdr:to>
    <xdr:sp macro="" textlink="">
      <xdr:nvSpPr>
        <xdr:cNvPr id="638" name="楕円 637"/>
        <xdr:cNvSpPr/>
      </xdr:nvSpPr>
      <xdr:spPr>
        <a:xfrm>
          <a:off x="16268700" y="1301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131735</xdr:rowOff>
    </xdr:from>
    <xdr:ext cx="534377" cy="259045"/>
    <xdr:sp macro="" textlink="">
      <xdr:nvSpPr>
        <xdr:cNvPr id="639" name="公債費該当値テキスト"/>
        <xdr:cNvSpPr txBox="1"/>
      </xdr:nvSpPr>
      <xdr:spPr>
        <a:xfrm>
          <a:off x="16370300" y="1299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156851</xdr:rowOff>
    </xdr:from>
    <xdr:to>
      <xdr:col>81</xdr:col>
      <xdr:colOff>101600</xdr:colOff>
      <xdr:row>76</xdr:row>
      <xdr:rowOff>87001</xdr:rowOff>
    </xdr:to>
    <xdr:sp macro="" textlink="">
      <xdr:nvSpPr>
        <xdr:cNvPr id="640" name="楕円 639"/>
        <xdr:cNvSpPr/>
      </xdr:nvSpPr>
      <xdr:spPr>
        <a:xfrm>
          <a:off x="15430500" y="1301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78128</xdr:rowOff>
    </xdr:from>
    <xdr:ext cx="534377" cy="259045"/>
    <xdr:sp macro="" textlink="">
      <xdr:nvSpPr>
        <xdr:cNvPr id="641" name="テキスト ボックス 640"/>
        <xdr:cNvSpPr txBox="1"/>
      </xdr:nvSpPr>
      <xdr:spPr>
        <a:xfrm>
          <a:off x="15214111" y="1310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132010</xdr:rowOff>
    </xdr:from>
    <xdr:to>
      <xdr:col>76</xdr:col>
      <xdr:colOff>165100</xdr:colOff>
      <xdr:row>76</xdr:row>
      <xdr:rowOff>62161</xdr:rowOff>
    </xdr:to>
    <xdr:sp macro="" textlink="">
      <xdr:nvSpPr>
        <xdr:cNvPr id="642" name="楕円 641"/>
        <xdr:cNvSpPr/>
      </xdr:nvSpPr>
      <xdr:spPr>
        <a:xfrm>
          <a:off x="14541500" y="12990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53288</xdr:rowOff>
    </xdr:from>
    <xdr:ext cx="534377" cy="259045"/>
    <xdr:sp macro="" textlink="">
      <xdr:nvSpPr>
        <xdr:cNvPr id="643" name="テキスト ボックス 642"/>
        <xdr:cNvSpPr txBox="1"/>
      </xdr:nvSpPr>
      <xdr:spPr>
        <a:xfrm>
          <a:off x="14325111" y="1308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124866</xdr:rowOff>
    </xdr:from>
    <xdr:to>
      <xdr:col>72</xdr:col>
      <xdr:colOff>38100</xdr:colOff>
      <xdr:row>76</xdr:row>
      <xdr:rowOff>55017</xdr:rowOff>
    </xdr:to>
    <xdr:sp macro="" textlink="">
      <xdr:nvSpPr>
        <xdr:cNvPr id="644" name="楕円 643"/>
        <xdr:cNvSpPr/>
      </xdr:nvSpPr>
      <xdr:spPr>
        <a:xfrm>
          <a:off x="13652500" y="129836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46144</xdr:rowOff>
    </xdr:from>
    <xdr:ext cx="534377" cy="259045"/>
    <xdr:sp macro="" textlink="">
      <xdr:nvSpPr>
        <xdr:cNvPr id="645" name="テキスト ボックス 644"/>
        <xdr:cNvSpPr txBox="1"/>
      </xdr:nvSpPr>
      <xdr:spPr>
        <a:xfrm>
          <a:off x="13436111" y="1307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95206</xdr:rowOff>
    </xdr:from>
    <xdr:to>
      <xdr:col>67</xdr:col>
      <xdr:colOff>101600</xdr:colOff>
      <xdr:row>76</xdr:row>
      <xdr:rowOff>25357</xdr:rowOff>
    </xdr:to>
    <xdr:sp macro="" textlink="">
      <xdr:nvSpPr>
        <xdr:cNvPr id="646" name="楕円 645"/>
        <xdr:cNvSpPr/>
      </xdr:nvSpPr>
      <xdr:spPr>
        <a:xfrm>
          <a:off x="12763500" y="129539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16482</xdr:rowOff>
    </xdr:from>
    <xdr:ext cx="534377" cy="259045"/>
    <xdr:sp macro="" textlink="">
      <xdr:nvSpPr>
        <xdr:cNvPr id="647" name="テキスト ボックス 646"/>
        <xdr:cNvSpPr txBox="1"/>
      </xdr:nvSpPr>
      <xdr:spPr>
        <a:xfrm>
          <a:off x="12547111" y="1304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7" name="テキスト ボックス 66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71" name="直線コネクタ 670"/>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72" name="積立金最小値テキスト"/>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73" name="直線コネクタ 672"/>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74" name="積立金最大値テキスト"/>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75" name="直線コネクタ 674"/>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141509</xdr:rowOff>
    </xdr:from>
    <xdr:to>
      <xdr:col>85</xdr:col>
      <xdr:colOff>127000</xdr:colOff>
      <xdr:row>98</xdr:row>
      <xdr:rowOff>90684</xdr:rowOff>
    </xdr:to>
    <xdr:cxnSp macro="">
      <xdr:nvCxnSpPr>
        <xdr:cNvPr id="676" name="直線コネクタ 675"/>
        <xdr:cNvCxnSpPr/>
      </xdr:nvCxnSpPr>
      <xdr:spPr>
        <a:xfrm flipV="1">
          <a:off x="15481300" y="16600709"/>
          <a:ext cx="838200" cy="29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71765</xdr:rowOff>
    </xdr:from>
    <xdr:ext cx="534377" cy="259045"/>
    <xdr:sp macro="" textlink="">
      <xdr:nvSpPr>
        <xdr:cNvPr id="677" name="積立金平均値テキスト"/>
        <xdr:cNvSpPr txBox="1"/>
      </xdr:nvSpPr>
      <xdr:spPr>
        <a:xfrm>
          <a:off x="16370300" y="16530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78" name="フローチャート: 判断 677"/>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72244</xdr:rowOff>
    </xdr:from>
    <xdr:to>
      <xdr:col>81</xdr:col>
      <xdr:colOff>50800</xdr:colOff>
      <xdr:row>98</xdr:row>
      <xdr:rowOff>90684</xdr:rowOff>
    </xdr:to>
    <xdr:cxnSp macro="">
      <xdr:nvCxnSpPr>
        <xdr:cNvPr id="679" name="直線コネクタ 678"/>
        <xdr:cNvCxnSpPr/>
      </xdr:nvCxnSpPr>
      <xdr:spPr>
        <a:xfrm>
          <a:off x="14592300" y="16359994"/>
          <a:ext cx="889000" cy="53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80" name="フローチャート: 判断 679"/>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26128</xdr:rowOff>
    </xdr:from>
    <xdr:ext cx="534377" cy="259045"/>
    <xdr:sp macro="" textlink="">
      <xdr:nvSpPr>
        <xdr:cNvPr id="681" name="テキスト ボックス 680"/>
        <xdr:cNvSpPr txBox="1"/>
      </xdr:nvSpPr>
      <xdr:spPr>
        <a:xfrm>
          <a:off x="15214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72244</xdr:rowOff>
    </xdr:from>
    <xdr:to>
      <xdr:col>76</xdr:col>
      <xdr:colOff>114300</xdr:colOff>
      <xdr:row>98</xdr:row>
      <xdr:rowOff>139300</xdr:rowOff>
    </xdr:to>
    <xdr:cxnSp macro="">
      <xdr:nvCxnSpPr>
        <xdr:cNvPr id="682" name="直線コネクタ 681"/>
        <xdr:cNvCxnSpPr/>
      </xdr:nvCxnSpPr>
      <xdr:spPr>
        <a:xfrm flipV="1">
          <a:off x="13703300" y="16359994"/>
          <a:ext cx="889000" cy="58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83" name="フローチャート: 判断 682"/>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156272</xdr:rowOff>
    </xdr:from>
    <xdr:ext cx="534377" cy="259045"/>
    <xdr:sp macro="" textlink="">
      <xdr:nvSpPr>
        <xdr:cNvPr id="684" name="テキスト ボックス 683"/>
        <xdr:cNvSpPr txBox="1"/>
      </xdr:nvSpPr>
      <xdr:spPr>
        <a:xfrm>
          <a:off x="14325111" y="166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139300</xdr:rowOff>
    </xdr:from>
    <xdr:to>
      <xdr:col>71</xdr:col>
      <xdr:colOff>177800</xdr:colOff>
      <xdr:row>98</xdr:row>
      <xdr:rowOff>166751</xdr:rowOff>
    </xdr:to>
    <xdr:cxnSp macro="">
      <xdr:nvCxnSpPr>
        <xdr:cNvPr id="685" name="直線コネクタ 684"/>
        <xdr:cNvCxnSpPr/>
      </xdr:nvCxnSpPr>
      <xdr:spPr>
        <a:xfrm flipV="1">
          <a:off x="12814300" y="16941400"/>
          <a:ext cx="889000" cy="2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86" name="フローチャート: 判断 685"/>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35025</xdr:rowOff>
    </xdr:from>
    <xdr:ext cx="534377" cy="259045"/>
    <xdr:sp macro="" textlink="">
      <xdr:nvSpPr>
        <xdr:cNvPr id="687" name="テキスト ボックス 686"/>
        <xdr:cNvSpPr txBox="1"/>
      </xdr:nvSpPr>
      <xdr:spPr>
        <a:xfrm>
          <a:off x="13436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88" name="フローチャート: 判断 687"/>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689" name="テキスト ボックス 688"/>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90709</xdr:rowOff>
    </xdr:from>
    <xdr:to>
      <xdr:col>85</xdr:col>
      <xdr:colOff>177800</xdr:colOff>
      <xdr:row>97</xdr:row>
      <xdr:rowOff>20859</xdr:rowOff>
    </xdr:to>
    <xdr:sp macro="" textlink="">
      <xdr:nvSpPr>
        <xdr:cNvPr id="695" name="楕円 694"/>
        <xdr:cNvSpPr/>
      </xdr:nvSpPr>
      <xdr:spPr>
        <a:xfrm>
          <a:off x="16268700" y="1654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113586</xdr:rowOff>
    </xdr:from>
    <xdr:ext cx="534377" cy="259045"/>
    <xdr:sp macro="" textlink="">
      <xdr:nvSpPr>
        <xdr:cNvPr id="696" name="積立金該当値テキスト"/>
        <xdr:cNvSpPr txBox="1"/>
      </xdr:nvSpPr>
      <xdr:spPr>
        <a:xfrm>
          <a:off x="16370300" y="1640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39884</xdr:rowOff>
    </xdr:from>
    <xdr:to>
      <xdr:col>81</xdr:col>
      <xdr:colOff>101600</xdr:colOff>
      <xdr:row>98</xdr:row>
      <xdr:rowOff>141484</xdr:rowOff>
    </xdr:to>
    <xdr:sp macro="" textlink="">
      <xdr:nvSpPr>
        <xdr:cNvPr id="697" name="楕円 696"/>
        <xdr:cNvSpPr/>
      </xdr:nvSpPr>
      <xdr:spPr>
        <a:xfrm>
          <a:off x="15430500" y="1684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132611</xdr:rowOff>
    </xdr:from>
    <xdr:ext cx="469744" cy="259045"/>
    <xdr:sp macro="" textlink="">
      <xdr:nvSpPr>
        <xdr:cNvPr id="698" name="テキスト ボックス 697"/>
        <xdr:cNvSpPr txBox="1"/>
      </xdr:nvSpPr>
      <xdr:spPr>
        <a:xfrm>
          <a:off x="15246428" y="1693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21444</xdr:rowOff>
    </xdr:from>
    <xdr:to>
      <xdr:col>76</xdr:col>
      <xdr:colOff>165100</xdr:colOff>
      <xdr:row>95</xdr:row>
      <xdr:rowOff>123044</xdr:rowOff>
    </xdr:to>
    <xdr:sp macro="" textlink="">
      <xdr:nvSpPr>
        <xdr:cNvPr id="699" name="楕円 698"/>
        <xdr:cNvSpPr/>
      </xdr:nvSpPr>
      <xdr:spPr>
        <a:xfrm>
          <a:off x="14541500" y="163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139571</xdr:rowOff>
    </xdr:from>
    <xdr:ext cx="534377" cy="259045"/>
    <xdr:sp macro="" textlink="">
      <xdr:nvSpPr>
        <xdr:cNvPr id="700" name="テキスト ボックス 699"/>
        <xdr:cNvSpPr txBox="1"/>
      </xdr:nvSpPr>
      <xdr:spPr>
        <a:xfrm>
          <a:off x="14325111" y="1608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88500</xdr:rowOff>
    </xdr:from>
    <xdr:to>
      <xdr:col>72</xdr:col>
      <xdr:colOff>38100</xdr:colOff>
      <xdr:row>99</xdr:row>
      <xdr:rowOff>18650</xdr:rowOff>
    </xdr:to>
    <xdr:sp macro="" textlink="">
      <xdr:nvSpPr>
        <xdr:cNvPr id="701" name="楕円 700"/>
        <xdr:cNvSpPr/>
      </xdr:nvSpPr>
      <xdr:spPr>
        <a:xfrm>
          <a:off x="13652500" y="168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9777</xdr:rowOff>
    </xdr:from>
    <xdr:ext cx="469744" cy="259045"/>
    <xdr:sp macro="" textlink="">
      <xdr:nvSpPr>
        <xdr:cNvPr id="702" name="テキスト ボックス 701"/>
        <xdr:cNvSpPr txBox="1"/>
      </xdr:nvSpPr>
      <xdr:spPr>
        <a:xfrm>
          <a:off x="13468428" y="169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115951</xdr:rowOff>
    </xdr:from>
    <xdr:to>
      <xdr:col>67</xdr:col>
      <xdr:colOff>101600</xdr:colOff>
      <xdr:row>99</xdr:row>
      <xdr:rowOff>46101</xdr:rowOff>
    </xdr:to>
    <xdr:sp macro="" textlink="">
      <xdr:nvSpPr>
        <xdr:cNvPr id="703" name="楕円 702"/>
        <xdr:cNvSpPr/>
      </xdr:nvSpPr>
      <xdr:spPr>
        <a:xfrm>
          <a:off x="12763500" y="1691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37228</xdr:rowOff>
    </xdr:from>
    <xdr:ext cx="469744" cy="259045"/>
    <xdr:sp macro="" textlink="">
      <xdr:nvSpPr>
        <xdr:cNvPr id="704" name="テキスト ボックス 703"/>
        <xdr:cNvSpPr txBox="1"/>
      </xdr:nvSpPr>
      <xdr:spPr>
        <a:xfrm>
          <a:off x="12579428" y="1701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5" name="直線コネクタ 71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6" name="テキスト ボックス 71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7" name="直線コネクタ 71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8" name="テキスト ボックス 71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9" name="直線コネクタ 71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0" name="テキスト ボックス 71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1" name="直線コネクタ 72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2" name="テキスト ボックス 72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3" name="直線コネクタ 72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4" name="テキスト ボックス 72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5" name="直線コネクタ 72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6" name="テキスト ボックス 72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30" name="直線コネクタ 729"/>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2" name="直線コネクタ 73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33" name="投資及び出資金最大値テキスト"/>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34" name="直線コネクタ 733"/>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60833</xdr:rowOff>
    </xdr:from>
    <xdr:to>
      <xdr:col>116</xdr:col>
      <xdr:colOff>63500</xdr:colOff>
      <xdr:row>31</xdr:row>
      <xdr:rowOff>159294</xdr:rowOff>
    </xdr:to>
    <xdr:cxnSp macro="">
      <xdr:nvCxnSpPr>
        <xdr:cNvPr id="735" name="直線コネクタ 734"/>
        <xdr:cNvCxnSpPr/>
      </xdr:nvCxnSpPr>
      <xdr:spPr>
        <a:xfrm flipV="1">
          <a:off x="21323300" y="5375783"/>
          <a:ext cx="838200" cy="9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33200</xdr:rowOff>
    </xdr:from>
    <xdr:ext cx="469744" cy="259045"/>
    <xdr:sp macro="" textlink="">
      <xdr:nvSpPr>
        <xdr:cNvPr id="736" name="投資及び出資金平均値テキスト"/>
        <xdr:cNvSpPr txBox="1"/>
      </xdr:nvSpPr>
      <xdr:spPr>
        <a:xfrm>
          <a:off x="22212300" y="6205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37" name="フローチャート: 判断 736"/>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159294</xdr:rowOff>
    </xdr:from>
    <xdr:to>
      <xdr:col>111</xdr:col>
      <xdr:colOff>177800</xdr:colOff>
      <xdr:row>32</xdr:row>
      <xdr:rowOff>56424</xdr:rowOff>
    </xdr:to>
    <xdr:cxnSp macro="">
      <xdr:nvCxnSpPr>
        <xdr:cNvPr id="738" name="直線コネクタ 737"/>
        <xdr:cNvCxnSpPr/>
      </xdr:nvCxnSpPr>
      <xdr:spPr>
        <a:xfrm flipV="1">
          <a:off x="20434300" y="54742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39" name="フローチャート: 判断 738"/>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150439</xdr:rowOff>
    </xdr:from>
    <xdr:ext cx="469744" cy="259045"/>
    <xdr:sp macro="" textlink="">
      <xdr:nvSpPr>
        <xdr:cNvPr id="740" name="テキスト ボックス 739"/>
        <xdr:cNvSpPr txBox="1"/>
      </xdr:nvSpPr>
      <xdr:spPr>
        <a:xfrm>
          <a:off x="21088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56424</xdr:rowOff>
    </xdr:from>
    <xdr:to>
      <xdr:col>107</xdr:col>
      <xdr:colOff>50800</xdr:colOff>
      <xdr:row>32</xdr:row>
      <xdr:rowOff>154069</xdr:rowOff>
    </xdr:to>
    <xdr:cxnSp macro="">
      <xdr:nvCxnSpPr>
        <xdr:cNvPr id="741" name="直線コネクタ 740"/>
        <xdr:cNvCxnSpPr/>
      </xdr:nvCxnSpPr>
      <xdr:spPr>
        <a:xfrm flipV="1">
          <a:off x="19545300" y="5542824"/>
          <a:ext cx="889000" cy="9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42" name="フローチャート: 判断 741"/>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36629</xdr:rowOff>
    </xdr:from>
    <xdr:ext cx="469744" cy="259045"/>
    <xdr:sp macro="" textlink="">
      <xdr:nvSpPr>
        <xdr:cNvPr id="743" name="テキスト ボックス 742"/>
        <xdr:cNvSpPr txBox="1"/>
      </xdr:nvSpPr>
      <xdr:spPr>
        <a:xfrm>
          <a:off x="20199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154069</xdr:rowOff>
    </xdr:from>
    <xdr:to>
      <xdr:col>102</xdr:col>
      <xdr:colOff>114300</xdr:colOff>
      <xdr:row>35</xdr:row>
      <xdr:rowOff>68997</xdr:rowOff>
    </xdr:to>
    <xdr:cxnSp macro="">
      <xdr:nvCxnSpPr>
        <xdr:cNvPr id="744" name="直線コネクタ 743"/>
        <xdr:cNvCxnSpPr/>
      </xdr:nvCxnSpPr>
      <xdr:spPr>
        <a:xfrm flipV="1">
          <a:off x="18656300" y="5640469"/>
          <a:ext cx="889000" cy="42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45" name="フローチャート: 判断 744"/>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58510</xdr:rowOff>
    </xdr:from>
    <xdr:ext cx="469744" cy="259045"/>
    <xdr:sp macro="" textlink="">
      <xdr:nvSpPr>
        <xdr:cNvPr id="746" name="テキスト ボックス 745"/>
        <xdr:cNvSpPr txBox="1"/>
      </xdr:nvSpPr>
      <xdr:spPr>
        <a:xfrm>
          <a:off x="19310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47" name="フローチャート: 判断 746"/>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97208</xdr:rowOff>
    </xdr:from>
    <xdr:ext cx="469744" cy="259045"/>
    <xdr:sp macro="" textlink="">
      <xdr:nvSpPr>
        <xdr:cNvPr id="748" name="テキスト ボックス 747"/>
        <xdr:cNvSpPr txBox="1"/>
      </xdr:nvSpPr>
      <xdr:spPr>
        <a:xfrm>
          <a:off x="18421428" y="644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10033</xdr:rowOff>
    </xdr:from>
    <xdr:to>
      <xdr:col>116</xdr:col>
      <xdr:colOff>114300</xdr:colOff>
      <xdr:row>31</xdr:row>
      <xdr:rowOff>111633</xdr:rowOff>
    </xdr:to>
    <xdr:sp macro="" textlink="">
      <xdr:nvSpPr>
        <xdr:cNvPr id="754" name="楕円 753"/>
        <xdr:cNvSpPr/>
      </xdr:nvSpPr>
      <xdr:spPr>
        <a:xfrm>
          <a:off x="22110700" y="532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134510</xdr:rowOff>
    </xdr:from>
    <xdr:ext cx="469744" cy="259045"/>
    <xdr:sp macro="" textlink="">
      <xdr:nvSpPr>
        <xdr:cNvPr id="755" name="投資及び出資金該当値テキスト"/>
        <xdr:cNvSpPr txBox="1"/>
      </xdr:nvSpPr>
      <xdr:spPr>
        <a:xfrm>
          <a:off x="22212300" y="527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108494</xdr:rowOff>
    </xdr:from>
    <xdr:to>
      <xdr:col>112</xdr:col>
      <xdr:colOff>38100</xdr:colOff>
      <xdr:row>32</xdr:row>
      <xdr:rowOff>38644</xdr:rowOff>
    </xdr:to>
    <xdr:sp macro="" textlink="">
      <xdr:nvSpPr>
        <xdr:cNvPr id="756" name="楕円 755"/>
        <xdr:cNvSpPr/>
      </xdr:nvSpPr>
      <xdr:spPr>
        <a:xfrm>
          <a:off x="21272500" y="54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55171</xdr:rowOff>
    </xdr:from>
    <xdr:ext cx="469744" cy="259045"/>
    <xdr:sp macro="" textlink="">
      <xdr:nvSpPr>
        <xdr:cNvPr id="757" name="テキスト ボックス 756"/>
        <xdr:cNvSpPr txBox="1"/>
      </xdr:nvSpPr>
      <xdr:spPr>
        <a:xfrm>
          <a:off x="21088428" y="519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5624</xdr:rowOff>
    </xdr:from>
    <xdr:to>
      <xdr:col>107</xdr:col>
      <xdr:colOff>101600</xdr:colOff>
      <xdr:row>32</xdr:row>
      <xdr:rowOff>107224</xdr:rowOff>
    </xdr:to>
    <xdr:sp macro="" textlink="">
      <xdr:nvSpPr>
        <xdr:cNvPr id="758" name="楕円 757"/>
        <xdr:cNvSpPr/>
      </xdr:nvSpPr>
      <xdr:spPr>
        <a:xfrm>
          <a:off x="20383500" y="549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123751</xdr:rowOff>
    </xdr:from>
    <xdr:ext cx="469744" cy="259045"/>
    <xdr:sp macro="" textlink="">
      <xdr:nvSpPr>
        <xdr:cNvPr id="759" name="テキスト ボックス 758"/>
        <xdr:cNvSpPr txBox="1"/>
      </xdr:nvSpPr>
      <xdr:spPr>
        <a:xfrm>
          <a:off x="20199428" y="526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103269</xdr:rowOff>
    </xdr:from>
    <xdr:to>
      <xdr:col>102</xdr:col>
      <xdr:colOff>165100</xdr:colOff>
      <xdr:row>33</xdr:row>
      <xdr:rowOff>33419</xdr:rowOff>
    </xdr:to>
    <xdr:sp macro="" textlink="">
      <xdr:nvSpPr>
        <xdr:cNvPr id="760" name="楕円 759"/>
        <xdr:cNvSpPr/>
      </xdr:nvSpPr>
      <xdr:spPr>
        <a:xfrm>
          <a:off x="19494500" y="558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49946</xdr:rowOff>
    </xdr:from>
    <xdr:ext cx="469744" cy="259045"/>
    <xdr:sp macro="" textlink="">
      <xdr:nvSpPr>
        <xdr:cNvPr id="761" name="テキスト ボックス 760"/>
        <xdr:cNvSpPr txBox="1"/>
      </xdr:nvSpPr>
      <xdr:spPr>
        <a:xfrm>
          <a:off x="19310428" y="536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18197</xdr:rowOff>
    </xdr:from>
    <xdr:to>
      <xdr:col>98</xdr:col>
      <xdr:colOff>38100</xdr:colOff>
      <xdr:row>35</xdr:row>
      <xdr:rowOff>119797</xdr:rowOff>
    </xdr:to>
    <xdr:sp macro="" textlink="">
      <xdr:nvSpPr>
        <xdr:cNvPr id="762" name="楕円 761"/>
        <xdr:cNvSpPr/>
      </xdr:nvSpPr>
      <xdr:spPr>
        <a:xfrm>
          <a:off x="18605500" y="601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136324</xdr:rowOff>
    </xdr:from>
    <xdr:ext cx="469744" cy="259045"/>
    <xdr:sp macro="" textlink="">
      <xdr:nvSpPr>
        <xdr:cNvPr id="763" name="テキスト ボックス 762"/>
        <xdr:cNvSpPr txBox="1"/>
      </xdr:nvSpPr>
      <xdr:spPr>
        <a:xfrm>
          <a:off x="18421428" y="579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4" name="直線コネクタ 77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5" name="テキスト ボックス 77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8" name="直線コネクタ 77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9" name="テキスト ボックス 778"/>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83" name="直線コネクタ 782"/>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84" name="貸付金最小値テキスト"/>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85" name="直線コネクタ 784"/>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86" name="貸付金最大値テキスト"/>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87" name="直線コネクタ 786"/>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141300</xdr:rowOff>
    </xdr:from>
    <xdr:to>
      <xdr:col>116</xdr:col>
      <xdr:colOff>63500</xdr:colOff>
      <xdr:row>52</xdr:row>
      <xdr:rowOff>142272</xdr:rowOff>
    </xdr:to>
    <xdr:cxnSp macro="">
      <xdr:nvCxnSpPr>
        <xdr:cNvPr id="788" name="直線コネクタ 787"/>
        <xdr:cNvCxnSpPr/>
      </xdr:nvCxnSpPr>
      <xdr:spPr>
        <a:xfrm>
          <a:off x="21323300" y="9056700"/>
          <a:ext cx="8382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17149</xdr:rowOff>
    </xdr:from>
    <xdr:ext cx="469744" cy="259045"/>
    <xdr:sp macro="" textlink="">
      <xdr:nvSpPr>
        <xdr:cNvPr id="789" name="貸付金平均値テキスト"/>
        <xdr:cNvSpPr txBox="1"/>
      </xdr:nvSpPr>
      <xdr:spPr>
        <a:xfrm>
          <a:off x="22212300" y="9618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790" name="フローチャート: 判断 789"/>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139586</xdr:rowOff>
    </xdr:from>
    <xdr:to>
      <xdr:col>111</xdr:col>
      <xdr:colOff>177800</xdr:colOff>
      <xdr:row>52</xdr:row>
      <xdr:rowOff>141300</xdr:rowOff>
    </xdr:to>
    <xdr:cxnSp macro="">
      <xdr:nvCxnSpPr>
        <xdr:cNvPr id="791" name="直線コネクタ 790"/>
        <xdr:cNvCxnSpPr/>
      </xdr:nvCxnSpPr>
      <xdr:spPr>
        <a:xfrm>
          <a:off x="20434300" y="9054986"/>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792" name="フローチャート: 判断 791"/>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123448</xdr:rowOff>
    </xdr:from>
    <xdr:ext cx="469744" cy="259045"/>
    <xdr:sp macro="" textlink="">
      <xdr:nvSpPr>
        <xdr:cNvPr id="793" name="テキスト ボックス 792"/>
        <xdr:cNvSpPr txBox="1"/>
      </xdr:nvSpPr>
      <xdr:spPr>
        <a:xfrm>
          <a:off x="21088428" y="972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78492</xdr:rowOff>
    </xdr:from>
    <xdr:to>
      <xdr:col>107</xdr:col>
      <xdr:colOff>50800</xdr:colOff>
      <xdr:row>52</xdr:row>
      <xdr:rowOff>139586</xdr:rowOff>
    </xdr:to>
    <xdr:cxnSp macro="">
      <xdr:nvCxnSpPr>
        <xdr:cNvPr id="794" name="直線コネクタ 793"/>
        <xdr:cNvCxnSpPr/>
      </xdr:nvCxnSpPr>
      <xdr:spPr>
        <a:xfrm>
          <a:off x="19545300" y="8993892"/>
          <a:ext cx="889000" cy="6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795" name="フローチャート: 判断 794"/>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121791</xdr:rowOff>
    </xdr:from>
    <xdr:ext cx="469744" cy="259045"/>
    <xdr:sp macro="" textlink="">
      <xdr:nvSpPr>
        <xdr:cNvPr id="796" name="テキスト ボックス 795"/>
        <xdr:cNvSpPr txBox="1"/>
      </xdr:nvSpPr>
      <xdr:spPr>
        <a:xfrm>
          <a:off x="20199428" y="97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57061</xdr:rowOff>
    </xdr:from>
    <xdr:to>
      <xdr:col>102</xdr:col>
      <xdr:colOff>114300</xdr:colOff>
      <xdr:row>52</xdr:row>
      <xdr:rowOff>78492</xdr:rowOff>
    </xdr:to>
    <xdr:cxnSp macro="">
      <xdr:nvCxnSpPr>
        <xdr:cNvPr id="797" name="直線コネクタ 796"/>
        <xdr:cNvCxnSpPr/>
      </xdr:nvCxnSpPr>
      <xdr:spPr>
        <a:xfrm>
          <a:off x="18656300" y="8972461"/>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798" name="フローチャート: 判断 797"/>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124248</xdr:rowOff>
    </xdr:from>
    <xdr:ext cx="469744" cy="259045"/>
    <xdr:sp macro="" textlink="">
      <xdr:nvSpPr>
        <xdr:cNvPr id="799" name="テキスト ボックス 798"/>
        <xdr:cNvSpPr txBox="1"/>
      </xdr:nvSpPr>
      <xdr:spPr>
        <a:xfrm>
          <a:off x="19310428" y="97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00" name="フローチャート: 判断 799"/>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140479</xdr:rowOff>
    </xdr:from>
    <xdr:ext cx="469744" cy="259045"/>
    <xdr:sp macro="" textlink="">
      <xdr:nvSpPr>
        <xdr:cNvPr id="801" name="テキスト ボックス 800"/>
        <xdr:cNvSpPr txBox="1"/>
      </xdr:nvSpPr>
      <xdr:spPr>
        <a:xfrm>
          <a:off x="18421428" y="974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91472</xdr:rowOff>
    </xdr:from>
    <xdr:to>
      <xdr:col>116</xdr:col>
      <xdr:colOff>114300</xdr:colOff>
      <xdr:row>53</xdr:row>
      <xdr:rowOff>21622</xdr:rowOff>
    </xdr:to>
    <xdr:sp macro="" textlink="">
      <xdr:nvSpPr>
        <xdr:cNvPr id="807" name="楕円 806"/>
        <xdr:cNvSpPr/>
      </xdr:nvSpPr>
      <xdr:spPr>
        <a:xfrm>
          <a:off x="22110700" y="900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114349</xdr:rowOff>
    </xdr:from>
    <xdr:ext cx="534377" cy="259045"/>
    <xdr:sp macro="" textlink="">
      <xdr:nvSpPr>
        <xdr:cNvPr id="808" name="貸付金該当値テキスト"/>
        <xdr:cNvSpPr txBox="1"/>
      </xdr:nvSpPr>
      <xdr:spPr>
        <a:xfrm>
          <a:off x="22212300" y="885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90500</xdr:rowOff>
    </xdr:from>
    <xdr:to>
      <xdr:col>112</xdr:col>
      <xdr:colOff>38100</xdr:colOff>
      <xdr:row>53</xdr:row>
      <xdr:rowOff>20650</xdr:rowOff>
    </xdr:to>
    <xdr:sp macro="" textlink="">
      <xdr:nvSpPr>
        <xdr:cNvPr id="809" name="楕円 808"/>
        <xdr:cNvSpPr/>
      </xdr:nvSpPr>
      <xdr:spPr>
        <a:xfrm>
          <a:off x="21272500" y="90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37177</xdr:rowOff>
    </xdr:from>
    <xdr:ext cx="534377" cy="259045"/>
    <xdr:sp macro="" textlink="">
      <xdr:nvSpPr>
        <xdr:cNvPr id="810" name="テキスト ボックス 809"/>
        <xdr:cNvSpPr txBox="1"/>
      </xdr:nvSpPr>
      <xdr:spPr>
        <a:xfrm>
          <a:off x="21056111" y="878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88786</xdr:rowOff>
    </xdr:from>
    <xdr:to>
      <xdr:col>107</xdr:col>
      <xdr:colOff>101600</xdr:colOff>
      <xdr:row>53</xdr:row>
      <xdr:rowOff>18936</xdr:rowOff>
    </xdr:to>
    <xdr:sp macro="" textlink="">
      <xdr:nvSpPr>
        <xdr:cNvPr id="811" name="楕円 810"/>
        <xdr:cNvSpPr/>
      </xdr:nvSpPr>
      <xdr:spPr>
        <a:xfrm>
          <a:off x="20383500" y="900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35463</xdr:rowOff>
    </xdr:from>
    <xdr:ext cx="534377" cy="259045"/>
    <xdr:sp macro="" textlink="">
      <xdr:nvSpPr>
        <xdr:cNvPr id="812" name="テキスト ボックス 811"/>
        <xdr:cNvSpPr txBox="1"/>
      </xdr:nvSpPr>
      <xdr:spPr>
        <a:xfrm>
          <a:off x="20167111" y="877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27692</xdr:rowOff>
    </xdr:from>
    <xdr:to>
      <xdr:col>102</xdr:col>
      <xdr:colOff>165100</xdr:colOff>
      <xdr:row>52</xdr:row>
      <xdr:rowOff>129292</xdr:rowOff>
    </xdr:to>
    <xdr:sp macro="" textlink="">
      <xdr:nvSpPr>
        <xdr:cNvPr id="813" name="楕円 812"/>
        <xdr:cNvSpPr/>
      </xdr:nvSpPr>
      <xdr:spPr>
        <a:xfrm>
          <a:off x="19494500" y="894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145819</xdr:rowOff>
    </xdr:from>
    <xdr:ext cx="534377" cy="259045"/>
    <xdr:sp macro="" textlink="">
      <xdr:nvSpPr>
        <xdr:cNvPr id="814" name="テキスト ボックス 813"/>
        <xdr:cNvSpPr txBox="1"/>
      </xdr:nvSpPr>
      <xdr:spPr>
        <a:xfrm>
          <a:off x="19278111" y="871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6261</xdr:rowOff>
    </xdr:from>
    <xdr:to>
      <xdr:col>98</xdr:col>
      <xdr:colOff>38100</xdr:colOff>
      <xdr:row>52</xdr:row>
      <xdr:rowOff>107861</xdr:rowOff>
    </xdr:to>
    <xdr:sp macro="" textlink="">
      <xdr:nvSpPr>
        <xdr:cNvPr id="815" name="楕円 814"/>
        <xdr:cNvSpPr/>
      </xdr:nvSpPr>
      <xdr:spPr>
        <a:xfrm>
          <a:off x="18605500" y="892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124388</xdr:rowOff>
    </xdr:from>
    <xdr:ext cx="534377" cy="259045"/>
    <xdr:sp macro="" textlink="">
      <xdr:nvSpPr>
        <xdr:cNvPr id="816" name="テキスト ボックス 815"/>
        <xdr:cNvSpPr txBox="1"/>
      </xdr:nvSpPr>
      <xdr:spPr>
        <a:xfrm>
          <a:off x="18389111" y="86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39" name="直線コネクタ 838"/>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40" name="繰出金最小値テキスト"/>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41" name="直線コネクタ 840"/>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42" name="繰出金最大値テキスト"/>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43" name="直線コネクタ 842"/>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9078</xdr:rowOff>
    </xdr:from>
    <xdr:to>
      <xdr:col>116</xdr:col>
      <xdr:colOff>63500</xdr:colOff>
      <xdr:row>75</xdr:row>
      <xdr:rowOff>122555</xdr:rowOff>
    </xdr:to>
    <xdr:cxnSp macro="">
      <xdr:nvCxnSpPr>
        <xdr:cNvPr id="844" name="直線コネクタ 843"/>
        <xdr:cNvCxnSpPr/>
      </xdr:nvCxnSpPr>
      <xdr:spPr>
        <a:xfrm flipV="1">
          <a:off x="21323300" y="12867828"/>
          <a:ext cx="838200" cy="11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159509</xdr:rowOff>
    </xdr:from>
    <xdr:ext cx="534377" cy="259045"/>
    <xdr:sp macro="" textlink="">
      <xdr:nvSpPr>
        <xdr:cNvPr id="845" name="繰出金平均値テキスト"/>
        <xdr:cNvSpPr txBox="1"/>
      </xdr:nvSpPr>
      <xdr:spPr>
        <a:xfrm>
          <a:off x="22212300" y="12503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46" name="フローチャート: 判断 845"/>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122555</xdr:rowOff>
    </xdr:from>
    <xdr:to>
      <xdr:col>111</xdr:col>
      <xdr:colOff>177800</xdr:colOff>
      <xdr:row>76</xdr:row>
      <xdr:rowOff>5877</xdr:rowOff>
    </xdr:to>
    <xdr:cxnSp macro="">
      <xdr:nvCxnSpPr>
        <xdr:cNvPr id="847" name="直線コネクタ 846"/>
        <xdr:cNvCxnSpPr/>
      </xdr:nvCxnSpPr>
      <xdr:spPr>
        <a:xfrm flipV="1">
          <a:off x="20434300" y="12981305"/>
          <a:ext cx="889000" cy="5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48" name="フローチャート: 判断 847"/>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150426</xdr:rowOff>
    </xdr:from>
    <xdr:ext cx="534377" cy="259045"/>
    <xdr:sp macro="" textlink="">
      <xdr:nvSpPr>
        <xdr:cNvPr id="849" name="テキスト ボックス 848"/>
        <xdr:cNvSpPr txBox="1"/>
      </xdr:nvSpPr>
      <xdr:spPr>
        <a:xfrm>
          <a:off x="21056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5877</xdr:rowOff>
    </xdr:from>
    <xdr:to>
      <xdr:col>107</xdr:col>
      <xdr:colOff>50800</xdr:colOff>
      <xdr:row>76</xdr:row>
      <xdr:rowOff>25491</xdr:rowOff>
    </xdr:to>
    <xdr:cxnSp macro="">
      <xdr:nvCxnSpPr>
        <xdr:cNvPr id="850" name="直線コネクタ 849"/>
        <xdr:cNvCxnSpPr/>
      </xdr:nvCxnSpPr>
      <xdr:spPr>
        <a:xfrm flipV="1">
          <a:off x="19545300" y="13036077"/>
          <a:ext cx="8890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51" name="フローチャート: 判断 850"/>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10065</xdr:rowOff>
    </xdr:from>
    <xdr:ext cx="534377" cy="259045"/>
    <xdr:sp macro="" textlink="">
      <xdr:nvSpPr>
        <xdr:cNvPr id="852" name="テキスト ボックス 851"/>
        <xdr:cNvSpPr txBox="1"/>
      </xdr:nvSpPr>
      <xdr:spPr>
        <a:xfrm>
          <a:off x="20167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12004</xdr:rowOff>
    </xdr:from>
    <xdr:to>
      <xdr:col>102</xdr:col>
      <xdr:colOff>114300</xdr:colOff>
      <xdr:row>76</xdr:row>
      <xdr:rowOff>25491</xdr:rowOff>
    </xdr:to>
    <xdr:cxnSp macro="">
      <xdr:nvCxnSpPr>
        <xdr:cNvPr id="853" name="直線コネクタ 852"/>
        <xdr:cNvCxnSpPr/>
      </xdr:nvCxnSpPr>
      <xdr:spPr>
        <a:xfrm>
          <a:off x="18656300" y="12699304"/>
          <a:ext cx="889000" cy="35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54" name="フローチャート: 判断 853"/>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69318</xdr:rowOff>
    </xdr:from>
    <xdr:ext cx="534377" cy="259045"/>
    <xdr:sp macro="" textlink="">
      <xdr:nvSpPr>
        <xdr:cNvPr id="855" name="テキスト ボックス 854"/>
        <xdr:cNvSpPr txBox="1"/>
      </xdr:nvSpPr>
      <xdr:spPr>
        <a:xfrm>
          <a:off x="19278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56" name="フローチャート: 判断 855"/>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11254</xdr:rowOff>
    </xdr:from>
    <xdr:ext cx="534377" cy="259045"/>
    <xdr:sp macro="" textlink="">
      <xdr:nvSpPr>
        <xdr:cNvPr id="857" name="テキスト ボックス 856"/>
        <xdr:cNvSpPr txBox="1"/>
      </xdr:nvSpPr>
      <xdr:spPr>
        <a:xfrm>
          <a:off x="18389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129728</xdr:rowOff>
    </xdr:from>
    <xdr:to>
      <xdr:col>116</xdr:col>
      <xdr:colOff>114300</xdr:colOff>
      <xdr:row>75</xdr:row>
      <xdr:rowOff>59878</xdr:rowOff>
    </xdr:to>
    <xdr:sp macro="" textlink="">
      <xdr:nvSpPr>
        <xdr:cNvPr id="863" name="楕円 862"/>
        <xdr:cNvSpPr/>
      </xdr:nvSpPr>
      <xdr:spPr>
        <a:xfrm>
          <a:off x="22110700" y="1281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108155</xdr:rowOff>
    </xdr:from>
    <xdr:ext cx="534377" cy="259045"/>
    <xdr:sp macro="" textlink="">
      <xdr:nvSpPr>
        <xdr:cNvPr id="864" name="繰出金該当値テキスト"/>
        <xdr:cNvSpPr txBox="1"/>
      </xdr:nvSpPr>
      <xdr:spPr>
        <a:xfrm>
          <a:off x="22212300" y="1279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71755</xdr:rowOff>
    </xdr:from>
    <xdr:to>
      <xdr:col>112</xdr:col>
      <xdr:colOff>38100</xdr:colOff>
      <xdr:row>76</xdr:row>
      <xdr:rowOff>1905</xdr:rowOff>
    </xdr:to>
    <xdr:sp macro="" textlink="">
      <xdr:nvSpPr>
        <xdr:cNvPr id="865" name="楕円 864"/>
        <xdr:cNvSpPr/>
      </xdr:nvSpPr>
      <xdr:spPr>
        <a:xfrm>
          <a:off x="21272500" y="1293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164482</xdr:rowOff>
    </xdr:from>
    <xdr:ext cx="534377" cy="259045"/>
    <xdr:sp macro="" textlink="">
      <xdr:nvSpPr>
        <xdr:cNvPr id="866" name="テキスト ボックス 865"/>
        <xdr:cNvSpPr txBox="1"/>
      </xdr:nvSpPr>
      <xdr:spPr>
        <a:xfrm>
          <a:off x="21056111" y="1302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126528</xdr:rowOff>
    </xdr:from>
    <xdr:to>
      <xdr:col>107</xdr:col>
      <xdr:colOff>101600</xdr:colOff>
      <xdr:row>76</xdr:row>
      <xdr:rowOff>56679</xdr:rowOff>
    </xdr:to>
    <xdr:sp macro="" textlink="">
      <xdr:nvSpPr>
        <xdr:cNvPr id="867" name="楕円 866"/>
        <xdr:cNvSpPr/>
      </xdr:nvSpPr>
      <xdr:spPr>
        <a:xfrm>
          <a:off x="20383500" y="129852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47804</xdr:rowOff>
    </xdr:from>
    <xdr:ext cx="534377" cy="259045"/>
    <xdr:sp macro="" textlink="">
      <xdr:nvSpPr>
        <xdr:cNvPr id="868" name="テキスト ボックス 867"/>
        <xdr:cNvSpPr txBox="1"/>
      </xdr:nvSpPr>
      <xdr:spPr>
        <a:xfrm>
          <a:off x="20167111" y="1307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146141</xdr:rowOff>
    </xdr:from>
    <xdr:to>
      <xdr:col>102</xdr:col>
      <xdr:colOff>165100</xdr:colOff>
      <xdr:row>76</xdr:row>
      <xdr:rowOff>76291</xdr:rowOff>
    </xdr:to>
    <xdr:sp macro="" textlink="">
      <xdr:nvSpPr>
        <xdr:cNvPr id="869" name="楕円 868"/>
        <xdr:cNvSpPr/>
      </xdr:nvSpPr>
      <xdr:spPr>
        <a:xfrm>
          <a:off x="19494500" y="1300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67418</xdr:rowOff>
    </xdr:from>
    <xdr:ext cx="534377" cy="259045"/>
    <xdr:sp macro="" textlink="">
      <xdr:nvSpPr>
        <xdr:cNvPr id="870" name="テキスト ボックス 869"/>
        <xdr:cNvSpPr txBox="1"/>
      </xdr:nvSpPr>
      <xdr:spPr>
        <a:xfrm>
          <a:off x="19278111" y="1309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132654</xdr:rowOff>
    </xdr:from>
    <xdr:to>
      <xdr:col>98</xdr:col>
      <xdr:colOff>38100</xdr:colOff>
      <xdr:row>74</xdr:row>
      <xdr:rowOff>62804</xdr:rowOff>
    </xdr:to>
    <xdr:sp macro="" textlink="">
      <xdr:nvSpPr>
        <xdr:cNvPr id="871" name="楕円 870"/>
        <xdr:cNvSpPr/>
      </xdr:nvSpPr>
      <xdr:spPr>
        <a:xfrm>
          <a:off x="18605500" y="1264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53931</xdr:rowOff>
    </xdr:from>
    <xdr:ext cx="534377" cy="259045"/>
    <xdr:sp macro="" textlink="">
      <xdr:nvSpPr>
        <xdr:cNvPr id="872" name="テキスト ボックス 871"/>
        <xdr:cNvSpPr txBox="1"/>
      </xdr:nvSpPr>
      <xdr:spPr>
        <a:xfrm>
          <a:off x="18389111" y="1274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426,638</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+34,687</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50,071</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円）となっており、前年度と同水準である。類似団体平均との比較では低い水準となっており、これは平成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年度までの定員適正化計画の実施による削減、その後の適正な定員管理により類似団体平均と比較して職員数が少ないことが主な要因である。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107,664</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+10,402</a:t>
          </a:r>
          <a:r>
            <a:rPr kumimoji="1" lang="ja-JP" altLang="en-US" sz="1300">
              <a:latin typeface="ＭＳ Ｐゴシック" panose="020B0600070205080204" pitchFamily="50" charset="-128"/>
              <a:ea typeface="ＭＳ Ｐゴシック" panose="020B0600070205080204" pitchFamily="50" charset="-128"/>
            </a:rPr>
            <a:t>円）であり、増加の主な要因として、幼稚園施設型給付費の増加（</a:t>
          </a:r>
          <a:r>
            <a:rPr kumimoji="1" lang="en-US" altLang="ja-JP" sz="1300">
              <a:latin typeface="ＭＳ Ｐゴシック" panose="020B0600070205080204" pitchFamily="50" charset="-128"/>
              <a:ea typeface="ＭＳ Ｐゴシック" panose="020B0600070205080204" pitchFamily="50" charset="-128"/>
            </a:rPr>
            <a:t>+329</a:t>
          </a:r>
          <a:r>
            <a:rPr kumimoji="1" lang="ja-JP" altLang="en-US" sz="1300">
              <a:latin typeface="ＭＳ Ｐゴシック" panose="020B0600070205080204" pitchFamily="50" charset="-128"/>
              <a:ea typeface="ＭＳ Ｐゴシック" panose="020B0600070205080204" pitchFamily="50" charset="-128"/>
            </a:rPr>
            <a:t>百万円）、生活保護費の増加（</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百万円）、こども医療助成費の増加（</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百万円）などが挙げられる。</a:t>
          </a:r>
        </a:p>
        <a:p>
          <a:r>
            <a:rPr kumimoji="1" lang="ja-JP" altLang="en-US" sz="1300">
              <a:latin typeface="ＭＳ Ｐゴシック" panose="020B0600070205080204" pitchFamily="50" charset="-128"/>
              <a:ea typeface="ＭＳ Ｐゴシック" panose="020B0600070205080204" pitchFamily="50" charset="-128"/>
            </a:rPr>
            <a:t>　積立金は住民一人当たり</a:t>
          </a:r>
          <a:r>
            <a:rPr kumimoji="1" lang="en-US" altLang="ja-JP" sz="1300">
              <a:latin typeface="ＭＳ Ｐゴシック" panose="020B0600070205080204" pitchFamily="50" charset="-128"/>
              <a:ea typeface="ＭＳ Ｐゴシック" panose="020B0600070205080204" pitchFamily="50" charset="-128"/>
            </a:rPr>
            <a:t>21,905</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+15,332</a:t>
          </a:r>
          <a:r>
            <a:rPr kumimoji="1" lang="ja-JP" altLang="en-US" sz="1300">
              <a:latin typeface="ＭＳ Ｐゴシック" panose="020B0600070205080204" pitchFamily="50" charset="-128"/>
              <a:ea typeface="ＭＳ Ｐゴシック" panose="020B0600070205080204" pitchFamily="50" charset="-128"/>
            </a:rPr>
            <a:t>円）と大きく増加しているが、これは、市立総合病院の施設整備基金の設立に伴い、積み立て（</a:t>
          </a:r>
          <a:r>
            <a:rPr kumimoji="1" lang="en-US" altLang="ja-JP" sz="1300">
              <a:latin typeface="ＭＳ Ｐゴシック" panose="020B0600070205080204" pitchFamily="50" charset="-128"/>
              <a:ea typeface="ＭＳ Ｐゴシック" panose="020B0600070205080204" pitchFamily="50" charset="-128"/>
            </a:rPr>
            <a:t>1,700</a:t>
          </a:r>
          <a:r>
            <a:rPr kumimoji="1" lang="ja-JP" altLang="en-US" sz="1300">
              <a:latin typeface="ＭＳ Ｐゴシック" panose="020B0600070205080204" pitchFamily="50" charset="-128"/>
              <a:ea typeface="ＭＳ Ｐゴシック" panose="020B0600070205080204" pitchFamily="50" charset="-128"/>
            </a:rPr>
            <a:t>百万円）を行ったことによるものである。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静岡県藤枝市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140,979
138,920
194.06
62,699,558
60,147,020
2,458,090
30,261,579
39,951,288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64588</xdr:rowOff>
    </xdr:from>
    <xdr:to>
      <xdr:col>24</xdr:col>
      <xdr:colOff>63500</xdr:colOff>
      <xdr:row>38</xdr:row>
      <xdr:rowOff>141877</xdr:rowOff>
    </xdr:to>
    <xdr:cxnSp macro="">
      <xdr:nvCxnSpPr>
        <xdr:cNvPr id="63" name="直線コネクタ 62"/>
        <xdr:cNvCxnSpPr/>
      </xdr:nvCxnSpPr>
      <xdr:spPr>
        <a:xfrm flipV="1">
          <a:off x="3797300" y="6579688"/>
          <a:ext cx="838200" cy="7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155320</xdr:rowOff>
    </xdr:from>
    <xdr:ext cx="469744" cy="259045"/>
    <xdr:sp macro="" textlink="">
      <xdr:nvSpPr>
        <xdr:cNvPr id="64" name="議会費平均値テキスト"/>
        <xdr:cNvSpPr txBox="1"/>
      </xdr:nvSpPr>
      <xdr:spPr>
        <a:xfrm>
          <a:off x="4686300" y="5813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125549</xdr:rowOff>
    </xdr:from>
    <xdr:to>
      <xdr:col>19</xdr:col>
      <xdr:colOff>177800</xdr:colOff>
      <xdr:row>38</xdr:row>
      <xdr:rowOff>141877</xdr:rowOff>
    </xdr:to>
    <xdr:cxnSp macro="">
      <xdr:nvCxnSpPr>
        <xdr:cNvPr id="66" name="直線コネクタ 65"/>
        <xdr:cNvCxnSpPr/>
      </xdr:nvCxnSpPr>
      <xdr:spPr>
        <a:xfrm>
          <a:off x="2908300" y="664064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115043</xdr:rowOff>
    </xdr:from>
    <xdr:ext cx="469744" cy="259045"/>
    <xdr:sp macro="" textlink="">
      <xdr:nvSpPr>
        <xdr:cNvPr id="68" name="テキスト ボックス 67"/>
        <xdr:cNvSpPr txBox="1"/>
      </xdr:nvSpPr>
      <xdr:spPr>
        <a:xfrm>
          <a:off x="3562428" y="57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125549</xdr:rowOff>
    </xdr:from>
    <xdr:to>
      <xdr:col>15</xdr:col>
      <xdr:colOff>50800</xdr:colOff>
      <xdr:row>38</xdr:row>
      <xdr:rowOff>150585</xdr:rowOff>
    </xdr:to>
    <xdr:cxnSp macro="">
      <xdr:nvCxnSpPr>
        <xdr:cNvPr id="69" name="直線コネクタ 68"/>
        <xdr:cNvCxnSpPr/>
      </xdr:nvCxnSpPr>
      <xdr:spPr>
        <a:xfrm flipV="1">
          <a:off x="2019300" y="6640649"/>
          <a:ext cx="889000" cy="2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147700</xdr:rowOff>
    </xdr:from>
    <xdr:ext cx="469744" cy="259045"/>
    <xdr:sp macro="" textlink="">
      <xdr:nvSpPr>
        <xdr:cNvPr id="71" name="テキスト ボックス 70"/>
        <xdr:cNvSpPr txBox="1"/>
      </xdr:nvSpPr>
      <xdr:spPr>
        <a:xfrm>
          <a:off x="2673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150585</xdr:rowOff>
    </xdr:from>
    <xdr:to>
      <xdr:col>10</xdr:col>
      <xdr:colOff>114300</xdr:colOff>
      <xdr:row>39</xdr:row>
      <xdr:rowOff>42273</xdr:rowOff>
    </xdr:to>
    <xdr:cxnSp macro="">
      <xdr:nvCxnSpPr>
        <xdr:cNvPr id="72" name="直線コネクタ 71"/>
        <xdr:cNvCxnSpPr/>
      </xdr:nvCxnSpPr>
      <xdr:spPr>
        <a:xfrm flipV="1">
          <a:off x="1130300" y="6665685"/>
          <a:ext cx="889000" cy="6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28501</xdr:rowOff>
    </xdr:from>
    <xdr:ext cx="469744" cy="259045"/>
    <xdr:sp macro="" textlink="">
      <xdr:nvSpPr>
        <xdr:cNvPr id="74" name="テキスト ボックス 73"/>
        <xdr:cNvSpPr txBox="1"/>
      </xdr:nvSpPr>
      <xdr:spPr>
        <a:xfrm>
          <a:off x="1784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6" name="テキスト ボックス 75"/>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13788</xdr:rowOff>
    </xdr:from>
    <xdr:to>
      <xdr:col>24</xdr:col>
      <xdr:colOff>114300</xdr:colOff>
      <xdr:row>38</xdr:row>
      <xdr:rowOff>115388</xdr:rowOff>
    </xdr:to>
    <xdr:sp macro="" textlink="">
      <xdr:nvSpPr>
        <xdr:cNvPr id="82" name="楕円 81"/>
        <xdr:cNvSpPr/>
      </xdr:nvSpPr>
      <xdr:spPr>
        <a:xfrm>
          <a:off x="4584700" y="652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100166</xdr:rowOff>
    </xdr:from>
    <xdr:ext cx="469744" cy="259045"/>
    <xdr:sp macro="" textlink="">
      <xdr:nvSpPr>
        <xdr:cNvPr id="83" name="議会費該当値テキスト"/>
        <xdr:cNvSpPr txBox="1"/>
      </xdr:nvSpPr>
      <xdr:spPr>
        <a:xfrm>
          <a:off x="4686300" y="644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91077</xdr:rowOff>
    </xdr:from>
    <xdr:to>
      <xdr:col>20</xdr:col>
      <xdr:colOff>38100</xdr:colOff>
      <xdr:row>39</xdr:row>
      <xdr:rowOff>21227</xdr:rowOff>
    </xdr:to>
    <xdr:sp macro="" textlink="">
      <xdr:nvSpPr>
        <xdr:cNvPr id="84" name="楕円 83"/>
        <xdr:cNvSpPr/>
      </xdr:nvSpPr>
      <xdr:spPr>
        <a:xfrm>
          <a:off x="3746500" y="660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12354</xdr:rowOff>
    </xdr:from>
    <xdr:ext cx="469744" cy="259045"/>
    <xdr:sp macro="" textlink="">
      <xdr:nvSpPr>
        <xdr:cNvPr id="85" name="テキスト ボックス 84"/>
        <xdr:cNvSpPr txBox="1"/>
      </xdr:nvSpPr>
      <xdr:spPr>
        <a:xfrm>
          <a:off x="3562428" y="669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74749</xdr:rowOff>
    </xdr:from>
    <xdr:to>
      <xdr:col>15</xdr:col>
      <xdr:colOff>101600</xdr:colOff>
      <xdr:row>39</xdr:row>
      <xdr:rowOff>4899</xdr:rowOff>
    </xdr:to>
    <xdr:sp macro="" textlink="">
      <xdr:nvSpPr>
        <xdr:cNvPr id="86" name="楕円 85"/>
        <xdr:cNvSpPr/>
      </xdr:nvSpPr>
      <xdr:spPr>
        <a:xfrm>
          <a:off x="2857500" y="658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167476</xdr:rowOff>
    </xdr:from>
    <xdr:ext cx="469744" cy="259045"/>
    <xdr:sp macro="" textlink="">
      <xdr:nvSpPr>
        <xdr:cNvPr id="87" name="テキスト ボックス 86"/>
        <xdr:cNvSpPr txBox="1"/>
      </xdr:nvSpPr>
      <xdr:spPr>
        <a:xfrm>
          <a:off x="2673428" y="668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99785</xdr:rowOff>
    </xdr:from>
    <xdr:to>
      <xdr:col>10</xdr:col>
      <xdr:colOff>165100</xdr:colOff>
      <xdr:row>39</xdr:row>
      <xdr:rowOff>29935</xdr:rowOff>
    </xdr:to>
    <xdr:sp macro="" textlink="">
      <xdr:nvSpPr>
        <xdr:cNvPr id="88" name="楕円 87"/>
        <xdr:cNvSpPr/>
      </xdr:nvSpPr>
      <xdr:spPr>
        <a:xfrm>
          <a:off x="1968500" y="661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21062</xdr:rowOff>
    </xdr:from>
    <xdr:ext cx="469744" cy="259045"/>
    <xdr:sp macro="" textlink="">
      <xdr:nvSpPr>
        <xdr:cNvPr id="89" name="テキスト ボックス 88"/>
        <xdr:cNvSpPr txBox="1"/>
      </xdr:nvSpPr>
      <xdr:spPr>
        <a:xfrm>
          <a:off x="1784428"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162923</xdr:rowOff>
    </xdr:from>
    <xdr:to>
      <xdr:col>6</xdr:col>
      <xdr:colOff>38100</xdr:colOff>
      <xdr:row>39</xdr:row>
      <xdr:rowOff>93073</xdr:rowOff>
    </xdr:to>
    <xdr:sp macro="" textlink="">
      <xdr:nvSpPr>
        <xdr:cNvPr id="90" name="楕円 89"/>
        <xdr:cNvSpPr/>
      </xdr:nvSpPr>
      <xdr:spPr>
        <a:xfrm>
          <a:off x="1079500" y="667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84200</xdr:rowOff>
    </xdr:from>
    <xdr:ext cx="469744" cy="259045"/>
    <xdr:sp macro="" textlink="">
      <xdr:nvSpPr>
        <xdr:cNvPr id="91" name="テキスト ボックス 90"/>
        <xdr:cNvSpPr txBox="1"/>
      </xdr:nvSpPr>
      <xdr:spPr>
        <a:xfrm>
          <a:off x="895428" y="677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166713</xdr:rowOff>
    </xdr:from>
    <xdr:to>
      <xdr:col>24</xdr:col>
      <xdr:colOff>62865</xdr:colOff>
      <xdr:row>59</xdr:row>
      <xdr:rowOff>28169</xdr:rowOff>
    </xdr:to>
    <xdr:cxnSp macro="">
      <xdr:nvCxnSpPr>
        <xdr:cNvPr id="116" name="直線コネクタ 115"/>
        <xdr:cNvCxnSpPr/>
      </xdr:nvCxnSpPr>
      <xdr:spPr>
        <a:xfrm flipV="1">
          <a:off x="4633595" y="9253563"/>
          <a:ext cx="1270" cy="89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31996</xdr:rowOff>
    </xdr:from>
    <xdr:ext cx="534377" cy="259045"/>
    <xdr:sp macro="" textlink="">
      <xdr:nvSpPr>
        <xdr:cNvPr id="117" name="総務費最小値テキスト"/>
        <xdr:cNvSpPr txBox="1"/>
      </xdr:nvSpPr>
      <xdr:spPr>
        <a:xfrm>
          <a:off x="4686300" y="10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28169</xdr:rowOff>
    </xdr:from>
    <xdr:to>
      <xdr:col>24</xdr:col>
      <xdr:colOff>152400</xdr:colOff>
      <xdr:row>59</xdr:row>
      <xdr:rowOff>28169</xdr:rowOff>
    </xdr:to>
    <xdr:cxnSp macro="">
      <xdr:nvCxnSpPr>
        <xdr:cNvPr id="118" name="直線コネクタ 117"/>
        <xdr:cNvCxnSpPr/>
      </xdr:nvCxnSpPr>
      <xdr:spPr>
        <a:xfrm>
          <a:off x="4546600" y="1014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113390</xdr:rowOff>
    </xdr:from>
    <xdr:ext cx="599010" cy="259045"/>
    <xdr:sp macro="" textlink="">
      <xdr:nvSpPr>
        <xdr:cNvPr id="119" name="総務費最大値テキスト"/>
        <xdr:cNvSpPr txBox="1"/>
      </xdr:nvSpPr>
      <xdr:spPr>
        <a:xfrm>
          <a:off x="4686300" y="90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166713</xdr:rowOff>
    </xdr:from>
    <xdr:to>
      <xdr:col>24</xdr:col>
      <xdr:colOff>152400</xdr:colOff>
      <xdr:row>53</xdr:row>
      <xdr:rowOff>166713</xdr:rowOff>
    </xdr:to>
    <xdr:cxnSp macro="">
      <xdr:nvCxnSpPr>
        <xdr:cNvPr id="120" name="直線コネクタ 119"/>
        <xdr:cNvCxnSpPr/>
      </xdr:nvCxnSpPr>
      <xdr:spPr>
        <a:xfrm>
          <a:off x="4546600" y="92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28042</xdr:rowOff>
    </xdr:from>
    <xdr:to>
      <xdr:col>24</xdr:col>
      <xdr:colOff>63500</xdr:colOff>
      <xdr:row>58</xdr:row>
      <xdr:rowOff>74714</xdr:rowOff>
    </xdr:to>
    <xdr:cxnSp macro="">
      <xdr:nvCxnSpPr>
        <xdr:cNvPr id="121" name="直線コネクタ 120"/>
        <xdr:cNvCxnSpPr/>
      </xdr:nvCxnSpPr>
      <xdr:spPr>
        <a:xfrm flipV="1">
          <a:off x="3797300" y="9972142"/>
          <a:ext cx="838200" cy="4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148048</xdr:rowOff>
    </xdr:from>
    <xdr:ext cx="534377" cy="259045"/>
    <xdr:sp macro="" textlink="">
      <xdr:nvSpPr>
        <xdr:cNvPr id="122" name="総務費平均値テキスト"/>
        <xdr:cNvSpPr txBox="1"/>
      </xdr:nvSpPr>
      <xdr:spPr>
        <a:xfrm>
          <a:off x="4686300" y="9577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125171</xdr:rowOff>
    </xdr:from>
    <xdr:to>
      <xdr:col>24</xdr:col>
      <xdr:colOff>114300</xdr:colOff>
      <xdr:row>57</xdr:row>
      <xdr:rowOff>55321</xdr:rowOff>
    </xdr:to>
    <xdr:sp macro="" textlink="">
      <xdr:nvSpPr>
        <xdr:cNvPr id="123" name="フローチャート: 判断 122"/>
        <xdr:cNvSpPr/>
      </xdr:nvSpPr>
      <xdr:spPr>
        <a:xfrm>
          <a:off x="45847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95479</xdr:rowOff>
    </xdr:from>
    <xdr:to>
      <xdr:col>19</xdr:col>
      <xdr:colOff>177800</xdr:colOff>
      <xdr:row>58</xdr:row>
      <xdr:rowOff>74714</xdr:rowOff>
    </xdr:to>
    <xdr:cxnSp macro="">
      <xdr:nvCxnSpPr>
        <xdr:cNvPr id="124" name="直線コネクタ 123"/>
        <xdr:cNvCxnSpPr/>
      </xdr:nvCxnSpPr>
      <xdr:spPr>
        <a:xfrm>
          <a:off x="2908300" y="9696679"/>
          <a:ext cx="889000" cy="3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121539</xdr:rowOff>
    </xdr:from>
    <xdr:to>
      <xdr:col>20</xdr:col>
      <xdr:colOff>38100</xdr:colOff>
      <xdr:row>57</xdr:row>
      <xdr:rowOff>51689</xdr:rowOff>
    </xdr:to>
    <xdr:sp macro="" textlink="">
      <xdr:nvSpPr>
        <xdr:cNvPr id="125" name="フローチャート: 判断 124"/>
        <xdr:cNvSpPr/>
      </xdr:nvSpPr>
      <xdr:spPr>
        <a:xfrm>
          <a:off x="3746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68216</xdr:rowOff>
    </xdr:from>
    <xdr:ext cx="534377" cy="259045"/>
    <xdr:sp macro="" textlink="">
      <xdr:nvSpPr>
        <xdr:cNvPr id="126" name="テキスト ボックス 125"/>
        <xdr:cNvSpPr txBox="1"/>
      </xdr:nvSpPr>
      <xdr:spPr>
        <a:xfrm>
          <a:off x="3530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27013</xdr:rowOff>
    </xdr:from>
    <xdr:to>
      <xdr:col>15</xdr:col>
      <xdr:colOff>50800</xdr:colOff>
      <xdr:row>56</xdr:row>
      <xdr:rowOff>95479</xdr:rowOff>
    </xdr:to>
    <xdr:cxnSp macro="">
      <xdr:nvCxnSpPr>
        <xdr:cNvPr id="127" name="直線コネクタ 126"/>
        <xdr:cNvCxnSpPr/>
      </xdr:nvCxnSpPr>
      <xdr:spPr>
        <a:xfrm>
          <a:off x="2019300" y="8770963"/>
          <a:ext cx="889000" cy="92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99454</xdr:rowOff>
    </xdr:from>
    <xdr:to>
      <xdr:col>15</xdr:col>
      <xdr:colOff>101600</xdr:colOff>
      <xdr:row>57</xdr:row>
      <xdr:rowOff>29604</xdr:rowOff>
    </xdr:to>
    <xdr:sp macro="" textlink="">
      <xdr:nvSpPr>
        <xdr:cNvPr id="128" name="フローチャート: 判断 127"/>
        <xdr:cNvSpPr/>
      </xdr:nvSpPr>
      <xdr:spPr>
        <a:xfrm>
          <a:off x="2857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20731</xdr:rowOff>
    </xdr:from>
    <xdr:ext cx="534377" cy="259045"/>
    <xdr:sp macro="" textlink="">
      <xdr:nvSpPr>
        <xdr:cNvPr id="129" name="テキスト ボックス 128"/>
        <xdr:cNvSpPr txBox="1"/>
      </xdr:nvSpPr>
      <xdr:spPr>
        <a:xfrm>
          <a:off x="2641111" y="979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27013</xdr:rowOff>
    </xdr:from>
    <xdr:to>
      <xdr:col>10</xdr:col>
      <xdr:colOff>114300</xdr:colOff>
      <xdr:row>58</xdr:row>
      <xdr:rowOff>128575</xdr:rowOff>
    </xdr:to>
    <xdr:cxnSp macro="">
      <xdr:nvCxnSpPr>
        <xdr:cNvPr id="130" name="直線コネクタ 129"/>
        <xdr:cNvCxnSpPr/>
      </xdr:nvCxnSpPr>
      <xdr:spPr>
        <a:xfrm flipV="1">
          <a:off x="1130300" y="8770963"/>
          <a:ext cx="889000" cy="130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139052</xdr:rowOff>
    </xdr:from>
    <xdr:to>
      <xdr:col>10</xdr:col>
      <xdr:colOff>165100</xdr:colOff>
      <xdr:row>50</xdr:row>
      <xdr:rowOff>69202</xdr:rowOff>
    </xdr:to>
    <xdr:sp macro="" textlink="">
      <xdr:nvSpPr>
        <xdr:cNvPr id="131" name="フローチャート: 判断 130"/>
        <xdr:cNvSpPr/>
      </xdr:nvSpPr>
      <xdr:spPr>
        <a:xfrm>
          <a:off x="1968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85729</xdr:rowOff>
    </xdr:from>
    <xdr:ext cx="599010" cy="259045"/>
    <xdr:sp macro="" textlink="">
      <xdr:nvSpPr>
        <xdr:cNvPr id="132" name="テキスト ボックス 131"/>
        <xdr:cNvSpPr txBox="1"/>
      </xdr:nvSpPr>
      <xdr:spPr>
        <a:xfrm>
          <a:off x="1719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137655</xdr:rowOff>
    </xdr:from>
    <xdr:to>
      <xdr:col>6</xdr:col>
      <xdr:colOff>38100</xdr:colOff>
      <xdr:row>57</xdr:row>
      <xdr:rowOff>67805</xdr:rowOff>
    </xdr:to>
    <xdr:sp macro="" textlink="">
      <xdr:nvSpPr>
        <xdr:cNvPr id="133" name="フローチャート: 判断 132"/>
        <xdr:cNvSpPr/>
      </xdr:nvSpPr>
      <xdr:spPr>
        <a:xfrm>
          <a:off x="1079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84332</xdr:rowOff>
    </xdr:from>
    <xdr:ext cx="534377" cy="259045"/>
    <xdr:sp macro="" textlink="">
      <xdr:nvSpPr>
        <xdr:cNvPr id="134" name="テキスト ボックス 133"/>
        <xdr:cNvSpPr txBox="1"/>
      </xdr:nvSpPr>
      <xdr:spPr>
        <a:xfrm>
          <a:off x="863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148692</xdr:rowOff>
    </xdr:from>
    <xdr:to>
      <xdr:col>24</xdr:col>
      <xdr:colOff>114300</xdr:colOff>
      <xdr:row>58</xdr:row>
      <xdr:rowOff>78842</xdr:rowOff>
    </xdr:to>
    <xdr:sp macro="" textlink="">
      <xdr:nvSpPr>
        <xdr:cNvPr id="140" name="楕円 139"/>
        <xdr:cNvSpPr/>
      </xdr:nvSpPr>
      <xdr:spPr>
        <a:xfrm>
          <a:off x="4584700" y="992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127119</xdr:rowOff>
    </xdr:from>
    <xdr:ext cx="534377" cy="259045"/>
    <xdr:sp macro="" textlink="">
      <xdr:nvSpPr>
        <xdr:cNvPr id="141" name="総務費該当値テキスト"/>
        <xdr:cNvSpPr txBox="1"/>
      </xdr:nvSpPr>
      <xdr:spPr>
        <a:xfrm>
          <a:off x="4686300" y="989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23914</xdr:rowOff>
    </xdr:from>
    <xdr:to>
      <xdr:col>20</xdr:col>
      <xdr:colOff>38100</xdr:colOff>
      <xdr:row>58</xdr:row>
      <xdr:rowOff>125514</xdr:rowOff>
    </xdr:to>
    <xdr:sp macro="" textlink="">
      <xdr:nvSpPr>
        <xdr:cNvPr id="142" name="楕円 141"/>
        <xdr:cNvSpPr/>
      </xdr:nvSpPr>
      <xdr:spPr>
        <a:xfrm>
          <a:off x="3746500" y="996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116641</xdr:rowOff>
    </xdr:from>
    <xdr:ext cx="534377" cy="259045"/>
    <xdr:sp macro="" textlink="">
      <xdr:nvSpPr>
        <xdr:cNvPr id="143" name="テキスト ボックス 142"/>
        <xdr:cNvSpPr txBox="1"/>
      </xdr:nvSpPr>
      <xdr:spPr>
        <a:xfrm>
          <a:off x="3530111" y="1006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44679</xdr:rowOff>
    </xdr:from>
    <xdr:to>
      <xdr:col>15</xdr:col>
      <xdr:colOff>101600</xdr:colOff>
      <xdr:row>56</xdr:row>
      <xdr:rowOff>146279</xdr:rowOff>
    </xdr:to>
    <xdr:sp macro="" textlink="">
      <xdr:nvSpPr>
        <xdr:cNvPr id="144" name="楕円 143"/>
        <xdr:cNvSpPr/>
      </xdr:nvSpPr>
      <xdr:spPr>
        <a:xfrm>
          <a:off x="2857500" y="96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162806</xdr:rowOff>
    </xdr:from>
    <xdr:ext cx="534377" cy="259045"/>
    <xdr:sp macro="" textlink="">
      <xdr:nvSpPr>
        <xdr:cNvPr id="145" name="テキスト ボックス 144"/>
        <xdr:cNvSpPr txBox="1"/>
      </xdr:nvSpPr>
      <xdr:spPr>
        <a:xfrm>
          <a:off x="2641111" y="942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147663</xdr:rowOff>
    </xdr:from>
    <xdr:to>
      <xdr:col>10</xdr:col>
      <xdr:colOff>165100</xdr:colOff>
      <xdr:row>51</xdr:row>
      <xdr:rowOff>77813</xdr:rowOff>
    </xdr:to>
    <xdr:sp macro="" textlink="">
      <xdr:nvSpPr>
        <xdr:cNvPr id="146" name="楕円 145"/>
        <xdr:cNvSpPr/>
      </xdr:nvSpPr>
      <xdr:spPr>
        <a:xfrm>
          <a:off x="1968500" y="872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68940</xdr:rowOff>
    </xdr:from>
    <xdr:ext cx="599010" cy="259045"/>
    <xdr:sp macro="" textlink="">
      <xdr:nvSpPr>
        <xdr:cNvPr id="147" name="テキスト ボックス 146"/>
        <xdr:cNvSpPr txBox="1"/>
      </xdr:nvSpPr>
      <xdr:spPr>
        <a:xfrm>
          <a:off x="1719795" y="881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77775</xdr:rowOff>
    </xdr:from>
    <xdr:to>
      <xdr:col>6</xdr:col>
      <xdr:colOff>38100</xdr:colOff>
      <xdr:row>59</xdr:row>
      <xdr:rowOff>7925</xdr:rowOff>
    </xdr:to>
    <xdr:sp macro="" textlink="">
      <xdr:nvSpPr>
        <xdr:cNvPr id="148" name="楕円 147"/>
        <xdr:cNvSpPr/>
      </xdr:nvSpPr>
      <xdr:spPr>
        <a:xfrm>
          <a:off x="1079500" y="100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170502</xdr:rowOff>
    </xdr:from>
    <xdr:ext cx="534377" cy="259045"/>
    <xdr:sp macro="" textlink="">
      <xdr:nvSpPr>
        <xdr:cNvPr id="149" name="テキスト ボックス 148"/>
        <xdr:cNvSpPr txBox="1"/>
      </xdr:nvSpPr>
      <xdr:spPr>
        <a:xfrm>
          <a:off x="863111" y="1011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21416</xdr:rowOff>
    </xdr:from>
    <xdr:to>
      <xdr:col>24</xdr:col>
      <xdr:colOff>62865</xdr:colOff>
      <xdr:row>77</xdr:row>
      <xdr:rowOff>115974</xdr:rowOff>
    </xdr:to>
    <xdr:cxnSp macro="">
      <xdr:nvCxnSpPr>
        <xdr:cNvPr id="176" name="直線コネクタ 175"/>
        <xdr:cNvCxnSpPr/>
      </xdr:nvCxnSpPr>
      <xdr:spPr>
        <a:xfrm flipV="1">
          <a:off x="4633595" y="12194366"/>
          <a:ext cx="1270" cy="1123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119801</xdr:rowOff>
    </xdr:from>
    <xdr:ext cx="599010" cy="259045"/>
    <xdr:sp macro="" textlink="">
      <xdr:nvSpPr>
        <xdr:cNvPr id="177" name="民生費最小値テキスト"/>
        <xdr:cNvSpPr txBox="1"/>
      </xdr:nvSpPr>
      <xdr:spPr>
        <a:xfrm>
          <a:off x="4686300" y="1332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115974</xdr:rowOff>
    </xdr:from>
    <xdr:to>
      <xdr:col>24</xdr:col>
      <xdr:colOff>152400</xdr:colOff>
      <xdr:row>77</xdr:row>
      <xdr:rowOff>115974</xdr:rowOff>
    </xdr:to>
    <xdr:cxnSp macro="">
      <xdr:nvCxnSpPr>
        <xdr:cNvPr id="178" name="直線コネクタ 177"/>
        <xdr:cNvCxnSpPr/>
      </xdr:nvCxnSpPr>
      <xdr:spPr>
        <a:xfrm>
          <a:off x="4546600" y="133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139543</xdr:rowOff>
    </xdr:from>
    <xdr:ext cx="599010" cy="259045"/>
    <xdr:sp macro="" textlink="">
      <xdr:nvSpPr>
        <xdr:cNvPr id="179" name="民生費最大値テキスト"/>
        <xdr:cNvSpPr txBox="1"/>
      </xdr:nvSpPr>
      <xdr:spPr>
        <a:xfrm>
          <a:off x="4686300" y="1196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21416</xdr:rowOff>
    </xdr:from>
    <xdr:to>
      <xdr:col>24</xdr:col>
      <xdr:colOff>152400</xdr:colOff>
      <xdr:row>71</xdr:row>
      <xdr:rowOff>21416</xdr:rowOff>
    </xdr:to>
    <xdr:cxnSp macro="">
      <xdr:nvCxnSpPr>
        <xdr:cNvPr id="180" name="直線コネクタ 179"/>
        <xdr:cNvCxnSpPr/>
      </xdr:nvCxnSpPr>
      <xdr:spPr>
        <a:xfrm>
          <a:off x="4546600" y="1219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109051</xdr:rowOff>
    </xdr:from>
    <xdr:to>
      <xdr:col>24</xdr:col>
      <xdr:colOff>63500</xdr:colOff>
      <xdr:row>77</xdr:row>
      <xdr:rowOff>99842</xdr:rowOff>
    </xdr:to>
    <xdr:cxnSp macro="">
      <xdr:nvCxnSpPr>
        <xdr:cNvPr id="181" name="直線コネクタ 180"/>
        <xdr:cNvCxnSpPr/>
      </xdr:nvCxnSpPr>
      <xdr:spPr>
        <a:xfrm flipV="1">
          <a:off x="3797300" y="13139251"/>
          <a:ext cx="838200" cy="16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110944</xdr:rowOff>
    </xdr:from>
    <xdr:ext cx="599010" cy="259045"/>
    <xdr:sp macro="" textlink="">
      <xdr:nvSpPr>
        <xdr:cNvPr id="182" name="民生費平均値テキスト"/>
        <xdr:cNvSpPr txBox="1"/>
      </xdr:nvSpPr>
      <xdr:spPr>
        <a:xfrm>
          <a:off x="4686300" y="12626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88067</xdr:rowOff>
    </xdr:from>
    <xdr:to>
      <xdr:col>24</xdr:col>
      <xdr:colOff>114300</xdr:colOff>
      <xdr:row>75</xdr:row>
      <xdr:rowOff>18217</xdr:rowOff>
    </xdr:to>
    <xdr:sp macro="" textlink="">
      <xdr:nvSpPr>
        <xdr:cNvPr id="183" name="フローチャート: 判断 182"/>
        <xdr:cNvSpPr/>
      </xdr:nvSpPr>
      <xdr:spPr>
        <a:xfrm>
          <a:off x="4584700" y="1277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123403</xdr:rowOff>
    </xdr:from>
    <xdr:to>
      <xdr:col>19</xdr:col>
      <xdr:colOff>177800</xdr:colOff>
      <xdr:row>77</xdr:row>
      <xdr:rowOff>99842</xdr:rowOff>
    </xdr:to>
    <xdr:cxnSp macro="">
      <xdr:nvCxnSpPr>
        <xdr:cNvPr id="184" name="直線コネクタ 183"/>
        <xdr:cNvCxnSpPr/>
      </xdr:nvCxnSpPr>
      <xdr:spPr>
        <a:xfrm>
          <a:off x="2908300" y="13153603"/>
          <a:ext cx="889000" cy="14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63607</xdr:rowOff>
    </xdr:from>
    <xdr:to>
      <xdr:col>20</xdr:col>
      <xdr:colOff>38100</xdr:colOff>
      <xdr:row>75</xdr:row>
      <xdr:rowOff>165207</xdr:rowOff>
    </xdr:to>
    <xdr:sp macro="" textlink="">
      <xdr:nvSpPr>
        <xdr:cNvPr id="185" name="フローチャート: 判断 184"/>
        <xdr:cNvSpPr/>
      </xdr:nvSpPr>
      <xdr:spPr>
        <a:xfrm>
          <a:off x="3746500" y="129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10284</xdr:rowOff>
    </xdr:from>
    <xdr:ext cx="599010" cy="259045"/>
    <xdr:sp macro="" textlink="">
      <xdr:nvSpPr>
        <xdr:cNvPr id="186" name="テキスト ボックス 185"/>
        <xdr:cNvSpPr txBox="1"/>
      </xdr:nvSpPr>
      <xdr:spPr>
        <a:xfrm>
          <a:off x="3497795" y="1269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123403</xdr:rowOff>
    </xdr:from>
    <xdr:to>
      <xdr:col>15</xdr:col>
      <xdr:colOff>50800</xdr:colOff>
      <xdr:row>79</xdr:row>
      <xdr:rowOff>3732</xdr:rowOff>
    </xdr:to>
    <xdr:cxnSp macro="">
      <xdr:nvCxnSpPr>
        <xdr:cNvPr id="187" name="直線コネクタ 186"/>
        <xdr:cNvCxnSpPr/>
      </xdr:nvCxnSpPr>
      <xdr:spPr>
        <a:xfrm flipV="1">
          <a:off x="2019300" y="13153603"/>
          <a:ext cx="889000" cy="39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90892</xdr:rowOff>
    </xdr:from>
    <xdr:to>
      <xdr:col>15</xdr:col>
      <xdr:colOff>101600</xdr:colOff>
      <xdr:row>75</xdr:row>
      <xdr:rowOff>21042</xdr:rowOff>
    </xdr:to>
    <xdr:sp macro="" textlink="">
      <xdr:nvSpPr>
        <xdr:cNvPr id="188" name="フローチャート: 判断 187"/>
        <xdr:cNvSpPr/>
      </xdr:nvSpPr>
      <xdr:spPr>
        <a:xfrm>
          <a:off x="2857500" y="127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37569</xdr:rowOff>
    </xdr:from>
    <xdr:ext cx="599010" cy="259045"/>
    <xdr:sp macro="" textlink="">
      <xdr:nvSpPr>
        <xdr:cNvPr id="189" name="テキスト ボックス 188"/>
        <xdr:cNvSpPr txBox="1"/>
      </xdr:nvSpPr>
      <xdr:spPr>
        <a:xfrm>
          <a:off x="2608795" y="1255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3732</xdr:rowOff>
    </xdr:from>
    <xdr:to>
      <xdr:col>10</xdr:col>
      <xdr:colOff>114300</xdr:colOff>
      <xdr:row>79</xdr:row>
      <xdr:rowOff>125592</xdr:rowOff>
    </xdr:to>
    <xdr:cxnSp macro="">
      <xdr:nvCxnSpPr>
        <xdr:cNvPr id="190" name="直線コネクタ 189"/>
        <xdr:cNvCxnSpPr/>
      </xdr:nvCxnSpPr>
      <xdr:spPr>
        <a:xfrm flipV="1">
          <a:off x="1130300" y="13548282"/>
          <a:ext cx="889000" cy="12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143993</xdr:rowOff>
    </xdr:from>
    <xdr:to>
      <xdr:col>10</xdr:col>
      <xdr:colOff>165100</xdr:colOff>
      <xdr:row>77</xdr:row>
      <xdr:rowOff>74143</xdr:rowOff>
    </xdr:to>
    <xdr:sp macro="" textlink="">
      <xdr:nvSpPr>
        <xdr:cNvPr id="191" name="フローチャート: 判断 190"/>
        <xdr:cNvSpPr/>
      </xdr:nvSpPr>
      <xdr:spPr>
        <a:xfrm>
          <a:off x="1968500" y="1317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90670</xdr:rowOff>
    </xdr:from>
    <xdr:ext cx="599010" cy="259045"/>
    <xdr:sp macro="" textlink="">
      <xdr:nvSpPr>
        <xdr:cNvPr id="192" name="テキスト ボックス 191"/>
        <xdr:cNvSpPr txBox="1"/>
      </xdr:nvSpPr>
      <xdr:spPr>
        <a:xfrm>
          <a:off x="1719795" y="1294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54773</xdr:rowOff>
    </xdr:from>
    <xdr:to>
      <xdr:col>6</xdr:col>
      <xdr:colOff>38100</xdr:colOff>
      <xdr:row>77</xdr:row>
      <xdr:rowOff>156373</xdr:rowOff>
    </xdr:to>
    <xdr:sp macro="" textlink="">
      <xdr:nvSpPr>
        <xdr:cNvPr id="193" name="フローチャート: 判断 192"/>
        <xdr:cNvSpPr/>
      </xdr:nvSpPr>
      <xdr:spPr>
        <a:xfrm>
          <a:off x="1079500" y="13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1450</xdr:rowOff>
    </xdr:from>
    <xdr:ext cx="599010" cy="259045"/>
    <xdr:sp macro="" textlink="">
      <xdr:nvSpPr>
        <xdr:cNvPr id="194" name="テキスト ボックス 193"/>
        <xdr:cNvSpPr txBox="1"/>
      </xdr:nvSpPr>
      <xdr:spPr>
        <a:xfrm>
          <a:off x="830795" y="1303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58251</xdr:rowOff>
    </xdr:from>
    <xdr:to>
      <xdr:col>24</xdr:col>
      <xdr:colOff>114300</xdr:colOff>
      <xdr:row>76</xdr:row>
      <xdr:rowOff>159851</xdr:rowOff>
    </xdr:to>
    <xdr:sp macro="" textlink="">
      <xdr:nvSpPr>
        <xdr:cNvPr id="200" name="楕円 199"/>
        <xdr:cNvSpPr/>
      </xdr:nvSpPr>
      <xdr:spPr>
        <a:xfrm>
          <a:off x="4584700" y="130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36678</xdr:rowOff>
    </xdr:from>
    <xdr:ext cx="599010" cy="259045"/>
    <xdr:sp macro="" textlink="">
      <xdr:nvSpPr>
        <xdr:cNvPr id="201" name="民生費該当値テキスト"/>
        <xdr:cNvSpPr txBox="1"/>
      </xdr:nvSpPr>
      <xdr:spPr>
        <a:xfrm>
          <a:off x="4686300" y="1306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49042</xdr:rowOff>
    </xdr:from>
    <xdr:to>
      <xdr:col>20</xdr:col>
      <xdr:colOff>38100</xdr:colOff>
      <xdr:row>77</xdr:row>
      <xdr:rowOff>150642</xdr:rowOff>
    </xdr:to>
    <xdr:sp macro="" textlink="">
      <xdr:nvSpPr>
        <xdr:cNvPr id="202" name="楕円 201"/>
        <xdr:cNvSpPr/>
      </xdr:nvSpPr>
      <xdr:spPr>
        <a:xfrm>
          <a:off x="3746500" y="1325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141769</xdr:rowOff>
    </xdr:from>
    <xdr:ext cx="599010" cy="259045"/>
    <xdr:sp macro="" textlink="">
      <xdr:nvSpPr>
        <xdr:cNvPr id="203" name="テキスト ボックス 202"/>
        <xdr:cNvSpPr txBox="1"/>
      </xdr:nvSpPr>
      <xdr:spPr>
        <a:xfrm>
          <a:off x="3497795" y="1334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72603</xdr:rowOff>
    </xdr:from>
    <xdr:to>
      <xdr:col>15</xdr:col>
      <xdr:colOff>101600</xdr:colOff>
      <xdr:row>77</xdr:row>
      <xdr:rowOff>2753</xdr:rowOff>
    </xdr:to>
    <xdr:sp macro="" textlink="">
      <xdr:nvSpPr>
        <xdr:cNvPr id="204" name="楕円 203"/>
        <xdr:cNvSpPr/>
      </xdr:nvSpPr>
      <xdr:spPr>
        <a:xfrm>
          <a:off x="2857500" y="1310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165330</xdr:rowOff>
    </xdr:from>
    <xdr:ext cx="599010" cy="259045"/>
    <xdr:sp macro="" textlink="">
      <xdr:nvSpPr>
        <xdr:cNvPr id="205" name="テキスト ボックス 204"/>
        <xdr:cNvSpPr txBox="1"/>
      </xdr:nvSpPr>
      <xdr:spPr>
        <a:xfrm>
          <a:off x="2608795" y="13195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124382</xdr:rowOff>
    </xdr:from>
    <xdr:to>
      <xdr:col>10</xdr:col>
      <xdr:colOff>165100</xdr:colOff>
      <xdr:row>79</xdr:row>
      <xdr:rowOff>54532</xdr:rowOff>
    </xdr:to>
    <xdr:sp macro="" textlink="">
      <xdr:nvSpPr>
        <xdr:cNvPr id="206" name="楕円 205"/>
        <xdr:cNvSpPr/>
      </xdr:nvSpPr>
      <xdr:spPr>
        <a:xfrm>
          <a:off x="1968500" y="1349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45659</xdr:rowOff>
    </xdr:from>
    <xdr:ext cx="599010" cy="259045"/>
    <xdr:sp macro="" textlink="">
      <xdr:nvSpPr>
        <xdr:cNvPr id="207" name="テキスト ボックス 206"/>
        <xdr:cNvSpPr txBox="1"/>
      </xdr:nvSpPr>
      <xdr:spPr>
        <a:xfrm>
          <a:off x="1719795" y="1359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74792</xdr:rowOff>
    </xdr:from>
    <xdr:to>
      <xdr:col>6</xdr:col>
      <xdr:colOff>38100</xdr:colOff>
      <xdr:row>80</xdr:row>
      <xdr:rowOff>4942</xdr:rowOff>
    </xdr:to>
    <xdr:sp macro="" textlink="">
      <xdr:nvSpPr>
        <xdr:cNvPr id="208" name="楕円 207"/>
        <xdr:cNvSpPr/>
      </xdr:nvSpPr>
      <xdr:spPr>
        <a:xfrm>
          <a:off x="1079500" y="136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167519</xdr:rowOff>
    </xdr:from>
    <xdr:ext cx="599010" cy="259045"/>
    <xdr:sp macro="" textlink="">
      <xdr:nvSpPr>
        <xdr:cNvPr id="209" name="テキスト ボックス 208"/>
        <xdr:cNvSpPr txBox="1"/>
      </xdr:nvSpPr>
      <xdr:spPr>
        <a:xfrm>
          <a:off x="830795" y="1371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157302</xdr:rowOff>
    </xdr:from>
    <xdr:to>
      <xdr:col>24</xdr:col>
      <xdr:colOff>62865</xdr:colOff>
      <xdr:row>99</xdr:row>
      <xdr:rowOff>79084</xdr:rowOff>
    </xdr:to>
    <xdr:cxnSp macro="">
      <xdr:nvCxnSpPr>
        <xdr:cNvPr id="234" name="直線コネクタ 233"/>
        <xdr:cNvCxnSpPr/>
      </xdr:nvCxnSpPr>
      <xdr:spPr>
        <a:xfrm flipV="1">
          <a:off x="4633595" y="15587802"/>
          <a:ext cx="1270" cy="1464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82911</xdr:rowOff>
    </xdr:from>
    <xdr:ext cx="534377" cy="259045"/>
    <xdr:sp macro="" textlink="">
      <xdr:nvSpPr>
        <xdr:cNvPr id="235" name="衛生費最小値テキスト"/>
        <xdr:cNvSpPr txBox="1"/>
      </xdr:nvSpPr>
      <xdr:spPr>
        <a:xfrm>
          <a:off x="4686300" y="17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79084</xdr:rowOff>
    </xdr:from>
    <xdr:to>
      <xdr:col>24</xdr:col>
      <xdr:colOff>152400</xdr:colOff>
      <xdr:row>99</xdr:row>
      <xdr:rowOff>79084</xdr:rowOff>
    </xdr:to>
    <xdr:cxnSp macro="">
      <xdr:nvCxnSpPr>
        <xdr:cNvPr id="236" name="直線コネクタ 235"/>
        <xdr:cNvCxnSpPr/>
      </xdr:nvCxnSpPr>
      <xdr:spPr>
        <a:xfrm>
          <a:off x="4546600" y="1705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103979</xdr:rowOff>
    </xdr:from>
    <xdr:ext cx="534377" cy="259045"/>
    <xdr:sp macro="" textlink="">
      <xdr:nvSpPr>
        <xdr:cNvPr id="237" name="衛生費最大値テキスト"/>
        <xdr:cNvSpPr txBox="1"/>
      </xdr:nvSpPr>
      <xdr:spPr>
        <a:xfrm>
          <a:off x="4686300" y="15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157302</xdr:rowOff>
    </xdr:from>
    <xdr:to>
      <xdr:col>24</xdr:col>
      <xdr:colOff>152400</xdr:colOff>
      <xdr:row>90</xdr:row>
      <xdr:rowOff>157302</xdr:rowOff>
    </xdr:to>
    <xdr:cxnSp macro="">
      <xdr:nvCxnSpPr>
        <xdr:cNvPr id="238" name="直線コネクタ 237"/>
        <xdr:cNvCxnSpPr/>
      </xdr:nvCxnSpPr>
      <xdr:spPr>
        <a:xfrm>
          <a:off x="4546600" y="1558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60071</xdr:rowOff>
    </xdr:from>
    <xdr:to>
      <xdr:col>24</xdr:col>
      <xdr:colOff>63500</xdr:colOff>
      <xdr:row>95</xdr:row>
      <xdr:rowOff>146825</xdr:rowOff>
    </xdr:to>
    <xdr:cxnSp macro="">
      <xdr:nvCxnSpPr>
        <xdr:cNvPr id="239" name="直線コネクタ 238"/>
        <xdr:cNvCxnSpPr/>
      </xdr:nvCxnSpPr>
      <xdr:spPr>
        <a:xfrm flipV="1">
          <a:off x="3797300" y="15833471"/>
          <a:ext cx="838200" cy="60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118342</xdr:rowOff>
    </xdr:from>
    <xdr:ext cx="534377" cy="259045"/>
    <xdr:sp macro="" textlink="">
      <xdr:nvSpPr>
        <xdr:cNvPr id="240" name="衛生費平均値テキスト"/>
        <xdr:cNvSpPr txBox="1"/>
      </xdr:nvSpPr>
      <xdr:spPr>
        <a:xfrm>
          <a:off x="4686300" y="1640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41" name="フローチャート: 判断 240"/>
        <xdr:cNvSpPr/>
      </xdr:nvSpPr>
      <xdr:spPr>
        <a:xfrm>
          <a:off x="45847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112306</xdr:rowOff>
    </xdr:from>
    <xdr:to>
      <xdr:col>19</xdr:col>
      <xdr:colOff>177800</xdr:colOff>
      <xdr:row>95</xdr:row>
      <xdr:rowOff>146825</xdr:rowOff>
    </xdr:to>
    <xdr:cxnSp macro="">
      <xdr:nvCxnSpPr>
        <xdr:cNvPr id="242" name="直線コネクタ 241"/>
        <xdr:cNvCxnSpPr/>
      </xdr:nvCxnSpPr>
      <xdr:spPr>
        <a:xfrm>
          <a:off x="2908300" y="16400056"/>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118618</xdr:rowOff>
    </xdr:from>
    <xdr:to>
      <xdr:col>20</xdr:col>
      <xdr:colOff>38100</xdr:colOff>
      <xdr:row>96</xdr:row>
      <xdr:rowOff>48768</xdr:rowOff>
    </xdr:to>
    <xdr:sp macro="" textlink="">
      <xdr:nvSpPr>
        <xdr:cNvPr id="243" name="フローチャート: 判断 242"/>
        <xdr:cNvSpPr/>
      </xdr:nvSpPr>
      <xdr:spPr>
        <a:xfrm>
          <a:off x="3746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39895</xdr:rowOff>
    </xdr:from>
    <xdr:ext cx="534377" cy="259045"/>
    <xdr:sp macro="" textlink="">
      <xdr:nvSpPr>
        <xdr:cNvPr id="244" name="テキスト ボックス 243"/>
        <xdr:cNvSpPr txBox="1"/>
      </xdr:nvSpPr>
      <xdr:spPr>
        <a:xfrm>
          <a:off x="3530111" y="164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112306</xdr:rowOff>
    </xdr:from>
    <xdr:to>
      <xdr:col>15</xdr:col>
      <xdr:colOff>50800</xdr:colOff>
      <xdr:row>96</xdr:row>
      <xdr:rowOff>20180</xdr:rowOff>
    </xdr:to>
    <xdr:cxnSp macro="">
      <xdr:nvCxnSpPr>
        <xdr:cNvPr id="245" name="直線コネクタ 244"/>
        <xdr:cNvCxnSpPr/>
      </xdr:nvCxnSpPr>
      <xdr:spPr>
        <a:xfrm flipV="1">
          <a:off x="2019300" y="16400056"/>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108789</xdr:rowOff>
    </xdr:from>
    <xdr:to>
      <xdr:col>15</xdr:col>
      <xdr:colOff>101600</xdr:colOff>
      <xdr:row>96</xdr:row>
      <xdr:rowOff>38939</xdr:rowOff>
    </xdr:to>
    <xdr:sp macro="" textlink="">
      <xdr:nvSpPr>
        <xdr:cNvPr id="246" name="フローチャート: 判断 245"/>
        <xdr:cNvSpPr/>
      </xdr:nvSpPr>
      <xdr:spPr>
        <a:xfrm>
          <a:off x="2857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30066</xdr:rowOff>
    </xdr:from>
    <xdr:ext cx="534377" cy="259045"/>
    <xdr:sp macro="" textlink="">
      <xdr:nvSpPr>
        <xdr:cNvPr id="247" name="テキスト ボックス 246"/>
        <xdr:cNvSpPr txBox="1"/>
      </xdr:nvSpPr>
      <xdr:spPr>
        <a:xfrm>
          <a:off x="2641111" y="1648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20180</xdr:rowOff>
    </xdr:from>
    <xdr:to>
      <xdr:col>10</xdr:col>
      <xdr:colOff>114300</xdr:colOff>
      <xdr:row>96</xdr:row>
      <xdr:rowOff>66739</xdr:rowOff>
    </xdr:to>
    <xdr:cxnSp macro="">
      <xdr:nvCxnSpPr>
        <xdr:cNvPr id="248" name="直線コネクタ 247"/>
        <xdr:cNvCxnSpPr/>
      </xdr:nvCxnSpPr>
      <xdr:spPr>
        <a:xfrm flipV="1">
          <a:off x="1130300" y="16479380"/>
          <a:ext cx="889000" cy="4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87300</xdr:rowOff>
    </xdr:from>
    <xdr:to>
      <xdr:col>10</xdr:col>
      <xdr:colOff>165100</xdr:colOff>
      <xdr:row>98</xdr:row>
      <xdr:rowOff>17450</xdr:rowOff>
    </xdr:to>
    <xdr:sp macro="" textlink="">
      <xdr:nvSpPr>
        <xdr:cNvPr id="249" name="フローチャート: 判断 248"/>
        <xdr:cNvSpPr/>
      </xdr:nvSpPr>
      <xdr:spPr>
        <a:xfrm>
          <a:off x="1968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8577</xdr:rowOff>
    </xdr:from>
    <xdr:ext cx="534377" cy="259045"/>
    <xdr:sp macro="" textlink="">
      <xdr:nvSpPr>
        <xdr:cNvPr id="250" name="テキスト ボックス 249"/>
        <xdr:cNvSpPr txBox="1"/>
      </xdr:nvSpPr>
      <xdr:spPr>
        <a:xfrm>
          <a:off x="1752111" y="1681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macro="" textlink="">
      <xdr:nvSpPr>
        <xdr:cNvPr id="251" name="フローチャート: 判断 250"/>
        <xdr:cNvSpPr/>
      </xdr:nvSpPr>
      <xdr:spPr>
        <a:xfrm>
          <a:off x="1079500" y="167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65003</xdr:rowOff>
    </xdr:from>
    <xdr:ext cx="534377" cy="259045"/>
    <xdr:sp macro="" textlink="">
      <xdr:nvSpPr>
        <xdr:cNvPr id="252" name="テキスト ボックス 251"/>
        <xdr:cNvSpPr txBox="1"/>
      </xdr:nvSpPr>
      <xdr:spPr>
        <a:xfrm>
          <a:off x="863111" y="1686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9271</xdr:rowOff>
    </xdr:from>
    <xdr:to>
      <xdr:col>24</xdr:col>
      <xdr:colOff>114300</xdr:colOff>
      <xdr:row>92</xdr:row>
      <xdr:rowOff>110871</xdr:rowOff>
    </xdr:to>
    <xdr:sp macro="" textlink="">
      <xdr:nvSpPr>
        <xdr:cNvPr id="258" name="楕円 257"/>
        <xdr:cNvSpPr/>
      </xdr:nvSpPr>
      <xdr:spPr>
        <a:xfrm>
          <a:off x="4584700" y="157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32148</xdr:rowOff>
    </xdr:from>
    <xdr:ext cx="534377" cy="259045"/>
    <xdr:sp macro="" textlink="">
      <xdr:nvSpPr>
        <xdr:cNvPr id="259" name="衛生費該当値テキスト"/>
        <xdr:cNvSpPr txBox="1"/>
      </xdr:nvSpPr>
      <xdr:spPr>
        <a:xfrm>
          <a:off x="4686300" y="1563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96025</xdr:rowOff>
    </xdr:from>
    <xdr:to>
      <xdr:col>20</xdr:col>
      <xdr:colOff>38100</xdr:colOff>
      <xdr:row>96</xdr:row>
      <xdr:rowOff>26175</xdr:rowOff>
    </xdr:to>
    <xdr:sp macro="" textlink="">
      <xdr:nvSpPr>
        <xdr:cNvPr id="260" name="楕円 259"/>
        <xdr:cNvSpPr/>
      </xdr:nvSpPr>
      <xdr:spPr>
        <a:xfrm>
          <a:off x="3746500" y="163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42702</xdr:rowOff>
    </xdr:from>
    <xdr:ext cx="534377" cy="259045"/>
    <xdr:sp macro="" textlink="">
      <xdr:nvSpPr>
        <xdr:cNvPr id="261" name="テキスト ボックス 260"/>
        <xdr:cNvSpPr txBox="1"/>
      </xdr:nvSpPr>
      <xdr:spPr>
        <a:xfrm>
          <a:off x="3530111" y="1615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61506</xdr:rowOff>
    </xdr:from>
    <xdr:to>
      <xdr:col>15</xdr:col>
      <xdr:colOff>101600</xdr:colOff>
      <xdr:row>95</xdr:row>
      <xdr:rowOff>163106</xdr:rowOff>
    </xdr:to>
    <xdr:sp macro="" textlink="">
      <xdr:nvSpPr>
        <xdr:cNvPr id="262" name="楕円 261"/>
        <xdr:cNvSpPr/>
      </xdr:nvSpPr>
      <xdr:spPr>
        <a:xfrm>
          <a:off x="2857500" y="1634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8183</xdr:rowOff>
    </xdr:from>
    <xdr:ext cx="534377" cy="259045"/>
    <xdr:sp macro="" textlink="">
      <xdr:nvSpPr>
        <xdr:cNvPr id="263" name="テキスト ボックス 262"/>
        <xdr:cNvSpPr txBox="1"/>
      </xdr:nvSpPr>
      <xdr:spPr>
        <a:xfrm>
          <a:off x="2641111" y="1612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140830</xdr:rowOff>
    </xdr:from>
    <xdr:to>
      <xdr:col>10</xdr:col>
      <xdr:colOff>165100</xdr:colOff>
      <xdr:row>96</xdr:row>
      <xdr:rowOff>70980</xdr:rowOff>
    </xdr:to>
    <xdr:sp macro="" textlink="">
      <xdr:nvSpPr>
        <xdr:cNvPr id="264" name="楕円 263"/>
        <xdr:cNvSpPr/>
      </xdr:nvSpPr>
      <xdr:spPr>
        <a:xfrm>
          <a:off x="1968500" y="164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87507</xdr:rowOff>
    </xdr:from>
    <xdr:ext cx="534377" cy="259045"/>
    <xdr:sp macro="" textlink="">
      <xdr:nvSpPr>
        <xdr:cNvPr id="265" name="テキスト ボックス 264"/>
        <xdr:cNvSpPr txBox="1"/>
      </xdr:nvSpPr>
      <xdr:spPr>
        <a:xfrm>
          <a:off x="1752111" y="1620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15939</xdr:rowOff>
    </xdr:from>
    <xdr:to>
      <xdr:col>6</xdr:col>
      <xdr:colOff>38100</xdr:colOff>
      <xdr:row>96</xdr:row>
      <xdr:rowOff>117539</xdr:rowOff>
    </xdr:to>
    <xdr:sp macro="" textlink="">
      <xdr:nvSpPr>
        <xdr:cNvPr id="266" name="楕円 265"/>
        <xdr:cNvSpPr/>
      </xdr:nvSpPr>
      <xdr:spPr>
        <a:xfrm>
          <a:off x="1079500" y="1647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134066</xdr:rowOff>
    </xdr:from>
    <xdr:ext cx="534377" cy="259045"/>
    <xdr:sp macro="" textlink="">
      <xdr:nvSpPr>
        <xdr:cNvPr id="267" name="テキスト ボックス 266"/>
        <xdr:cNvSpPr txBox="1"/>
      </xdr:nvSpPr>
      <xdr:spPr>
        <a:xfrm>
          <a:off x="863111" y="1625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43459</xdr:rowOff>
    </xdr:from>
    <xdr:to>
      <xdr:col>54</xdr:col>
      <xdr:colOff>189865</xdr:colOff>
      <xdr:row>39</xdr:row>
      <xdr:rowOff>37364</xdr:rowOff>
    </xdr:to>
    <xdr:cxnSp macro="">
      <xdr:nvCxnSpPr>
        <xdr:cNvPr id="291" name="直線コネクタ 290"/>
        <xdr:cNvCxnSpPr/>
      </xdr:nvCxnSpPr>
      <xdr:spPr>
        <a:xfrm flipV="1">
          <a:off x="10475595" y="5529859"/>
          <a:ext cx="1270" cy="119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41191</xdr:rowOff>
    </xdr:from>
    <xdr:ext cx="313932" cy="259045"/>
    <xdr:sp macro="" textlink="">
      <xdr:nvSpPr>
        <xdr:cNvPr id="292" name="労働費最小値テキスト"/>
        <xdr:cNvSpPr txBox="1"/>
      </xdr:nvSpPr>
      <xdr:spPr>
        <a:xfrm>
          <a:off x="10528300" y="67277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37364</xdr:rowOff>
    </xdr:from>
    <xdr:to>
      <xdr:col>55</xdr:col>
      <xdr:colOff>88900</xdr:colOff>
      <xdr:row>39</xdr:row>
      <xdr:rowOff>37364</xdr:rowOff>
    </xdr:to>
    <xdr:cxnSp macro="">
      <xdr:nvCxnSpPr>
        <xdr:cNvPr id="293" name="直線コネクタ 292"/>
        <xdr:cNvCxnSpPr/>
      </xdr:nvCxnSpPr>
      <xdr:spPr>
        <a:xfrm>
          <a:off x="10388600" y="672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161586</xdr:rowOff>
    </xdr:from>
    <xdr:ext cx="534377" cy="259045"/>
    <xdr:sp macro="" textlink="">
      <xdr:nvSpPr>
        <xdr:cNvPr id="294" name="労働費最大値テキスト"/>
        <xdr:cNvSpPr txBox="1"/>
      </xdr:nvSpPr>
      <xdr:spPr>
        <a:xfrm>
          <a:off x="10528300" y="530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43459</xdr:rowOff>
    </xdr:from>
    <xdr:to>
      <xdr:col>55</xdr:col>
      <xdr:colOff>88900</xdr:colOff>
      <xdr:row>32</xdr:row>
      <xdr:rowOff>43459</xdr:rowOff>
    </xdr:to>
    <xdr:cxnSp macro="">
      <xdr:nvCxnSpPr>
        <xdr:cNvPr id="295" name="直線コネクタ 294"/>
        <xdr:cNvCxnSpPr/>
      </xdr:nvCxnSpPr>
      <xdr:spPr>
        <a:xfrm>
          <a:off x="10388600" y="552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43459</xdr:rowOff>
    </xdr:from>
    <xdr:to>
      <xdr:col>55</xdr:col>
      <xdr:colOff>0</xdr:colOff>
      <xdr:row>32</xdr:row>
      <xdr:rowOff>50470</xdr:rowOff>
    </xdr:to>
    <xdr:cxnSp macro="">
      <xdr:nvCxnSpPr>
        <xdr:cNvPr id="296" name="直線コネクタ 295"/>
        <xdr:cNvCxnSpPr/>
      </xdr:nvCxnSpPr>
      <xdr:spPr>
        <a:xfrm flipV="1">
          <a:off x="9639300" y="5529859"/>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154500</xdr:rowOff>
    </xdr:from>
    <xdr:ext cx="469744" cy="259045"/>
    <xdr:sp macro="" textlink="">
      <xdr:nvSpPr>
        <xdr:cNvPr id="297" name="労働費平均値テキスト"/>
        <xdr:cNvSpPr txBox="1"/>
      </xdr:nvSpPr>
      <xdr:spPr>
        <a:xfrm>
          <a:off x="10528300" y="6498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4623</xdr:rowOff>
    </xdr:from>
    <xdr:to>
      <xdr:col>55</xdr:col>
      <xdr:colOff>50800</xdr:colOff>
      <xdr:row>38</xdr:row>
      <xdr:rowOff>106223</xdr:rowOff>
    </xdr:to>
    <xdr:sp macro="" textlink="">
      <xdr:nvSpPr>
        <xdr:cNvPr id="298" name="フローチャート: 判断 297"/>
        <xdr:cNvSpPr/>
      </xdr:nvSpPr>
      <xdr:spPr>
        <a:xfrm>
          <a:off x="10426700" y="65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50470</xdr:rowOff>
    </xdr:from>
    <xdr:to>
      <xdr:col>50</xdr:col>
      <xdr:colOff>114300</xdr:colOff>
      <xdr:row>32</xdr:row>
      <xdr:rowOff>57709</xdr:rowOff>
    </xdr:to>
    <xdr:cxnSp macro="">
      <xdr:nvCxnSpPr>
        <xdr:cNvPr id="299" name="直線コネクタ 298"/>
        <xdr:cNvCxnSpPr/>
      </xdr:nvCxnSpPr>
      <xdr:spPr>
        <a:xfrm flipV="1">
          <a:off x="8750300" y="553687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5918</xdr:rowOff>
    </xdr:from>
    <xdr:to>
      <xdr:col>50</xdr:col>
      <xdr:colOff>165100</xdr:colOff>
      <xdr:row>38</xdr:row>
      <xdr:rowOff>107518</xdr:rowOff>
    </xdr:to>
    <xdr:sp macro="" textlink="">
      <xdr:nvSpPr>
        <xdr:cNvPr id="300" name="フローチャート: 判断 299"/>
        <xdr:cNvSpPr/>
      </xdr:nvSpPr>
      <xdr:spPr>
        <a:xfrm>
          <a:off x="9588500" y="652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98645</xdr:rowOff>
    </xdr:from>
    <xdr:ext cx="469744" cy="259045"/>
    <xdr:sp macro="" textlink="">
      <xdr:nvSpPr>
        <xdr:cNvPr id="301" name="テキスト ボックス 300"/>
        <xdr:cNvSpPr txBox="1"/>
      </xdr:nvSpPr>
      <xdr:spPr>
        <a:xfrm>
          <a:off x="9404428" y="661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161493</xdr:rowOff>
    </xdr:from>
    <xdr:to>
      <xdr:col>45</xdr:col>
      <xdr:colOff>177800</xdr:colOff>
      <xdr:row>32</xdr:row>
      <xdr:rowOff>57709</xdr:rowOff>
    </xdr:to>
    <xdr:cxnSp macro="">
      <xdr:nvCxnSpPr>
        <xdr:cNvPr id="302" name="直線コネクタ 301"/>
        <xdr:cNvCxnSpPr/>
      </xdr:nvCxnSpPr>
      <xdr:spPr>
        <a:xfrm>
          <a:off x="7861300" y="5476443"/>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2337</xdr:rowOff>
    </xdr:from>
    <xdr:to>
      <xdr:col>46</xdr:col>
      <xdr:colOff>38100</xdr:colOff>
      <xdr:row>38</xdr:row>
      <xdr:rowOff>103937</xdr:rowOff>
    </xdr:to>
    <xdr:sp macro="" textlink="">
      <xdr:nvSpPr>
        <xdr:cNvPr id="303" name="フローチャート: 判断 302"/>
        <xdr:cNvSpPr/>
      </xdr:nvSpPr>
      <xdr:spPr>
        <a:xfrm>
          <a:off x="8699500" y="651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95064</xdr:rowOff>
    </xdr:from>
    <xdr:ext cx="469744" cy="259045"/>
    <xdr:sp macro="" textlink="">
      <xdr:nvSpPr>
        <xdr:cNvPr id="304" name="テキスト ボックス 303"/>
        <xdr:cNvSpPr txBox="1"/>
      </xdr:nvSpPr>
      <xdr:spPr>
        <a:xfrm>
          <a:off x="8515428" y="661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133604</xdr:rowOff>
    </xdr:from>
    <xdr:to>
      <xdr:col>41</xdr:col>
      <xdr:colOff>50800</xdr:colOff>
      <xdr:row>31</xdr:row>
      <xdr:rowOff>161493</xdr:rowOff>
    </xdr:to>
    <xdr:cxnSp macro="">
      <xdr:nvCxnSpPr>
        <xdr:cNvPr id="305" name="直線コネクタ 304"/>
        <xdr:cNvCxnSpPr/>
      </xdr:nvCxnSpPr>
      <xdr:spPr>
        <a:xfrm>
          <a:off x="6972300" y="5448554"/>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170967</xdr:rowOff>
    </xdr:from>
    <xdr:to>
      <xdr:col>41</xdr:col>
      <xdr:colOff>101600</xdr:colOff>
      <xdr:row>38</xdr:row>
      <xdr:rowOff>101117</xdr:rowOff>
    </xdr:to>
    <xdr:sp macro="" textlink="">
      <xdr:nvSpPr>
        <xdr:cNvPr id="306" name="フローチャート: 判断 305"/>
        <xdr:cNvSpPr/>
      </xdr:nvSpPr>
      <xdr:spPr>
        <a:xfrm>
          <a:off x="7810500" y="651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92244</xdr:rowOff>
    </xdr:from>
    <xdr:ext cx="469744" cy="259045"/>
    <xdr:sp macro="" textlink="">
      <xdr:nvSpPr>
        <xdr:cNvPr id="307" name="テキスト ボックス 306"/>
        <xdr:cNvSpPr txBox="1"/>
      </xdr:nvSpPr>
      <xdr:spPr>
        <a:xfrm>
          <a:off x="7626428" y="660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155651</xdr:rowOff>
    </xdr:from>
    <xdr:to>
      <xdr:col>36</xdr:col>
      <xdr:colOff>165100</xdr:colOff>
      <xdr:row>38</xdr:row>
      <xdr:rowOff>85801</xdr:rowOff>
    </xdr:to>
    <xdr:sp macro="" textlink="">
      <xdr:nvSpPr>
        <xdr:cNvPr id="308" name="フローチャート: 判断 307"/>
        <xdr:cNvSpPr/>
      </xdr:nvSpPr>
      <xdr:spPr>
        <a:xfrm>
          <a:off x="6921500" y="649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76928</xdr:rowOff>
    </xdr:from>
    <xdr:ext cx="469744" cy="259045"/>
    <xdr:sp macro="" textlink="">
      <xdr:nvSpPr>
        <xdr:cNvPr id="309" name="テキスト ボックス 308"/>
        <xdr:cNvSpPr txBox="1"/>
      </xdr:nvSpPr>
      <xdr:spPr>
        <a:xfrm>
          <a:off x="6737428" y="659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164109</xdr:rowOff>
    </xdr:from>
    <xdr:to>
      <xdr:col>55</xdr:col>
      <xdr:colOff>50800</xdr:colOff>
      <xdr:row>32</xdr:row>
      <xdr:rowOff>94259</xdr:rowOff>
    </xdr:to>
    <xdr:sp macro="" textlink="">
      <xdr:nvSpPr>
        <xdr:cNvPr id="315" name="楕円 314"/>
        <xdr:cNvSpPr/>
      </xdr:nvSpPr>
      <xdr:spPr>
        <a:xfrm>
          <a:off x="10426700" y="547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117136</xdr:rowOff>
    </xdr:from>
    <xdr:ext cx="534377" cy="259045"/>
    <xdr:sp macro="" textlink="">
      <xdr:nvSpPr>
        <xdr:cNvPr id="316" name="労働費該当値テキスト"/>
        <xdr:cNvSpPr txBox="1"/>
      </xdr:nvSpPr>
      <xdr:spPr>
        <a:xfrm>
          <a:off x="10528300" y="543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171120</xdr:rowOff>
    </xdr:from>
    <xdr:to>
      <xdr:col>50</xdr:col>
      <xdr:colOff>165100</xdr:colOff>
      <xdr:row>32</xdr:row>
      <xdr:rowOff>101270</xdr:rowOff>
    </xdr:to>
    <xdr:sp macro="" textlink="">
      <xdr:nvSpPr>
        <xdr:cNvPr id="317" name="楕円 316"/>
        <xdr:cNvSpPr/>
      </xdr:nvSpPr>
      <xdr:spPr>
        <a:xfrm>
          <a:off x="9588500" y="548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117797</xdr:rowOff>
    </xdr:from>
    <xdr:ext cx="534377" cy="259045"/>
    <xdr:sp macro="" textlink="">
      <xdr:nvSpPr>
        <xdr:cNvPr id="318" name="テキスト ボックス 317"/>
        <xdr:cNvSpPr txBox="1"/>
      </xdr:nvSpPr>
      <xdr:spPr>
        <a:xfrm>
          <a:off x="9372111" y="526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6909</xdr:rowOff>
    </xdr:from>
    <xdr:to>
      <xdr:col>46</xdr:col>
      <xdr:colOff>38100</xdr:colOff>
      <xdr:row>32</xdr:row>
      <xdr:rowOff>108509</xdr:rowOff>
    </xdr:to>
    <xdr:sp macro="" textlink="">
      <xdr:nvSpPr>
        <xdr:cNvPr id="319" name="楕円 318"/>
        <xdr:cNvSpPr/>
      </xdr:nvSpPr>
      <xdr:spPr>
        <a:xfrm>
          <a:off x="8699500" y="549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125036</xdr:rowOff>
    </xdr:from>
    <xdr:ext cx="534377" cy="259045"/>
    <xdr:sp macro="" textlink="">
      <xdr:nvSpPr>
        <xdr:cNvPr id="320" name="テキスト ボックス 319"/>
        <xdr:cNvSpPr txBox="1"/>
      </xdr:nvSpPr>
      <xdr:spPr>
        <a:xfrm>
          <a:off x="8483111" y="526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110693</xdr:rowOff>
    </xdr:from>
    <xdr:to>
      <xdr:col>41</xdr:col>
      <xdr:colOff>101600</xdr:colOff>
      <xdr:row>32</xdr:row>
      <xdr:rowOff>40843</xdr:rowOff>
    </xdr:to>
    <xdr:sp macro="" textlink="">
      <xdr:nvSpPr>
        <xdr:cNvPr id="321" name="楕円 320"/>
        <xdr:cNvSpPr/>
      </xdr:nvSpPr>
      <xdr:spPr>
        <a:xfrm>
          <a:off x="7810500" y="54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57370</xdr:rowOff>
    </xdr:from>
    <xdr:ext cx="534377" cy="259045"/>
    <xdr:sp macro="" textlink="">
      <xdr:nvSpPr>
        <xdr:cNvPr id="322" name="テキスト ボックス 321"/>
        <xdr:cNvSpPr txBox="1"/>
      </xdr:nvSpPr>
      <xdr:spPr>
        <a:xfrm>
          <a:off x="7594111" y="520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82804</xdr:rowOff>
    </xdr:from>
    <xdr:to>
      <xdr:col>36</xdr:col>
      <xdr:colOff>165100</xdr:colOff>
      <xdr:row>32</xdr:row>
      <xdr:rowOff>12954</xdr:rowOff>
    </xdr:to>
    <xdr:sp macro="" textlink="">
      <xdr:nvSpPr>
        <xdr:cNvPr id="323" name="楕円 322"/>
        <xdr:cNvSpPr/>
      </xdr:nvSpPr>
      <xdr:spPr>
        <a:xfrm>
          <a:off x="6921500" y="539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29481</xdr:rowOff>
    </xdr:from>
    <xdr:ext cx="534377" cy="259045"/>
    <xdr:sp macro="" textlink="">
      <xdr:nvSpPr>
        <xdr:cNvPr id="324" name="テキスト ボックス 323"/>
        <xdr:cNvSpPr txBox="1"/>
      </xdr:nvSpPr>
      <xdr:spPr>
        <a:xfrm>
          <a:off x="6705111" y="517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4" name="直線コネクタ 343"/>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5" name="農林水産業費最小値テキスト"/>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6" name="直線コネクタ 345"/>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7" name="農林水産業費最大値テキスト"/>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8" name="直線コネクタ 347"/>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86379</xdr:rowOff>
    </xdr:from>
    <xdr:to>
      <xdr:col>55</xdr:col>
      <xdr:colOff>0</xdr:colOff>
      <xdr:row>55</xdr:row>
      <xdr:rowOff>89236</xdr:rowOff>
    </xdr:to>
    <xdr:cxnSp macro="">
      <xdr:nvCxnSpPr>
        <xdr:cNvPr id="349" name="直線コネクタ 348"/>
        <xdr:cNvCxnSpPr/>
      </xdr:nvCxnSpPr>
      <xdr:spPr>
        <a:xfrm>
          <a:off x="9639300" y="9516129"/>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166698</xdr:rowOff>
    </xdr:from>
    <xdr:ext cx="469744" cy="259045"/>
    <xdr:sp macro="" textlink="">
      <xdr:nvSpPr>
        <xdr:cNvPr id="350" name="農林水産業費平均値テキスト"/>
        <xdr:cNvSpPr txBox="1"/>
      </xdr:nvSpPr>
      <xdr:spPr>
        <a:xfrm>
          <a:off x="10528300" y="9253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51" name="フローチャート: 判断 350"/>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63862</xdr:rowOff>
    </xdr:from>
    <xdr:to>
      <xdr:col>50</xdr:col>
      <xdr:colOff>114300</xdr:colOff>
      <xdr:row>55</xdr:row>
      <xdr:rowOff>86379</xdr:rowOff>
    </xdr:to>
    <xdr:cxnSp macro="">
      <xdr:nvCxnSpPr>
        <xdr:cNvPr id="352" name="直線コネクタ 351"/>
        <xdr:cNvCxnSpPr/>
      </xdr:nvCxnSpPr>
      <xdr:spPr>
        <a:xfrm>
          <a:off x="8750300" y="9493612"/>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53" name="フローチャート: 判断 352"/>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84269</xdr:rowOff>
    </xdr:from>
    <xdr:ext cx="469744" cy="259045"/>
    <xdr:sp macro="" textlink="">
      <xdr:nvSpPr>
        <xdr:cNvPr id="354" name="テキスト ボックス 353"/>
        <xdr:cNvSpPr txBox="1"/>
      </xdr:nvSpPr>
      <xdr:spPr>
        <a:xfrm>
          <a:off x="9404428" y="917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63862</xdr:rowOff>
    </xdr:from>
    <xdr:to>
      <xdr:col>45</xdr:col>
      <xdr:colOff>177800</xdr:colOff>
      <xdr:row>55</xdr:row>
      <xdr:rowOff>67520</xdr:rowOff>
    </xdr:to>
    <xdr:cxnSp macro="">
      <xdr:nvCxnSpPr>
        <xdr:cNvPr id="355" name="直線コネクタ 354"/>
        <xdr:cNvCxnSpPr/>
      </xdr:nvCxnSpPr>
      <xdr:spPr>
        <a:xfrm flipV="1">
          <a:off x="7861300" y="949361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6" name="フローチャート: 判断 355"/>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99299</xdr:rowOff>
    </xdr:from>
    <xdr:ext cx="469744" cy="259045"/>
    <xdr:sp macro="" textlink="">
      <xdr:nvSpPr>
        <xdr:cNvPr id="357" name="テキスト ボックス 356"/>
        <xdr:cNvSpPr txBox="1"/>
      </xdr:nvSpPr>
      <xdr:spPr>
        <a:xfrm>
          <a:off x="8515428" y="918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41687</xdr:rowOff>
    </xdr:from>
    <xdr:to>
      <xdr:col>41</xdr:col>
      <xdr:colOff>50800</xdr:colOff>
      <xdr:row>55</xdr:row>
      <xdr:rowOff>67520</xdr:rowOff>
    </xdr:to>
    <xdr:cxnSp macro="">
      <xdr:nvCxnSpPr>
        <xdr:cNvPr id="358" name="直線コネクタ 357"/>
        <xdr:cNvCxnSpPr/>
      </xdr:nvCxnSpPr>
      <xdr:spPr>
        <a:xfrm>
          <a:off x="6972300" y="9471437"/>
          <a:ext cx="889000" cy="2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9" name="フローチャート: 判断 358"/>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133678</xdr:rowOff>
    </xdr:from>
    <xdr:ext cx="469744" cy="259045"/>
    <xdr:sp macro="" textlink="">
      <xdr:nvSpPr>
        <xdr:cNvPr id="360" name="テキスト ボックス 359"/>
        <xdr:cNvSpPr txBox="1"/>
      </xdr:nvSpPr>
      <xdr:spPr>
        <a:xfrm>
          <a:off x="7626428" y="956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61" name="フローチャート: 判断 360"/>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23918</xdr:rowOff>
    </xdr:from>
    <xdr:ext cx="534377" cy="259045"/>
    <xdr:sp macro="" textlink="">
      <xdr:nvSpPr>
        <xdr:cNvPr id="362" name="テキスト ボックス 361"/>
        <xdr:cNvSpPr txBox="1"/>
      </xdr:nvSpPr>
      <xdr:spPr>
        <a:xfrm>
          <a:off x="6705111" y="9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38436</xdr:rowOff>
    </xdr:from>
    <xdr:to>
      <xdr:col>55</xdr:col>
      <xdr:colOff>50800</xdr:colOff>
      <xdr:row>55</xdr:row>
      <xdr:rowOff>140036</xdr:rowOff>
    </xdr:to>
    <xdr:sp macro="" textlink="">
      <xdr:nvSpPr>
        <xdr:cNvPr id="368" name="楕円 367"/>
        <xdr:cNvSpPr/>
      </xdr:nvSpPr>
      <xdr:spPr>
        <a:xfrm>
          <a:off x="10426700" y="94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16863</xdr:rowOff>
    </xdr:from>
    <xdr:ext cx="469744" cy="259045"/>
    <xdr:sp macro="" textlink="">
      <xdr:nvSpPr>
        <xdr:cNvPr id="369" name="農林水産業費該当値テキスト"/>
        <xdr:cNvSpPr txBox="1"/>
      </xdr:nvSpPr>
      <xdr:spPr>
        <a:xfrm>
          <a:off x="10528300" y="94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35579</xdr:rowOff>
    </xdr:from>
    <xdr:to>
      <xdr:col>50</xdr:col>
      <xdr:colOff>165100</xdr:colOff>
      <xdr:row>55</xdr:row>
      <xdr:rowOff>137179</xdr:rowOff>
    </xdr:to>
    <xdr:sp macro="" textlink="">
      <xdr:nvSpPr>
        <xdr:cNvPr id="370" name="楕円 369"/>
        <xdr:cNvSpPr/>
      </xdr:nvSpPr>
      <xdr:spPr>
        <a:xfrm>
          <a:off x="9588500" y="946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128306</xdr:rowOff>
    </xdr:from>
    <xdr:ext cx="469744" cy="259045"/>
    <xdr:sp macro="" textlink="">
      <xdr:nvSpPr>
        <xdr:cNvPr id="371" name="テキスト ボックス 370"/>
        <xdr:cNvSpPr txBox="1"/>
      </xdr:nvSpPr>
      <xdr:spPr>
        <a:xfrm>
          <a:off x="9404428" y="955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13062</xdr:rowOff>
    </xdr:from>
    <xdr:to>
      <xdr:col>46</xdr:col>
      <xdr:colOff>38100</xdr:colOff>
      <xdr:row>55</xdr:row>
      <xdr:rowOff>114662</xdr:rowOff>
    </xdr:to>
    <xdr:sp macro="" textlink="">
      <xdr:nvSpPr>
        <xdr:cNvPr id="372" name="楕円 371"/>
        <xdr:cNvSpPr/>
      </xdr:nvSpPr>
      <xdr:spPr>
        <a:xfrm>
          <a:off x="8699500" y="94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105789</xdr:rowOff>
    </xdr:from>
    <xdr:ext cx="469744" cy="259045"/>
    <xdr:sp macro="" textlink="">
      <xdr:nvSpPr>
        <xdr:cNvPr id="373" name="テキスト ボックス 372"/>
        <xdr:cNvSpPr txBox="1"/>
      </xdr:nvSpPr>
      <xdr:spPr>
        <a:xfrm>
          <a:off x="8515428" y="953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16720</xdr:rowOff>
    </xdr:from>
    <xdr:to>
      <xdr:col>41</xdr:col>
      <xdr:colOff>101600</xdr:colOff>
      <xdr:row>55</xdr:row>
      <xdr:rowOff>118320</xdr:rowOff>
    </xdr:to>
    <xdr:sp macro="" textlink="">
      <xdr:nvSpPr>
        <xdr:cNvPr id="374" name="楕円 373"/>
        <xdr:cNvSpPr/>
      </xdr:nvSpPr>
      <xdr:spPr>
        <a:xfrm>
          <a:off x="7810500" y="94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134847</xdr:rowOff>
    </xdr:from>
    <xdr:ext cx="469744" cy="259045"/>
    <xdr:sp macro="" textlink="">
      <xdr:nvSpPr>
        <xdr:cNvPr id="375" name="テキスト ボックス 374"/>
        <xdr:cNvSpPr txBox="1"/>
      </xdr:nvSpPr>
      <xdr:spPr>
        <a:xfrm>
          <a:off x="7626428" y="922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162337</xdr:rowOff>
    </xdr:from>
    <xdr:to>
      <xdr:col>36</xdr:col>
      <xdr:colOff>165100</xdr:colOff>
      <xdr:row>55</xdr:row>
      <xdr:rowOff>92487</xdr:rowOff>
    </xdr:to>
    <xdr:sp macro="" textlink="">
      <xdr:nvSpPr>
        <xdr:cNvPr id="376" name="楕円 375"/>
        <xdr:cNvSpPr/>
      </xdr:nvSpPr>
      <xdr:spPr>
        <a:xfrm>
          <a:off x="6921500" y="94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83614</xdr:rowOff>
    </xdr:from>
    <xdr:ext cx="469744" cy="259045"/>
    <xdr:sp macro="" textlink="">
      <xdr:nvSpPr>
        <xdr:cNvPr id="377" name="テキスト ボックス 376"/>
        <xdr:cNvSpPr txBox="1"/>
      </xdr:nvSpPr>
      <xdr:spPr>
        <a:xfrm>
          <a:off x="6737428" y="951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403" name="直線コネクタ 402"/>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4" name="商工費最小値テキスト"/>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5" name="直線コネクタ 404"/>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6" name="商工費最大値テキスト"/>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7" name="直線コネクタ 406"/>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115501</xdr:rowOff>
    </xdr:from>
    <xdr:to>
      <xdr:col>55</xdr:col>
      <xdr:colOff>0</xdr:colOff>
      <xdr:row>77</xdr:row>
      <xdr:rowOff>132059</xdr:rowOff>
    </xdr:to>
    <xdr:cxnSp macro="">
      <xdr:nvCxnSpPr>
        <xdr:cNvPr id="408" name="直線コネクタ 407"/>
        <xdr:cNvCxnSpPr/>
      </xdr:nvCxnSpPr>
      <xdr:spPr>
        <a:xfrm>
          <a:off x="9639300" y="13145701"/>
          <a:ext cx="838200" cy="18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154035</xdr:rowOff>
    </xdr:from>
    <xdr:ext cx="534377" cy="259045"/>
    <xdr:sp macro="" textlink="">
      <xdr:nvSpPr>
        <xdr:cNvPr id="409" name="商工費平均値テキスト"/>
        <xdr:cNvSpPr txBox="1"/>
      </xdr:nvSpPr>
      <xdr:spPr>
        <a:xfrm>
          <a:off x="10528300" y="130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10" name="フローチャート: 判断 409"/>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115501</xdr:rowOff>
    </xdr:from>
    <xdr:to>
      <xdr:col>50</xdr:col>
      <xdr:colOff>114300</xdr:colOff>
      <xdr:row>78</xdr:row>
      <xdr:rowOff>15929</xdr:rowOff>
    </xdr:to>
    <xdr:cxnSp macro="">
      <xdr:nvCxnSpPr>
        <xdr:cNvPr id="411" name="直線コネクタ 410"/>
        <xdr:cNvCxnSpPr/>
      </xdr:nvCxnSpPr>
      <xdr:spPr>
        <a:xfrm flipV="1">
          <a:off x="8750300" y="13145701"/>
          <a:ext cx="889000" cy="24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12" name="フローチャート: 判断 411"/>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2111</xdr:rowOff>
    </xdr:from>
    <xdr:ext cx="534377" cy="259045"/>
    <xdr:sp macro="" textlink="">
      <xdr:nvSpPr>
        <xdr:cNvPr id="413" name="テキスト ボックス 412"/>
        <xdr:cNvSpPr txBox="1"/>
      </xdr:nvSpPr>
      <xdr:spPr>
        <a:xfrm>
          <a:off x="9372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15929</xdr:rowOff>
    </xdr:from>
    <xdr:to>
      <xdr:col>45</xdr:col>
      <xdr:colOff>177800</xdr:colOff>
      <xdr:row>78</xdr:row>
      <xdr:rowOff>31214</xdr:rowOff>
    </xdr:to>
    <xdr:cxnSp macro="">
      <xdr:nvCxnSpPr>
        <xdr:cNvPr id="414" name="直線コネクタ 413"/>
        <xdr:cNvCxnSpPr/>
      </xdr:nvCxnSpPr>
      <xdr:spPr>
        <a:xfrm flipV="1">
          <a:off x="7861300" y="13389029"/>
          <a:ext cx="889000" cy="1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5" name="フローチャート: 判断 414"/>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129042</xdr:rowOff>
    </xdr:from>
    <xdr:ext cx="534377" cy="259045"/>
    <xdr:sp macro="" textlink="">
      <xdr:nvSpPr>
        <xdr:cNvPr id="416" name="テキスト ボックス 415"/>
        <xdr:cNvSpPr txBox="1"/>
      </xdr:nvSpPr>
      <xdr:spPr>
        <a:xfrm>
          <a:off x="8483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19424</xdr:rowOff>
    </xdr:from>
    <xdr:to>
      <xdr:col>41</xdr:col>
      <xdr:colOff>50800</xdr:colOff>
      <xdr:row>78</xdr:row>
      <xdr:rowOff>31214</xdr:rowOff>
    </xdr:to>
    <xdr:cxnSp macro="">
      <xdr:nvCxnSpPr>
        <xdr:cNvPr id="417" name="直線コネクタ 416"/>
        <xdr:cNvCxnSpPr/>
      </xdr:nvCxnSpPr>
      <xdr:spPr>
        <a:xfrm>
          <a:off x="6972300" y="13392524"/>
          <a:ext cx="889000" cy="1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8" name="フローチャート: 判断 417"/>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36328</xdr:rowOff>
    </xdr:from>
    <xdr:ext cx="534377" cy="259045"/>
    <xdr:sp macro="" textlink="">
      <xdr:nvSpPr>
        <xdr:cNvPr id="419" name="テキスト ボックス 418"/>
        <xdr:cNvSpPr txBox="1"/>
      </xdr:nvSpPr>
      <xdr:spPr>
        <a:xfrm>
          <a:off x="7594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20" name="フローチャート: 判断 419"/>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157453</xdr:rowOff>
    </xdr:from>
    <xdr:ext cx="534377" cy="259045"/>
    <xdr:sp macro="" textlink="">
      <xdr:nvSpPr>
        <xdr:cNvPr id="421" name="テキスト ボックス 420"/>
        <xdr:cNvSpPr txBox="1"/>
      </xdr:nvSpPr>
      <xdr:spPr>
        <a:xfrm>
          <a:off x="6705111" y="130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81259</xdr:rowOff>
    </xdr:from>
    <xdr:to>
      <xdr:col>55</xdr:col>
      <xdr:colOff>50800</xdr:colOff>
      <xdr:row>78</xdr:row>
      <xdr:rowOff>11409</xdr:rowOff>
    </xdr:to>
    <xdr:sp macro="" textlink="">
      <xdr:nvSpPr>
        <xdr:cNvPr id="427" name="楕円 426"/>
        <xdr:cNvSpPr/>
      </xdr:nvSpPr>
      <xdr:spPr>
        <a:xfrm>
          <a:off x="10426700" y="1328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59686</xdr:rowOff>
    </xdr:from>
    <xdr:ext cx="469744" cy="259045"/>
    <xdr:sp macro="" textlink="">
      <xdr:nvSpPr>
        <xdr:cNvPr id="428" name="商工費該当値テキスト"/>
        <xdr:cNvSpPr txBox="1"/>
      </xdr:nvSpPr>
      <xdr:spPr>
        <a:xfrm>
          <a:off x="10528300" y="1326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64701</xdr:rowOff>
    </xdr:from>
    <xdr:to>
      <xdr:col>50</xdr:col>
      <xdr:colOff>165100</xdr:colOff>
      <xdr:row>76</xdr:row>
      <xdr:rowOff>166301</xdr:rowOff>
    </xdr:to>
    <xdr:sp macro="" textlink="">
      <xdr:nvSpPr>
        <xdr:cNvPr id="429" name="楕円 428"/>
        <xdr:cNvSpPr/>
      </xdr:nvSpPr>
      <xdr:spPr>
        <a:xfrm>
          <a:off x="9588500" y="1309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11378</xdr:rowOff>
    </xdr:from>
    <xdr:ext cx="534377" cy="259045"/>
    <xdr:sp macro="" textlink="">
      <xdr:nvSpPr>
        <xdr:cNvPr id="430" name="テキスト ボックス 429"/>
        <xdr:cNvSpPr txBox="1"/>
      </xdr:nvSpPr>
      <xdr:spPr>
        <a:xfrm>
          <a:off x="9372111" y="1287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136579</xdr:rowOff>
    </xdr:from>
    <xdr:to>
      <xdr:col>46</xdr:col>
      <xdr:colOff>38100</xdr:colOff>
      <xdr:row>78</xdr:row>
      <xdr:rowOff>66729</xdr:rowOff>
    </xdr:to>
    <xdr:sp macro="" textlink="">
      <xdr:nvSpPr>
        <xdr:cNvPr id="431" name="楕円 430"/>
        <xdr:cNvSpPr/>
      </xdr:nvSpPr>
      <xdr:spPr>
        <a:xfrm>
          <a:off x="8699500" y="1333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57856</xdr:rowOff>
    </xdr:from>
    <xdr:ext cx="469744" cy="259045"/>
    <xdr:sp macro="" textlink="">
      <xdr:nvSpPr>
        <xdr:cNvPr id="432" name="テキスト ボックス 431"/>
        <xdr:cNvSpPr txBox="1"/>
      </xdr:nvSpPr>
      <xdr:spPr>
        <a:xfrm>
          <a:off x="8515428" y="1343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151864</xdr:rowOff>
    </xdr:from>
    <xdr:to>
      <xdr:col>41</xdr:col>
      <xdr:colOff>101600</xdr:colOff>
      <xdr:row>78</xdr:row>
      <xdr:rowOff>82014</xdr:rowOff>
    </xdr:to>
    <xdr:sp macro="" textlink="">
      <xdr:nvSpPr>
        <xdr:cNvPr id="433" name="楕円 432"/>
        <xdr:cNvSpPr/>
      </xdr:nvSpPr>
      <xdr:spPr>
        <a:xfrm>
          <a:off x="7810500" y="1335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73141</xdr:rowOff>
    </xdr:from>
    <xdr:ext cx="469744" cy="259045"/>
    <xdr:sp macro="" textlink="">
      <xdr:nvSpPr>
        <xdr:cNvPr id="434" name="テキスト ボックス 433"/>
        <xdr:cNvSpPr txBox="1"/>
      </xdr:nvSpPr>
      <xdr:spPr>
        <a:xfrm>
          <a:off x="7626428" y="1344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140074</xdr:rowOff>
    </xdr:from>
    <xdr:to>
      <xdr:col>36</xdr:col>
      <xdr:colOff>165100</xdr:colOff>
      <xdr:row>78</xdr:row>
      <xdr:rowOff>70224</xdr:rowOff>
    </xdr:to>
    <xdr:sp macro="" textlink="">
      <xdr:nvSpPr>
        <xdr:cNvPr id="435" name="楕円 434"/>
        <xdr:cNvSpPr/>
      </xdr:nvSpPr>
      <xdr:spPr>
        <a:xfrm>
          <a:off x="6921500" y="1334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61351</xdr:rowOff>
    </xdr:from>
    <xdr:ext cx="469744" cy="259045"/>
    <xdr:sp macro="" textlink="">
      <xdr:nvSpPr>
        <xdr:cNvPr id="436" name="テキスト ボックス 435"/>
        <xdr:cNvSpPr txBox="1"/>
      </xdr:nvSpPr>
      <xdr:spPr>
        <a:xfrm>
          <a:off x="6737428" y="1343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61" name="直線コネクタ 460"/>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62" name="土木費最小値テキスト"/>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63" name="直線コネクタ 462"/>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4" name="土木費最大値テキスト"/>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5" name="直線コネクタ 464"/>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93599</xdr:rowOff>
    </xdr:from>
    <xdr:to>
      <xdr:col>55</xdr:col>
      <xdr:colOff>0</xdr:colOff>
      <xdr:row>96</xdr:row>
      <xdr:rowOff>58528</xdr:rowOff>
    </xdr:to>
    <xdr:cxnSp macro="">
      <xdr:nvCxnSpPr>
        <xdr:cNvPr id="466" name="直線コネクタ 465"/>
        <xdr:cNvCxnSpPr/>
      </xdr:nvCxnSpPr>
      <xdr:spPr>
        <a:xfrm flipV="1">
          <a:off x="9639300" y="16381349"/>
          <a:ext cx="838200" cy="13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11473</xdr:rowOff>
    </xdr:from>
    <xdr:ext cx="534377" cy="259045"/>
    <xdr:sp macro="" textlink="">
      <xdr:nvSpPr>
        <xdr:cNvPr id="467" name="土木費平均値テキスト"/>
        <xdr:cNvSpPr txBox="1"/>
      </xdr:nvSpPr>
      <xdr:spPr>
        <a:xfrm>
          <a:off x="10528300" y="16470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8" name="フローチャート: 判断 467"/>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58528</xdr:rowOff>
    </xdr:from>
    <xdr:to>
      <xdr:col>50</xdr:col>
      <xdr:colOff>114300</xdr:colOff>
      <xdr:row>96</xdr:row>
      <xdr:rowOff>97810</xdr:rowOff>
    </xdr:to>
    <xdr:cxnSp macro="">
      <xdr:nvCxnSpPr>
        <xdr:cNvPr id="469" name="直線コネクタ 468"/>
        <xdr:cNvCxnSpPr/>
      </xdr:nvCxnSpPr>
      <xdr:spPr>
        <a:xfrm flipV="1">
          <a:off x="8750300" y="16517728"/>
          <a:ext cx="889000" cy="3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70" name="フローチャート: 判断 469"/>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135241</xdr:rowOff>
    </xdr:from>
    <xdr:ext cx="534377" cy="259045"/>
    <xdr:sp macro="" textlink="">
      <xdr:nvSpPr>
        <xdr:cNvPr id="471" name="テキスト ボックス 470"/>
        <xdr:cNvSpPr txBox="1"/>
      </xdr:nvSpPr>
      <xdr:spPr>
        <a:xfrm>
          <a:off x="9372111" y="1659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97810</xdr:rowOff>
    </xdr:from>
    <xdr:to>
      <xdr:col>45</xdr:col>
      <xdr:colOff>177800</xdr:colOff>
      <xdr:row>96</xdr:row>
      <xdr:rowOff>154902</xdr:rowOff>
    </xdr:to>
    <xdr:cxnSp macro="">
      <xdr:nvCxnSpPr>
        <xdr:cNvPr id="472" name="直線コネクタ 471"/>
        <xdr:cNvCxnSpPr/>
      </xdr:nvCxnSpPr>
      <xdr:spPr>
        <a:xfrm flipV="1">
          <a:off x="7861300" y="16557010"/>
          <a:ext cx="889000" cy="5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73" name="フローチャート: 判断 472"/>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148480</xdr:rowOff>
    </xdr:from>
    <xdr:ext cx="534377" cy="259045"/>
    <xdr:sp macro="" textlink="">
      <xdr:nvSpPr>
        <xdr:cNvPr id="474" name="テキスト ボックス 473"/>
        <xdr:cNvSpPr txBox="1"/>
      </xdr:nvSpPr>
      <xdr:spPr>
        <a:xfrm>
          <a:off x="8483111" y="166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154902</xdr:rowOff>
    </xdr:from>
    <xdr:to>
      <xdr:col>41</xdr:col>
      <xdr:colOff>50800</xdr:colOff>
      <xdr:row>97</xdr:row>
      <xdr:rowOff>52127</xdr:rowOff>
    </xdr:to>
    <xdr:cxnSp macro="">
      <xdr:nvCxnSpPr>
        <xdr:cNvPr id="475" name="直線コネクタ 474"/>
        <xdr:cNvCxnSpPr/>
      </xdr:nvCxnSpPr>
      <xdr:spPr>
        <a:xfrm flipV="1">
          <a:off x="6972300" y="16614102"/>
          <a:ext cx="889000" cy="6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6" name="フローチャート: 判断 475"/>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17556</xdr:rowOff>
    </xdr:from>
    <xdr:ext cx="534377" cy="259045"/>
    <xdr:sp macro="" textlink="">
      <xdr:nvSpPr>
        <xdr:cNvPr id="477" name="テキスト ボックス 476"/>
        <xdr:cNvSpPr txBox="1"/>
      </xdr:nvSpPr>
      <xdr:spPr>
        <a:xfrm>
          <a:off x="7594111" y="163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8" name="フローチャート: 判断 477"/>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9" name="テキスト ボックス 478"/>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42799</xdr:rowOff>
    </xdr:from>
    <xdr:to>
      <xdr:col>55</xdr:col>
      <xdr:colOff>50800</xdr:colOff>
      <xdr:row>95</xdr:row>
      <xdr:rowOff>144399</xdr:rowOff>
    </xdr:to>
    <xdr:sp macro="" textlink="">
      <xdr:nvSpPr>
        <xdr:cNvPr id="485" name="楕円 484"/>
        <xdr:cNvSpPr/>
      </xdr:nvSpPr>
      <xdr:spPr>
        <a:xfrm>
          <a:off x="10426700" y="1633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65676</xdr:rowOff>
    </xdr:from>
    <xdr:ext cx="534377" cy="259045"/>
    <xdr:sp macro="" textlink="">
      <xdr:nvSpPr>
        <xdr:cNvPr id="486" name="土木費該当値テキスト"/>
        <xdr:cNvSpPr txBox="1"/>
      </xdr:nvSpPr>
      <xdr:spPr>
        <a:xfrm>
          <a:off x="10528300" y="1618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7728</xdr:rowOff>
    </xdr:from>
    <xdr:to>
      <xdr:col>50</xdr:col>
      <xdr:colOff>165100</xdr:colOff>
      <xdr:row>96</xdr:row>
      <xdr:rowOff>109328</xdr:rowOff>
    </xdr:to>
    <xdr:sp macro="" textlink="">
      <xdr:nvSpPr>
        <xdr:cNvPr id="487" name="楕円 486"/>
        <xdr:cNvSpPr/>
      </xdr:nvSpPr>
      <xdr:spPr>
        <a:xfrm>
          <a:off x="9588500" y="1646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125855</xdr:rowOff>
    </xdr:from>
    <xdr:ext cx="534377" cy="259045"/>
    <xdr:sp macro="" textlink="">
      <xdr:nvSpPr>
        <xdr:cNvPr id="488" name="テキスト ボックス 487"/>
        <xdr:cNvSpPr txBox="1"/>
      </xdr:nvSpPr>
      <xdr:spPr>
        <a:xfrm>
          <a:off x="9372111" y="1624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47010</xdr:rowOff>
    </xdr:from>
    <xdr:to>
      <xdr:col>46</xdr:col>
      <xdr:colOff>38100</xdr:colOff>
      <xdr:row>96</xdr:row>
      <xdr:rowOff>148610</xdr:rowOff>
    </xdr:to>
    <xdr:sp macro="" textlink="">
      <xdr:nvSpPr>
        <xdr:cNvPr id="489" name="楕円 488"/>
        <xdr:cNvSpPr/>
      </xdr:nvSpPr>
      <xdr:spPr>
        <a:xfrm>
          <a:off x="8699500" y="1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165137</xdr:rowOff>
    </xdr:from>
    <xdr:ext cx="534377" cy="259045"/>
    <xdr:sp macro="" textlink="">
      <xdr:nvSpPr>
        <xdr:cNvPr id="490" name="テキスト ボックス 489"/>
        <xdr:cNvSpPr txBox="1"/>
      </xdr:nvSpPr>
      <xdr:spPr>
        <a:xfrm>
          <a:off x="8483111" y="1628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104102</xdr:rowOff>
    </xdr:from>
    <xdr:to>
      <xdr:col>41</xdr:col>
      <xdr:colOff>101600</xdr:colOff>
      <xdr:row>97</xdr:row>
      <xdr:rowOff>34252</xdr:rowOff>
    </xdr:to>
    <xdr:sp macro="" textlink="">
      <xdr:nvSpPr>
        <xdr:cNvPr id="491" name="楕円 490"/>
        <xdr:cNvSpPr/>
      </xdr:nvSpPr>
      <xdr:spPr>
        <a:xfrm>
          <a:off x="7810500" y="165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25379</xdr:rowOff>
    </xdr:from>
    <xdr:ext cx="534377" cy="259045"/>
    <xdr:sp macro="" textlink="">
      <xdr:nvSpPr>
        <xdr:cNvPr id="492" name="テキスト ボックス 491"/>
        <xdr:cNvSpPr txBox="1"/>
      </xdr:nvSpPr>
      <xdr:spPr>
        <a:xfrm>
          <a:off x="7594111" y="166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1327</xdr:rowOff>
    </xdr:from>
    <xdr:to>
      <xdr:col>36</xdr:col>
      <xdr:colOff>165100</xdr:colOff>
      <xdr:row>97</xdr:row>
      <xdr:rowOff>102927</xdr:rowOff>
    </xdr:to>
    <xdr:sp macro="" textlink="">
      <xdr:nvSpPr>
        <xdr:cNvPr id="493" name="楕円 492"/>
        <xdr:cNvSpPr/>
      </xdr:nvSpPr>
      <xdr:spPr>
        <a:xfrm>
          <a:off x="6921500" y="1663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94054</xdr:rowOff>
    </xdr:from>
    <xdr:ext cx="534377" cy="259045"/>
    <xdr:sp macro="" textlink="">
      <xdr:nvSpPr>
        <xdr:cNvPr id="494" name="テキスト ボックス 493"/>
        <xdr:cNvSpPr txBox="1"/>
      </xdr:nvSpPr>
      <xdr:spPr>
        <a:xfrm>
          <a:off x="6705111" y="1672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9" name="直線コネクタ 518"/>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20" name="消防費最小値テキスト"/>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21" name="直線コネクタ 520"/>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22" name="消防費最大値テキスト"/>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23" name="直線コネクタ 522"/>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78969</xdr:rowOff>
    </xdr:from>
    <xdr:to>
      <xdr:col>85</xdr:col>
      <xdr:colOff>127000</xdr:colOff>
      <xdr:row>38</xdr:row>
      <xdr:rowOff>119888</xdr:rowOff>
    </xdr:to>
    <xdr:cxnSp macro="">
      <xdr:nvCxnSpPr>
        <xdr:cNvPr id="524" name="直線コネクタ 523"/>
        <xdr:cNvCxnSpPr/>
      </xdr:nvCxnSpPr>
      <xdr:spPr>
        <a:xfrm flipV="1">
          <a:off x="15481300" y="6594069"/>
          <a:ext cx="8382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108500</xdr:rowOff>
    </xdr:from>
    <xdr:ext cx="534377" cy="259045"/>
    <xdr:sp macro="" textlink="">
      <xdr:nvSpPr>
        <xdr:cNvPr id="525" name="消防費平均値テキスト"/>
        <xdr:cNvSpPr txBox="1"/>
      </xdr:nvSpPr>
      <xdr:spPr>
        <a:xfrm>
          <a:off x="16370300" y="610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6" name="フローチャート: 判断 525"/>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87579</xdr:rowOff>
    </xdr:from>
    <xdr:to>
      <xdr:col>81</xdr:col>
      <xdr:colOff>50800</xdr:colOff>
      <xdr:row>38</xdr:row>
      <xdr:rowOff>119888</xdr:rowOff>
    </xdr:to>
    <xdr:cxnSp macro="">
      <xdr:nvCxnSpPr>
        <xdr:cNvPr id="527" name="直線コネクタ 526"/>
        <xdr:cNvCxnSpPr/>
      </xdr:nvCxnSpPr>
      <xdr:spPr>
        <a:xfrm>
          <a:off x="14592300" y="6602679"/>
          <a:ext cx="889000" cy="3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8" name="フローチャート: 判断 527"/>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91889</xdr:rowOff>
    </xdr:from>
    <xdr:ext cx="534377" cy="259045"/>
    <xdr:sp macro="" textlink="">
      <xdr:nvSpPr>
        <xdr:cNvPr id="529" name="テキスト ボックス 528"/>
        <xdr:cNvSpPr txBox="1"/>
      </xdr:nvSpPr>
      <xdr:spPr>
        <a:xfrm>
          <a:off x="15214111" y="60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149225</xdr:rowOff>
    </xdr:from>
    <xdr:to>
      <xdr:col>76</xdr:col>
      <xdr:colOff>114300</xdr:colOff>
      <xdr:row>38</xdr:row>
      <xdr:rowOff>87579</xdr:rowOff>
    </xdr:to>
    <xdr:cxnSp macro="">
      <xdr:nvCxnSpPr>
        <xdr:cNvPr id="530" name="直線コネクタ 529"/>
        <xdr:cNvCxnSpPr/>
      </xdr:nvCxnSpPr>
      <xdr:spPr>
        <a:xfrm>
          <a:off x="13703300" y="6492875"/>
          <a:ext cx="889000" cy="10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31" name="フローチャート: 判断 530"/>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91355</xdr:rowOff>
    </xdr:from>
    <xdr:ext cx="534377" cy="259045"/>
    <xdr:sp macro="" textlink="">
      <xdr:nvSpPr>
        <xdr:cNvPr id="532" name="テキスト ボックス 531"/>
        <xdr:cNvSpPr txBox="1"/>
      </xdr:nvSpPr>
      <xdr:spPr>
        <a:xfrm>
          <a:off x="14325111" y="60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149225</xdr:rowOff>
    </xdr:from>
    <xdr:to>
      <xdr:col>71</xdr:col>
      <xdr:colOff>177800</xdr:colOff>
      <xdr:row>38</xdr:row>
      <xdr:rowOff>28677</xdr:rowOff>
    </xdr:to>
    <xdr:cxnSp macro="">
      <xdr:nvCxnSpPr>
        <xdr:cNvPr id="533" name="直線コネクタ 532"/>
        <xdr:cNvCxnSpPr/>
      </xdr:nvCxnSpPr>
      <xdr:spPr>
        <a:xfrm flipV="1">
          <a:off x="12814300" y="6492875"/>
          <a:ext cx="889000" cy="5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4" name="フローチャート: 判断 533"/>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16527</xdr:rowOff>
    </xdr:from>
    <xdr:ext cx="534377" cy="259045"/>
    <xdr:sp macro="" textlink="">
      <xdr:nvSpPr>
        <xdr:cNvPr id="535" name="テキスト ボックス 534"/>
        <xdr:cNvSpPr txBox="1"/>
      </xdr:nvSpPr>
      <xdr:spPr>
        <a:xfrm>
          <a:off x="13436111" y="60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6" name="フローチャート: 判断 535"/>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45026</xdr:rowOff>
    </xdr:from>
    <xdr:ext cx="534377" cy="259045"/>
    <xdr:sp macro="" textlink="">
      <xdr:nvSpPr>
        <xdr:cNvPr id="537" name="テキスト ボックス 536"/>
        <xdr:cNvSpPr txBox="1"/>
      </xdr:nvSpPr>
      <xdr:spPr>
        <a:xfrm>
          <a:off x="12547111" y="6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28169</xdr:rowOff>
    </xdr:from>
    <xdr:to>
      <xdr:col>85</xdr:col>
      <xdr:colOff>177800</xdr:colOff>
      <xdr:row>38</xdr:row>
      <xdr:rowOff>129769</xdr:rowOff>
    </xdr:to>
    <xdr:sp macro="" textlink="">
      <xdr:nvSpPr>
        <xdr:cNvPr id="543" name="楕円 542"/>
        <xdr:cNvSpPr/>
      </xdr:nvSpPr>
      <xdr:spPr>
        <a:xfrm>
          <a:off x="16268700" y="65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114545</xdr:rowOff>
    </xdr:from>
    <xdr:ext cx="534377" cy="259045"/>
    <xdr:sp macro="" textlink="">
      <xdr:nvSpPr>
        <xdr:cNvPr id="544" name="消防費該当値テキスト"/>
        <xdr:cNvSpPr txBox="1"/>
      </xdr:nvSpPr>
      <xdr:spPr>
        <a:xfrm>
          <a:off x="16370300" y="645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69088</xdr:rowOff>
    </xdr:from>
    <xdr:to>
      <xdr:col>81</xdr:col>
      <xdr:colOff>101600</xdr:colOff>
      <xdr:row>38</xdr:row>
      <xdr:rowOff>170688</xdr:rowOff>
    </xdr:to>
    <xdr:sp macro="" textlink="">
      <xdr:nvSpPr>
        <xdr:cNvPr id="545" name="楕円 544"/>
        <xdr:cNvSpPr/>
      </xdr:nvSpPr>
      <xdr:spPr>
        <a:xfrm>
          <a:off x="15430500" y="658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161815</xdr:rowOff>
    </xdr:from>
    <xdr:ext cx="534377" cy="259045"/>
    <xdr:sp macro="" textlink="">
      <xdr:nvSpPr>
        <xdr:cNvPr id="546" name="テキスト ボックス 545"/>
        <xdr:cNvSpPr txBox="1"/>
      </xdr:nvSpPr>
      <xdr:spPr>
        <a:xfrm>
          <a:off x="15214111" y="667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36779</xdr:rowOff>
    </xdr:from>
    <xdr:to>
      <xdr:col>76</xdr:col>
      <xdr:colOff>165100</xdr:colOff>
      <xdr:row>38</xdr:row>
      <xdr:rowOff>138379</xdr:rowOff>
    </xdr:to>
    <xdr:sp macro="" textlink="">
      <xdr:nvSpPr>
        <xdr:cNvPr id="547" name="楕円 546"/>
        <xdr:cNvSpPr/>
      </xdr:nvSpPr>
      <xdr:spPr>
        <a:xfrm>
          <a:off x="14541500" y="6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129506</xdr:rowOff>
    </xdr:from>
    <xdr:ext cx="534377" cy="259045"/>
    <xdr:sp macro="" textlink="">
      <xdr:nvSpPr>
        <xdr:cNvPr id="548" name="テキスト ボックス 547"/>
        <xdr:cNvSpPr txBox="1"/>
      </xdr:nvSpPr>
      <xdr:spPr>
        <a:xfrm>
          <a:off x="14325111" y="664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98425</xdr:rowOff>
    </xdr:from>
    <xdr:to>
      <xdr:col>72</xdr:col>
      <xdr:colOff>38100</xdr:colOff>
      <xdr:row>38</xdr:row>
      <xdr:rowOff>28575</xdr:rowOff>
    </xdr:to>
    <xdr:sp macro="" textlink="">
      <xdr:nvSpPr>
        <xdr:cNvPr id="549" name="楕円 548"/>
        <xdr:cNvSpPr/>
      </xdr:nvSpPr>
      <xdr:spPr>
        <a:xfrm>
          <a:off x="13652500" y="64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19702</xdr:rowOff>
    </xdr:from>
    <xdr:ext cx="534377" cy="259045"/>
    <xdr:sp macro="" textlink="">
      <xdr:nvSpPr>
        <xdr:cNvPr id="550" name="テキスト ボックス 549"/>
        <xdr:cNvSpPr txBox="1"/>
      </xdr:nvSpPr>
      <xdr:spPr>
        <a:xfrm>
          <a:off x="13436111" y="653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149327</xdr:rowOff>
    </xdr:from>
    <xdr:to>
      <xdr:col>67</xdr:col>
      <xdr:colOff>101600</xdr:colOff>
      <xdr:row>38</xdr:row>
      <xdr:rowOff>79477</xdr:rowOff>
    </xdr:to>
    <xdr:sp macro="" textlink="">
      <xdr:nvSpPr>
        <xdr:cNvPr id="551" name="楕円 550"/>
        <xdr:cNvSpPr/>
      </xdr:nvSpPr>
      <xdr:spPr>
        <a:xfrm>
          <a:off x="12763500" y="649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70604</xdr:rowOff>
    </xdr:from>
    <xdr:ext cx="534377" cy="259045"/>
    <xdr:sp macro="" textlink="">
      <xdr:nvSpPr>
        <xdr:cNvPr id="552" name="テキスト ボックス 551"/>
        <xdr:cNvSpPr txBox="1"/>
      </xdr:nvSpPr>
      <xdr:spPr>
        <a:xfrm>
          <a:off x="12547111" y="658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171038</xdr:rowOff>
    </xdr:from>
    <xdr:to>
      <xdr:col>85</xdr:col>
      <xdr:colOff>126364</xdr:colOff>
      <xdr:row>57</xdr:row>
      <xdr:rowOff>64510</xdr:rowOff>
    </xdr:to>
    <xdr:cxnSp macro="">
      <xdr:nvCxnSpPr>
        <xdr:cNvPr id="577" name="直線コネクタ 576"/>
        <xdr:cNvCxnSpPr/>
      </xdr:nvCxnSpPr>
      <xdr:spPr>
        <a:xfrm flipV="1">
          <a:off x="16317595" y="8572088"/>
          <a:ext cx="1269" cy="1265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68337</xdr:rowOff>
    </xdr:from>
    <xdr:ext cx="534377" cy="259045"/>
    <xdr:sp macro="" textlink="">
      <xdr:nvSpPr>
        <xdr:cNvPr id="578" name="教育費最小値テキスト"/>
        <xdr:cNvSpPr txBox="1"/>
      </xdr:nvSpPr>
      <xdr:spPr>
        <a:xfrm>
          <a:off x="16370300" y="984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64510</xdr:rowOff>
    </xdr:from>
    <xdr:to>
      <xdr:col>86</xdr:col>
      <xdr:colOff>25400</xdr:colOff>
      <xdr:row>57</xdr:row>
      <xdr:rowOff>64510</xdr:rowOff>
    </xdr:to>
    <xdr:cxnSp macro="">
      <xdr:nvCxnSpPr>
        <xdr:cNvPr id="579" name="直線コネクタ 578"/>
        <xdr:cNvCxnSpPr/>
      </xdr:nvCxnSpPr>
      <xdr:spPr>
        <a:xfrm>
          <a:off x="16230600" y="9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117715</xdr:rowOff>
    </xdr:from>
    <xdr:ext cx="599010" cy="259045"/>
    <xdr:sp macro="" textlink="">
      <xdr:nvSpPr>
        <xdr:cNvPr id="580" name="教育費最大値テキスト"/>
        <xdr:cNvSpPr txBox="1"/>
      </xdr:nvSpPr>
      <xdr:spPr>
        <a:xfrm>
          <a:off x="16370300" y="834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171038</xdr:rowOff>
    </xdr:from>
    <xdr:to>
      <xdr:col>86</xdr:col>
      <xdr:colOff>25400</xdr:colOff>
      <xdr:row>49</xdr:row>
      <xdr:rowOff>171038</xdr:rowOff>
    </xdr:to>
    <xdr:cxnSp macro="">
      <xdr:nvCxnSpPr>
        <xdr:cNvPr id="581" name="直線コネクタ 580"/>
        <xdr:cNvCxnSpPr/>
      </xdr:nvCxnSpPr>
      <xdr:spPr>
        <a:xfrm>
          <a:off x="16230600" y="8572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60643</xdr:rowOff>
    </xdr:from>
    <xdr:to>
      <xdr:col>85</xdr:col>
      <xdr:colOff>127000</xdr:colOff>
      <xdr:row>57</xdr:row>
      <xdr:rowOff>141433</xdr:rowOff>
    </xdr:to>
    <xdr:cxnSp macro="">
      <xdr:nvCxnSpPr>
        <xdr:cNvPr id="582" name="直線コネクタ 581"/>
        <xdr:cNvCxnSpPr/>
      </xdr:nvCxnSpPr>
      <xdr:spPr>
        <a:xfrm flipV="1">
          <a:off x="15481300" y="9833293"/>
          <a:ext cx="838200" cy="8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11440</xdr:rowOff>
    </xdr:from>
    <xdr:ext cx="534377" cy="259045"/>
    <xdr:sp macro="" textlink="">
      <xdr:nvSpPr>
        <xdr:cNvPr id="583" name="教育費平均値テキスト"/>
        <xdr:cNvSpPr txBox="1"/>
      </xdr:nvSpPr>
      <xdr:spPr>
        <a:xfrm>
          <a:off x="16370300" y="9269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160013</xdr:rowOff>
    </xdr:from>
    <xdr:to>
      <xdr:col>85</xdr:col>
      <xdr:colOff>177800</xdr:colOff>
      <xdr:row>55</xdr:row>
      <xdr:rowOff>90163</xdr:rowOff>
    </xdr:to>
    <xdr:sp macro="" textlink="">
      <xdr:nvSpPr>
        <xdr:cNvPr id="584" name="フローチャート: 判断 583"/>
        <xdr:cNvSpPr/>
      </xdr:nvSpPr>
      <xdr:spPr>
        <a:xfrm>
          <a:off x="16268700" y="941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141433</xdr:rowOff>
    </xdr:from>
    <xdr:to>
      <xdr:col>81</xdr:col>
      <xdr:colOff>50800</xdr:colOff>
      <xdr:row>57</xdr:row>
      <xdr:rowOff>144005</xdr:rowOff>
    </xdr:to>
    <xdr:cxnSp macro="">
      <xdr:nvCxnSpPr>
        <xdr:cNvPr id="585" name="直線コネクタ 584"/>
        <xdr:cNvCxnSpPr/>
      </xdr:nvCxnSpPr>
      <xdr:spPr>
        <a:xfrm flipV="1">
          <a:off x="14592300" y="9914083"/>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27369</xdr:rowOff>
    </xdr:from>
    <xdr:to>
      <xdr:col>81</xdr:col>
      <xdr:colOff>101600</xdr:colOff>
      <xdr:row>55</xdr:row>
      <xdr:rowOff>128969</xdr:rowOff>
    </xdr:to>
    <xdr:sp macro="" textlink="">
      <xdr:nvSpPr>
        <xdr:cNvPr id="586" name="フローチャート: 判断 585"/>
        <xdr:cNvSpPr/>
      </xdr:nvSpPr>
      <xdr:spPr>
        <a:xfrm>
          <a:off x="15430500" y="945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145496</xdr:rowOff>
    </xdr:from>
    <xdr:ext cx="534377" cy="259045"/>
    <xdr:sp macro="" textlink="">
      <xdr:nvSpPr>
        <xdr:cNvPr id="587" name="テキスト ボックス 586"/>
        <xdr:cNvSpPr txBox="1"/>
      </xdr:nvSpPr>
      <xdr:spPr>
        <a:xfrm>
          <a:off x="15214111" y="923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128480</xdr:rowOff>
    </xdr:from>
    <xdr:to>
      <xdr:col>76</xdr:col>
      <xdr:colOff>114300</xdr:colOff>
      <xdr:row>57</xdr:row>
      <xdr:rowOff>144005</xdr:rowOff>
    </xdr:to>
    <xdr:cxnSp macro="">
      <xdr:nvCxnSpPr>
        <xdr:cNvPr id="588" name="直線コネクタ 587"/>
        <xdr:cNvCxnSpPr/>
      </xdr:nvCxnSpPr>
      <xdr:spPr>
        <a:xfrm>
          <a:off x="13703300" y="9729680"/>
          <a:ext cx="889000" cy="18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130010</xdr:rowOff>
    </xdr:from>
    <xdr:to>
      <xdr:col>76</xdr:col>
      <xdr:colOff>165100</xdr:colOff>
      <xdr:row>56</xdr:row>
      <xdr:rowOff>60160</xdr:rowOff>
    </xdr:to>
    <xdr:sp macro="" textlink="">
      <xdr:nvSpPr>
        <xdr:cNvPr id="589" name="フローチャート: 判断 588"/>
        <xdr:cNvSpPr/>
      </xdr:nvSpPr>
      <xdr:spPr>
        <a:xfrm>
          <a:off x="14541500" y="95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76687</xdr:rowOff>
    </xdr:from>
    <xdr:ext cx="534377" cy="259045"/>
    <xdr:sp macro="" textlink="">
      <xdr:nvSpPr>
        <xdr:cNvPr id="590" name="テキスト ボックス 589"/>
        <xdr:cNvSpPr txBox="1"/>
      </xdr:nvSpPr>
      <xdr:spPr>
        <a:xfrm>
          <a:off x="14325111" y="933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128480</xdr:rowOff>
    </xdr:from>
    <xdr:to>
      <xdr:col>71</xdr:col>
      <xdr:colOff>177800</xdr:colOff>
      <xdr:row>57</xdr:row>
      <xdr:rowOff>99257</xdr:rowOff>
    </xdr:to>
    <xdr:cxnSp macro="">
      <xdr:nvCxnSpPr>
        <xdr:cNvPr id="591" name="直線コネクタ 590"/>
        <xdr:cNvCxnSpPr/>
      </xdr:nvCxnSpPr>
      <xdr:spPr>
        <a:xfrm flipV="1">
          <a:off x="12814300" y="9729680"/>
          <a:ext cx="889000" cy="1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162376</xdr:rowOff>
    </xdr:from>
    <xdr:to>
      <xdr:col>72</xdr:col>
      <xdr:colOff>38100</xdr:colOff>
      <xdr:row>55</xdr:row>
      <xdr:rowOff>92526</xdr:rowOff>
    </xdr:to>
    <xdr:sp macro="" textlink="">
      <xdr:nvSpPr>
        <xdr:cNvPr id="592" name="フローチャート: 判断 591"/>
        <xdr:cNvSpPr/>
      </xdr:nvSpPr>
      <xdr:spPr>
        <a:xfrm>
          <a:off x="13652500" y="942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109053</xdr:rowOff>
    </xdr:from>
    <xdr:ext cx="534377" cy="259045"/>
    <xdr:sp macro="" textlink="">
      <xdr:nvSpPr>
        <xdr:cNvPr id="593" name="テキスト ボックス 592"/>
        <xdr:cNvSpPr txBox="1"/>
      </xdr:nvSpPr>
      <xdr:spPr>
        <a:xfrm>
          <a:off x="13436111" y="919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56324</xdr:rowOff>
    </xdr:from>
    <xdr:to>
      <xdr:col>67</xdr:col>
      <xdr:colOff>101600</xdr:colOff>
      <xdr:row>55</xdr:row>
      <xdr:rowOff>157924</xdr:rowOff>
    </xdr:to>
    <xdr:sp macro="" textlink="">
      <xdr:nvSpPr>
        <xdr:cNvPr id="594" name="フローチャート: 判断 593"/>
        <xdr:cNvSpPr/>
      </xdr:nvSpPr>
      <xdr:spPr>
        <a:xfrm>
          <a:off x="12763500" y="94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3001</xdr:rowOff>
    </xdr:from>
    <xdr:ext cx="534377" cy="259045"/>
    <xdr:sp macro="" textlink="">
      <xdr:nvSpPr>
        <xdr:cNvPr id="595" name="テキスト ボックス 594"/>
        <xdr:cNvSpPr txBox="1"/>
      </xdr:nvSpPr>
      <xdr:spPr>
        <a:xfrm>
          <a:off x="12547111" y="92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9843</xdr:rowOff>
    </xdr:from>
    <xdr:to>
      <xdr:col>85</xdr:col>
      <xdr:colOff>177800</xdr:colOff>
      <xdr:row>57</xdr:row>
      <xdr:rowOff>111443</xdr:rowOff>
    </xdr:to>
    <xdr:sp macro="" textlink="">
      <xdr:nvSpPr>
        <xdr:cNvPr id="601" name="楕円 600"/>
        <xdr:cNvSpPr/>
      </xdr:nvSpPr>
      <xdr:spPr>
        <a:xfrm>
          <a:off x="16268700" y="97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96220</xdr:rowOff>
    </xdr:from>
    <xdr:ext cx="534377" cy="259045"/>
    <xdr:sp macro="" textlink="">
      <xdr:nvSpPr>
        <xdr:cNvPr id="602" name="教育費該当値テキスト"/>
        <xdr:cNvSpPr txBox="1"/>
      </xdr:nvSpPr>
      <xdr:spPr>
        <a:xfrm>
          <a:off x="16370300" y="969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90633</xdr:rowOff>
    </xdr:from>
    <xdr:to>
      <xdr:col>81</xdr:col>
      <xdr:colOff>101600</xdr:colOff>
      <xdr:row>58</xdr:row>
      <xdr:rowOff>20783</xdr:rowOff>
    </xdr:to>
    <xdr:sp macro="" textlink="">
      <xdr:nvSpPr>
        <xdr:cNvPr id="603" name="楕円 602"/>
        <xdr:cNvSpPr/>
      </xdr:nvSpPr>
      <xdr:spPr>
        <a:xfrm>
          <a:off x="15430500" y="986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11910</xdr:rowOff>
    </xdr:from>
    <xdr:ext cx="534377" cy="259045"/>
    <xdr:sp macro="" textlink="">
      <xdr:nvSpPr>
        <xdr:cNvPr id="604" name="テキスト ボックス 603"/>
        <xdr:cNvSpPr txBox="1"/>
      </xdr:nvSpPr>
      <xdr:spPr>
        <a:xfrm>
          <a:off x="15214111" y="995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93205</xdr:rowOff>
    </xdr:from>
    <xdr:to>
      <xdr:col>76</xdr:col>
      <xdr:colOff>165100</xdr:colOff>
      <xdr:row>58</xdr:row>
      <xdr:rowOff>23355</xdr:rowOff>
    </xdr:to>
    <xdr:sp macro="" textlink="">
      <xdr:nvSpPr>
        <xdr:cNvPr id="605" name="楕円 604"/>
        <xdr:cNvSpPr/>
      </xdr:nvSpPr>
      <xdr:spPr>
        <a:xfrm>
          <a:off x="14541500" y="986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14482</xdr:rowOff>
    </xdr:from>
    <xdr:ext cx="534377" cy="259045"/>
    <xdr:sp macro="" textlink="">
      <xdr:nvSpPr>
        <xdr:cNvPr id="606" name="テキスト ボックス 605"/>
        <xdr:cNvSpPr txBox="1"/>
      </xdr:nvSpPr>
      <xdr:spPr>
        <a:xfrm>
          <a:off x="14325111" y="995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77680</xdr:rowOff>
    </xdr:from>
    <xdr:to>
      <xdr:col>72</xdr:col>
      <xdr:colOff>38100</xdr:colOff>
      <xdr:row>57</xdr:row>
      <xdr:rowOff>7830</xdr:rowOff>
    </xdr:to>
    <xdr:sp macro="" textlink="">
      <xdr:nvSpPr>
        <xdr:cNvPr id="607" name="楕円 606"/>
        <xdr:cNvSpPr/>
      </xdr:nvSpPr>
      <xdr:spPr>
        <a:xfrm>
          <a:off x="13652500" y="96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170407</xdr:rowOff>
    </xdr:from>
    <xdr:ext cx="534377" cy="259045"/>
    <xdr:sp macro="" textlink="">
      <xdr:nvSpPr>
        <xdr:cNvPr id="608" name="テキスト ボックス 607"/>
        <xdr:cNvSpPr txBox="1"/>
      </xdr:nvSpPr>
      <xdr:spPr>
        <a:xfrm>
          <a:off x="13436111" y="977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48457</xdr:rowOff>
    </xdr:from>
    <xdr:to>
      <xdr:col>67</xdr:col>
      <xdr:colOff>101600</xdr:colOff>
      <xdr:row>57</xdr:row>
      <xdr:rowOff>150057</xdr:rowOff>
    </xdr:to>
    <xdr:sp macro="" textlink="">
      <xdr:nvSpPr>
        <xdr:cNvPr id="609" name="楕円 608"/>
        <xdr:cNvSpPr/>
      </xdr:nvSpPr>
      <xdr:spPr>
        <a:xfrm>
          <a:off x="12763500" y="982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141184</xdr:rowOff>
    </xdr:from>
    <xdr:ext cx="534377" cy="259045"/>
    <xdr:sp macro="" textlink="">
      <xdr:nvSpPr>
        <xdr:cNvPr id="610" name="テキスト ボックス 609"/>
        <xdr:cNvSpPr txBox="1"/>
      </xdr:nvSpPr>
      <xdr:spPr>
        <a:xfrm>
          <a:off x="12547111" y="991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6" name="テキスト ボックス 625"/>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8" name="テキスト ボックス 627"/>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0" name="テキスト ボックス 629"/>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34" name="直線コネクタ 633"/>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7" name="災害復旧費最大値テキスト"/>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8" name="直線コネクタ 637"/>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110363</xdr:rowOff>
    </xdr:from>
    <xdr:to>
      <xdr:col>85</xdr:col>
      <xdr:colOff>127000</xdr:colOff>
      <xdr:row>73</xdr:row>
      <xdr:rowOff>163513</xdr:rowOff>
    </xdr:to>
    <xdr:cxnSp macro="">
      <xdr:nvCxnSpPr>
        <xdr:cNvPr id="639" name="直線コネクタ 638"/>
        <xdr:cNvCxnSpPr/>
      </xdr:nvCxnSpPr>
      <xdr:spPr>
        <a:xfrm>
          <a:off x="15481300" y="12454763"/>
          <a:ext cx="838200" cy="22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6177</xdr:rowOff>
    </xdr:from>
    <xdr:ext cx="469744" cy="259045"/>
    <xdr:sp macro="" textlink="">
      <xdr:nvSpPr>
        <xdr:cNvPr id="640" name="災害復旧費平均値テキスト"/>
        <xdr:cNvSpPr txBox="1"/>
      </xdr:nvSpPr>
      <xdr:spPr>
        <a:xfrm>
          <a:off x="16370300" y="1320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41" name="フローチャート: 判断 640"/>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110363</xdr:rowOff>
    </xdr:from>
    <xdr:to>
      <xdr:col>81</xdr:col>
      <xdr:colOff>50800</xdr:colOff>
      <xdr:row>78</xdr:row>
      <xdr:rowOff>151512</xdr:rowOff>
    </xdr:to>
    <xdr:cxnSp macro="">
      <xdr:nvCxnSpPr>
        <xdr:cNvPr id="642" name="直線コネクタ 641"/>
        <xdr:cNvCxnSpPr/>
      </xdr:nvCxnSpPr>
      <xdr:spPr>
        <a:xfrm flipV="1">
          <a:off x="14592300" y="12454763"/>
          <a:ext cx="889000" cy="106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43" name="フローチャート: 判断 642"/>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107523</xdr:rowOff>
    </xdr:from>
    <xdr:ext cx="469744" cy="259045"/>
    <xdr:sp macro="" textlink="">
      <xdr:nvSpPr>
        <xdr:cNvPr id="644" name="テキスト ボックス 643"/>
        <xdr:cNvSpPr txBox="1"/>
      </xdr:nvSpPr>
      <xdr:spPr>
        <a:xfrm>
          <a:off x="15246428" y="133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90360</xdr:rowOff>
    </xdr:from>
    <xdr:to>
      <xdr:col>76</xdr:col>
      <xdr:colOff>114300</xdr:colOff>
      <xdr:row>78</xdr:row>
      <xdr:rowOff>151512</xdr:rowOff>
    </xdr:to>
    <xdr:cxnSp macro="">
      <xdr:nvCxnSpPr>
        <xdr:cNvPr id="645" name="直線コネクタ 644"/>
        <xdr:cNvCxnSpPr/>
      </xdr:nvCxnSpPr>
      <xdr:spPr>
        <a:xfrm>
          <a:off x="13703300" y="13292010"/>
          <a:ext cx="889000" cy="23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6" name="フローチャート: 判断 645"/>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147020</xdr:rowOff>
    </xdr:from>
    <xdr:ext cx="378565" cy="259045"/>
    <xdr:sp macro="" textlink="">
      <xdr:nvSpPr>
        <xdr:cNvPr id="647" name="テキスト ボックス 646"/>
        <xdr:cNvSpPr txBox="1"/>
      </xdr:nvSpPr>
      <xdr:spPr>
        <a:xfrm>
          <a:off x="14403017" y="1317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90360</xdr:rowOff>
    </xdr:from>
    <xdr:to>
      <xdr:col>71</xdr:col>
      <xdr:colOff>177800</xdr:colOff>
      <xdr:row>78</xdr:row>
      <xdr:rowOff>8826</xdr:rowOff>
    </xdr:to>
    <xdr:cxnSp macro="">
      <xdr:nvCxnSpPr>
        <xdr:cNvPr id="648" name="直線コネクタ 647"/>
        <xdr:cNvCxnSpPr/>
      </xdr:nvCxnSpPr>
      <xdr:spPr>
        <a:xfrm flipV="1">
          <a:off x="12814300" y="13292010"/>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9" name="フローチャート: 判断 648"/>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118445</xdr:rowOff>
    </xdr:from>
    <xdr:ext cx="469744" cy="259045"/>
    <xdr:sp macro="" textlink="">
      <xdr:nvSpPr>
        <xdr:cNvPr id="650" name="テキスト ボックス 649"/>
        <xdr:cNvSpPr txBox="1"/>
      </xdr:nvSpPr>
      <xdr:spPr>
        <a:xfrm>
          <a:off x="13468428" y="129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51" name="フローチャート: 判断 650"/>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macro="" textlink="">
      <xdr:nvSpPr>
        <xdr:cNvPr id="652" name="テキスト ボックス 651"/>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112713</xdr:rowOff>
    </xdr:from>
    <xdr:to>
      <xdr:col>85</xdr:col>
      <xdr:colOff>177800</xdr:colOff>
      <xdr:row>74</xdr:row>
      <xdr:rowOff>42863</xdr:rowOff>
    </xdr:to>
    <xdr:sp macro="" textlink="">
      <xdr:nvSpPr>
        <xdr:cNvPr id="658" name="楕円 657"/>
        <xdr:cNvSpPr/>
      </xdr:nvSpPr>
      <xdr:spPr>
        <a:xfrm>
          <a:off x="16268700" y="1262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135590</xdr:rowOff>
    </xdr:from>
    <xdr:ext cx="469744" cy="259045"/>
    <xdr:sp macro="" textlink="">
      <xdr:nvSpPr>
        <xdr:cNvPr id="659" name="災害復旧費該当値テキスト"/>
        <xdr:cNvSpPr txBox="1"/>
      </xdr:nvSpPr>
      <xdr:spPr>
        <a:xfrm>
          <a:off x="16370300" y="1247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59563</xdr:rowOff>
    </xdr:from>
    <xdr:to>
      <xdr:col>81</xdr:col>
      <xdr:colOff>101600</xdr:colOff>
      <xdr:row>72</xdr:row>
      <xdr:rowOff>161163</xdr:rowOff>
    </xdr:to>
    <xdr:sp macro="" textlink="">
      <xdr:nvSpPr>
        <xdr:cNvPr id="660" name="楕円 659"/>
        <xdr:cNvSpPr/>
      </xdr:nvSpPr>
      <xdr:spPr>
        <a:xfrm>
          <a:off x="15430500" y="1240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71</xdr:row>
      <xdr:rowOff>6240</xdr:rowOff>
    </xdr:from>
    <xdr:ext cx="469744" cy="259045"/>
    <xdr:sp macro="" textlink="">
      <xdr:nvSpPr>
        <xdr:cNvPr id="661" name="テキスト ボックス 660"/>
        <xdr:cNvSpPr txBox="1"/>
      </xdr:nvSpPr>
      <xdr:spPr>
        <a:xfrm>
          <a:off x="15246428" y="1217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100712</xdr:rowOff>
    </xdr:from>
    <xdr:to>
      <xdr:col>76</xdr:col>
      <xdr:colOff>165100</xdr:colOff>
      <xdr:row>79</xdr:row>
      <xdr:rowOff>30862</xdr:rowOff>
    </xdr:to>
    <xdr:sp macro="" textlink="">
      <xdr:nvSpPr>
        <xdr:cNvPr id="662" name="楕円 661"/>
        <xdr:cNvSpPr/>
      </xdr:nvSpPr>
      <xdr:spPr>
        <a:xfrm>
          <a:off x="14541500" y="1347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21989</xdr:rowOff>
    </xdr:from>
    <xdr:ext cx="378565" cy="259045"/>
    <xdr:sp macro="" textlink="">
      <xdr:nvSpPr>
        <xdr:cNvPr id="663" name="テキスト ボックス 662"/>
        <xdr:cNvSpPr txBox="1"/>
      </xdr:nvSpPr>
      <xdr:spPr>
        <a:xfrm>
          <a:off x="14403017" y="13566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39560</xdr:rowOff>
    </xdr:from>
    <xdr:to>
      <xdr:col>72</xdr:col>
      <xdr:colOff>38100</xdr:colOff>
      <xdr:row>77</xdr:row>
      <xdr:rowOff>141160</xdr:rowOff>
    </xdr:to>
    <xdr:sp macro="" textlink="">
      <xdr:nvSpPr>
        <xdr:cNvPr id="664" name="楕円 663"/>
        <xdr:cNvSpPr/>
      </xdr:nvSpPr>
      <xdr:spPr>
        <a:xfrm>
          <a:off x="13652500" y="132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132287</xdr:rowOff>
    </xdr:from>
    <xdr:ext cx="469744" cy="259045"/>
    <xdr:sp macro="" textlink="">
      <xdr:nvSpPr>
        <xdr:cNvPr id="665" name="テキスト ボックス 664"/>
        <xdr:cNvSpPr txBox="1"/>
      </xdr:nvSpPr>
      <xdr:spPr>
        <a:xfrm>
          <a:off x="13468428" y="1333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129476</xdr:rowOff>
    </xdr:from>
    <xdr:to>
      <xdr:col>67</xdr:col>
      <xdr:colOff>101600</xdr:colOff>
      <xdr:row>78</xdr:row>
      <xdr:rowOff>59626</xdr:rowOff>
    </xdr:to>
    <xdr:sp macro="" textlink="">
      <xdr:nvSpPr>
        <xdr:cNvPr id="666" name="楕円 665"/>
        <xdr:cNvSpPr/>
      </xdr:nvSpPr>
      <xdr:spPr>
        <a:xfrm>
          <a:off x="12763500" y="133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50753</xdr:rowOff>
    </xdr:from>
    <xdr:ext cx="469744" cy="259045"/>
    <xdr:sp macro="" textlink="">
      <xdr:nvSpPr>
        <xdr:cNvPr id="667" name="テキスト ボックス 666"/>
        <xdr:cNvSpPr txBox="1"/>
      </xdr:nvSpPr>
      <xdr:spPr>
        <a:xfrm>
          <a:off x="12579428" y="1342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7" name="テキスト ボックス 68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91" name="直線コネクタ 690"/>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92" name="公債費最小値テキスト"/>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93" name="直線コネクタ 692"/>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94" name="公債費最大値テキスト"/>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95" name="直線コネクタ 694"/>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32658</xdr:rowOff>
    </xdr:from>
    <xdr:to>
      <xdr:col>85</xdr:col>
      <xdr:colOff>127000</xdr:colOff>
      <xdr:row>96</xdr:row>
      <xdr:rowOff>36201</xdr:rowOff>
    </xdr:to>
    <xdr:cxnSp macro="">
      <xdr:nvCxnSpPr>
        <xdr:cNvPr id="696" name="直線コネクタ 695"/>
        <xdr:cNvCxnSpPr/>
      </xdr:nvCxnSpPr>
      <xdr:spPr>
        <a:xfrm flipV="1">
          <a:off x="15481300" y="16491858"/>
          <a:ext cx="8382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136256</xdr:rowOff>
    </xdr:from>
    <xdr:ext cx="534377" cy="259045"/>
    <xdr:sp macro="" textlink="">
      <xdr:nvSpPr>
        <xdr:cNvPr id="697" name="公債費平均値テキスト"/>
        <xdr:cNvSpPr txBox="1"/>
      </xdr:nvSpPr>
      <xdr:spPr>
        <a:xfrm>
          <a:off x="16370300" y="1608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8" name="フローチャート: 判断 697"/>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11361</xdr:rowOff>
    </xdr:from>
    <xdr:to>
      <xdr:col>81</xdr:col>
      <xdr:colOff>50800</xdr:colOff>
      <xdr:row>96</xdr:row>
      <xdr:rowOff>36201</xdr:rowOff>
    </xdr:to>
    <xdr:cxnSp macro="">
      <xdr:nvCxnSpPr>
        <xdr:cNvPr id="699" name="直線コネクタ 698"/>
        <xdr:cNvCxnSpPr/>
      </xdr:nvCxnSpPr>
      <xdr:spPr>
        <a:xfrm>
          <a:off x="14592300" y="16470561"/>
          <a:ext cx="889000" cy="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700" name="フローチャート: 判断 699"/>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59199</xdr:rowOff>
    </xdr:from>
    <xdr:ext cx="534377" cy="259045"/>
    <xdr:sp macro="" textlink="">
      <xdr:nvSpPr>
        <xdr:cNvPr id="701" name="テキスト ボックス 700"/>
        <xdr:cNvSpPr txBox="1"/>
      </xdr:nvSpPr>
      <xdr:spPr>
        <a:xfrm>
          <a:off x="15214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4217</xdr:rowOff>
    </xdr:from>
    <xdr:to>
      <xdr:col>76</xdr:col>
      <xdr:colOff>114300</xdr:colOff>
      <xdr:row>96</xdr:row>
      <xdr:rowOff>11361</xdr:rowOff>
    </xdr:to>
    <xdr:cxnSp macro="">
      <xdr:nvCxnSpPr>
        <xdr:cNvPr id="702" name="直線コネクタ 701"/>
        <xdr:cNvCxnSpPr/>
      </xdr:nvCxnSpPr>
      <xdr:spPr>
        <a:xfrm>
          <a:off x="13703300" y="16463417"/>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703" name="フローチャート: 判断 702"/>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60113</xdr:rowOff>
    </xdr:from>
    <xdr:ext cx="534377" cy="259045"/>
    <xdr:sp macro="" textlink="">
      <xdr:nvSpPr>
        <xdr:cNvPr id="704" name="テキスト ボックス 703"/>
        <xdr:cNvSpPr txBox="1"/>
      </xdr:nvSpPr>
      <xdr:spPr>
        <a:xfrm>
          <a:off x="14325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146005</xdr:rowOff>
    </xdr:from>
    <xdr:to>
      <xdr:col>71</xdr:col>
      <xdr:colOff>177800</xdr:colOff>
      <xdr:row>96</xdr:row>
      <xdr:rowOff>4217</xdr:rowOff>
    </xdr:to>
    <xdr:cxnSp macro="">
      <xdr:nvCxnSpPr>
        <xdr:cNvPr id="705" name="直線コネクタ 704"/>
        <xdr:cNvCxnSpPr/>
      </xdr:nvCxnSpPr>
      <xdr:spPr>
        <a:xfrm>
          <a:off x="12814300" y="16433755"/>
          <a:ext cx="889000" cy="2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6" name="フローチャート: 判断 705"/>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104004</xdr:rowOff>
    </xdr:from>
    <xdr:ext cx="534377" cy="259045"/>
    <xdr:sp macro="" textlink="">
      <xdr:nvSpPr>
        <xdr:cNvPr id="707" name="テキスト ボックス 706"/>
        <xdr:cNvSpPr txBox="1"/>
      </xdr:nvSpPr>
      <xdr:spPr>
        <a:xfrm>
          <a:off x="13436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8" name="フローチャート: 判断 707"/>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115073</xdr:rowOff>
    </xdr:from>
    <xdr:ext cx="534377" cy="259045"/>
    <xdr:sp macro="" textlink="">
      <xdr:nvSpPr>
        <xdr:cNvPr id="709" name="テキスト ボックス 708"/>
        <xdr:cNvSpPr txBox="1"/>
      </xdr:nvSpPr>
      <xdr:spPr>
        <a:xfrm>
          <a:off x="12547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153308</xdr:rowOff>
    </xdr:from>
    <xdr:to>
      <xdr:col>85</xdr:col>
      <xdr:colOff>177800</xdr:colOff>
      <xdr:row>96</xdr:row>
      <xdr:rowOff>83458</xdr:rowOff>
    </xdr:to>
    <xdr:sp macro="" textlink="">
      <xdr:nvSpPr>
        <xdr:cNvPr id="715" name="楕円 714"/>
        <xdr:cNvSpPr/>
      </xdr:nvSpPr>
      <xdr:spPr>
        <a:xfrm>
          <a:off x="16268700" y="164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131735</xdr:rowOff>
    </xdr:from>
    <xdr:ext cx="534377" cy="259045"/>
    <xdr:sp macro="" textlink="">
      <xdr:nvSpPr>
        <xdr:cNvPr id="716" name="公債費該当値テキスト"/>
        <xdr:cNvSpPr txBox="1"/>
      </xdr:nvSpPr>
      <xdr:spPr>
        <a:xfrm>
          <a:off x="16370300" y="1641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156851</xdr:rowOff>
    </xdr:from>
    <xdr:to>
      <xdr:col>81</xdr:col>
      <xdr:colOff>101600</xdr:colOff>
      <xdr:row>96</xdr:row>
      <xdr:rowOff>87001</xdr:rowOff>
    </xdr:to>
    <xdr:sp macro="" textlink="">
      <xdr:nvSpPr>
        <xdr:cNvPr id="717" name="楕円 716"/>
        <xdr:cNvSpPr/>
      </xdr:nvSpPr>
      <xdr:spPr>
        <a:xfrm>
          <a:off x="15430500" y="1644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78128</xdr:rowOff>
    </xdr:from>
    <xdr:ext cx="534377" cy="259045"/>
    <xdr:sp macro="" textlink="">
      <xdr:nvSpPr>
        <xdr:cNvPr id="718" name="テキスト ボックス 717"/>
        <xdr:cNvSpPr txBox="1"/>
      </xdr:nvSpPr>
      <xdr:spPr>
        <a:xfrm>
          <a:off x="15214111" y="165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132011</xdr:rowOff>
    </xdr:from>
    <xdr:to>
      <xdr:col>76</xdr:col>
      <xdr:colOff>165100</xdr:colOff>
      <xdr:row>96</xdr:row>
      <xdr:rowOff>62161</xdr:rowOff>
    </xdr:to>
    <xdr:sp macro="" textlink="">
      <xdr:nvSpPr>
        <xdr:cNvPr id="719" name="楕円 718"/>
        <xdr:cNvSpPr/>
      </xdr:nvSpPr>
      <xdr:spPr>
        <a:xfrm>
          <a:off x="14541500" y="164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53288</xdr:rowOff>
    </xdr:from>
    <xdr:ext cx="534377" cy="259045"/>
    <xdr:sp macro="" textlink="">
      <xdr:nvSpPr>
        <xdr:cNvPr id="720" name="テキスト ボックス 719"/>
        <xdr:cNvSpPr txBox="1"/>
      </xdr:nvSpPr>
      <xdr:spPr>
        <a:xfrm>
          <a:off x="14325111" y="1651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124867</xdr:rowOff>
    </xdr:from>
    <xdr:to>
      <xdr:col>72</xdr:col>
      <xdr:colOff>38100</xdr:colOff>
      <xdr:row>96</xdr:row>
      <xdr:rowOff>55017</xdr:rowOff>
    </xdr:to>
    <xdr:sp macro="" textlink="">
      <xdr:nvSpPr>
        <xdr:cNvPr id="721" name="楕円 720"/>
        <xdr:cNvSpPr/>
      </xdr:nvSpPr>
      <xdr:spPr>
        <a:xfrm>
          <a:off x="13652500" y="1641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46144</xdr:rowOff>
    </xdr:from>
    <xdr:ext cx="534377" cy="259045"/>
    <xdr:sp macro="" textlink="">
      <xdr:nvSpPr>
        <xdr:cNvPr id="722" name="テキスト ボックス 721"/>
        <xdr:cNvSpPr txBox="1"/>
      </xdr:nvSpPr>
      <xdr:spPr>
        <a:xfrm>
          <a:off x="13436111" y="165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95205</xdr:rowOff>
    </xdr:from>
    <xdr:to>
      <xdr:col>67</xdr:col>
      <xdr:colOff>101600</xdr:colOff>
      <xdr:row>96</xdr:row>
      <xdr:rowOff>25355</xdr:rowOff>
    </xdr:to>
    <xdr:sp macro="" textlink="">
      <xdr:nvSpPr>
        <xdr:cNvPr id="723" name="楕円 722"/>
        <xdr:cNvSpPr/>
      </xdr:nvSpPr>
      <xdr:spPr>
        <a:xfrm>
          <a:off x="12763500" y="1638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16482</xdr:rowOff>
    </xdr:from>
    <xdr:ext cx="534377" cy="259045"/>
    <xdr:sp macro="" textlink="">
      <xdr:nvSpPr>
        <xdr:cNvPr id="724" name="テキスト ボックス 723"/>
        <xdr:cNvSpPr txBox="1"/>
      </xdr:nvSpPr>
      <xdr:spPr>
        <a:xfrm>
          <a:off x="12547111" y="1647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6" name="直線コネクタ 745"/>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7"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9" name="諸支出金最大値テキスト"/>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50" name="直線コネクタ 749"/>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52" name="諸支出金平均値テキスト"/>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53" name="フローチャート: 判断 752"/>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55" name="フローチャート: 判断 754"/>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6" name="テキスト ボックス 755"/>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8" name="フローチャート: 判断 757"/>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9" name="テキスト ボックス 758"/>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61" name="フローチャート: 判断 760"/>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62" name="テキスト ボックス 761"/>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63" name="フローチャート: 判断 762"/>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64" name="テキスト ボックス 763"/>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71" name="諸支出金該当値テキスト"/>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150,877</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+9,936</a:t>
          </a:r>
          <a:r>
            <a:rPr kumimoji="1" lang="ja-JP" altLang="en-US" sz="1300">
              <a:latin typeface="ＭＳ Ｐゴシック" panose="020B0600070205080204" pitchFamily="50" charset="-128"/>
              <a:ea typeface="ＭＳ Ｐゴシック" panose="020B0600070205080204" pitchFamily="50" charset="-128"/>
            </a:rPr>
            <a:t>円）となっている。増加している主な要因は、こども園の新園舎建築等に対する施設整備費補助金（</a:t>
          </a:r>
          <a:r>
            <a:rPr kumimoji="1" lang="en-US" altLang="ja-JP" sz="1300">
              <a:latin typeface="ＭＳ Ｐゴシック" panose="020B0600070205080204" pitchFamily="50" charset="-128"/>
              <a:ea typeface="ＭＳ Ｐゴシック" panose="020B0600070205080204" pitchFamily="50" charset="-128"/>
            </a:rPr>
            <a:t>+442</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+2892.5%</a:t>
          </a:r>
          <a:r>
            <a:rPr kumimoji="1" lang="ja-JP" altLang="en-US" sz="1300">
              <a:latin typeface="ＭＳ Ｐゴシック" panose="020B0600070205080204" pitchFamily="50" charset="-128"/>
              <a:ea typeface="ＭＳ Ｐゴシック" panose="020B0600070205080204" pitchFamily="50" charset="-128"/>
            </a:rPr>
            <a:t>）、生活保護費（</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）、こども医療助成費（</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+13.6%</a:t>
          </a:r>
          <a:r>
            <a:rPr kumimoji="1" lang="ja-JP" altLang="en-US" sz="1300">
              <a:latin typeface="ＭＳ Ｐゴシック" panose="020B0600070205080204" pitchFamily="50" charset="-128"/>
              <a:ea typeface="ＭＳ Ｐゴシック" panose="020B0600070205080204" pitchFamily="50" charset="-128"/>
            </a:rPr>
            <a:t>）の増加である。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61,090</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+15,777</a:t>
          </a:r>
          <a:r>
            <a:rPr kumimoji="1" lang="ja-JP" altLang="en-US" sz="1300">
              <a:latin typeface="ＭＳ Ｐゴシック" panose="020B0600070205080204" pitchFamily="50" charset="-128"/>
              <a:ea typeface="ＭＳ Ｐゴシック" panose="020B0600070205080204" pitchFamily="50" charset="-128"/>
            </a:rPr>
            <a:t>円）となっている。増加している主な要因は、病院施設整備基金元金積立金（</a:t>
          </a:r>
          <a:r>
            <a:rPr kumimoji="1" lang="en-US" altLang="ja-JP" sz="1300">
              <a:latin typeface="ＭＳ Ｐゴシック" panose="020B0600070205080204" pitchFamily="50" charset="-128"/>
              <a:ea typeface="ＭＳ Ｐゴシック" panose="020B0600070205080204" pitchFamily="50" charset="-128"/>
            </a:rPr>
            <a:t>+1,700</a:t>
          </a:r>
          <a:r>
            <a:rPr kumimoji="1" lang="ja-JP" altLang="en-US" sz="1300">
              <a:latin typeface="ＭＳ Ｐゴシック" panose="020B0600070205080204" pitchFamily="50" charset="-128"/>
              <a:ea typeface="ＭＳ Ｐゴシック" panose="020B0600070205080204" pitchFamily="50" charset="-128"/>
            </a:rPr>
            <a:t>百万円／皆増）、クリーンセンター整備工事や旧し尿処理施設解体工事に伴う志太広域事務組合負担金（</a:t>
          </a:r>
          <a:r>
            <a:rPr kumimoji="1" lang="en-US" altLang="ja-JP" sz="1300">
              <a:latin typeface="ＭＳ Ｐゴシック" panose="020B0600070205080204" pitchFamily="50" charset="-128"/>
              <a:ea typeface="ＭＳ Ｐゴシック" panose="020B0600070205080204" pitchFamily="50" charset="-128"/>
            </a:rPr>
            <a:t>+1,158</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+101.3%</a:t>
          </a:r>
          <a:r>
            <a:rPr kumimoji="1" lang="ja-JP" altLang="en-US" sz="1300">
              <a:latin typeface="ＭＳ Ｐゴシック" panose="020B0600070205080204" pitchFamily="50" charset="-128"/>
              <a:ea typeface="ＭＳ Ｐゴシック" panose="020B0600070205080204" pitchFamily="50" charset="-128"/>
            </a:rPr>
            <a:t>）の増加である。</a:t>
          </a: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53,420</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+7,159</a:t>
          </a:r>
          <a:r>
            <a:rPr kumimoji="1" lang="ja-JP" altLang="en-US" sz="1300">
              <a:latin typeface="ＭＳ Ｐゴシック" panose="020B0600070205080204" pitchFamily="50" charset="-128"/>
              <a:ea typeface="ＭＳ Ｐゴシック" panose="020B0600070205080204" pitchFamily="50" charset="-128"/>
            </a:rPr>
            <a:t>円）となっている。増加している主な要因は、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都）天王町仮宿線の道路整備事業費</a:t>
          </a:r>
          <a:r>
            <a:rPr kumimoji="1" lang="en-US" altLang="ja-JP" sz="1300">
              <a:latin typeface="ＭＳ Ｐゴシック" panose="020B0600070205080204" pitchFamily="50" charset="-128"/>
              <a:ea typeface="ＭＳ Ｐゴシック" panose="020B0600070205080204" pitchFamily="50" charset="-128"/>
            </a:rPr>
            <a:t>(+333</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+254.6%</a:t>
          </a:r>
          <a:r>
            <a:rPr kumimoji="1" lang="ja-JP" altLang="en-US" sz="1300">
              <a:latin typeface="ＭＳ Ｐゴシック" panose="020B0600070205080204" pitchFamily="50" charset="-128"/>
              <a:ea typeface="ＭＳ Ｐゴシック" panose="020B0600070205080204" pitchFamily="50" charset="-128"/>
            </a:rPr>
            <a:t>）、総合運動公園の屋根付観客席増設事業費（</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+22.1%</a:t>
          </a:r>
          <a:r>
            <a:rPr kumimoji="1" lang="ja-JP" altLang="en-US" sz="1300">
              <a:latin typeface="ＭＳ Ｐゴシック" panose="020B0600070205080204" pitchFamily="50" charset="-128"/>
              <a:ea typeface="ＭＳ Ｐゴシック" panose="020B0600070205080204" pitchFamily="50" charset="-128"/>
            </a:rPr>
            <a:t>）の増加である。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静岡県藤枝市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財政調整基金残高は、令和５年度は取り崩しを行わなかったため、前年度とほぼ同額を維持している。</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実質収支額は、行財政改革を着実に進め、継続的に黒字を確保している。令和５年度は、実質収支額が</a:t>
          </a:r>
          <a:r>
            <a:rPr kumimoji="1" lang="en-US" altLang="ja-JP" sz="1400">
              <a:solidFill>
                <a:schemeClr val="tx1"/>
              </a:solidFill>
              <a:latin typeface="ＭＳ ゴシック" pitchFamily="49" charset="-128"/>
              <a:ea typeface="ＭＳ ゴシック" pitchFamily="49" charset="-128"/>
            </a:rPr>
            <a:t>2,458</a:t>
          </a:r>
          <a:r>
            <a:rPr kumimoji="1" lang="ja-JP" altLang="en-US" sz="1400">
              <a:solidFill>
                <a:schemeClr val="tx1"/>
              </a:solidFill>
              <a:latin typeface="ＭＳ ゴシック" pitchFamily="49" charset="-128"/>
              <a:ea typeface="ＭＳ ゴシック" pitchFamily="49" charset="-128"/>
            </a:rPr>
            <a:t>百万円（前年度比▲</a:t>
          </a:r>
          <a:r>
            <a:rPr kumimoji="1" lang="en-US" altLang="ja-JP" sz="1400">
              <a:solidFill>
                <a:schemeClr val="tx1"/>
              </a:solidFill>
              <a:latin typeface="ＭＳ ゴシック" pitchFamily="49" charset="-128"/>
              <a:ea typeface="ＭＳ ゴシック" pitchFamily="49" charset="-128"/>
            </a:rPr>
            <a:t>152</a:t>
          </a:r>
          <a:r>
            <a:rPr kumimoji="1" lang="ja-JP" altLang="en-US" sz="1400">
              <a:solidFill>
                <a:schemeClr val="tx1"/>
              </a:solidFill>
              <a:latin typeface="ＭＳ ゴシック" pitchFamily="49" charset="-128"/>
              <a:ea typeface="ＭＳ ゴシック" pitchFamily="49" charset="-128"/>
            </a:rPr>
            <a:t>百万円）となり</a:t>
          </a:r>
          <a:r>
            <a:rPr kumimoji="1" lang="en-US" altLang="ja-JP" sz="1400">
              <a:solidFill>
                <a:schemeClr val="tx1"/>
              </a:solidFill>
              <a:latin typeface="ＭＳ ゴシック" pitchFamily="49" charset="-128"/>
              <a:ea typeface="ＭＳ ゴシック" pitchFamily="49" charset="-128"/>
            </a:rPr>
            <a:t>0.73</a:t>
          </a:r>
          <a:r>
            <a:rPr kumimoji="1" lang="ja-JP" altLang="en-US" sz="1400">
              <a:solidFill>
                <a:schemeClr val="tx1"/>
              </a:solidFill>
              <a:latin typeface="ＭＳ ゴシック" pitchFamily="49" charset="-128"/>
              <a:ea typeface="ＭＳ ゴシック" pitchFamily="49" charset="-128"/>
            </a:rPr>
            <a:t>ポイントの減少となった。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実質単年度収支も標準財政規模に占める割合では、</a:t>
          </a:r>
          <a:r>
            <a:rPr kumimoji="1" lang="en-US" altLang="ja-JP" sz="1400">
              <a:solidFill>
                <a:schemeClr val="tx1"/>
              </a:solidFill>
              <a:latin typeface="ＭＳ ゴシック" pitchFamily="49" charset="-128"/>
              <a:ea typeface="ＭＳ ゴシック" pitchFamily="49" charset="-128"/>
            </a:rPr>
            <a:t>3.21</a:t>
          </a:r>
          <a:r>
            <a:rPr kumimoji="1" lang="ja-JP" altLang="en-US" sz="1400">
              <a:solidFill>
                <a:schemeClr val="tx1"/>
              </a:solidFill>
              <a:latin typeface="ＭＳ ゴシック" pitchFamily="49" charset="-128"/>
              <a:ea typeface="ＭＳ ゴシック" pitchFamily="49" charset="-128"/>
            </a:rPr>
            <a:t>ポイントの増加となった。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静岡県藤枝市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一般会計の実質収支は、前年度と比較し</a:t>
          </a:r>
          <a:r>
            <a:rPr kumimoji="1" lang="en-US" altLang="ja-JP" sz="1400">
              <a:latin typeface="ＭＳ ゴシック" pitchFamily="49" charset="-128"/>
              <a:ea typeface="ＭＳ ゴシック" pitchFamily="49" charset="-128"/>
            </a:rPr>
            <a:t>0.73</a:t>
          </a:r>
          <a:r>
            <a:rPr kumimoji="1" lang="ja-JP" altLang="en-US" sz="1400">
              <a:latin typeface="ＭＳ ゴシック" pitchFamily="49" charset="-128"/>
              <a:ea typeface="ＭＳ ゴシック" pitchFamily="49" charset="-128"/>
            </a:rPr>
            <a:t>ポイント減少した。適正範囲とされている</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以内になるよう、決算見込額の把握と適正な予算編成に努める。</a:t>
          </a:r>
        </a:p>
        <a:p>
          <a:r>
            <a:rPr kumimoji="1" lang="ja-JP" altLang="en-US" sz="1400">
              <a:latin typeface="ＭＳ ゴシック" pitchFamily="49" charset="-128"/>
              <a:ea typeface="ＭＳ ゴシック" pitchFamily="49" charset="-128"/>
            </a:rPr>
            <a:t>　特別会計では赤字会計はなく、企業会計においても資金不足会計はない。</a:t>
          </a:r>
        </a:p>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病院事業会計では、入院においては、高額手術の増加やコロナ患者の受け入れ等、外来においては、治療効果の高い化学療法の実施などにより、一人一日当たりの診療単価が入院、外来ともに増額となったことなどから、純利益が生じてい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水道事業会計では、有収水量</a:t>
          </a:r>
          <a:r>
            <a:rPr kumimoji="1" lang="en-US" altLang="ja-JP" sz="1400">
              <a:solidFill>
                <a:schemeClr val="tx1"/>
              </a:solidFill>
              <a:latin typeface="ＭＳ ゴシック" pitchFamily="49" charset="-128"/>
              <a:ea typeface="ＭＳ ゴシック" pitchFamily="49" charset="-128"/>
            </a:rPr>
            <a:t>1.5</a:t>
          </a:r>
          <a:r>
            <a:rPr kumimoji="1" lang="ja-JP" altLang="en-US" sz="1400">
              <a:solidFill>
                <a:schemeClr val="tx1"/>
              </a:solidFill>
              <a:latin typeface="ＭＳ ゴシック" pitchFamily="49" charset="-128"/>
              <a:ea typeface="ＭＳ ゴシック" pitchFamily="49" charset="-128"/>
            </a:rPr>
            <a:t>％、給水収益は</a:t>
          </a:r>
          <a:r>
            <a:rPr kumimoji="1" lang="en-US" altLang="ja-JP" sz="1400">
              <a:solidFill>
                <a:schemeClr val="tx1"/>
              </a:solidFill>
              <a:latin typeface="ＭＳ ゴシック" pitchFamily="49" charset="-128"/>
              <a:ea typeface="ＭＳ ゴシック" pitchFamily="49" charset="-128"/>
            </a:rPr>
            <a:t>1.3%</a:t>
          </a:r>
          <a:r>
            <a:rPr kumimoji="1" lang="ja-JP" altLang="en-US" sz="1400">
              <a:solidFill>
                <a:schemeClr val="tx1"/>
              </a:solidFill>
              <a:latin typeface="ＭＳ ゴシック" pitchFamily="49" charset="-128"/>
              <a:ea typeface="ＭＳ ゴシック" pitchFamily="49" charset="-128"/>
            </a:rPr>
            <a:t>、それぞれ減少したものの、令和５年度においても純利益が生じている。今後も、将来の水需要予測を基に事業の計画的な実施により、安定した事業運営に努める。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下水道事業会計では、前年度のエネルギー価格の急激な上昇がかげりを見せ、包括的民間委託料の上昇が抑えられたことなどにより、純利益が生じている。接続率の向上や、計画に基づく改修を進め、安全で快適な下水道サービスの持続的・安定的な提供のため効率的な事業運営に努める。</a:t>
          </a:r>
        </a:p>
        <a:p>
          <a:r>
            <a:rPr kumimoji="1" lang="ja-JP" altLang="en-US" sz="1400">
              <a:solidFill>
                <a:schemeClr val="tx1"/>
              </a:solidFill>
              <a:latin typeface="ＭＳ ゴシック" pitchFamily="49" charset="-128"/>
              <a:ea typeface="ＭＳ ゴシック" pitchFamily="49" charset="-128"/>
            </a:rPr>
            <a:t>　今後</a:t>
          </a:r>
          <a:r>
            <a:rPr kumimoji="1" lang="ja-JP" altLang="en-US" sz="1400">
              <a:latin typeface="ＭＳ ゴシック" pitchFamily="49" charset="-128"/>
              <a:ea typeface="ＭＳ ゴシック" pitchFamily="49" charset="-128"/>
            </a:rPr>
            <a:t>も引き続き、各会計で黒字を維持できるように努める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62699558</v>
      </c>
      <c r="BO4" s="407"/>
      <c r="BP4" s="407"/>
      <c r="BQ4" s="407"/>
      <c r="BR4" s="407"/>
      <c r="BS4" s="407"/>
      <c r="BT4" s="407"/>
      <c r="BU4" s="408"/>
      <c r="BV4" s="406">
        <v>58657677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8.1</v>
      </c>
      <c r="CU4" s="413"/>
      <c r="CV4" s="413"/>
      <c r="CW4" s="413"/>
      <c r="CX4" s="413"/>
      <c r="CY4" s="413"/>
      <c r="CZ4" s="413"/>
      <c r="DA4" s="414"/>
      <c r="DB4" s="412">
        <v>8.9</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60147020</v>
      </c>
      <c r="BO5" s="444"/>
      <c r="BP5" s="444"/>
      <c r="BQ5" s="444"/>
      <c r="BR5" s="444"/>
      <c r="BS5" s="444"/>
      <c r="BT5" s="444"/>
      <c r="BU5" s="445"/>
      <c r="BV5" s="443">
        <v>55808756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88.9</v>
      </c>
      <c r="CU5" s="441"/>
      <c r="CV5" s="441"/>
      <c r="CW5" s="441"/>
      <c r="CX5" s="441"/>
      <c r="CY5" s="441"/>
      <c r="CZ5" s="441"/>
      <c r="DA5" s="442"/>
      <c r="DB5" s="440">
        <v>88.7</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2552538</v>
      </c>
      <c r="BO6" s="444"/>
      <c r="BP6" s="444"/>
      <c r="BQ6" s="444"/>
      <c r="BR6" s="444"/>
      <c r="BS6" s="444"/>
      <c r="BT6" s="444"/>
      <c r="BU6" s="445"/>
      <c r="BV6" s="443">
        <v>2848921</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89.9</v>
      </c>
      <c r="CU6" s="481"/>
      <c r="CV6" s="481"/>
      <c r="CW6" s="481"/>
      <c r="CX6" s="481"/>
      <c r="CY6" s="481"/>
      <c r="CZ6" s="481"/>
      <c r="DA6" s="482"/>
      <c r="DB6" s="480">
        <v>90.8</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94448</v>
      </c>
      <c r="BO7" s="444"/>
      <c r="BP7" s="444"/>
      <c r="BQ7" s="444"/>
      <c r="BR7" s="444"/>
      <c r="BS7" s="444"/>
      <c r="BT7" s="444"/>
      <c r="BU7" s="445"/>
      <c r="BV7" s="443">
        <v>238794</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30261579</v>
      </c>
      <c r="CU7" s="444"/>
      <c r="CV7" s="444"/>
      <c r="CW7" s="444"/>
      <c r="CX7" s="444"/>
      <c r="CY7" s="444"/>
      <c r="CZ7" s="444"/>
      <c r="DA7" s="445"/>
      <c r="DB7" s="443">
        <v>29488593</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2458090</v>
      </c>
      <c r="BO8" s="444"/>
      <c r="BP8" s="444"/>
      <c r="BQ8" s="444"/>
      <c r="BR8" s="444"/>
      <c r="BS8" s="444"/>
      <c r="BT8" s="444"/>
      <c r="BU8" s="445"/>
      <c r="BV8" s="443">
        <v>2610127</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0.82</v>
      </c>
      <c r="CU8" s="484"/>
      <c r="CV8" s="484"/>
      <c r="CW8" s="484"/>
      <c r="CX8" s="484"/>
      <c r="CY8" s="484"/>
      <c r="CZ8" s="484"/>
      <c r="DA8" s="485"/>
      <c r="DB8" s="483">
        <v>0.84</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141342</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-152037</v>
      </c>
      <c r="BO9" s="444"/>
      <c r="BP9" s="444"/>
      <c r="BQ9" s="444"/>
      <c r="BR9" s="444"/>
      <c r="BS9" s="444"/>
      <c r="BT9" s="444"/>
      <c r="BU9" s="445"/>
      <c r="BV9" s="443">
        <v>-1090614</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9.6999999999999993</v>
      </c>
      <c r="CU9" s="441"/>
      <c r="CV9" s="441"/>
      <c r="CW9" s="441"/>
      <c r="CX9" s="441"/>
      <c r="CY9" s="441"/>
      <c r="CZ9" s="441"/>
      <c r="DA9" s="442"/>
      <c r="DB9" s="440">
        <v>10.1</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143605</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36893</v>
      </c>
      <c r="BO10" s="444"/>
      <c r="BP10" s="444"/>
      <c r="BQ10" s="444"/>
      <c r="BR10" s="444"/>
      <c r="BS10" s="444"/>
      <c r="BT10" s="444"/>
      <c r="BU10" s="445"/>
      <c r="BV10" s="443">
        <v>28327</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5096</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140979</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138920</v>
      </c>
      <c r="S13" s="528"/>
      <c r="T13" s="528"/>
      <c r="U13" s="528"/>
      <c r="V13" s="529"/>
      <c r="W13" s="459" t="s">
        <v>131</v>
      </c>
      <c r="X13" s="460"/>
      <c r="Y13" s="460"/>
      <c r="Z13" s="460"/>
      <c r="AA13" s="460"/>
      <c r="AB13" s="450"/>
      <c r="AC13" s="494">
        <v>2293</v>
      </c>
      <c r="AD13" s="495"/>
      <c r="AE13" s="495"/>
      <c r="AF13" s="495"/>
      <c r="AG13" s="537"/>
      <c r="AH13" s="494">
        <v>2583</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-115144</v>
      </c>
      <c r="BO13" s="444"/>
      <c r="BP13" s="444"/>
      <c r="BQ13" s="444"/>
      <c r="BR13" s="444"/>
      <c r="BS13" s="444"/>
      <c r="BT13" s="444"/>
      <c r="BU13" s="445"/>
      <c r="BV13" s="443">
        <v>-1057191</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v>
      </c>
      <c r="CU13" s="441"/>
      <c r="CV13" s="441"/>
      <c r="CW13" s="441"/>
      <c r="CX13" s="441"/>
      <c r="CY13" s="441"/>
      <c r="CZ13" s="441"/>
      <c r="DA13" s="442"/>
      <c r="DB13" s="440">
        <v>5.5</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142387</v>
      </c>
      <c r="S14" s="528"/>
      <c r="T14" s="528"/>
      <c r="U14" s="528"/>
      <c r="V14" s="529"/>
      <c r="W14" s="433"/>
      <c r="X14" s="434"/>
      <c r="Y14" s="434"/>
      <c r="Z14" s="434"/>
      <c r="AA14" s="434"/>
      <c r="AB14" s="423"/>
      <c r="AC14" s="530">
        <v>3.3</v>
      </c>
      <c r="AD14" s="531"/>
      <c r="AE14" s="531"/>
      <c r="AF14" s="531"/>
      <c r="AG14" s="532"/>
      <c r="AH14" s="530">
        <v>3.6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140464</v>
      </c>
      <c r="S15" s="528"/>
      <c r="T15" s="528"/>
      <c r="U15" s="528"/>
      <c r="V15" s="529"/>
      <c r="W15" s="459" t="s">
        <v>137</v>
      </c>
      <c r="X15" s="460"/>
      <c r="Y15" s="460"/>
      <c r="Z15" s="460"/>
      <c r="AA15" s="460"/>
      <c r="AB15" s="450"/>
      <c r="AC15" s="494">
        <v>22383</v>
      </c>
      <c r="AD15" s="495"/>
      <c r="AE15" s="495"/>
      <c r="AF15" s="495"/>
      <c r="AG15" s="537"/>
      <c r="AH15" s="494">
        <v>23419</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19846594</v>
      </c>
      <c r="BO15" s="407"/>
      <c r="BP15" s="407"/>
      <c r="BQ15" s="407"/>
      <c r="BR15" s="407"/>
      <c r="BS15" s="407"/>
      <c r="BT15" s="407"/>
      <c r="BU15" s="408"/>
      <c r="BV15" s="406">
        <v>19391103</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32</v>
      </c>
      <c r="AD16" s="531"/>
      <c r="AE16" s="531"/>
      <c r="AF16" s="531"/>
      <c r="AG16" s="532"/>
      <c r="AH16" s="530">
        <v>32.9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24621266</v>
      </c>
      <c r="BO16" s="444"/>
      <c r="BP16" s="444"/>
      <c r="BQ16" s="444"/>
      <c r="BR16" s="444"/>
      <c r="BS16" s="444"/>
      <c r="BT16" s="444"/>
      <c r="BU16" s="445"/>
      <c r="BV16" s="443">
        <v>23611621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45277</v>
      </c>
      <c r="AD17" s="495"/>
      <c r="AE17" s="495"/>
      <c r="AF17" s="495"/>
      <c r="AG17" s="537"/>
      <c r="AH17" s="494">
        <v>45096</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25161764</v>
      </c>
      <c r="BO17" s="444"/>
      <c r="BP17" s="444"/>
      <c r="BQ17" s="444"/>
      <c r="BR17" s="444"/>
      <c r="BS17" s="444"/>
      <c r="BT17" s="444"/>
      <c r="BU17" s="445"/>
      <c r="BV17" s="443">
        <v>24596406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194.06</v>
      </c>
      <c r="M18" s="567"/>
      <c r="N18" s="567"/>
      <c r="O18" s="567"/>
      <c r="P18" s="567"/>
      <c r="Q18" s="567"/>
      <c r="R18" s="568"/>
      <c r="S18" s="568"/>
      <c r="T18" s="568"/>
      <c r="U18" s="568"/>
      <c r="V18" s="569"/>
      <c r="W18" s="461"/>
      <c r="X18" s="462"/>
      <c r="Y18" s="462"/>
      <c r="Z18" s="462"/>
      <c r="AA18" s="462"/>
      <c r="AB18" s="453"/>
      <c r="AC18" s="570">
        <v>64.7</v>
      </c>
      <c r="AD18" s="571"/>
      <c r="AE18" s="571"/>
      <c r="AF18" s="571"/>
      <c r="AG18" s="572"/>
      <c r="AH18" s="570">
        <v>63.4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27323493</v>
      </c>
      <c r="BO18" s="444"/>
      <c r="BP18" s="444"/>
      <c r="BQ18" s="444"/>
      <c r="BR18" s="444"/>
      <c r="BS18" s="444"/>
      <c r="BT18" s="444"/>
      <c r="BU18" s="445"/>
      <c r="BV18" s="443">
        <v>26573512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728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40280837</v>
      </c>
      <c r="BO19" s="444"/>
      <c r="BP19" s="444"/>
      <c r="BQ19" s="444"/>
      <c r="BR19" s="444"/>
      <c r="BS19" s="444"/>
      <c r="BT19" s="444"/>
      <c r="BU19" s="445"/>
      <c r="BV19" s="443">
        <v>38464568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53974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39951288</v>
      </c>
      <c r="BO22" s="407"/>
      <c r="BP22" s="407"/>
      <c r="BQ22" s="407"/>
      <c r="BR22" s="407"/>
      <c r="BS22" s="407"/>
      <c r="BT22" s="407"/>
      <c r="BU22" s="408"/>
      <c r="BV22" s="406">
        <v>40411572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33146580</v>
      </c>
      <c r="BO23" s="444"/>
      <c r="BP23" s="444"/>
      <c r="BQ23" s="444"/>
      <c r="BR23" s="444"/>
      <c r="BS23" s="444"/>
      <c r="BT23" s="444"/>
      <c r="BU23" s="445"/>
      <c r="BV23" s="443">
        <v>33947494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9000</v>
      </c>
      <c r="R24" s="495"/>
      <c r="S24" s="495"/>
      <c r="T24" s="495"/>
      <c r="U24" s="495"/>
      <c r="V24" s="537"/>
      <c r="W24" s="589"/>
      <c r="X24" s="590"/>
      <c r="Y24" s="591"/>
      <c r="Z24" s="493" t="s">
        <v>162</v>
      </c>
      <c r="AA24" s="473"/>
      <c r="AB24" s="473"/>
      <c r="AC24" s="473"/>
      <c r="AD24" s="473"/>
      <c r="AE24" s="473"/>
      <c r="AF24" s="473"/>
      <c r="AG24" s="474"/>
      <c r="AH24" s="494">
        <v>696</v>
      </c>
      <c r="AI24" s="495"/>
      <c r="AJ24" s="495"/>
      <c r="AK24" s="495"/>
      <c r="AL24" s="537"/>
      <c r="AM24" s="494">
        <v>2177784</v>
      </c>
      <c r="AN24" s="495"/>
      <c r="AO24" s="495"/>
      <c r="AP24" s="495"/>
      <c r="AQ24" s="495"/>
      <c r="AR24" s="537"/>
      <c r="AS24" s="494">
        <v>3129</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19869242</v>
      </c>
      <c r="BO24" s="444"/>
      <c r="BP24" s="444"/>
      <c r="BQ24" s="444"/>
      <c r="BR24" s="444"/>
      <c r="BS24" s="444"/>
      <c r="BT24" s="444"/>
      <c r="BU24" s="445"/>
      <c r="BV24" s="443">
        <v>18720029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7200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1992636</v>
      </c>
      <c r="BO25" s="407"/>
      <c r="BP25" s="407"/>
      <c r="BQ25" s="407"/>
      <c r="BR25" s="407"/>
      <c r="BS25" s="407"/>
      <c r="BT25" s="407"/>
      <c r="BU25" s="408"/>
      <c r="BV25" s="406">
        <v>2183008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6650</v>
      </c>
      <c r="R26" s="495"/>
      <c r="S26" s="495"/>
      <c r="T26" s="495"/>
      <c r="U26" s="495"/>
      <c r="V26" s="537"/>
      <c r="W26" s="589"/>
      <c r="X26" s="590"/>
      <c r="Y26" s="591"/>
      <c r="Z26" s="493" t="s">
        <v>168</v>
      </c>
      <c r="AA26" s="595"/>
      <c r="AB26" s="595"/>
      <c r="AC26" s="595"/>
      <c r="AD26" s="595"/>
      <c r="AE26" s="595"/>
      <c r="AF26" s="595"/>
      <c r="AG26" s="596"/>
      <c r="AH26" s="494">
        <v>47</v>
      </c>
      <c r="AI26" s="495"/>
      <c r="AJ26" s="495"/>
      <c r="AK26" s="495"/>
      <c r="AL26" s="537"/>
      <c r="AM26" s="494">
        <v>173101</v>
      </c>
      <c r="AN26" s="495"/>
      <c r="AO26" s="495"/>
      <c r="AP26" s="495"/>
      <c r="AQ26" s="495"/>
      <c r="AR26" s="537"/>
      <c r="AS26" s="494">
        <v>3683</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5000</v>
      </c>
      <c r="R27" s="495"/>
      <c r="S27" s="495"/>
      <c r="T27" s="495"/>
      <c r="U27" s="495"/>
      <c r="V27" s="537"/>
      <c r="W27" s="589"/>
      <c r="X27" s="590"/>
      <c r="Y27" s="591"/>
      <c r="Z27" s="493" t="s">
        <v>171</v>
      </c>
      <c r="AA27" s="473"/>
      <c r="AB27" s="473"/>
      <c r="AC27" s="473"/>
      <c r="AD27" s="473"/>
      <c r="AE27" s="473"/>
      <c r="AF27" s="473"/>
      <c r="AG27" s="474"/>
      <c r="AH27" s="494">
        <v>6</v>
      </c>
      <c r="AI27" s="495"/>
      <c r="AJ27" s="495"/>
      <c r="AK27" s="495"/>
      <c r="AL27" s="537"/>
      <c r="AM27" s="494">
        <v>25278</v>
      </c>
      <c r="AN27" s="495"/>
      <c r="AO27" s="495"/>
      <c r="AP27" s="495"/>
      <c r="AQ27" s="495"/>
      <c r="AR27" s="537"/>
      <c r="AS27" s="494">
        <v>4213</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91517</v>
      </c>
      <c r="BO27" s="563"/>
      <c r="BP27" s="563"/>
      <c r="BQ27" s="563"/>
      <c r="BR27" s="563"/>
      <c r="BS27" s="563"/>
      <c r="BT27" s="563"/>
      <c r="BU27" s="564"/>
      <c r="BV27" s="562">
        <v>55051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4350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10698970</v>
      </c>
      <c r="BO28" s="407"/>
      <c r="BP28" s="407"/>
      <c r="BQ28" s="407"/>
      <c r="BR28" s="407"/>
      <c r="BS28" s="407"/>
      <c r="BT28" s="407"/>
      <c r="BU28" s="408"/>
      <c r="BV28" s="406">
        <v>10662072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20</v>
      </c>
      <c r="M29" s="495"/>
      <c r="N29" s="495"/>
      <c r="O29" s="495"/>
      <c r="P29" s="537"/>
      <c r="Q29" s="494">
        <v>4100</v>
      </c>
      <c r="R29" s="495"/>
      <c r="S29" s="495"/>
      <c r="T29" s="495"/>
      <c r="U29" s="495"/>
      <c r="V29" s="537"/>
      <c r="W29" s="592"/>
      <c r="X29" s="593"/>
      <c r="Y29" s="594"/>
      <c r="Z29" s="493" t="s">
        <v>177</v>
      </c>
      <c r="AA29" s="473"/>
      <c r="AB29" s="473"/>
      <c r="AC29" s="473"/>
      <c r="AD29" s="473"/>
      <c r="AE29" s="473"/>
      <c r="AF29" s="473"/>
      <c r="AG29" s="474"/>
      <c r="AH29" s="494">
        <v>702</v>
      </c>
      <c r="AI29" s="495"/>
      <c r="AJ29" s="495"/>
      <c r="AK29" s="495"/>
      <c r="AL29" s="537"/>
      <c r="AM29" s="494">
        <v>2203062</v>
      </c>
      <c r="AN29" s="495"/>
      <c r="AO29" s="495"/>
      <c r="AP29" s="495"/>
      <c r="AQ29" s="495"/>
      <c r="AR29" s="537"/>
      <c r="AS29" s="494">
        <v>3138</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1975399</v>
      </c>
      <c r="BO29" s="444"/>
      <c r="BP29" s="444"/>
      <c r="BQ29" s="444"/>
      <c r="BR29" s="444"/>
      <c r="BS29" s="444"/>
      <c r="BT29" s="444"/>
      <c r="BU29" s="445"/>
      <c r="BV29" s="443">
        <v>1827229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101.7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10229638</v>
      </c>
      <c r="BO30" s="563"/>
      <c r="BP30" s="563"/>
      <c r="BQ30" s="563"/>
      <c r="BR30" s="563"/>
      <c r="BS30" s="563"/>
      <c r="BT30" s="563"/>
      <c r="BU30" s="564"/>
      <c r="BV30" s="562">
        <v>7870104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病院事業会計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駿遠学園管理組合／一般会計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17</v>
      </c>
      <c r="CP34" s="633"/>
      <c r="CQ34" s="634" t="str">
        <f>IF('各会計、関係団体の財政状況及び健全化判断比率'!BS7="","",'各会計、関係団体の財政状況及び健全化判断比率'!BS7)</f>
        <v>藤枝市土地開発公社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土地取得特別会計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駐車場事業特別会計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志太広域事務組合／一般会計</v>
      </c>
      <c r="BZ35" s="634"/>
      <c r="CA35" s="634"/>
      <c r="CB35" s="634"/>
      <c r="CC35" s="634"/>
      <c r="CD35" s="634"/>
      <c r="CE35" s="634"/>
      <c r="CF35" s="634"/>
      <c r="CG35" s="634"/>
      <c r="CH35" s="634"/>
      <c r="CI35" s="634"/>
      <c r="CJ35" s="634"/>
      <c r="CK35" s="634"/>
      <c r="CL35" s="634"/>
      <c r="CM35" s="634"/>
      <c r="CN35" s="181"/>
      <c r="CO35" s="633">
        <f t="shared" ref="CO35:CO43" si="3">IF(CQ35="","",CO34+1)</f>
        <v>18</v>
      </c>
      <c r="CP35" s="633"/>
      <c r="CQ35" s="634" t="str">
        <f>IF('各会計、関係団体の財政状況及び健全化判断比率'!BS8="","",'各会計、関係団体の財政状況及び健全化判断比率'!BS8)</f>
        <v>藤枝市勤労者福祉サービスセンター</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IF('各会計、関係団体の財政状況及び健全化判断比率'!B34="","",'各会計、関係団体の財政状況及び健全化判断比率'!B34)</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志太広域事務組合／看護専門学校事業特別会計</v>
      </c>
      <c r="BZ36" s="634"/>
      <c r="CA36" s="634"/>
      <c r="CB36" s="634"/>
      <c r="CC36" s="634"/>
      <c r="CD36" s="634"/>
      <c r="CE36" s="634"/>
      <c r="CF36" s="634"/>
      <c r="CG36" s="634"/>
      <c r="CH36" s="634"/>
      <c r="CI36" s="634"/>
      <c r="CJ36" s="634"/>
      <c r="CK36" s="634"/>
      <c r="CL36" s="634"/>
      <c r="CM36" s="634"/>
      <c r="CN36" s="181"/>
      <c r="CO36" s="633">
        <f t="shared" si="3"/>
        <v>19</v>
      </c>
      <c r="CP36" s="633"/>
      <c r="CQ36" s="634" t="str">
        <f>IF('各会計、関係団体の財政状況及び健全化判断比率'!BS9="","",'各会計、関係団体の財政状況及び健全化判断比率'!BS9)</f>
        <v>まちづくり藤枝</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静岡県後期高齢者医療広域連合／一般会計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静岡県後期高齢者医療広域連合／後期高齢者医療事業会計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静岡県地方税滞納整理機構</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静岡県大井川広域水道企業団／大井川広域水道用水供給事業会計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4azrwjAn6SimZl2JgXSqo5sKPXO0YlEi2wBpLWpEKmYbE1ZIN9+sF5dVkBhdlODc87dQJ3db5c9y9GpmjmudBA==" saltValue="yhD87ShqbGR2x7O7ynOrr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90" t="s">
        <v>536</v>
      </c>
      <c r="D34" s="1190"/>
      <c r="E34" s="1191"/>
      <c r="F34" s="32">
        <v>2.95</v>
      </c>
      <c r="G34" s="33">
        <v>4.42</v>
      </c>
      <c r="H34" s="33">
        <v>16.16</v>
      </c>
      <c r="I34" s="33">
        <v>23.84</v>
      </c>
      <c r="J34" s="34">
        <v>16.899999999999999</v>
      </c>
      <c r="K34" s="22"/>
      <c r="L34" s="22"/>
      <c r="M34" s="22"/>
      <c r="N34" s="22"/>
      <c r="O34" s="22"/>
      <c r="P34" s="22"/>
    </row>
    <row r="35" spans="1:16" ht="39" customHeight="1" x14ac:dyDescent="0.15">
      <c r="A35" s="22"/>
      <c r="B35" s="35"/>
      <c r="C35" s="1184" t="s">
        <v>537</v>
      </c>
      <c r="D35" s="1185"/>
      <c r="E35" s="1186"/>
      <c r="F35" s="36">
        <v>6.98</v>
      </c>
      <c r="G35" s="37">
        <v>7.35</v>
      </c>
      <c r="H35" s="37">
        <v>8.11</v>
      </c>
      <c r="I35" s="37">
        <v>8.85</v>
      </c>
      <c r="J35" s="38">
        <v>8.2799999999999994</v>
      </c>
      <c r="K35" s="22"/>
      <c r="L35" s="22"/>
      <c r="M35" s="22"/>
      <c r="N35" s="22"/>
      <c r="O35" s="22"/>
      <c r="P35" s="22"/>
    </row>
    <row r="36" spans="1:16" ht="39" customHeight="1" x14ac:dyDescent="0.15">
      <c r="A36" s="22"/>
      <c r="B36" s="35"/>
      <c r="C36" s="1184" t="s">
        <v>538</v>
      </c>
      <c r="D36" s="1185"/>
      <c r="E36" s="1186"/>
      <c r="F36" s="36">
        <v>5.17</v>
      </c>
      <c r="G36" s="37">
        <v>6.48</v>
      </c>
      <c r="H36" s="37">
        <v>12.26</v>
      </c>
      <c r="I36" s="37">
        <v>8.85</v>
      </c>
      <c r="J36" s="38">
        <v>8.1199999999999992</v>
      </c>
      <c r="K36" s="22"/>
      <c r="L36" s="22"/>
      <c r="M36" s="22"/>
      <c r="N36" s="22"/>
      <c r="O36" s="22"/>
      <c r="P36" s="22"/>
    </row>
    <row r="37" spans="1:16" ht="39" customHeight="1" x14ac:dyDescent="0.15">
      <c r="A37" s="22"/>
      <c r="B37" s="35"/>
      <c r="C37" s="1184" t="s">
        <v>539</v>
      </c>
      <c r="D37" s="1185"/>
      <c r="E37" s="1186"/>
      <c r="F37" s="36" t="s">
        <v>489</v>
      </c>
      <c r="G37" s="37">
        <v>1.05</v>
      </c>
      <c r="H37" s="37">
        <v>0.71</v>
      </c>
      <c r="I37" s="37">
        <v>0.44</v>
      </c>
      <c r="J37" s="38">
        <v>0.62</v>
      </c>
      <c r="K37" s="22"/>
      <c r="L37" s="22"/>
      <c r="M37" s="22"/>
      <c r="N37" s="22"/>
      <c r="O37" s="22"/>
      <c r="P37" s="22"/>
    </row>
    <row r="38" spans="1:16" ht="39" customHeight="1" x14ac:dyDescent="0.15">
      <c r="A38" s="22"/>
      <c r="B38" s="35"/>
      <c r="C38" s="1184" t="s">
        <v>540</v>
      </c>
      <c r="D38" s="1185"/>
      <c r="E38" s="1186"/>
      <c r="F38" s="36">
        <v>0.1</v>
      </c>
      <c r="G38" s="37">
        <v>0.39</v>
      </c>
      <c r="H38" s="37">
        <v>0.28999999999999998</v>
      </c>
      <c r="I38" s="37">
        <v>0.52</v>
      </c>
      <c r="J38" s="38">
        <v>0.41</v>
      </c>
      <c r="K38" s="22"/>
      <c r="L38" s="22"/>
      <c r="M38" s="22"/>
      <c r="N38" s="22"/>
      <c r="O38" s="22"/>
      <c r="P38" s="22"/>
    </row>
    <row r="39" spans="1:16" ht="39" customHeight="1" x14ac:dyDescent="0.15">
      <c r="A39" s="22"/>
      <c r="B39" s="35"/>
      <c r="C39" s="1184" t="s">
        <v>541</v>
      </c>
      <c r="D39" s="1185"/>
      <c r="E39" s="1186"/>
      <c r="F39" s="36">
        <v>0.14000000000000001</v>
      </c>
      <c r="G39" s="37">
        <v>0.47</v>
      </c>
      <c r="H39" s="37">
        <v>0.43</v>
      </c>
      <c r="I39" s="37">
        <v>0.12</v>
      </c>
      <c r="J39" s="38">
        <v>0.13</v>
      </c>
      <c r="K39" s="22"/>
      <c r="L39" s="22"/>
      <c r="M39" s="22"/>
      <c r="N39" s="22"/>
      <c r="O39" s="22"/>
      <c r="P39" s="22"/>
    </row>
    <row r="40" spans="1:16" ht="39" customHeight="1" x14ac:dyDescent="0.15">
      <c r="A40" s="22"/>
      <c r="B40" s="35"/>
      <c r="C40" s="1184" t="s">
        <v>542</v>
      </c>
      <c r="D40" s="1185"/>
      <c r="E40" s="1186"/>
      <c r="F40" s="36">
        <v>0.01</v>
      </c>
      <c r="G40" s="37">
        <v>0.02</v>
      </c>
      <c r="H40" s="37">
        <v>0.02</v>
      </c>
      <c r="I40" s="37">
        <v>0.02</v>
      </c>
      <c r="J40" s="38">
        <v>0.03</v>
      </c>
      <c r="K40" s="22"/>
      <c r="L40" s="22"/>
      <c r="M40" s="22"/>
      <c r="N40" s="22"/>
      <c r="O40" s="22"/>
      <c r="P40" s="22"/>
    </row>
    <row r="41" spans="1:16" ht="39" customHeight="1" x14ac:dyDescent="0.15">
      <c r="A41" s="22"/>
      <c r="B41" s="35"/>
      <c r="C41" s="1184" t="s">
        <v>543</v>
      </c>
      <c r="D41" s="1185"/>
      <c r="E41" s="1186"/>
      <c r="F41" s="36">
        <v>0.01</v>
      </c>
      <c r="G41" s="37">
        <v>0.01</v>
      </c>
      <c r="H41" s="37">
        <v>0.01</v>
      </c>
      <c r="I41" s="37">
        <v>0</v>
      </c>
      <c r="J41" s="38">
        <v>0</v>
      </c>
      <c r="K41" s="22"/>
      <c r="L41" s="22"/>
      <c r="M41" s="22"/>
      <c r="N41" s="22"/>
      <c r="O41" s="22"/>
      <c r="P41" s="22"/>
    </row>
    <row r="42" spans="1:16" ht="39" customHeight="1" x14ac:dyDescent="0.15">
      <c r="A42" s="22"/>
      <c r="B42" s="39"/>
      <c r="C42" s="1184" t="s">
        <v>544</v>
      </c>
      <c r="D42" s="1185"/>
      <c r="E42" s="1186"/>
      <c r="F42" s="36" t="s">
        <v>489</v>
      </c>
      <c r="G42" s="37" t="s">
        <v>489</v>
      </c>
      <c r="H42" s="37" t="s">
        <v>489</v>
      </c>
      <c r="I42" s="37" t="s">
        <v>489</v>
      </c>
      <c r="J42" s="38" t="s">
        <v>489</v>
      </c>
      <c r="K42" s="22"/>
      <c r="L42" s="22"/>
      <c r="M42" s="22"/>
      <c r="N42" s="22"/>
      <c r="O42" s="22"/>
      <c r="P42" s="22"/>
    </row>
    <row r="43" spans="1:16" ht="39" customHeight="1" thickBot="1" x14ac:dyDescent="0.2">
      <c r="A43" s="22"/>
      <c r="B43" s="40"/>
      <c r="C43" s="1187" t="s">
        <v>545</v>
      </c>
      <c r="D43" s="1188"/>
      <c r="E43" s="1189"/>
      <c r="F43" s="41">
        <v>0.05</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LWkmH8wVkot1tD2Z/E4WlBmHH8jzFCMW71lc35tUeJdZ/R3hjfhzG4oj//3/g4bBCK6WhTPwI3wSeR3JBzevw==" saltValue="2oeDgwz20u9cqN/bBwWW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92" t="s">
        <v>9</v>
      </c>
      <c r="C45" s="1193"/>
      <c r="D45" s="58"/>
      <c r="E45" s="1198" t="s">
        <v>10</v>
      </c>
      <c r="F45" s="1198"/>
      <c r="G45" s="1198"/>
      <c r="H45" s="1198"/>
      <c r="I45" s="1198"/>
      <c r="J45" s="1199"/>
      <c r="K45" s="59">
        <v>4437</v>
      </c>
      <c r="L45" s="60">
        <v>4195</v>
      </c>
      <c r="M45" s="60">
        <v>4126</v>
      </c>
      <c r="N45" s="60">
        <v>3901</v>
      </c>
      <c r="O45" s="61">
        <v>3894</v>
      </c>
      <c r="P45" s="48"/>
      <c r="Q45" s="48"/>
      <c r="R45" s="48"/>
      <c r="S45" s="48"/>
      <c r="T45" s="48"/>
      <c r="U45" s="48"/>
    </row>
    <row r="46" spans="1:21" ht="30.75" customHeight="1" x14ac:dyDescent="0.15">
      <c r="A46" s="48"/>
      <c r="B46" s="1194"/>
      <c r="C46" s="1195"/>
      <c r="D46" s="62"/>
      <c r="E46" s="1200" t="s">
        <v>11</v>
      </c>
      <c r="F46" s="1200"/>
      <c r="G46" s="1200"/>
      <c r="H46" s="1200"/>
      <c r="I46" s="1200"/>
      <c r="J46" s="1201"/>
      <c r="K46" s="63" t="s">
        <v>489</v>
      </c>
      <c r="L46" s="64" t="s">
        <v>489</v>
      </c>
      <c r="M46" s="64" t="s">
        <v>489</v>
      </c>
      <c r="N46" s="64" t="s">
        <v>489</v>
      </c>
      <c r="O46" s="65" t="s">
        <v>489</v>
      </c>
      <c r="P46" s="48"/>
      <c r="Q46" s="48"/>
      <c r="R46" s="48"/>
      <c r="S46" s="48"/>
      <c r="T46" s="48"/>
      <c r="U46" s="48"/>
    </row>
    <row r="47" spans="1:21" ht="30.75" customHeight="1" x14ac:dyDescent="0.15">
      <c r="A47" s="48"/>
      <c r="B47" s="1194"/>
      <c r="C47" s="1195"/>
      <c r="D47" s="62"/>
      <c r="E47" s="1200" t="s">
        <v>12</v>
      </c>
      <c r="F47" s="1200"/>
      <c r="G47" s="1200"/>
      <c r="H47" s="1200"/>
      <c r="I47" s="1200"/>
      <c r="J47" s="1201"/>
      <c r="K47" s="63" t="s">
        <v>489</v>
      </c>
      <c r="L47" s="64" t="s">
        <v>489</v>
      </c>
      <c r="M47" s="64" t="s">
        <v>489</v>
      </c>
      <c r="N47" s="64" t="s">
        <v>489</v>
      </c>
      <c r="O47" s="65" t="s">
        <v>489</v>
      </c>
      <c r="P47" s="48"/>
      <c r="Q47" s="48"/>
      <c r="R47" s="48"/>
      <c r="S47" s="48"/>
      <c r="T47" s="48"/>
      <c r="U47" s="48"/>
    </row>
    <row r="48" spans="1:21" ht="30.75" customHeight="1" x14ac:dyDescent="0.15">
      <c r="A48" s="48"/>
      <c r="B48" s="1194"/>
      <c r="C48" s="1195"/>
      <c r="D48" s="62"/>
      <c r="E48" s="1200" t="s">
        <v>13</v>
      </c>
      <c r="F48" s="1200"/>
      <c r="G48" s="1200"/>
      <c r="H48" s="1200"/>
      <c r="I48" s="1200"/>
      <c r="J48" s="1201"/>
      <c r="K48" s="63">
        <v>2226</v>
      </c>
      <c r="L48" s="64">
        <v>2091</v>
      </c>
      <c r="M48" s="64">
        <v>1961</v>
      </c>
      <c r="N48" s="64">
        <v>1945</v>
      </c>
      <c r="O48" s="65">
        <v>2139</v>
      </c>
      <c r="P48" s="48"/>
      <c r="Q48" s="48"/>
      <c r="R48" s="48"/>
      <c r="S48" s="48"/>
      <c r="T48" s="48"/>
      <c r="U48" s="48"/>
    </row>
    <row r="49" spans="1:21" ht="30.75" customHeight="1" x14ac:dyDescent="0.15">
      <c r="A49" s="48"/>
      <c r="B49" s="1194"/>
      <c r="C49" s="1195"/>
      <c r="D49" s="62"/>
      <c r="E49" s="1200" t="s">
        <v>14</v>
      </c>
      <c r="F49" s="1200"/>
      <c r="G49" s="1200"/>
      <c r="H49" s="1200"/>
      <c r="I49" s="1200"/>
      <c r="J49" s="1201"/>
      <c r="K49" s="63">
        <v>107</v>
      </c>
      <c r="L49" s="64">
        <v>107</v>
      </c>
      <c r="M49" s="64">
        <v>147</v>
      </c>
      <c r="N49" s="64">
        <v>203</v>
      </c>
      <c r="O49" s="65">
        <v>301</v>
      </c>
      <c r="P49" s="48"/>
      <c r="Q49" s="48"/>
      <c r="R49" s="48"/>
      <c r="S49" s="48"/>
      <c r="T49" s="48"/>
      <c r="U49" s="48"/>
    </row>
    <row r="50" spans="1:21" ht="30.75" customHeight="1" x14ac:dyDescent="0.15">
      <c r="A50" s="48"/>
      <c r="B50" s="1194"/>
      <c r="C50" s="1195"/>
      <c r="D50" s="62"/>
      <c r="E50" s="1200" t="s">
        <v>15</v>
      </c>
      <c r="F50" s="1200"/>
      <c r="G50" s="1200"/>
      <c r="H50" s="1200"/>
      <c r="I50" s="1200"/>
      <c r="J50" s="1201"/>
      <c r="K50" s="63">
        <v>105</v>
      </c>
      <c r="L50" s="64">
        <v>126</v>
      </c>
      <c r="M50" s="64">
        <v>123</v>
      </c>
      <c r="N50" s="64">
        <v>116</v>
      </c>
      <c r="O50" s="65">
        <v>111</v>
      </c>
      <c r="P50" s="48"/>
      <c r="Q50" s="48"/>
      <c r="R50" s="48"/>
      <c r="S50" s="48"/>
      <c r="T50" s="48"/>
      <c r="U50" s="48"/>
    </row>
    <row r="51" spans="1:21" ht="30.75" customHeight="1" x14ac:dyDescent="0.15">
      <c r="A51" s="48"/>
      <c r="B51" s="1196"/>
      <c r="C51" s="1197"/>
      <c r="D51" s="66"/>
      <c r="E51" s="1200" t="s">
        <v>16</v>
      </c>
      <c r="F51" s="1200"/>
      <c r="G51" s="1200"/>
      <c r="H51" s="1200"/>
      <c r="I51" s="1200"/>
      <c r="J51" s="1201"/>
      <c r="K51" s="63" t="s">
        <v>489</v>
      </c>
      <c r="L51" s="64" t="s">
        <v>489</v>
      </c>
      <c r="M51" s="64" t="s">
        <v>489</v>
      </c>
      <c r="N51" s="64" t="s">
        <v>489</v>
      </c>
      <c r="O51" s="65" t="s">
        <v>489</v>
      </c>
      <c r="P51" s="48"/>
      <c r="Q51" s="48"/>
      <c r="R51" s="48"/>
      <c r="S51" s="48"/>
      <c r="T51" s="48"/>
      <c r="U51" s="48"/>
    </row>
    <row r="52" spans="1:21" ht="30.75" customHeight="1" x14ac:dyDescent="0.15">
      <c r="A52" s="48"/>
      <c r="B52" s="1202" t="s">
        <v>17</v>
      </c>
      <c r="C52" s="1203"/>
      <c r="D52" s="66"/>
      <c r="E52" s="1200" t="s">
        <v>18</v>
      </c>
      <c r="F52" s="1200"/>
      <c r="G52" s="1200"/>
      <c r="H52" s="1200"/>
      <c r="I52" s="1200"/>
      <c r="J52" s="1201"/>
      <c r="K52" s="63">
        <v>4997</v>
      </c>
      <c r="L52" s="64">
        <v>4855</v>
      </c>
      <c r="M52" s="64">
        <v>4930</v>
      </c>
      <c r="N52" s="64">
        <v>4965</v>
      </c>
      <c r="O52" s="65">
        <v>5049</v>
      </c>
      <c r="P52" s="48"/>
      <c r="Q52" s="48"/>
      <c r="R52" s="48"/>
      <c r="S52" s="48"/>
      <c r="T52" s="48"/>
      <c r="U52" s="48"/>
    </row>
    <row r="53" spans="1:21" ht="30.75" customHeight="1" thickBot="1" x14ac:dyDescent="0.2">
      <c r="A53" s="48"/>
      <c r="B53" s="1204" t="s">
        <v>19</v>
      </c>
      <c r="C53" s="1205"/>
      <c r="D53" s="67"/>
      <c r="E53" s="1206" t="s">
        <v>20</v>
      </c>
      <c r="F53" s="1206"/>
      <c r="G53" s="1206"/>
      <c r="H53" s="1206"/>
      <c r="I53" s="1206"/>
      <c r="J53" s="1207"/>
      <c r="K53" s="68">
        <v>1878</v>
      </c>
      <c r="L53" s="69">
        <v>1664</v>
      </c>
      <c r="M53" s="69">
        <v>1427</v>
      </c>
      <c r="N53" s="69">
        <v>1200</v>
      </c>
      <c r="O53" s="70">
        <v>1396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208" t="s">
        <v>24</v>
      </c>
      <c r="C58" s="1209"/>
      <c r="D58" s="1214" t="s">
        <v>25</v>
      </c>
      <c r="E58" s="1215"/>
      <c r="F58" s="1215"/>
      <c r="G58" s="1215"/>
      <c r="H58" s="1215"/>
      <c r="I58" s="1215"/>
      <c r="J58" s="1216"/>
      <c r="K58" s="83" t="s">
        <v>489</v>
      </c>
      <c r="L58" s="84" t="s">
        <v>489</v>
      </c>
      <c r="M58" s="84" t="s">
        <v>489</v>
      </c>
      <c r="N58" s="84" t="s">
        <v>489</v>
      </c>
      <c r="O58" s="85" t="s">
        <v>489</v>
      </c>
    </row>
    <row r="59" spans="1:21" ht="31.5" customHeight="1" x14ac:dyDescent="0.15">
      <c r="B59" s="1210"/>
      <c r="C59" s="1211"/>
      <c r="D59" s="1217" t="s">
        <v>26</v>
      </c>
      <c r="E59" s="1218"/>
      <c r="F59" s="1218"/>
      <c r="G59" s="1218"/>
      <c r="H59" s="1218"/>
      <c r="I59" s="1218"/>
      <c r="J59" s="1219"/>
      <c r="K59" s="86" t="s">
        <v>489</v>
      </c>
      <c r="L59" s="87" t="s">
        <v>489</v>
      </c>
      <c r="M59" s="87" t="s">
        <v>489</v>
      </c>
      <c r="N59" s="87" t="s">
        <v>489</v>
      </c>
      <c r="O59" s="88" t="s">
        <v>489</v>
      </c>
    </row>
    <row r="60" spans="1:21" ht="31.5" customHeight="1" thickBot="1" x14ac:dyDescent="0.2">
      <c r="B60" s="1212"/>
      <c r="C60" s="1213"/>
      <c r="D60" s="1220" t="s">
        <v>27</v>
      </c>
      <c r="E60" s="1221"/>
      <c r="F60" s="1221"/>
      <c r="G60" s="1221"/>
      <c r="H60" s="1221"/>
      <c r="I60" s="1221"/>
      <c r="J60" s="1222"/>
      <c r="K60" s="89" t="s">
        <v>489</v>
      </c>
      <c r="L60" s="90" t="s">
        <v>489</v>
      </c>
      <c r="M60" s="90" t="s">
        <v>489</v>
      </c>
      <c r="N60" s="90" t="s">
        <v>489</v>
      </c>
      <c r="O60" s="91" t="s">
        <v>489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C3Be1ydGaJzJ6cYpZgP52WL7HoYtpZXc1HpiECUpPi/u/7IyAjtFlOsok+0W8TTXkVj8o+BUa69G7mIykUdbA==" saltValue="SSgvafm8Q3grTkpA+7ng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23" t="s">
        <v>30</v>
      </c>
      <c r="C41" s="1224"/>
      <c r="D41" s="105"/>
      <c r="E41" s="1229" t="s">
        <v>31</v>
      </c>
      <c r="F41" s="1229"/>
      <c r="G41" s="1229"/>
      <c r="H41" s="1230"/>
      <c r="I41" s="355">
        <v>40560</v>
      </c>
      <c r="J41" s="356">
        <v>40707</v>
      </c>
      <c r="K41" s="356">
        <v>41333</v>
      </c>
      <c r="L41" s="356">
        <v>40412</v>
      </c>
      <c r="M41" s="357">
        <v>39951</v>
      </c>
    </row>
    <row r="42" spans="2:13" ht="27.75" customHeight="1" x14ac:dyDescent="0.15">
      <c r="B42" s="1225"/>
      <c r="C42" s="1226"/>
      <c r="D42" s="106"/>
      <c r="E42" s="1231" t="s">
        <v>32</v>
      </c>
      <c r="F42" s="1231"/>
      <c r="G42" s="1231"/>
      <c r="H42" s="1232"/>
      <c r="I42" s="358">
        <v>1199</v>
      </c>
      <c r="J42" s="359">
        <v>1073</v>
      </c>
      <c r="K42" s="359">
        <v>956</v>
      </c>
      <c r="L42" s="359">
        <v>845</v>
      </c>
      <c r="M42" s="360">
        <v>699</v>
      </c>
    </row>
    <row r="43" spans="2:13" ht="27.75" customHeight="1" x14ac:dyDescent="0.15">
      <c r="B43" s="1225"/>
      <c r="C43" s="1226"/>
      <c r="D43" s="106"/>
      <c r="E43" s="1231" t="s">
        <v>33</v>
      </c>
      <c r="F43" s="1231"/>
      <c r="G43" s="1231"/>
      <c r="H43" s="1232"/>
      <c r="I43" s="358">
        <v>16908</v>
      </c>
      <c r="J43" s="359">
        <v>16140</v>
      </c>
      <c r="K43" s="359">
        <v>14552</v>
      </c>
      <c r="L43" s="359">
        <v>12677</v>
      </c>
      <c r="M43" s="360">
        <v>12654</v>
      </c>
    </row>
    <row r="44" spans="2:13" ht="27.75" customHeight="1" x14ac:dyDescent="0.15">
      <c r="B44" s="1225"/>
      <c r="C44" s="1226"/>
      <c r="D44" s="106"/>
      <c r="E44" s="1231" t="s">
        <v>34</v>
      </c>
      <c r="F44" s="1231"/>
      <c r="G44" s="1231"/>
      <c r="H44" s="1232"/>
      <c r="I44" s="358">
        <v>2097</v>
      </c>
      <c r="J44" s="359">
        <v>2722</v>
      </c>
      <c r="K44" s="359">
        <v>2599</v>
      </c>
      <c r="L44" s="359">
        <v>2382</v>
      </c>
      <c r="M44" s="360">
        <v>2268</v>
      </c>
    </row>
    <row r="45" spans="2:13" ht="27.75" customHeight="1" x14ac:dyDescent="0.15">
      <c r="B45" s="1225"/>
      <c r="C45" s="1226"/>
      <c r="D45" s="106"/>
      <c r="E45" s="1231" t="s">
        <v>35</v>
      </c>
      <c r="F45" s="1231"/>
      <c r="G45" s="1231"/>
      <c r="H45" s="1232"/>
      <c r="I45" s="358">
        <v>7148</v>
      </c>
      <c r="J45" s="359">
        <v>7223</v>
      </c>
      <c r="K45" s="359">
        <v>7197</v>
      </c>
      <c r="L45" s="359">
        <v>7248</v>
      </c>
      <c r="M45" s="360">
        <v>7332</v>
      </c>
    </row>
    <row r="46" spans="2:13" ht="27.75" customHeight="1" x14ac:dyDescent="0.15">
      <c r="B46" s="1225"/>
      <c r="C46" s="1226"/>
      <c r="D46" s="107"/>
      <c r="E46" s="1231" t="s">
        <v>36</v>
      </c>
      <c r="F46" s="1231"/>
      <c r="G46" s="1231"/>
      <c r="H46" s="1232"/>
      <c r="I46" s="358" t="s">
        <v>489</v>
      </c>
      <c r="J46" s="359" t="s">
        <v>489</v>
      </c>
      <c r="K46" s="359" t="s">
        <v>489</v>
      </c>
      <c r="L46" s="359" t="s">
        <v>489</v>
      </c>
      <c r="M46" s="360" t="s">
        <v>489</v>
      </c>
    </row>
    <row r="47" spans="2:13" ht="27.75" customHeight="1" x14ac:dyDescent="0.15">
      <c r="B47" s="1225"/>
      <c r="C47" s="1226"/>
      <c r="D47" s="108"/>
      <c r="E47" s="1233" t="s">
        <v>37</v>
      </c>
      <c r="F47" s="1234"/>
      <c r="G47" s="1234"/>
      <c r="H47" s="1235"/>
      <c r="I47" s="358" t="s">
        <v>489</v>
      </c>
      <c r="J47" s="359" t="s">
        <v>489</v>
      </c>
      <c r="K47" s="359" t="s">
        <v>489</v>
      </c>
      <c r="L47" s="359" t="s">
        <v>489</v>
      </c>
      <c r="M47" s="360" t="s">
        <v>489</v>
      </c>
    </row>
    <row r="48" spans="2:13" ht="27.75" customHeight="1" x14ac:dyDescent="0.15">
      <c r="B48" s="1225"/>
      <c r="C48" s="1226"/>
      <c r="D48" s="106"/>
      <c r="E48" s="1231" t="s">
        <v>38</v>
      </c>
      <c r="F48" s="1231"/>
      <c r="G48" s="1231"/>
      <c r="H48" s="1232"/>
      <c r="I48" s="358" t="s">
        <v>489</v>
      </c>
      <c r="J48" s="359" t="s">
        <v>489</v>
      </c>
      <c r="K48" s="359" t="s">
        <v>489</v>
      </c>
      <c r="L48" s="359" t="s">
        <v>489</v>
      </c>
      <c r="M48" s="360" t="s">
        <v>489</v>
      </c>
    </row>
    <row r="49" spans="2:13" ht="27.75" customHeight="1" x14ac:dyDescent="0.15">
      <c r="B49" s="1227"/>
      <c r="C49" s="1228"/>
      <c r="D49" s="106"/>
      <c r="E49" s="1231" t="s">
        <v>39</v>
      </c>
      <c r="F49" s="1231"/>
      <c r="G49" s="1231"/>
      <c r="H49" s="1232"/>
      <c r="I49" s="358" t="s">
        <v>489</v>
      </c>
      <c r="J49" s="359" t="s">
        <v>489</v>
      </c>
      <c r="K49" s="359" t="s">
        <v>489</v>
      </c>
      <c r="L49" s="359" t="s">
        <v>489</v>
      </c>
      <c r="M49" s="360" t="s">
        <v>489</v>
      </c>
    </row>
    <row r="50" spans="2:13" ht="27.75" customHeight="1" x14ac:dyDescent="0.15">
      <c r="B50" s="1236" t="s">
        <v>40</v>
      </c>
      <c r="C50" s="1237"/>
      <c r="D50" s="109"/>
      <c r="E50" s="1231" t="s">
        <v>41</v>
      </c>
      <c r="F50" s="1231"/>
      <c r="G50" s="1231"/>
      <c r="H50" s="1232"/>
      <c r="I50" s="358">
        <v>17419</v>
      </c>
      <c r="J50" s="359">
        <v>16479</v>
      </c>
      <c r="K50" s="359">
        <v>21153</v>
      </c>
      <c r="L50" s="359">
        <v>21684</v>
      </c>
      <c r="M50" s="360">
        <v>23839</v>
      </c>
    </row>
    <row r="51" spans="2:13" ht="27.75" customHeight="1" x14ac:dyDescent="0.15">
      <c r="B51" s="1225"/>
      <c r="C51" s="1226"/>
      <c r="D51" s="106"/>
      <c r="E51" s="1231" t="s">
        <v>42</v>
      </c>
      <c r="F51" s="1231"/>
      <c r="G51" s="1231"/>
      <c r="H51" s="1232"/>
      <c r="I51" s="358">
        <v>9640</v>
      </c>
      <c r="J51" s="359">
        <v>9773</v>
      </c>
      <c r="K51" s="359">
        <v>9809</v>
      </c>
      <c r="L51" s="359">
        <v>9671</v>
      </c>
      <c r="M51" s="360">
        <v>10111</v>
      </c>
    </row>
    <row r="52" spans="2:13" ht="27.75" customHeight="1" x14ac:dyDescent="0.15">
      <c r="B52" s="1227"/>
      <c r="C52" s="1228"/>
      <c r="D52" s="106"/>
      <c r="E52" s="1231" t="s">
        <v>43</v>
      </c>
      <c r="F52" s="1231"/>
      <c r="G52" s="1231"/>
      <c r="H52" s="1232"/>
      <c r="I52" s="358">
        <v>40238</v>
      </c>
      <c r="J52" s="359">
        <v>40216</v>
      </c>
      <c r="K52" s="359">
        <v>40073</v>
      </c>
      <c r="L52" s="359">
        <v>38054</v>
      </c>
      <c r="M52" s="360">
        <v>36976</v>
      </c>
    </row>
    <row r="53" spans="2:13" ht="27.75" customHeight="1" thickBot="1" x14ac:dyDescent="0.2">
      <c r="B53" s="1238" t="s">
        <v>19</v>
      </c>
      <c r="C53" s="1239"/>
      <c r="D53" s="110"/>
      <c r="E53" s="1240" t="s">
        <v>44</v>
      </c>
      <c r="F53" s="1240"/>
      <c r="G53" s="1240"/>
      <c r="H53" s="1241"/>
      <c r="I53" s="361">
        <v>615</v>
      </c>
      <c r="J53" s="362">
        <v>1396</v>
      </c>
      <c r="K53" s="362">
        <v>-4397</v>
      </c>
      <c r="L53" s="362">
        <v>-5845</v>
      </c>
      <c r="M53" s="363">
        <v>-8023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CBfaEl12EpK/NOna+TpOQc4XVPWbsmc9/Y4YMMOBjIYIoLIVARv9DYUkSzwSb8zxHfSgKEPBbgH7/FKbjxvug==" saltValue="mEggnXeAkWV3xjU+AdHo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50" t="s">
        <v>46</v>
      </c>
      <c r="D55" s="1250"/>
      <c r="E55" s="1251"/>
      <c r="F55" s="122">
        <v>10634</v>
      </c>
      <c r="G55" s="122">
        <v>10662</v>
      </c>
      <c r="H55" s="123">
        <v>10699</v>
      </c>
    </row>
    <row r="56" spans="2:8" ht="52.5" customHeight="1" x14ac:dyDescent="0.15">
      <c r="B56" s="124"/>
      <c r="C56" s="1252" t="s">
        <v>47</v>
      </c>
      <c r="D56" s="1252"/>
      <c r="E56" s="1253"/>
      <c r="F56" s="125">
        <v>1822</v>
      </c>
      <c r="G56" s="125">
        <v>1827</v>
      </c>
      <c r="H56" s="126">
        <v>1975</v>
      </c>
    </row>
    <row r="57" spans="2:8" ht="53.25" customHeight="1" x14ac:dyDescent="0.15">
      <c r="B57" s="124"/>
      <c r="C57" s="1254" t="s">
        <v>48</v>
      </c>
      <c r="D57" s="1254"/>
      <c r="E57" s="1255"/>
      <c r="F57" s="127">
        <v>7283</v>
      </c>
      <c r="G57" s="127">
        <v>7870</v>
      </c>
      <c r="H57" s="128">
        <v>10230</v>
      </c>
    </row>
    <row r="58" spans="2:8" ht="45.75" customHeight="1" x14ac:dyDescent="0.15">
      <c r="B58" s="129"/>
      <c r="C58" s="1242" t="s">
        <v>564</v>
      </c>
      <c r="D58" s="1243"/>
      <c r="E58" s="1244"/>
      <c r="F58" s="130">
        <v>2913</v>
      </c>
      <c r="G58" s="130">
        <v>2995</v>
      </c>
      <c r="H58" s="131">
        <v>3299</v>
      </c>
    </row>
    <row r="59" spans="2:8" ht="45.75" customHeight="1" x14ac:dyDescent="0.15">
      <c r="B59" s="129"/>
      <c r="C59" s="1242" t="s">
        <v>565</v>
      </c>
      <c r="D59" s="1243"/>
      <c r="E59" s="1244"/>
      <c r="F59" s="130">
        <v>2371</v>
      </c>
      <c r="G59" s="130">
        <v>2318</v>
      </c>
      <c r="H59" s="131">
        <v>2308</v>
      </c>
    </row>
    <row r="60" spans="2:8" ht="45.75" customHeight="1" x14ac:dyDescent="0.15">
      <c r="B60" s="129"/>
      <c r="C60" s="1242" t="s">
        <v>566</v>
      </c>
      <c r="D60" s="1243"/>
      <c r="E60" s="1244"/>
      <c r="F60" s="130" t="s">
        <v>489</v>
      </c>
      <c r="G60" s="130" t="s">
        <v>489</v>
      </c>
      <c r="H60" s="131">
        <v>1700</v>
      </c>
    </row>
    <row r="61" spans="2:8" ht="45.75" customHeight="1" x14ac:dyDescent="0.15">
      <c r="B61" s="129"/>
      <c r="C61" s="1242" t="s">
        <v>567</v>
      </c>
      <c r="D61" s="1243"/>
      <c r="E61" s="1244"/>
      <c r="F61" s="130" t="s">
        <v>489</v>
      </c>
      <c r="G61" s="130">
        <v>500</v>
      </c>
      <c r="H61" s="131">
        <v>1002</v>
      </c>
    </row>
    <row r="62" spans="2:8" ht="45.75" customHeight="1" thickBot="1" x14ac:dyDescent="0.2">
      <c r="B62" s="132"/>
      <c r="C62" s="1245" t="s">
        <v>568</v>
      </c>
      <c r="D62" s="1246"/>
      <c r="E62" s="1247"/>
      <c r="F62" s="133">
        <v>565</v>
      </c>
      <c r="G62" s="133">
        <v>564</v>
      </c>
      <c r="H62" s="134">
        <v>565</v>
      </c>
    </row>
    <row r="63" spans="2:8" ht="52.5" customHeight="1" thickBot="1" x14ac:dyDescent="0.2">
      <c r="B63" s="135"/>
      <c r="C63" s="1248" t="s">
        <v>49</v>
      </c>
      <c r="D63" s="1248"/>
      <c r="E63" s="1249"/>
      <c r="F63" s="136">
        <v>19739</v>
      </c>
      <c r="G63" s="136">
        <v>20359</v>
      </c>
      <c r="H63" s="137">
        <v>22904</v>
      </c>
    </row>
    <row r="64" spans="2:8" x14ac:dyDescent="0.15"/>
  </sheetData>
  <sheetProtection algorithmName="SHA-512" hashValue="c9yQ9XbnapMdIE8sG7ihbtis3BLS5xKw96xYjg0VsMWRthLXV2otn+YznBRMMuJ5OoAj+Lya0Vl7Tcv+9MOwVw==" saltValue="5rcNJvDw7zW6ehpcHU1o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60" zoomScaleNormal="6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4" t="s">
        <v>578</v>
      </c>
      <c r="AO43" s="1265"/>
      <c r="AP43" s="1265"/>
      <c r="AQ43" s="1265"/>
      <c r="AR43" s="1265"/>
      <c r="AS43" s="1265"/>
      <c r="AT43" s="1265"/>
      <c r="AU43" s="1265"/>
      <c r="AV43" s="1265"/>
      <c r="AW43" s="1265"/>
      <c r="AX43" s="1265"/>
      <c r="AY43" s="1265"/>
      <c r="AZ43" s="1265"/>
      <c r="BA43" s="1265"/>
      <c r="BB43" s="1265"/>
      <c r="BC43" s="1265"/>
      <c r="BD43" s="1265"/>
      <c r="BE43" s="1265"/>
      <c r="BF43" s="1265"/>
      <c r="BG43" s="1265"/>
      <c r="BH43" s="1265"/>
      <c r="BI43" s="1265"/>
      <c r="BJ43" s="1265"/>
      <c r="BK43" s="1265"/>
      <c r="BL43" s="1265"/>
      <c r="BM43" s="1265"/>
      <c r="BN43" s="1265"/>
      <c r="BO43" s="1265"/>
      <c r="BP43" s="1265"/>
      <c r="BQ43" s="1265"/>
      <c r="BR43" s="1265"/>
      <c r="BS43" s="1265"/>
      <c r="BT43" s="1265"/>
      <c r="BU43" s="1265"/>
      <c r="BV43" s="1265"/>
      <c r="BW43" s="1265"/>
      <c r="BX43" s="1265"/>
      <c r="BY43" s="1265"/>
      <c r="BZ43" s="1265"/>
      <c r="CA43" s="1265"/>
      <c r="CB43" s="1265"/>
      <c r="CC43" s="1265"/>
      <c r="CD43" s="1265"/>
      <c r="CE43" s="1265"/>
      <c r="CF43" s="1265"/>
      <c r="CG43" s="1265"/>
      <c r="CH43" s="1265"/>
      <c r="CI43" s="1265"/>
      <c r="CJ43" s="1265"/>
      <c r="CK43" s="1265"/>
      <c r="CL43" s="1265"/>
      <c r="CM43" s="1265"/>
      <c r="CN43" s="1265"/>
      <c r="CO43" s="1265"/>
      <c r="CP43" s="1265"/>
      <c r="CQ43" s="1265"/>
      <c r="CR43" s="1265"/>
      <c r="CS43" s="1265"/>
      <c r="CT43" s="1265"/>
      <c r="CU43" s="1265"/>
      <c r="CV43" s="1265"/>
      <c r="CW43" s="1265"/>
      <c r="CX43" s="1265"/>
      <c r="CY43" s="1265"/>
      <c r="CZ43" s="1265"/>
      <c r="DA43" s="1265"/>
      <c r="DB43" s="1265"/>
      <c r="DC43" s="1266"/>
    </row>
    <row r="44" spans="2:109" x14ac:dyDescent="0.15">
      <c r="B44" s="372"/>
      <c r="AN44" s="1267"/>
      <c r="AO44" s="1268"/>
      <c r="AP44" s="1268"/>
      <c r="AQ44" s="1268"/>
      <c r="AR44" s="1268"/>
      <c r="AS44" s="1268"/>
      <c r="AT44" s="1268"/>
      <c r="AU44" s="1268"/>
      <c r="AV44" s="1268"/>
      <c r="AW44" s="1268"/>
      <c r="AX44" s="1268"/>
      <c r="AY44" s="1268"/>
      <c r="AZ44" s="1268"/>
      <c r="BA44" s="1268"/>
      <c r="BB44" s="1268"/>
      <c r="BC44" s="1268"/>
      <c r="BD44" s="1268"/>
      <c r="BE44" s="1268"/>
      <c r="BF44" s="1268"/>
      <c r="BG44" s="1268"/>
      <c r="BH44" s="1268"/>
      <c r="BI44" s="1268"/>
      <c r="BJ44" s="1268"/>
      <c r="BK44" s="1268"/>
      <c r="BL44" s="1268"/>
      <c r="BM44" s="1268"/>
      <c r="BN44" s="1268"/>
      <c r="BO44" s="1268"/>
      <c r="BP44" s="1268"/>
      <c r="BQ44" s="1268"/>
      <c r="BR44" s="1268"/>
      <c r="BS44" s="1268"/>
      <c r="BT44" s="1268"/>
      <c r="BU44" s="1268"/>
      <c r="BV44" s="1268"/>
      <c r="BW44" s="1268"/>
      <c r="BX44" s="1268"/>
      <c r="BY44" s="1268"/>
      <c r="BZ44" s="1268"/>
      <c r="CA44" s="1268"/>
      <c r="CB44" s="1268"/>
      <c r="CC44" s="1268"/>
      <c r="CD44" s="1268"/>
      <c r="CE44" s="1268"/>
      <c r="CF44" s="1268"/>
      <c r="CG44" s="1268"/>
      <c r="CH44" s="1268"/>
      <c r="CI44" s="1268"/>
      <c r="CJ44" s="1268"/>
      <c r="CK44" s="1268"/>
      <c r="CL44" s="1268"/>
      <c r="CM44" s="1268"/>
      <c r="CN44" s="1268"/>
      <c r="CO44" s="1268"/>
      <c r="CP44" s="1268"/>
      <c r="CQ44" s="1268"/>
      <c r="CR44" s="1268"/>
      <c r="CS44" s="1268"/>
      <c r="CT44" s="1268"/>
      <c r="CU44" s="1268"/>
      <c r="CV44" s="1268"/>
      <c r="CW44" s="1268"/>
      <c r="CX44" s="1268"/>
      <c r="CY44" s="1268"/>
      <c r="CZ44" s="1268"/>
      <c r="DA44" s="1268"/>
      <c r="DB44" s="1268"/>
      <c r="DC44" s="1269"/>
    </row>
    <row r="45" spans="2:109" x14ac:dyDescent="0.15">
      <c r="B45" s="372"/>
      <c r="AN45" s="1267"/>
      <c r="AO45" s="1268"/>
      <c r="AP45" s="1268"/>
      <c r="AQ45" s="1268"/>
      <c r="AR45" s="1268"/>
      <c r="AS45" s="1268"/>
      <c r="AT45" s="1268"/>
      <c r="AU45" s="1268"/>
      <c r="AV45" s="1268"/>
      <c r="AW45" s="1268"/>
      <c r="AX45" s="1268"/>
      <c r="AY45" s="1268"/>
      <c r="AZ45" s="1268"/>
      <c r="BA45" s="1268"/>
      <c r="BB45" s="1268"/>
      <c r="BC45" s="1268"/>
      <c r="BD45" s="1268"/>
      <c r="BE45" s="1268"/>
      <c r="BF45" s="1268"/>
      <c r="BG45" s="1268"/>
      <c r="BH45" s="1268"/>
      <c r="BI45" s="1268"/>
      <c r="BJ45" s="1268"/>
      <c r="BK45" s="1268"/>
      <c r="BL45" s="1268"/>
      <c r="BM45" s="1268"/>
      <c r="BN45" s="1268"/>
      <c r="BO45" s="1268"/>
      <c r="BP45" s="1268"/>
      <c r="BQ45" s="1268"/>
      <c r="BR45" s="1268"/>
      <c r="BS45" s="1268"/>
      <c r="BT45" s="1268"/>
      <c r="BU45" s="1268"/>
      <c r="BV45" s="1268"/>
      <c r="BW45" s="1268"/>
      <c r="BX45" s="1268"/>
      <c r="BY45" s="1268"/>
      <c r="BZ45" s="1268"/>
      <c r="CA45" s="1268"/>
      <c r="CB45" s="1268"/>
      <c r="CC45" s="1268"/>
      <c r="CD45" s="1268"/>
      <c r="CE45" s="1268"/>
      <c r="CF45" s="1268"/>
      <c r="CG45" s="1268"/>
      <c r="CH45" s="1268"/>
      <c r="CI45" s="1268"/>
      <c r="CJ45" s="1268"/>
      <c r="CK45" s="1268"/>
      <c r="CL45" s="1268"/>
      <c r="CM45" s="1268"/>
      <c r="CN45" s="1268"/>
      <c r="CO45" s="1268"/>
      <c r="CP45" s="1268"/>
      <c r="CQ45" s="1268"/>
      <c r="CR45" s="1268"/>
      <c r="CS45" s="1268"/>
      <c r="CT45" s="1268"/>
      <c r="CU45" s="1268"/>
      <c r="CV45" s="1268"/>
      <c r="CW45" s="1268"/>
      <c r="CX45" s="1268"/>
      <c r="CY45" s="1268"/>
      <c r="CZ45" s="1268"/>
      <c r="DA45" s="1268"/>
      <c r="DB45" s="1268"/>
      <c r="DC45" s="1269"/>
    </row>
    <row r="46" spans="2:109" x14ac:dyDescent="0.15">
      <c r="B46" s="372"/>
      <c r="AN46" s="1267"/>
      <c r="AO46" s="1268"/>
      <c r="AP46" s="1268"/>
      <c r="AQ46" s="1268"/>
      <c r="AR46" s="1268"/>
      <c r="AS46" s="1268"/>
      <c r="AT46" s="1268"/>
      <c r="AU46" s="1268"/>
      <c r="AV46" s="1268"/>
      <c r="AW46" s="1268"/>
      <c r="AX46" s="1268"/>
      <c r="AY46" s="1268"/>
      <c r="AZ46" s="1268"/>
      <c r="BA46" s="1268"/>
      <c r="BB46" s="1268"/>
      <c r="BC46" s="1268"/>
      <c r="BD46" s="1268"/>
      <c r="BE46" s="1268"/>
      <c r="BF46" s="1268"/>
      <c r="BG46" s="1268"/>
      <c r="BH46" s="1268"/>
      <c r="BI46" s="1268"/>
      <c r="BJ46" s="1268"/>
      <c r="BK46" s="1268"/>
      <c r="BL46" s="1268"/>
      <c r="BM46" s="1268"/>
      <c r="BN46" s="1268"/>
      <c r="BO46" s="1268"/>
      <c r="BP46" s="1268"/>
      <c r="BQ46" s="1268"/>
      <c r="BR46" s="1268"/>
      <c r="BS46" s="1268"/>
      <c r="BT46" s="1268"/>
      <c r="BU46" s="1268"/>
      <c r="BV46" s="1268"/>
      <c r="BW46" s="1268"/>
      <c r="BX46" s="1268"/>
      <c r="BY46" s="1268"/>
      <c r="BZ46" s="1268"/>
      <c r="CA46" s="1268"/>
      <c r="CB46" s="1268"/>
      <c r="CC46" s="1268"/>
      <c r="CD46" s="1268"/>
      <c r="CE46" s="1268"/>
      <c r="CF46" s="1268"/>
      <c r="CG46" s="1268"/>
      <c r="CH46" s="1268"/>
      <c r="CI46" s="1268"/>
      <c r="CJ46" s="1268"/>
      <c r="CK46" s="1268"/>
      <c r="CL46" s="1268"/>
      <c r="CM46" s="1268"/>
      <c r="CN46" s="1268"/>
      <c r="CO46" s="1268"/>
      <c r="CP46" s="1268"/>
      <c r="CQ46" s="1268"/>
      <c r="CR46" s="1268"/>
      <c r="CS46" s="1268"/>
      <c r="CT46" s="1268"/>
      <c r="CU46" s="1268"/>
      <c r="CV46" s="1268"/>
      <c r="CW46" s="1268"/>
      <c r="CX46" s="1268"/>
      <c r="CY46" s="1268"/>
      <c r="CZ46" s="1268"/>
      <c r="DA46" s="1268"/>
      <c r="DB46" s="1268"/>
      <c r="DC46" s="1269"/>
    </row>
    <row r="47" spans="2:109" x14ac:dyDescent="0.15">
      <c r="B47" s="372"/>
      <c r="AN47" s="1270"/>
      <c r="AO47" s="1271"/>
      <c r="AP47" s="1271"/>
      <c r="AQ47" s="1271"/>
      <c r="AR47" s="1271"/>
      <c r="AS47" s="1271"/>
      <c r="AT47" s="1271"/>
      <c r="AU47" s="1271"/>
      <c r="AV47" s="1271"/>
      <c r="AW47" s="1271"/>
      <c r="AX47" s="1271"/>
      <c r="AY47" s="1271"/>
      <c r="AZ47" s="1271"/>
      <c r="BA47" s="1271"/>
      <c r="BB47" s="1271"/>
      <c r="BC47" s="1271"/>
      <c r="BD47" s="1271"/>
      <c r="BE47" s="1271"/>
      <c r="BF47" s="1271"/>
      <c r="BG47" s="1271"/>
      <c r="BH47" s="1271"/>
      <c r="BI47" s="1271"/>
      <c r="BJ47" s="1271"/>
      <c r="BK47" s="1271"/>
      <c r="BL47" s="1271"/>
      <c r="BM47" s="1271"/>
      <c r="BN47" s="1271"/>
      <c r="BO47" s="1271"/>
      <c r="BP47" s="1271"/>
      <c r="BQ47" s="1271"/>
      <c r="BR47" s="1271"/>
      <c r="BS47" s="1271"/>
      <c r="BT47" s="1271"/>
      <c r="BU47" s="1271"/>
      <c r="BV47" s="1271"/>
      <c r="BW47" s="1271"/>
      <c r="BX47" s="1271"/>
      <c r="BY47" s="1271"/>
      <c r="BZ47" s="1271"/>
      <c r="CA47" s="1271"/>
      <c r="CB47" s="1271"/>
      <c r="CC47" s="1271"/>
      <c r="CD47" s="1271"/>
      <c r="CE47" s="1271"/>
      <c r="CF47" s="1271"/>
      <c r="CG47" s="1271"/>
      <c r="CH47" s="1271"/>
      <c r="CI47" s="1271"/>
      <c r="CJ47" s="1271"/>
      <c r="CK47" s="1271"/>
      <c r="CL47" s="1271"/>
      <c r="CM47" s="1271"/>
      <c r="CN47" s="1271"/>
      <c r="CO47" s="1271"/>
      <c r="CP47" s="1271"/>
      <c r="CQ47" s="1271"/>
      <c r="CR47" s="1271"/>
      <c r="CS47" s="1271"/>
      <c r="CT47" s="1271"/>
      <c r="CU47" s="1271"/>
      <c r="CV47" s="1271"/>
      <c r="CW47" s="1271"/>
      <c r="CX47" s="1271"/>
      <c r="CY47" s="1271"/>
      <c r="CZ47" s="1271"/>
      <c r="DA47" s="1271"/>
      <c r="DB47" s="1271"/>
      <c r="DC47" s="1272"/>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571</v>
      </c>
    </row>
    <row r="50" spans="1:109" x14ac:dyDescent="0.15">
      <c r="B50" s="372"/>
      <c r="G50" s="1256"/>
      <c r="H50" s="1256"/>
      <c r="I50" s="1256"/>
      <c r="J50" s="1256"/>
      <c r="K50" s="382"/>
      <c r="L50" s="382"/>
      <c r="M50" s="383"/>
      <c r="N50" s="383"/>
      <c r="AN50" s="1274"/>
      <c r="AO50" s="1275"/>
      <c r="AP50" s="1275"/>
      <c r="AQ50" s="1275"/>
      <c r="AR50" s="1275"/>
      <c r="AS50" s="1275"/>
      <c r="AT50" s="1275"/>
      <c r="AU50" s="1275"/>
      <c r="AV50" s="1275"/>
      <c r="AW50" s="1275"/>
      <c r="AX50" s="1275"/>
      <c r="AY50" s="1275"/>
      <c r="AZ50" s="1275"/>
      <c r="BA50" s="1275"/>
      <c r="BB50" s="1275"/>
      <c r="BC50" s="1275"/>
      <c r="BD50" s="1275"/>
      <c r="BE50" s="1275"/>
      <c r="BF50" s="1275"/>
      <c r="BG50" s="1275"/>
      <c r="BH50" s="1275"/>
      <c r="BI50" s="1275"/>
      <c r="BJ50" s="1275"/>
      <c r="BK50" s="1275"/>
      <c r="BL50" s="1275"/>
      <c r="BM50" s="1275"/>
      <c r="BN50" s="1275"/>
      <c r="BO50" s="1276"/>
      <c r="BP50" s="1262" t="s">
        <v>527</v>
      </c>
      <c r="BQ50" s="1262"/>
      <c r="BR50" s="1262"/>
      <c r="BS50" s="1262"/>
      <c r="BT50" s="1262"/>
      <c r="BU50" s="1262"/>
      <c r="BV50" s="1262"/>
      <c r="BW50" s="1262"/>
      <c r="BX50" s="1262" t="s">
        <v>528</v>
      </c>
      <c r="BY50" s="1262"/>
      <c r="BZ50" s="1262"/>
      <c r="CA50" s="1262"/>
      <c r="CB50" s="1262"/>
      <c r="CC50" s="1262"/>
      <c r="CD50" s="1262"/>
      <c r="CE50" s="1262"/>
      <c r="CF50" s="1262" t="s">
        <v>529</v>
      </c>
      <c r="CG50" s="1262"/>
      <c r="CH50" s="1262"/>
      <c r="CI50" s="1262"/>
      <c r="CJ50" s="1262"/>
      <c r="CK50" s="1262"/>
      <c r="CL50" s="1262"/>
      <c r="CM50" s="1262"/>
      <c r="CN50" s="1262" t="s">
        <v>530</v>
      </c>
      <c r="CO50" s="1262"/>
      <c r="CP50" s="1262"/>
      <c r="CQ50" s="1262"/>
      <c r="CR50" s="1262"/>
      <c r="CS50" s="1262"/>
      <c r="CT50" s="1262"/>
      <c r="CU50" s="1262"/>
      <c r="CV50" s="1262" t="s">
        <v>531</v>
      </c>
      <c r="CW50" s="1262"/>
      <c r="CX50" s="1262"/>
      <c r="CY50" s="1262"/>
      <c r="CZ50" s="1262"/>
      <c r="DA50" s="1262"/>
      <c r="DB50" s="1262"/>
      <c r="DC50" s="1262"/>
    </row>
    <row r="51" spans="1:109" ht="13.5" customHeight="1" x14ac:dyDescent="0.15">
      <c r="B51" s="372"/>
      <c r="G51" s="1273"/>
      <c r="H51" s="1273"/>
      <c r="I51" s="1277"/>
      <c r="J51" s="1277"/>
      <c r="K51" s="1263"/>
      <c r="L51" s="1263"/>
      <c r="M51" s="1263"/>
      <c r="N51" s="1263"/>
      <c r="AM51" s="381"/>
      <c r="AN51" s="1261" t="s">
        <v>572</v>
      </c>
      <c r="AO51" s="1261"/>
      <c r="AP51" s="1261"/>
      <c r="AQ51" s="1261"/>
      <c r="AR51" s="1261"/>
      <c r="AS51" s="1261"/>
      <c r="AT51" s="1261"/>
      <c r="AU51" s="1261"/>
      <c r="AV51" s="1261"/>
      <c r="AW51" s="1261"/>
      <c r="AX51" s="1261"/>
      <c r="AY51" s="1261"/>
      <c r="AZ51" s="1261"/>
      <c r="BA51" s="1261"/>
      <c r="BB51" s="1261" t="s">
        <v>573</v>
      </c>
      <c r="BC51" s="1261"/>
      <c r="BD51" s="1261"/>
      <c r="BE51" s="1261"/>
      <c r="BF51" s="1261"/>
      <c r="BG51" s="1261"/>
      <c r="BH51" s="1261"/>
      <c r="BI51" s="1261"/>
      <c r="BJ51" s="1261"/>
      <c r="BK51" s="1261"/>
      <c r="BL51" s="1261"/>
      <c r="BM51" s="1261"/>
      <c r="BN51" s="1261"/>
      <c r="BO51" s="1261"/>
      <c r="BP51" s="1258">
        <v>2.4</v>
      </c>
      <c r="BQ51" s="1258"/>
      <c r="BR51" s="1258"/>
      <c r="BS51" s="1258"/>
      <c r="BT51" s="1258"/>
      <c r="BU51" s="1258"/>
      <c r="BV51" s="1258"/>
      <c r="BW51" s="1258"/>
      <c r="BX51" s="1258">
        <v>5.5</v>
      </c>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x14ac:dyDescent="0.15">
      <c r="B52" s="372"/>
      <c r="G52" s="1273"/>
      <c r="H52" s="1273"/>
      <c r="I52" s="1277"/>
      <c r="J52" s="1277"/>
      <c r="K52" s="1263"/>
      <c r="L52" s="1263"/>
      <c r="M52" s="1263"/>
      <c r="N52" s="1263"/>
      <c r="AM52" s="381"/>
      <c r="AN52" s="1261"/>
      <c r="AO52" s="1261"/>
      <c r="AP52" s="1261"/>
      <c r="AQ52" s="1261"/>
      <c r="AR52" s="1261"/>
      <c r="AS52" s="1261"/>
      <c r="AT52" s="1261"/>
      <c r="AU52" s="1261"/>
      <c r="AV52" s="1261"/>
      <c r="AW52" s="1261"/>
      <c r="AX52" s="1261"/>
      <c r="AY52" s="1261"/>
      <c r="AZ52" s="1261"/>
      <c r="BA52" s="1261"/>
      <c r="BB52" s="1261"/>
      <c r="BC52" s="1261"/>
      <c r="BD52" s="1261"/>
      <c r="BE52" s="1261"/>
      <c r="BF52" s="1261"/>
      <c r="BG52" s="1261"/>
      <c r="BH52" s="1261"/>
      <c r="BI52" s="1261"/>
      <c r="BJ52" s="1261"/>
      <c r="BK52" s="1261"/>
      <c r="BL52" s="1261"/>
      <c r="BM52" s="1261"/>
      <c r="BN52" s="1261"/>
      <c r="BO52" s="1261"/>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3"/>
      <c r="H53" s="1273"/>
      <c r="I53" s="1256"/>
      <c r="J53" s="1256"/>
      <c r="K53" s="1263"/>
      <c r="L53" s="1263"/>
      <c r="M53" s="1263"/>
      <c r="N53" s="1263"/>
      <c r="AM53" s="381"/>
      <c r="AN53" s="1261"/>
      <c r="AO53" s="1261"/>
      <c r="AP53" s="1261"/>
      <c r="AQ53" s="1261"/>
      <c r="AR53" s="1261"/>
      <c r="AS53" s="1261"/>
      <c r="AT53" s="1261"/>
      <c r="AU53" s="1261"/>
      <c r="AV53" s="1261"/>
      <c r="AW53" s="1261"/>
      <c r="AX53" s="1261"/>
      <c r="AY53" s="1261"/>
      <c r="AZ53" s="1261"/>
      <c r="BA53" s="1261"/>
      <c r="BB53" s="1261" t="s">
        <v>574</v>
      </c>
      <c r="BC53" s="1261"/>
      <c r="BD53" s="1261"/>
      <c r="BE53" s="1261"/>
      <c r="BF53" s="1261"/>
      <c r="BG53" s="1261"/>
      <c r="BH53" s="1261"/>
      <c r="BI53" s="1261"/>
      <c r="BJ53" s="1261"/>
      <c r="BK53" s="1261"/>
      <c r="BL53" s="1261"/>
      <c r="BM53" s="1261"/>
      <c r="BN53" s="1261"/>
      <c r="BO53" s="1261"/>
      <c r="BP53" s="1258">
        <v>65</v>
      </c>
      <c r="BQ53" s="1258"/>
      <c r="BR53" s="1258"/>
      <c r="BS53" s="1258"/>
      <c r="BT53" s="1258"/>
      <c r="BU53" s="1258"/>
      <c r="BV53" s="1258"/>
      <c r="BW53" s="1258"/>
      <c r="BX53" s="1258">
        <v>66.3</v>
      </c>
      <c r="BY53" s="1258"/>
      <c r="BZ53" s="1258"/>
      <c r="CA53" s="1258"/>
      <c r="CB53" s="1258"/>
      <c r="CC53" s="1258"/>
      <c r="CD53" s="1258"/>
      <c r="CE53" s="1258"/>
      <c r="CF53" s="1258">
        <v>67.599999999999994</v>
      </c>
      <c r="CG53" s="1258"/>
      <c r="CH53" s="1258"/>
      <c r="CI53" s="1258"/>
      <c r="CJ53" s="1258"/>
      <c r="CK53" s="1258"/>
      <c r="CL53" s="1258"/>
      <c r="CM53" s="1258"/>
      <c r="CN53" s="1258">
        <v>69.2</v>
      </c>
      <c r="CO53" s="1258"/>
      <c r="CP53" s="1258"/>
      <c r="CQ53" s="1258"/>
      <c r="CR53" s="1258"/>
      <c r="CS53" s="1258"/>
      <c r="CT53" s="1258"/>
      <c r="CU53" s="1258"/>
      <c r="CV53" s="1258">
        <v>63.8</v>
      </c>
      <c r="CW53" s="1258"/>
      <c r="CX53" s="1258"/>
      <c r="CY53" s="1258"/>
      <c r="CZ53" s="1258"/>
      <c r="DA53" s="1258"/>
      <c r="DB53" s="1258"/>
      <c r="DC53" s="1258"/>
    </row>
    <row r="54" spans="1:109" x14ac:dyDescent="0.15">
      <c r="A54" s="380"/>
      <c r="B54" s="372"/>
      <c r="G54" s="1273"/>
      <c r="H54" s="1273"/>
      <c r="I54" s="1256"/>
      <c r="J54" s="1256"/>
      <c r="K54" s="1263"/>
      <c r="L54" s="1263"/>
      <c r="M54" s="1263"/>
      <c r="N54" s="1263"/>
      <c r="AM54" s="381"/>
      <c r="AN54" s="1261"/>
      <c r="AO54" s="1261"/>
      <c r="AP54" s="1261"/>
      <c r="AQ54" s="1261"/>
      <c r="AR54" s="1261"/>
      <c r="AS54" s="1261"/>
      <c r="AT54" s="1261"/>
      <c r="AU54" s="1261"/>
      <c r="AV54" s="1261"/>
      <c r="AW54" s="1261"/>
      <c r="AX54" s="1261"/>
      <c r="AY54" s="1261"/>
      <c r="AZ54" s="1261"/>
      <c r="BA54" s="1261"/>
      <c r="BB54" s="1261"/>
      <c r="BC54" s="1261"/>
      <c r="BD54" s="1261"/>
      <c r="BE54" s="1261"/>
      <c r="BF54" s="1261"/>
      <c r="BG54" s="1261"/>
      <c r="BH54" s="1261"/>
      <c r="BI54" s="1261"/>
      <c r="BJ54" s="1261"/>
      <c r="BK54" s="1261"/>
      <c r="BL54" s="1261"/>
      <c r="BM54" s="1261"/>
      <c r="BN54" s="1261"/>
      <c r="BO54" s="1261"/>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6"/>
      <c r="H55" s="1256"/>
      <c r="I55" s="1256"/>
      <c r="J55" s="1256"/>
      <c r="K55" s="1263"/>
      <c r="L55" s="1263"/>
      <c r="M55" s="1263"/>
      <c r="N55" s="1263"/>
      <c r="AN55" s="1262" t="s">
        <v>575</v>
      </c>
      <c r="AO55" s="1262"/>
      <c r="AP55" s="1262"/>
      <c r="AQ55" s="1262"/>
      <c r="AR55" s="1262"/>
      <c r="AS55" s="1262"/>
      <c r="AT55" s="1262"/>
      <c r="AU55" s="1262"/>
      <c r="AV55" s="1262"/>
      <c r="AW55" s="1262"/>
      <c r="AX55" s="1262"/>
      <c r="AY55" s="1262"/>
      <c r="AZ55" s="1262"/>
      <c r="BA55" s="1262"/>
      <c r="BB55" s="1261" t="s">
        <v>573</v>
      </c>
      <c r="BC55" s="1261"/>
      <c r="BD55" s="1261"/>
      <c r="BE55" s="1261"/>
      <c r="BF55" s="1261"/>
      <c r="BG55" s="1261"/>
      <c r="BH55" s="1261"/>
      <c r="BI55" s="1261"/>
      <c r="BJ55" s="1261"/>
      <c r="BK55" s="1261"/>
      <c r="BL55" s="1261"/>
      <c r="BM55" s="1261"/>
      <c r="BN55" s="1261"/>
      <c r="BO55" s="1261"/>
      <c r="BP55" s="1258">
        <v>0.5</v>
      </c>
      <c r="BQ55" s="1258"/>
      <c r="BR55" s="1258"/>
      <c r="BS55" s="1258"/>
      <c r="BT55" s="1258"/>
      <c r="BU55" s="1258"/>
      <c r="BV55" s="1258"/>
      <c r="BW55" s="1258"/>
      <c r="BX55" s="1258">
        <v>5.9</v>
      </c>
      <c r="BY55" s="1258"/>
      <c r="BZ55" s="1258"/>
      <c r="CA55" s="1258"/>
      <c r="CB55" s="1258"/>
      <c r="CC55" s="1258"/>
      <c r="CD55" s="1258"/>
      <c r="CE55" s="1258"/>
      <c r="CF55" s="1258">
        <v>4.0999999999999996</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x14ac:dyDescent="0.15">
      <c r="A56" s="380"/>
      <c r="B56" s="372"/>
      <c r="G56" s="1256"/>
      <c r="H56" s="1256"/>
      <c r="I56" s="1256"/>
      <c r="J56" s="1256"/>
      <c r="K56" s="1263"/>
      <c r="L56" s="1263"/>
      <c r="M56" s="1263"/>
      <c r="N56" s="1263"/>
      <c r="AN56" s="1262"/>
      <c r="AO56" s="1262"/>
      <c r="AP56" s="1262"/>
      <c r="AQ56" s="1262"/>
      <c r="AR56" s="1262"/>
      <c r="AS56" s="1262"/>
      <c r="AT56" s="1262"/>
      <c r="AU56" s="1262"/>
      <c r="AV56" s="1262"/>
      <c r="AW56" s="1262"/>
      <c r="AX56" s="1262"/>
      <c r="AY56" s="1262"/>
      <c r="AZ56" s="1262"/>
      <c r="BA56" s="1262"/>
      <c r="BB56" s="1261"/>
      <c r="BC56" s="1261"/>
      <c r="BD56" s="1261"/>
      <c r="BE56" s="1261"/>
      <c r="BF56" s="1261"/>
      <c r="BG56" s="1261"/>
      <c r="BH56" s="1261"/>
      <c r="BI56" s="1261"/>
      <c r="BJ56" s="1261"/>
      <c r="BK56" s="1261"/>
      <c r="BL56" s="1261"/>
      <c r="BM56" s="1261"/>
      <c r="BN56" s="1261"/>
      <c r="BO56" s="1261"/>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6"/>
      <c r="H57" s="1256"/>
      <c r="I57" s="1259"/>
      <c r="J57" s="1259"/>
      <c r="K57" s="1263"/>
      <c r="L57" s="1263"/>
      <c r="M57" s="1263"/>
      <c r="N57" s="1263"/>
      <c r="AM57" s="366"/>
      <c r="AN57" s="1262"/>
      <c r="AO57" s="1262"/>
      <c r="AP57" s="1262"/>
      <c r="AQ57" s="1262"/>
      <c r="AR57" s="1262"/>
      <c r="AS57" s="1262"/>
      <c r="AT57" s="1262"/>
      <c r="AU57" s="1262"/>
      <c r="AV57" s="1262"/>
      <c r="AW57" s="1262"/>
      <c r="AX57" s="1262"/>
      <c r="AY57" s="1262"/>
      <c r="AZ57" s="1262"/>
      <c r="BA57" s="1262"/>
      <c r="BB57" s="1261" t="s">
        <v>574</v>
      </c>
      <c r="BC57" s="1261"/>
      <c r="BD57" s="1261"/>
      <c r="BE57" s="1261"/>
      <c r="BF57" s="1261"/>
      <c r="BG57" s="1261"/>
      <c r="BH57" s="1261"/>
      <c r="BI57" s="1261"/>
      <c r="BJ57" s="1261"/>
      <c r="BK57" s="1261"/>
      <c r="BL57" s="1261"/>
      <c r="BM57" s="1261"/>
      <c r="BN57" s="1261"/>
      <c r="BO57" s="1261"/>
      <c r="BP57" s="1258">
        <v>60.4</v>
      </c>
      <c r="BQ57" s="1258"/>
      <c r="BR57" s="1258"/>
      <c r="BS57" s="1258"/>
      <c r="BT57" s="1258"/>
      <c r="BU57" s="1258"/>
      <c r="BV57" s="1258"/>
      <c r="BW57" s="1258"/>
      <c r="BX57" s="1258">
        <v>61.9</v>
      </c>
      <c r="BY57" s="1258"/>
      <c r="BZ57" s="1258"/>
      <c r="CA57" s="1258"/>
      <c r="CB57" s="1258"/>
      <c r="CC57" s="1258"/>
      <c r="CD57" s="1258"/>
      <c r="CE57" s="1258"/>
      <c r="CF57" s="1258">
        <v>62.8</v>
      </c>
      <c r="CG57" s="1258"/>
      <c r="CH57" s="1258"/>
      <c r="CI57" s="1258"/>
      <c r="CJ57" s="1258"/>
      <c r="CK57" s="1258"/>
      <c r="CL57" s="1258"/>
      <c r="CM57" s="1258"/>
      <c r="CN57" s="1258">
        <v>64</v>
      </c>
      <c r="CO57" s="1258"/>
      <c r="CP57" s="1258"/>
      <c r="CQ57" s="1258"/>
      <c r="CR57" s="1258"/>
      <c r="CS57" s="1258"/>
      <c r="CT57" s="1258"/>
      <c r="CU57" s="1258"/>
      <c r="CV57" s="1258">
        <v>64.400000000000006</v>
      </c>
      <c r="CW57" s="1258"/>
      <c r="CX57" s="1258"/>
      <c r="CY57" s="1258"/>
      <c r="CZ57" s="1258"/>
      <c r="DA57" s="1258"/>
      <c r="DB57" s="1258"/>
      <c r="DC57" s="1258"/>
      <c r="DD57" s="385"/>
      <c r="DE57" s="384"/>
    </row>
    <row r="58" spans="1:109" s="380" customFormat="1" x14ac:dyDescent="0.15">
      <c r="A58" s="366"/>
      <c r="B58" s="384"/>
      <c r="G58" s="1256"/>
      <c r="H58" s="1256"/>
      <c r="I58" s="1259"/>
      <c r="J58" s="1259"/>
      <c r="K58" s="1263"/>
      <c r="L58" s="1263"/>
      <c r="M58" s="1263"/>
      <c r="N58" s="1263"/>
      <c r="AM58" s="366"/>
      <c r="AN58" s="1262"/>
      <c r="AO58" s="1262"/>
      <c r="AP58" s="1262"/>
      <c r="AQ58" s="1262"/>
      <c r="AR58" s="1262"/>
      <c r="AS58" s="1262"/>
      <c r="AT58" s="1262"/>
      <c r="AU58" s="1262"/>
      <c r="AV58" s="1262"/>
      <c r="AW58" s="1262"/>
      <c r="AX58" s="1262"/>
      <c r="AY58" s="1262"/>
      <c r="AZ58" s="1262"/>
      <c r="BA58" s="1262"/>
      <c r="BB58" s="1261"/>
      <c r="BC58" s="1261"/>
      <c r="BD58" s="1261"/>
      <c r="BE58" s="1261"/>
      <c r="BF58" s="1261"/>
      <c r="BG58" s="1261"/>
      <c r="BH58" s="1261"/>
      <c r="BI58" s="1261"/>
      <c r="BJ58" s="1261"/>
      <c r="BK58" s="1261"/>
      <c r="BL58" s="1261"/>
      <c r="BM58" s="1261"/>
      <c r="BN58" s="1261"/>
      <c r="BO58" s="1261"/>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576</v>
      </c>
    </row>
    <row r="64" spans="1:109" x14ac:dyDescent="0.15">
      <c r="B64" s="372"/>
      <c r="G64" s="379"/>
      <c r="I64" s="392"/>
      <c r="J64" s="392"/>
      <c r="K64" s="392"/>
      <c r="L64" s="392"/>
      <c r="M64" s="392"/>
      <c r="N64" s="393"/>
      <c r="AM64" s="379"/>
      <c r="AN64" s="379" t="s">
        <v>570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15">
      <c r="B65" s="372"/>
      <c r="AN65" s="1264" t="s">
        <v>579</v>
      </c>
      <c r="AO65" s="1265"/>
      <c r="AP65" s="1265"/>
      <c r="AQ65" s="1265"/>
      <c r="AR65" s="1265"/>
      <c r="AS65" s="1265"/>
      <c r="AT65" s="1265"/>
      <c r="AU65" s="1265"/>
      <c r="AV65" s="1265"/>
      <c r="AW65" s="1265"/>
      <c r="AX65" s="1265"/>
      <c r="AY65" s="1265"/>
      <c r="AZ65" s="1265"/>
      <c r="BA65" s="1265"/>
      <c r="BB65" s="1265"/>
      <c r="BC65" s="1265"/>
      <c r="BD65" s="1265"/>
      <c r="BE65" s="1265"/>
      <c r="BF65" s="1265"/>
      <c r="BG65" s="1265"/>
      <c r="BH65" s="1265"/>
      <c r="BI65" s="1265"/>
      <c r="BJ65" s="1265"/>
      <c r="BK65" s="1265"/>
      <c r="BL65" s="1265"/>
      <c r="BM65" s="1265"/>
      <c r="BN65" s="1265"/>
      <c r="BO65" s="1265"/>
      <c r="BP65" s="1265"/>
      <c r="BQ65" s="1265"/>
      <c r="BR65" s="1265"/>
      <c r="BS65" s="1265"/>
      <c r="BT65" s="1265"/>
      <c r="BU65" s="1265"/>
      <c r="BV65" s="1265"/>
      <c r="BW65" s="1265"/>
      <c r="BX65" s="1265"/>
      <c r="BY65" s="1265"/>
      <c r="BZ65" s="1265"/>
      <c r="CA65" s="1265"/>
      <c r="CB65" s="1265"/>
      <c r="CC65" s="1265"/>
      <c r="CD65" s="1265"/>
      <c r="CE65" s="1265"/>
      <c r="CF65" s="1265"/>
      <c r="CG65" s="1265"/>
      <c r="CH65" s="1265"/>
      <c r="CI65" s="1265"/>
      <c r="CJ65" s="1265"/>
      <c r="CK65" s="1265"/>
      <c r="CL65" s="1265"/>
      <c r="CM65" s="1265"/>
      <c r="CN65" s="1265"/>
      <c r="CO65" s="1265"/>
      <c r="CP65" s="1265"/>
      <c r="CQ65" s="1265"/>
      <c r="CR65" s="1265"/>
      <c r="CS65" s="1265"/>
      <c r="CT65" s="1265"/>
      <c r="CU65" s="1265"/>
      <c r="CV65" s="1265"/>
      <c r="CW65" s="1265"/>
      <c r="CX65" s="1265"/>
      <c r="CY65" s="1265"/>
      <c r="CZ65" s="1265"/>
      <c r="DA65" s="1265"/>
      <c r="DB65" s="1265"/>
      <c r="DC65" s="1266"/>
    </row>
    <row r="66" spans="2:107" x14ac:dyDescent="0.15">
      <c r="B66" s="372"/>
      <c r="AN66" s="1267"/>
      <c r="AO66" s="1268"/>
      <c r="AP66" s="1268"/>
      <c r="AQ66" s="1268"/>
      <c r="AR66" s="1268"/>
      <c r="AS66" s="1268"/>
      <c r="AT66" s="1268"/>
      <c r="AU66" s="1268"/>
      <c r="AV66" s="1268"/>
      <c r="AW66" s="1268"/>
      <c r="AX66" s="1268"/>
      <c r="AY66" s="1268"/>
      <c r="AZ66" s="1268"/>
      <c r="BA66" s="1268"/>
      <c r="BB66" s="1268"/>
      <c r="BC66" s="1268"/>
      <c r="BD66" s="1268"/>
      <c r="BE66" s="1268"/>
      <c r="BF66" s="1268"/>
      <c r="BG66" s="1268"/>
      <c r="BH66" s="1268"/>
      <c r="BI66" s="1268"/>
      <c r="BJ66" s="1268"/>
      <c r="BK66" s="1268"/>
      <c r="BL66" s="1268"/>
      <c r="BM66" s="1268"/>
      <c r="BN66" s="1268"/>
      <c r="BO66" s="1268"/>
      <c r="BP66" s="1268"/>
      <c r="BQ66" s="1268"/>
      <c r="BR66" s="1268"/>
      <c r="BS66" s="1268"/>
      <c r="BT66" s="1268"/>
      <c r="BU66" s="1268"/>
      <c r="BV66" s="1268"/>
      <c r="BW66" s="1268"/>
      <c r="BX66" s="1268"/>
      <c r="BY66" s="1268"/>
      <c r="BZ66" s="1268"/>
      <c r="CA66" s="1268"/>
      <c r="CB66" s="1268"/>
      <c r="CC66" s="1268"/>
      <c r="CD66" s="1268"/>
      <c r="CE66" s="1268"/>
      <c r="CF66" s="1268"/>
      <c r="CG66" s="1268"/>
      <c r="CH66" s="1268"/>
      <c r="CI66" s="1268"/>
      <c r="CJ66" s="1268"/>
      <c r="CK66" s="1268"/>
      <c r="CL66" s="1268"/>
      <c r="CM66" s="1268"/>
      <c r="CN66" s="1268"/>
      <c r="CO66" s="1268"/>
      <c r="CP66" s="1268"/>
      <c r="CQ66" s="1268"/>
      <c r="CR66" s="1268"/>
      <c r="CS66" s="1268"/>
      <c r="CT66" s="1268"/>
      <c r="CU66" s="1268"/>
      <c r="CV66" s="1268"/>
      <c r="CW66" s="1268"/>
      <c r="CX66" s="1268"/>
      <c r="CY66" s="1268"/>
      <c r="CZ66" s="1268"/>
      <c r="DA66" s="1268"/>
      <c r="DB66" s="1268"/>
      <c r="DC66" s="1269"/>
    </row>
    <row r="67" spans="2:107" x14ac:dyDescent="0.15">
      <c r="B67" s="372"/>
      <c r="AN67" s="1267"/>
      <c r="AO67" s="1268"/>
      <c r="AP67" s="1268"/>
      <c r="AQ67" s="1268"/>
      <c r="AR67" s="1268"/>
      <c r="AS67" s="1268"/>
      <c r="AT67" s="1268"/>
      <c r="AU67" s="1268"/>
      <c r="AV67" s="1268"/>
      <c r="AW67" s="1268"/>
      <c r="AX67" s="1268"/>
      <c r="AY67" s="1268"/>
      <c r="AZ67" s="1268"/>
      <c r="BA67" s="1268"/>
      <c r="BB67" s="1268"/>
      <c r="BC67" s="1268"/>
      <c r="BD67" s="1268"/>
      <c r="BE67" s="1268"/>
      <c r="BF67" s="1268"/>
      <c r="BG67" s="1268"/>
      <c r="BH67" s="1268"/>
      <c r="BI67" s="1268"/>
      <c r="BJ67" s="1268"/>
      <c r="BK67" s="1268"/>
      <c r="BL67" s="1268"/>
      <c r="BM67" s="1268"/>
      <c r="BN67" s="1268"/>
      <c r="BO67" s="1268"/>
      <c r="BP67" s="1268"/>
      <c r="BQ67" s="1268"/>
      <c r="BR67" s="1268"/>
      <c r="BS67" s="1268"/>
      <c r="BT67" s="1268"/>
      <c r="BU67" s="1268"/>
      <c r="BV67" s="1268"/>
      <c r="BW67" s="1268"/>
      <c r="BX67" s="1268"/>
      <c r="BY67" s="1268"/>
      <c r="BZ67" s="1268"/>
      <c r="CA67" s="1268"/>
      <c r="CB67" s="1268"/>
      <c r="CC67" s="1268"/>
      <c r="CD67" s="1268"/>
      <c r="CE67" s="1268"/>
      <c r="CF67" s="1268"/>
      <c r="CG67" s="1268"/>
      <c r="CH67" s="1268"/>
      <c r="CI67" s="1268"/>
      <c r="CJ67" s="1268"/>
      <c r="CK67" s="1268"/>
      <c r="CL67" s="1268"/>
      <c r="CM67" s="1268"/>
      <c r="CN67" s="1268"/>
      <c r="CO67" s="1268"/>
      <c r="CP67" s="1268"/>
      <c r="CQ67" s="1268"/>
      <c r="CR67" s="1268"/>
      <c r="CS67" s="1268"/>
      <c r="CT67" s="1268"/>
      <c r="CU67" s="1268"/>
      <c r="CV67" s="1268"/>
      <c r="CW67" s="1268"/>
      <c r="CX67" s="1268"/>
      <c r="CY67" s="1268"/>
      <c r="CZ67" s="1268"/>
      <c r="DA67" s="1268"/>
      <c r="DB67" s="1268"/>
      <c r="DC67" s="1269"/>
    </row>
    <row r="68" spans="2:107" x14ac:dyDescent="0.15">
      <c r="B68" s="372"/>
      <c r="AN68" s="1267"/>
      <c r="AO68" s="1268"/>
      <c r="AP68" s="1268"/>
      <c r="AQ68" s="1268"/>
      <c r="AR68" s="1268"/>
      <c r="AS68" s="1268"/>
      <c r="AT68" s="1268"/>
      <c r="AU68" s="1268"/>
      <c r="AV68" s="1268"/>
      <c r="AW68" s="1268"/>
      <c r="AX68" s="1268"/>
      <c r="AY68" s="1268"/>
      <c r="AZ68" s="1268"/>
      <c r="BA68" s="1268"/>
      <c r="BB68" s="1268"/>
      <c r="BC68" s="1268"/>
      <c r="BD68" s="1268"/>
      <c r="BE68" s="1268"/>
      <c r="BF68" s="1268"/>
      <c r="BG68" s="1268"/>
      <c r="BH68" s="1268"/>
      <c r="BI68" s="1268"/>
      <c r="BJ68" s="1268"/>
      <c r="BK68" s="1268"/>
      <c r="BL68" s="1268"/>
      <c r="BM68" s="1268"/>
      <c r="BN68" s="1268"/>
      <c r="BO68" s="1268"/>
      <c r="BP68" s="1268"/>
      <c r="BQ68" s="1268"/>
      <c r="BR68" s="1268"/>
      <c r="BS68" s="1268"/>
      <c r="BT68" s="1268"/>
      <c r="BU68" s="1268"/>
      <c r="BV68" s="1268"/>
      <c r="BW68" s="1268"/>
      <c r="BX68" s="1268"/>
      <c r="BY68" s="1268"/>
      <c r="BZ68" s="1268"/>
      <c r="CA68" s="1268"/>
      <c r="CB68" s="1268"/>
      <c r="CC68" s="1268"/>
      <c r="CD68" s="1268"/>
      <c r="CE68" s="1268"/>
      <c r="CF68" s="1268"/>
      <c r="CG68" s="1268"/>
      <c r="CH68" s="1268"/>
      <c r="CI68" s="1268"/>
      <c r="CJ68" s="1268"/>
      <c r="CK68" s="1268"/>
      <c r="CL68" s="1268"/>
      <c r="CM68" s="1268"/>
      <c r="CN68" s="1268"/>
      <c r="CO68" s="1268"/>
      <c r="CP68" s="1268"/>
      <c r="CQ68" s="1268"/>
      <c r="CR68" s="1268"/>
      <c r="CS68" s="1268"/>
      <c r="CT68" s="1268"/>
      <c r="CU68" s="1268"/>
      <c r="CV68" s="1268"/>
      <c r="CW68" s="1268"/>
      <c r="CX68" s="1268"/>
      <c r="CY68" s="1268"/>
      <c r="CZ68" s="1268"/>
      <c r="DA68" s="1268"/>
      <c r="DB68" s="1268"/>
      <c r="DC68" s="1269"/>
    </row>
    <row r="69" spans="2:107" x14ac:dyDescent="0.15">
      <c r="B69" s="372"/>
      <c r="AN69" s="1270"/>
      <c r="AO69" s="1271"/>
      <c r="AP69" s="1271"/>
      <c r="AQ69" s="1271"/>
      <c r="AR69" s="1271"/>
      <c r="AS69" s="1271"/>
      <c r="AT69" s="1271"/>
      <c r="AU69" s="1271"/>
      <c r="AV69" s="1271"/>
      <c r="AW69" s="1271"/>
      <c r="AX69" s="1271"/>
      <c r="AY69" s="1271"/>
      <c r="AZ69" s="1271"/>
      <c r="BA69" s="1271"/>
      <c r="BB69" s="1271"/>
      <c r="BC69" s="1271"/>
      <c r="BD69" s="1271"/>
      <c r="BE69" s="1271"/>
      <c r="BF69" s="1271"/>
      <c r="BG69" s="1271"/>
      <c r="BH69" s="1271"/>
      <c r="BI69" s="1271"/>
      <c r="BJ69" s="1271"/>
      <c r="BK69" s="1271"/>
      <c r="BL69" s="1271"/>
      <c r="BM69" s="1271"/>
      <c r="BN69" s="1271"/>
      <c r="BO69" s="1271"/>
      <c r="BP69" s="1271"/>
      <c r="BQ69" s="1271"/>
      <c r="BR69" s="1271"/>
      <c r="BS69" s="1271"/>
      <c r="BT69" s="1271"/>
      <c r="BU69" s="1271"/>
      <c r="BV69" s="1271"/>
      <c r="BW69" s="1271"/>
      <c r="BX69" s="1271"/>
      <c r="BY69" s="1271"/>
      <c r="BZ69" s="1271"/>
      <c r="CA69" s="1271"/>
      <c r="CB69" s="1271"/>
      <c r="CC69" s="1271"/>
      <c r="CD69" s="1271"/>
      <c r="CE69" s="1271"/>
      <c r="CF69" s="1271"/>
      <c r="CG69" s="1271"/>
      <c r="CH69" s="1271"/>
      <c r="CI69" s="1271"/>
      <c r="CJ69" s="1271"/>
      <c r="CK69" s="1271"/>
      <c r="CL69" s="1271"/>
      <c r="CM69" s="1271"/>
      <c r="CN69" s="1271"/>
      <c r="CO69" s="1271"/>
      <c r="CP69" s="1271"/>
      <c r="CQ69" s="1271"/>
      <c r="CR69" s="1271"/>
      <c r="CS69" s="1271"/>
      <c r="CT69" s="1271"/>
      <c r="CU69" s="1271"/>
      <c r="CV69" s="1271"/>
      <c r="CW69" s="1271"/>
      <c r="CX69" s="1271"/>
      <c r="CY69" s="1271"/>
      <c r="CZ69" s="1271"/>
      <c r="DA69" s="1271"/>
      <c r="DB69" s="1271"/>
      <c r="DC69" s="1272"/>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571</v>
      </c>
    </row>
    <row r="72" spans="2:107" x14ac:dyDescent="0.15">
      <c r="B72" s="372"/>
      <c r="G72" s="1256"/>
      <c r="H72" s="1256"/>
      <c r="I72" s="1256"/>
      <c r="J72" s="1256"/>
      <c r="K72" s="382"/>
      <c r="L72" s="382"/>
      <c r="M72" s="383"/>
      <c r="N72" s="383"/>
      <c r="AN72" s="1274"/>
      <c r="AO72" s="1275"/>
      <c r="AP72" s="1275"/>
      <c r="AQ72" s="1275"/>
      <c r="AR72" s="1275"/>
      <c r="AS72" s="1275"/>
      <c r="AT72" s="1275"/>
      <c r="AU72" s="1275"/>
      <c r="AV72" s="1275"/>
      <c r="AW72" s="1275"/>
      <c r="AX72" s="1275"/>
      <c r="AY72" s="1275"/>
      <c r="AZ72" s="1275"/>
      <c r="BA72" s="1275"/>
      <c r="BB72" s="1275"/>
      <c r="BC72" s="1275"/>
      <c r="BD72" s="1275"/>
      <c r="BE72" s="1275"/>
      <c r="BF72" s="1275"/>
      <c r="BG72" s="1275"/>
      <c r="BH72" s="1275"/>
      <c r="BI72" s="1275"/>
      <c r="BJ72" s="1275"/>
      <c r="BK72" s="1275"/>
      <c r="BL72" s="1275"/>
      <c r="BM72" s="1275"/>
      <c r="BN72" s="1275"/>
      <c r="BO72" s="1276"/>
      <c r="BP72" s="1262" t="s">
        <v>527</v>
      </c>
      <c r="BQ72" s="1262"/>
      <c r="BR72" s="1262"/>
      <c r="BS72" s="1262"/>
      <c r="BT72" s="1262"/>
      <c r="BU72" s="1262"/>
      <c r="BV72" s="1262"/>
      <c r="BW72" s="1262"/>
      <c r="BX72" s="1262" t="s">
        <v>528</v>
      </c>
      <c r="BY72" s="1262"/>
      <c r="BZ72" s="1262"/>
      <c r="CA72" s="1262"/>
      <c r="CB72" s="1262"/>
      <c r="CC72" s="1262"/>
      <c r="CD72" s="1262"/>
      <c r="CE72" s="1262"/>
      <c r="CF72" s="1262" t="s">
        <v>529</v>
      </c>
      <c r="CG72" s="1262"/>
      <c r="CH72" s="1262"/>
      <c r="CI72" s="1262"/>
      <c r="CJ72" s="1262"/>
      <c r="CK72" s="1262"/>
      <c r="CL72" s="1262"/>
      <c r="CM72" s="1262"/>
      <c r="CN72" s="1262" t="s">
        <v>530</v>
      </c>
      <c r="CO72" s="1262"/>
      <c r="CP72" s="1262"/>
      <c r="CQ72" s="1262"/>
      <c r="CR72" s="1262"/>
      <c r="CS72" s="1262"/>
      <c r="CT72" s="1262"/>
      <c r="CU72" s="1262"/>
      <c r="CV72" s="1262" t="s">
        <v>531</v>
      </c>
      <c r="CW72" s="1262"/>
      <c r="CX72" s="1262"/>
      <c r="CY72" s="1262"/>
      <c r="CZ72" s="1262"/>
      <c r="DA72" s="1262"/>
      <c r="DB72" s="1262"/>
      <c r="DC72" s="1262"/>
    </row>
    <row r="73" spans="2:107" x14ac:dyDescent="0.15">
      <c r="B73" s="372"/>
      <c r="G73" s="1273"/>
      <c r="H73" s="1273"/>
      <c r="I73" s="1273"/>
      <c r="J73" s="1273"/>
      <c r="K73" s="1257"/>
      <c r="L73" s="1257"/>
      <c r="M73" s="1257"/>
      <c r="N73" s="1257"/>
      <c r="AM73" s="381"/>
      <c r="AN73" s="1261" t="s">
        <v>572</v>
      </c>
      <c r="AO73" s="1261"/>
      <c r="AP73" s="1261"/>
      <c r="AQ73" s="1261"/>
      <c r="AR73" s="1261"/>
      <c r="AS73" s="1261"/>
      <c r="AT73" s="1261"/>
      <c r="AU73" s="1261"/>
      <c r="AV73" s="1261"/>
      <c r="AW73" s="1261"/>
      <c r="AX73" s="1261"/>
      <c r="AY73" s="1261"/>
      <c r="AZ73" s="1261"/>
      <c r="BA73" s="1261"/>
      <c r="BB73" s="1261" t="s">
        <v>573</v>
      </c>
      <c r="BC73" s="1261"/>
      <c r="BD73" s="1261"/>
      <c r="BE73" s="1261"/>
      <c r="BF73" s="1261"/>
      <c r="BG73" s="1261"/>
      <c r="BH73" s="1261"/>
      <c r="BI73" s="1261"/>
      <c r="BJ73" s="1261"/>
      <c r="BK73" s="1261"/>
      <c r="BL73" s="1261"/>
      <c r="BM73" s="1261"/>
      <c r="BN73" s="1261"/>
      <c r="BO73" s="1261"/>
      <c r="BP73" s="1258">
        <v>2.4</v>
      </c>
      <c r="BQ73" s="1258"/>
      <c r="BR73" s="1258"/>
      <c r="BS73" s="1258"/>
      <c r="BT73" s="1258"/>
      <c r="BU73" s="1258"/>
      <c r="BV73" s="1258"/>
      <c r="BW73" s="1258"/>
      <c r="BX73" s="1258">
        <v>5.5</v>
      </c>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x14ac:dyDescent="0.15">
      <c r="B74" s="372"/>
      <c r="G74" s="1273"/>
      <c r="H74" s="1273"/>
      <c r="I74" s="1273"/>
      <c r="J74" s="1273"/>
      <c r="K74" s="1257"/>
      <c r="L74" s="1257"/>
      <c r="M74" s="1257"/>
      <c r="N74" s="1257"/>
      <c r="AM74" s="381"/>
      <c r="AN74" s="1261"/>
      <c r="AO74" s="1261"/>
      <c r="AP74" s="1261"/>
      <c r="AQ74" s="1261"/>
      <c r="AR74" s="1261"/>
      <c r="AS74" s="1261"/>
      <c r="AT74" s="1261"/>
      <c r="AU74" s="1261"/>
      <c r="AV74" s="1261"/>
      <c r="AW74" s="1261"/>
      <c r="AX74" s="1261"/>
      <c r="AY74" s="1261"/>
      <c r="AZ74" s="1261"/>
      <c r="BA74" s="1261"/>
      <c r="BB74" s="1261"/>
      <c r="BC74" s="1261"/>
      <c r="BD74" s="1261"/>
      <c r="BE74" s="1261"/>
      <c r="BF74" s="1261"/>
      <c r="BG74" s="1261"/>
      <c r="BH74" s="1261"/>
      <c r="BI74" s="1261"/>
      <c r="BJ74" s="1261"/>
      <c r="BK74" s="1261"/>
      <c r="BL74" s="1261"/>
      <c r="BM74" s="1261"/>
      <c r="BN74" s="1261"/>
      <c r="BO74" s="1261"/>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3"/>
      <c r="H75" s="1273"/>
      <c r="I75" s="1256"/>
      <c r="J75" s="1256"/>
      <c r="K75" s="1263"/>
      <c r="L75" s="1263"/>
      <c r="M75" s="1263"/>
      <c r="N75" s="1263"/>
      <c r="AM75" s="381"/>
      <c r="AN75" s="1261"/>
      <c r="AO75" s="1261"/>
      <c r="AP75" s="1261"/>
      <c r="AQ75" s="1261"/>
      <c r="AR75" s="1261"/>
      <c r="AS75" s="1261"/>
      <c r="AT75" s="1261"/>
      <c r="AU75" s="1261"/>
      <c r="AV75" s="1261"/>
      <c r="AW75" s="1261"/>
      <c r="AX75" s="1261"/>
      <c r="AY75" s="1261"/>
      <c r="AZ75" s="1261"/>
      <c r="BA75" s="1261"/>
      <c r="BB75" s="1261" t="s">
        <v>577</v>
      </c>
      <c r="BC75" s="1261"/>
      <c r="BD75" s="1261"/>
      <c r="BE75" s="1261"/>
      <c r="BF75" s="1261"/>
      <c r="BG75" s="1261"/>
      <c r="BH75" s="1261"/>
      <c r="BI75" s="1261"/>
      <c r="BJ75" s="1261"/>
      <c r="BK75" s="1261"/>
      <c r="BL75" s="1261"/>
      <c r="BM75" s="1261"/>
      <c r="BN75" s="1261"/>
      <c r="BO75" s="1261"/>
      <c r="BP75" s="1258">
        <v>8.5</v>
      </c>
      <c r="BQ75" s="1258"/>
      <c r="BR75" s="1258"/>
      <c r="BS75" s="1258"/>
      <c r="BT75" s="1258"/>
      <c r="BU75" s="1258"/>
      <c r="BV75" s="1258"/>
      <c r="BW75" s="1258"/>
      <c r="BX75" s="1258">
        <v>7.7</v>
      </c>
      <c r="BY75" s="1258"/>
      <c r="BZ75" s="1258"/>
      <c r="CA75" s="1258"/>
      <c r="CB75" s="1258"/>
      <c r="CC75" s="1258"/>
      <c r="CD75" s="1258"/>
      <c r="CE75" s="1258"/>
      <c r="CF75" s="1258">
        <v>6.5</v>
      </c>
      <c r="CG75" s="1258"/>
      <c r="CH75" s="1258"/>
      <c r="CI75" s="1258"/>
      <c r="CJ75" s="1258"/>
      <c r="CK75" s="1258"/>
      <c r="CL75" s="1258"/>
      <c r="CM75" s="1258"/>
      <c r="CN75" s="1258">
        <v>5.5</v>
      </c>
      <c r="CO75" s="1258"/>
      <c r="CP75" s="1258"/>
      <c r="CQ75" s="1258"/>
      <c r="CR75" s="1258"/>
      <c r="CS75" s="1258"/>
      <c r="CT75" s="1258"/>
      <c r="CU75" s="1258"/>
      <c r="CV75" s="1258">
        <v>5</v>
      </c>
      <c r="CW75" s="1258"/>
      <c r="CX75" s="1258"/>
      <c r="CY75" s="1258"/>
      <c r="CZ75" s="1258"/>
      <c r="DA75" s="1258"/>
      <c r="DB75" s="1258"/>
      <c r="DC75" s="1258"/>
    </row>
    <row r="76" spans="2:107" x14ac:dyDescent="0.15">
      <c r="B76" s="372"/>
      <c r="G76" s="1273"/>
      <c r="H76" s="1273"/>
      <c r="I76" s="1256"/>
      <c r="J76" s="1256"/>
      <c r="K76" s="1263"/>
      <c r="L76" s="1263"/>
      <c r="M76" s="1263"/>
      <c r="N76" s="1263"/>
      <c r="AM76" s="381"/>
      <c r="AN76" s="1261"/>
      <c r="AO76" s="1261"/>
      <c r="AP76" s="1261"/>
      <c r="AQ76" s="1261"/>
      <c r="AR76" s="1261"/>
      <c r="AS76" s="1261"/>
      <c r="AT76" s="1261"/>
      <c r="AU76" s="1261"/>
      <c r="AV76" s="1261"/>
      <c r="AW76" s="1261"/>
      <c r="AX76" s="1261"/>
      <c r="AY76" s="1261"/>
      <c r="AZ76" s="1261"/>
      <c r="BA76" s="1261"/>
      <c r="BB76" s="1261"/>
      <c r="BC76" s="1261"/>
      <c r="BD76" s="1261"/>
      <c r="BE76" s="1261"/>
      <c r="BF76" s="1261"/>
      <c r="BG76" s="1261"/>
      <c r="BH76" s="1261"/>
      <c r="BI76" s="1261"/>
      <c r="BJ76" s="1261"/>
      <c r="BK76" s="1261"/>
      <c r="BL76" s="1261"/>
      <c r="BM76" s="1261"/>
      <c r="BN76" s="1261"/>
      <c r="BO76" s="1261"/>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6"/>
      <c r="H77" s="1256"/>
      <c r="I77" s="1256"/>
      <c r="J77" s="1256"/>
      <c r="K77" s="1257"/>
      <c r="L77" s="1257"/>
      <c r="M77" s="1257"/>
      <c r="N77" s="1257"/>
      <c r="AN77" s="1262" t="s">
        <v>575</v>
      </c>
      <c r="AO77" s="1262"/>
      <c r="AP77" s="1262"/>
      <c r="AQ77" s="1262"/>
      <c r="AR77" s="1262"/>
      <c r="AS77" s="1262"/>
      <c r="AT77" s="1262"/>
      <c r="AU77" s="1262"/>
      <c r="AV77" s="1262"/>
      <c r="AW77" s="1262"/>
      <c r="AX77" s="1262"/>
      <c r="AY77" s="1262"/>
      <c r="AZ77" s="1262"/>
      <c r="BA77" s="1262"/>
      <c r="BB77" s="1261" t="s">
        <v>573</v>
      </c>
      <c r="BC77" s="1261"/>
      <c r="BD77" s="1261"/>
      <c r="BE77" s="1261"/>
      <c r="BF77" s="1261"/>
      <c r="BG77" s="1261"/>
      <c r="BH77" s="1261"/>
      <c r="BI77" s="1261"/>
      <c r="BJ77" s="1261"/>
      <c r="BK77" s="1261"/>
      <c r="BL77" s="1261"/>
      <c r="BM77" s="1261"/>
      <c r="BN77" s="1261"/>
      <c r="BO77" s="1261"/>
      <c r="BP77" s="1258">
        <v>0.5</v>
      </c>
      <c r="BQ77" s="1258"/>
      <c r="BR77" s="1258"/>
      <c r="BS77" s="1258"/>
      <c r="BT77" s="1258"/>
      <c r="BU77" s="1258"/>
      <c r="BV77" s="1258"/>
      <c r="BW77" s="1258"/>
      <c r="BX77" s="1258">
        <v>5.9</v>
      </c>
      <c r="BY77" s="1258"/>
      <c r="BZ77" s="1258"/>
      <c r="CA77" s="1258"/>
      <c r="CB77" s="1258"/>
      <c r="CC77" s="1258"/>
      <c r="CD77" s="1258"/>
      <c r="CE77" s="1258"/>
      <c r="CF77" s="1258">
        <v>4.0999999999999996</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x14ac:dyDescent="0.15">
      <c r="B78" s="372"/>
      <c r="G78" s="1256"/>
      <c r="H78" s="1256"/>
      <c r="I78" s="1256"/>
      <c r="J78" s="1256"/>
      <c r="K78" s="1257"/>
      <c r="L78" s="1257"/>
      <c r="M78" s="1257"/>
      <c r="N78" s="1257"/>
      <c r="AN78" s="1262"/>
      <c r="AO78" s="1262"/>
      <c r="AP78" s="1262"/>
      <c r="AQ78" s="1262"/>
      <c r="AR78" s="1262"/>
      <c r="AS78" s="1262"/>
      <c r="AT78" s="1262"/>
      <c r="AU78" s="1262"/>
      <c r="AV78" s="1262"/>
      <c r="AW78" s="1262"/>
      <c r="AX78" s="1262"/>
      <c r="AY78" s="1262"/>
      <c r="AZ78" s="1262"/>
      <c r="BA78" s="1262"/>
      <c r="BB78" s="1261"/>
      <c r="BC78" s="1261"/>
      <c r="BD78" s="1261"/>
      <c r="BE78" s="1261"/>
      <c r="BF78" s="1261"/>
      <c r="BG78" s="1261"/>
      <c r="BH78" s="1261"/>
      <c r="BI78" s="1261"/>
      <c r="BJ78" s="1261"/>
      <c r="BK78" s="1261"/>
      <c r="BL78" s="1261"/>
      <c r="BM78" s="1261"/>
      <c r="BN78" s="1261"/>
      <c r="BO78" s="1261"/>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6"/>
      <c r="H79" s="1256"/>
      <c r="I79" s="1259"/>
      <c r="J79" s="1259"/>
      <c r="K79" s="1260"/>
      <c r="L79" s="1260"/>
      <c r="M79" s="1260"/>
      <c r="N79" s="1260"/>
      <c r="AN79" s="1262"/>
      <c r="AO79" s="1262"/>
      <c r="AP79" s="1262"/>
      <c r="AQ79" s="1262"/>
      <c r="AR79" s="1262"/>
      <c r="AS79" s="1262"/>
      <c r="AT79" s="1262"/>
      <c r="AU79" s="1262"/>
      <c r="AV79" s="1262"/>
      <c r="AW79" s="1262"/>
      <c r="AX79" s="1262"/>
      <c r="AY79" s="1262"/>
      <c r="AZ79" s="1262"/>
      <c r="BA79" s="1262"/>
      <c r="BB79" s="1261" t="s">
        <v>577</v>
      </c>
      <c r="BC79" s="1261"/>
      <c r="BD79" s="1261"/>
      <c r="BE79" s="1261"/>
      <c r="BF79" s="1261"/>
      <c r="BG79" s="1261"/>
      <c r="BH79" s="1261"/>
      <c r="BI79" s="1261"/>
      <c r="BJ79" s="1261"/>
      <c r="BK79" s="1261"/>
      <c r="BL79" s="1261"/>
      <c r="BM79" s="1261"/>
      <c r="BN79" s="1261"/>
      <c r="BO79" s="1261"/>
      <c r="BP79" s="1258">
        <v>5.0999999999999996</v>
      </c>
      <c r="BQ79" s="1258"/>
      <c r="BR79" s="1258"/>
      <c r="BS79" s="1258"/>
      <c r="BT79" s="1258"/>
      <c r="BU79" s="1258"/>
      <c r="BV79" s="1258"/>
      <c r="BW79" s="1258"/>
      <c r="BX79" s="1258">
        <v>5.2</v>
      </c>
      <c r="BY79" s="1258"/>
      <c r="BZ79" s="1258"/>
      <c r="CA79" s="1258"/>
      <c r="CB79" s="1258"/>
      <c r="CC79" s="1258"/>
      <c r="CD79" s="1258"/>
      <c r="CE79" s="1258"/>
      <c r="CF79" s="1258">
        <v>5.0999999999999996</v>
      </c>
      <c r="CG79" s="1258"/>
      <c r="CH79" s="1258"/>
      <c r="CI79" s="1258"/>
      <c r="CJ79" s="1258"/>
      <c r="CK79" s="1258"/>
      <c r="CL79" s="1258"/>
      <c r="CM79" s="1258"/>
      <c r="CN79" s="1258">
        <v>5.2</v>
      </c>
      <c r="CO79" s="1258"/>
      <c r="CP79" s="1258"/>
      <c r="CQ79" s="1258"/>
      <c r="CR79" s="1258"/>
      <c r="CS79" s="1258"/>
      <c r="CT79" s="1258"/>
      <c r="CU79" s="1258"/>
      <c r="CV79" s="1258">
        <v>5.2</v>
      </c>
      <c r="CW79" s="1258"/>
      <c r="CX79" s="1258"/>
      <c r="CY79" s="1258"/>
      <c r="CZ79" s="1258"/>
      <c r="DA79" s="1258"/>
      <c r="DB79" s="1258"/>
      <c r="DC79" s="1258"/>
    </row>
    <row r="80" spans="2:107" x14ac:dyDescent="0.15">
      <c r="B80" s="372"/>
      <c r="G80" s="1256"/>
      <c r="H80" s="1256"/>
      <c r="I80" s="1259"/>
      <c r="J80" s="1259"/>
      <c r="K80" s="1260"/>
      <c r="L80" s="1260"/>
      <c r="M80" s="1260"/>
      <c r="N80" s="1260"/>
      <c r="AN80" s="1262"/>
      <c r="AO80" s="1262"/>
      <c r="AP80" s="1262"/>
      <c r="AQ80" s="1262"/>
      <c r="AR80" s="1262"/>
      <c r="AS80" s="1262"/>
      <c r="AT80" s="1262"/>
      <c r="AU80" s="1262"/>
      <c r="AV80" s="1262"/>
      <c r="AW80" s="1262"/>
      <c r="AX80" s="1262"/>
      <c r="AY80" s="1262"/>
      <c r="AZ80" s="1262"/>
      <c r="BA80" s="1262"/>
      <c r="BB80" s="1261"/>
      <c r="BC80" s="1261"/>
      <c r="BD80" s="1261"/>
      <c r="BE80" s="1261"/>
      <c r="BF80" s="1261"/>
      <c r="BG80" s="1261"/>
      <c r="BH80" s="1261"/>
      <c r="BI80" s="1261"/>
      <c r="BJ80" s="1261"/>
      <c r="BK80" s="1261"/>
      <c r="BL80" s="1261"/>
      <c r="BM80" s="1261"/>
      <c r="BN80" s="1261"/>
      <c r="BO80" s="1261"/>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4Nk7FKM/776gsRXteU2JRW4dd5JsBUCUTGm2IBA4EfjTNR/etAiykPjCuDMvMEMZvkHo61hgrJo5u2LGqMfLOQ==" saltValue="WlPIal5aBUh75nKjyAmnU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up4biIbrAHBMG4dCAWS1FADNeyGruFYsA8HgXJ8yUtP4YwNfWsqwExN9XRXfbE2M/4GOFZA2vHnMGpckNhqNPQ==" saltValue="ORO6z16kuMQNiQ1s+vDcs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XMi0A7IOVs330S/h8dAQhdeE15f9QN/kYqwbO0BWAnBUhIrbu2jPVq8rB63bw1A5lfNt3LjRy+Gy8abgqAk0Hw==" saltValue="7/jPPmztzQHDSOIH9uIHw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49157</v>
      </c>
      <c r="E3" s="156"/>
      <c r="F3" s="157">
        <v>66343</v>
      </c>
      <c r="G3" s="158"/>
      <c r="H3" s="159"/>
    </row>
    <row r="4" spans="1:8" x14ac:dyDescent="0.15">
      <c r="A4" s="160"/>
      <c r="B4" s="161"/>
      <c r="C4" s="162"/>
      <c r="D4" s="163">
        <v>27849</v>
      </c>
      <c r="E4" s="164"/>
      <c r="F4" s="165">
        <v>34529</v>
      </c>
      <c r="G4" s="166"/>
      <c r="H4" s="167"/>
    </row>
    <row r="5" spans="1:8" x14ac:dyDescent="0.15">
      <c r="A5" s="148" t="s">
        <v>521</v>
      </c>
      <c r="B5" s="153"/>
      <c r="C5" s="154"/>
      <c r="D5" s="155">
        <v>46036</v>
      </c>
      <c r="E5" s="156"/>
      <c r="F5" s="157">
        <v>56416</v>
      </c>
      <c r="G5" s="158"/>
      <c r="H5" s="159"/>
    </row>
    <row r="6" spans="1:8" x14ac:dyDescent="0.15">
      <c r="A6" s="160"/>
      <c r="B6" s="161"/>
      <c r="C6" s="162"/>
      <c r="D6" s="163">
        <v>20267</v>
      </c>
      <c r="E6" s="164"/>
      <c r="F6" s="165">
        <v>32623</v>
      </c>
      <c r="G6" s="166"/>
      <c r="H6" s="167"/>
    </row>
    <row r="7" spans="1:8" x14ac:dyDescent="0.15">
      <c r="A7" s="148" t="s">
        <v>522</v>
      </c>
      <c r="B7" s="153"/>
      <c r="C7" s="154"/>
      <c r="D7" s="155">
        <v>42720</v>
      </c>
      <c r="E7" s="156"/>
      <c r="F7" s="157">
        <v>49217</v>
      </c>
      <c r="G7" s="158"/>
      <c r="H7" s="159"/>
    </row>
    <row r="8" spans="1:8" x14ac:dyDescent="0.15">
      <c r="A8" s="160"/>
      <c r="B8" s="161"/>
      <c r="C8" s="162"/>
      <c r="D8" s="163">
        <v>23165</v>
      </c>
      <c r="E8" s="164"/>
      <c r="F8" s="165">
        <v>27232</v>
      </c>
      <c r="G8" s="166"/>
      <c r="H8" s="167"/>
    </row>
    <row r="9" spans="1:8" x14ac:dyDescent="0.15">
      <c r="A9" s="148" t="s">
        <v>523</v>
      </c>
      <c r="B9" s="153"/>
      <c r="C9" s="154"/>
      <c r="D9" s="155">
        <v>44251</v>
      </c>
      <c r="E9" s="156"/>
      <c r="F9" s="157">
        <v>49211</v>
      </c>
      <c r="G9" s="158"/>
      <c r="H9" s="159"/>
    </row>
    <row r="10" spans="1:8" x14ac:dyDescent="0.15">
      <c r="A10" s="160"/>
      <c r="B10" s="161"/>
      <c r="C10" s="162"/>
      <c r="D10" s="163">
        <v>21571</v>
      </c>
      <c r="E10" s="164"/>
      <c r="F10" s="165">
        <v>28367</v>
      </c>
      <c r="G10" s="166"/>
      <c r="H10" s="167"/>
    </row>
    <row r="11" spans="1:8" x14ac:dyDescent="0.15">
      <c r="A11" s="148" t="s">
        <v>524</v>
      </c>
      <c r="B11" s="153"/>
      <c r="C11" s="154"/>
      <c r="D11" s="155">
        <v>47695</v>
      </c>
      <c r="E11" s="156"/>
      <c r="F11" s="157">
        <v>51738</v>
      </c>
      <c r="G11" s="158"/>
      <c r="H11" s="159"/>
    </row>
    <row r="12" spans="1:8" x14ac:dyDescent="0.15">
      <c r="A12" s="160"/>
      <c r="B12" s="161"/>
      <c r="C12" s="168"/>
      <c r="D12" s="163">
        <v>20439</v>
      </c>
      <c r="E12" s="164"/>
      <c r="F12" s="165">
        <v>30360</v>
      </c>
      <c r="G12" s="166"/>
      <c r="H12" s="167"/>
    </row>
    <row r="13" spans="1:8" x14ac:dyDescent="0.15">
      <c r="A13" s="148"/>
      <c r="B13" s="153"/>
      <c r="C13" s="169"/>
      <c r="D13" s="170">
        <v>45972</v>
      </c>
      <c r="E13" s="171"/>
      <c r="F13" s="172">
        <v>54585</v>
      </c>
      <c r="G13" s="173"/>
      <c r="H13" s="159"/>
    </row>
    <row r="14" spans="1:8" x14ac:dyDescent="0.15">
      <c r="A14" s="160"/>
      <c r="B14" s="161"/>
      <c r="C14" s="162"/>
      <c r="D14" s="163">
        <v>22658</v>
      </c>
      <c r="E14" s="164"/>
      <c r="F14" s="165">
        <v>30622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5.18</v>
      </c>
      <c r="C19" s="174">
        <f>ROUND(VALUE(SUBSTITUTE(実質収支比率等に係る経年分析!G$48,"▲","-")),2)</f>
        <v>6.48</v>
      </c>
      <c r="D19" s="174">
        <f>ROUND(VALUE(SUBSTITUTE(実質収支比率等に係る経年分析!H$48,"▲","-")),2)</f>
        <v>12.26</v>
      </c>
      <c r="E19" s="174">
        <f>ROUND(VALUE(SUBSTITUTE(実質収支比率等に係る経年分析!I$48,"▲","-")),2)</f>
        <v>8.85</v>
      </c>
      <c r="F19" s="174">
        <f>ROUND(VALUE(SUBSTITUTE(実質収支比率等に係る経年分析!J$48,"▲","-")),2)</f>
        <v>8.1199999999999992</v>
      </c>
    </row>
    <row r="20" spans="1:11" x14ac:dyDescent="0.15">
      <c r="A20" s="174" t="s">
        <v>53</v>
      </c>
      <c r="B20" s="174">
        <f>ROUND(VALUE(SUBSTITUTE(実質収支比率等に係る経年分析!F$47,"▲","-")),2)</f>
        <v>27.2</v>
      </c>
      <c r="C20" s="174">
        <f>ROUND(VALUE(SUBSTITUTE(実質収支比率等に係る経年分析!G$47,"▲","-")),2)</f>
        <v>23.68</v>
      </c>
      <c r="D20" s="174">
        <f>ROUND(VALUE(SUBSTITUTE(実質収支比率等に係る経年分析!H$47,"▲","-")),2)</f>
        <v>35.229999999999997</v>
      </c>
      <c r="E20" s="174">
        <f>ROUND(VALUE(SUBSTITUTE(実質収支比率等に係る経年分析!I$47,"▲","-")),2)</f>
        <v>36.159999999999997</v>
      </c>
      <c r="F20" s="174">
        <f>ROUND(VALUE(SUBSTITUTE(実質収支比率等に係る経年分析!J$47,"▲","-")),2)</f>
        <v>35.35</v>
      </c>
    </row>
    <row r="21" spans="1:11" x14ac:dyDescent="0.15">
      <c r="A21" s="174" t="s">
        <v>54</v>
      </c>
      <c r="B21" s="174">
        <f>IF(ISNUMBER(VALUE(SUBSTITUTE(実質収支比率等に係る経年分析!F$49,"▲","-"))),ROUND(VALUE(SUBSTITUTE(実質収支比率等に係る経年分析!F$49,"▲","-")),2),NA())</f>
        <v>-3.53</v>
      </c>
      <c r="C21" s="174">
        <f>IF(ISNUMBER(VALUE(SUBSTITUTE(実質収支比率等に係る経年分析!G$49,"▲","-"))),ROUND(VALUE(SUBSTITUTE(実質収支比率等に係る経年分析!G$49,"▲","-")),2),NA())</f>
        <v>-2.12</v>
      </c>
      <c r="D21" s="174">
        <f>IF(ISNUMBER(VALUE(SUBSTITUTE(実質収支比率等に係る経年分析!H$49,"▲","-"))),ROUND(VALUE(SUBSTITUTE(実質収支比率等に係る経年分析!H$49,"▲","-")),2),NA())</f>
        <v>19.05</v>
      </c>
      <c r="E21" s="174">
        <f>IF(ISNUMBER(VALUE(SUBSTITUTE(実質収支比率等に係る経年分析!I$49,"▲","-"))),ROUND(VALUE(SUBSTITUTE(実質収支比率等に係る経年分析!I$49,"▲","-")),2),NA())</f>
        <v>-3.59</v>
      </c>
      <c r="F21" s="174">
        <f>IF(ISNUMBER(VALUE(SUBSTITUTE(実質収支比率等に係る経年分析!J$49,"▲","-"))),ROUND(VALUE(SUBSTITUTE(実質収支比率等に係る経年分析!J$49,"▲","-")),2),NA())</f>
        <v>-0.38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駐車場事業特別会計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0.14000000000000001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0.28999999999999998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0.41</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0.62</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5.17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6.48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12.26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8.85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8.1199999999999992</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6.98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7.35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8.11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8.85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8.2799999999999994</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2.95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4.42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16.16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23.84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16.899999999999999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4997</v>
      </c>
      <c r="E42" s="176"/>
      <c r="F42" s="176"/>
      <c r="G42" s="176">
        <f>'実質公債費比率（分子）の構造'!L$52</f>
        <v>4855</v>
      </c>
      <c r="H42" s="176"/>
      <c r="I42" s="176"/>
      <c r="J42" s="176">
        <f>'実質公債費比率（分子）の構造'!M$52</f>
        <v>4930</v>
      </c>
      <c r="K42" s="176"/>
      <c r="L42" s="176"/>
      <c r="M42" s="176">
        <f>'実質公債費比率（分子）の構造'!N$52</f>
        <v>4965</v>
      </c>
      <c r="N42" s="176"/>
      <c r="O42" s="176"/>
      <c r="P42" s="176">
        <f>'実質公債費比率（分子）の構造'!O$52</f>
        <v>5049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105</v>
      </c>
      <c r="C44" s="176"/>
      <c r="D44" s="176"/>
      <c r="E44" s="176">
        <f>'実質公債費比率（分子）の構造'!L$50</f>
        <v>126</v>
      </c>
      <c r="F44" s="176"/>
      <c r="G44" s="176"/>
      <c r="H44" s="176">
        <f>'実質公債費比率（分子）の構造'!M$50</f>
        <v>123</v>
      </c>
      <c r="I44" s="176"/>
      <c r="J44" s="176"/>
      <c r="K44" s="176">
        <f>'実質公債費比率（分子）の構造'!N$50</f>
        <v>116</v>
      </c>
      <c r="L44" s="176"/>
      <c r="M44" s="176"/>
      <c r="N44" s="176">
        <f>'実質公債費比率（分子）の構造'!O$50</f>
        <v>111</v>
      </c>
      <c r="O44" s="176"/>
      <c r="P44" s="176"/>
    </row>
    <row r="45" spans="1:16" x14ac:dyDescent="0.15">
      <c r="A45" s="176" t="s">
        <v>63</v>
      </c>
      <c r="B45" s="176">
        <f>'実質公債費比率（分子）の構造'!K$49</f>
        <v>107</v>
      </c>
      <c r="C45" s="176"/>
      <c r="D45" s="176"/>
      <c r="E45" s="176">
        <f>'実質公債費比率（分子）の構造'!L$49</f>
        <v>107</v>
      </c>
      <c r="F45" s="176"/>
      <c r="G45" s="176"/>
      <c r="H45" s="176">
        <f>'実質公債費比率（分子）の構造'!M$49</f>
        <v>147</v>
      </c>
      <c r="I45" s="176"/>
      <c r="J45" s="176"/>
      <c r="K45" s="176">
        <f>'実質公債費比率（分子）の構造'!N$49</f>
        <v>203</v>
      </c>
      <c r="L45" s="176"/>
      <c r="M45" s="176"/>
      <c r="N45" s="176">
        <f>'実質公債費比率（分子）の構造'!O$49</f>
        <v>301</v>
      </c>
      <c r="O45" s="176"/>
      <c r="P45" s="176"/>
    </row>
    <row r="46" spans="1:16" x14ac:dyDescent="0.15">
      <c r="A46" s="176" t="s">
        <v>64</v>
      </c>
      <c r="B46" s="176">
        <f>'実質公債費比率（分子）の構造'!K$48</f>
        <v>2226</v>
      </c>
      <c r="C46" s="176"/>
      <c r="D46" s="176"/>
      <c r="E46" s="176">
        <f>'実質公債費比率（分子）の構造'!L$48</f>
        <v>2091</v>
      </c>
      <c r="F46" s="176"/>
      <c r="G46" s="176"/>
      <c r="H46" s="176">
        <f>'実質公債費比率（分子）の構造'!M$48</f>
        <v>1961</v>
      </c>
      <c r="I46" s="176"/>
      <c r="J46" s="176"/>
      <c r="K46" s="176">
        <f>'実質公債費比率（分子）の構造'!N$48</f>
        <v>1945</v>
      </c>
      <c r="L46" s="176"/>
      <c r="M46" s="176"/>
      <c r="N46" s="176">
        <f>'実質公債費比率（分子）の構造'!O$48</f>
        <v>2139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4437</v>
      </c>
      <c r="C49" s="176"/>
      <c r="D49" s="176"/>
      <c r="E49" s="176">
        <f>'実質公債費比率（分子）の構造'!L$45</f>
        <v>4195</v>
      </c>
      <c r="F49" s="176"/>
      <c r="G49" s="176"/>
      <c r="H49" s="176">
        <f>'実質公債費比率（分子）の構造'!M$45</f>
        <v>4126</v>
      </c>
      <c r="I49" s="176"/>
      <c r="J49" s="176"/>
      <c r="K49" s="176">
        <f>'実質公債費比率（分子）の構造'!N$45</f>
        <v>3901</v>
      </c>
      <c r="L49" s="176"/>
      <c r="M49" s="176"/>
      <c r="N49" s="176">
        <f>'実質公債費比率（分子）の構造'!O$45</f>
        <v>3894</v>
      </c>
      <c r="O49" s="176"/>
      <c r="P49" s="176"/>
    </row>
    <row r="50" spans="1:16" x14ac:dyDescent="0.15">
      <c r="A50" s="176" t="s">
        <v>67</v>
      </c>
      <c r="B50" s="176" t="e">
        <f>NA()</f>
        <v>#N/A</v>
      </c>
      <c r="C50" s="176">
        <f>IF(ISNUMBER('実質公債費比率（分子）の構造'!K$53),'実質公債費比率（分子）の構造'!K$53,NA())</f>
        <v>1878</v>
      </c>
      <c r="D50" s="176" t="e">
        <f>NA()</f>
        <v>#N/A</v>
      </c>
      <c r="E50" s="176" t="e">
        <f>NA()</f>
        <v>#N/A</v>
      </c>
      <c r="F50" s="176">
        <f>IF(ISNUMBER('実質公債費比率（分子）の構造'!L$53),'実質公債費比率（分子）の構造'!L$53,NA())</f>
        <v>1664</v>
      </c>
      <c r="G50" s="176" t="e">
        <f>NA()</f>
        <v>#N/A</v>
      </c>
      <c r="H50" s="176" t="e">
        <f>NA()</f>
        <v>#N/A</v>
      </c>
      <c r="I50" s="176">
        <f>IF(ISNUMBER('実質公債費比率（分子）の構造'!M$53),'実質公債費比率（分子）の構造'!M$53,NA())</f>
        <v>1427</v>
      </c>
      <c r="J50" s="176" t="e">
        <f>NA()</f>
        <v>#N/A</v>
      </c>
      <c r="K50" s="176" t="e">
        <f>NA()</f>
        <v>#N/A</v>
      </c>
      <c r="L50" s="176">
        <f>IF(ISNUMBER('実質公債費比率（分子）の構造'!N$53),'実質公債費比率（分子）の構造'!N$53,NA())</f>
        <v>1200</v>
      </c>
      <c r="M50" s="176" t="e">
        <f>NA()</f>
        <v>#N/A</v>
      </c>
      <c r="N50" s="176" t="e">
        <f>NA()</f>
        <v>#N/A</v>
      </c>
      <c r="O50" s="176">
        <f>IF(ISNUMBER('実質公債費比率（分子）の構造'!O$53),'実質公債費比率（分子）の構造'!O$53,NA())</f>
        <v>1396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40238</v>
      </c>
      <c r="E56" s="175"/>
      <c r="F56" s="175"/>
      <c r="G56" s="175">
        <f>'将来負担比率（分子）の構造'!J$52</f>
        <v>40216</v>
      </c>
      <c r="H56" s="175"/>
      <c r="I56" s="175"/>
      <c r="J56" s="175">
        <f>'将来負担比率（分子）の構造'!K$52</f>
        <v>40073</v>
      </c>
      <c r="K56" s="175"/>
      <c r="L56" s="175"/>
      <c r="M56" s="175">
        <f>'将来負担比率（分子）の構造'!L$52</f>
        <v>38054</v>
      </c>
      <c r="N56" s="175"/>
      <c r="O56" s="175"/>
      <c r="P56" s="175">
        <f>'将来負担比率（分子）の構造'!M$52</f>
        <v>36976</v>
      </c>
    </row>
    <row r="57" spans="1:16" x14ac:dyDescent="0.15">
      <c r="A57" s="175" t="s">
        <v>42</v>
      </c>
      <c r="B57" s="175"/>
      <c r="C57" s="175"/>
      <c r="D57" s="175">
        <f>'将来負担比率（分子）の構造'!I$51</f>
        <v>9640</v>
      </c>
      <c r="E57" s="175"/>
      <c r="F57" s="175"/>
      <c r="G57" s="175">
        <f>'将来負担比率（分子）の構造'!J$51</f>
        <v>9773</v>
      </c>
      <c r="H57" s="175"/>
      <c r="I57" s="175"/>
      <c r="J57" s="175">
        <f>'将来負担比率（分子）の構造'!K$51</f>
        <v>9809</v>
      </c>
      <c r="K57" s="175"/>
      <c r="L57" s="175"/>
      <c r="M57" s="175">
        <f>'将来負担比率（分子）の構造'!L$51</f>
        <v>9671</v>
      </c>
      <c r="N57" s="175"/>
      <c r="O57" s="175"/>
      <c r="P57" s="175">
        <f>'将来負担比率（分子）の構造'!M$51</f>
        <v>10111</v>
      </c>
    </row>
    <row r="58" spans="1:16" x14ac:dyDescent="0.15">
      <c r="A58" s="175" t="s">
        <v>41</v>
      </c>
      <c r="B58" s="175"/>
      <c r="C58" s="175"/>
      <c r="D58" s="175">
        <f>'将来負担比率（分子）の構造'!I$50</f>
        <v>17419</v>
      </c>
      <c r="E58" s="175"/>
      <c r="F58" s="175"/>
      <c r="G58" s="175">
        <f>'将来負担比率（分子）の構造'!J$50</f>
        <v>16479</v>
      </c>
      <c r="H58" s="175"/>
      <c r="I58" s="175"/>
      <c r="J58" s="175">
        <f>'将来負担比率（分子）の構造'!K$50</f>
        <v>21153</v>
      </c>
      <c r="K58" s="175"/>
      <c r="L58" s="175"/>
      <c r="M58" s="175">
        <f>'将来負担比率（分子）の構造'!L$50</f>
        <v>21684</v>
      </c>
      <c r="N58" s="175"/>
      <c r="O58" s="175"/>
      <c r="P58" s="175">
        <f>'将来負担比率（分子）の構造'!M$50</f>
        <v>23839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7148</v>
      </c>
      <c r="C62" s="175"/>
      <c r="D62" s="175"/>
      <c r="E62" s="175">
        <f>'将来負担比率（分子）の構造'!J$45</f>
        <v>7223</v>
      </c>
      <c r="F62" s="175"/>
      <c r="G62" s="175"/>
      <c r="H62" s="175">
        <f>'将来負担比率（分子）の構造'!K$45</f>
        <v>7197</v>
      </c>
      <c r="I62" s="175"/>
      <c r="J62" s="175"/>
      <c r="K62" s="175">
        <f>'将来負担比率（分子）の構造'!L$45</f>
        <v>7248</v>
      </c>
      <c r="L62" s="175"/>
      <c r="M62" s="175"/>
      <c r="N62" s="175">
        <f>'将来負担比率（分子）の構造'!M$45</f>
        <v>7332</v>
      </c>
      <c r="O62" s="175"/>
      <c r="P62" s="175"/>
    </row>
    <row r="63" spans="1:16" x14ac:dyDescent="0.15">
      <c r="A63" s="175" t="s">
        <v>34</v>
      </c>
      <c r="B63" s="175">
        <f>'将来負担比率（分子）の構造'!I$44</f>
        <v>2097</v>
      </c>
      <c r="C63" s="175"/>
      <c r="D63" s="175"/>
      <c r="E63" s="175">
        <f>'将来負担比率（分子）の構造'!J$44</f>
        <v>2722</v>
      </c>
      <c r="F63" s="175"/>
      <c r="G63" s="175"/>
      <c r="H63" s="175">
        <f>'将来負担比率（分子）の構造'!K$44</f>
        <v>2599</v>
      </c>
      <c r="I63" s="175"/>
      <c r="J63" s="175"/>
      <c r="K63" s="175">
        <f>'将来負担比率（分子）の構造'!L$44</f>
        <v>2382</v>
      </c>
      <c r="L63" s="175"/>
      <c r="M63" s="175"/>
      <c r="N63" s="175">
        <f>'将来負担比率（分子）の構造'!M$44</f>
        <v>2268</v>
      </c>
      <c r="O63" s="175"/>
      <c r="P63" s="175"/>
    </row>
    <row r="64" spans="1:16" x14ac:dyDescent="0.15">
      <c r="A64" s="175" t="s">
        <v>33</v>
      </c>
      <c r="B64" s="175">
        <f>'将来負担比率（分子）の構造'!I$43</f>
        <v>16908</v>
      </c>
      <c r="C64" s="175"/>
      <c r="D64" s="175"/>
      <c r="E64" s="175">
        <f>'将来負担比率（分子）の構造'!J$43</f>
        <v>16140</v>
      </c>
      <c r="F64" s="175"/>
      <c r="G64" s="175"/>
      <c r="H64" s="175">
        <f>'将来負担比率（分子）の構造'!K$43</f>
        <v>14552</v>
      </c>
      <c r="I64" s="175"/>
      <c r="J64" s="175"/>
      <c r="K64" s="175">
        <f>'将来負担比率（分子）の構造'!L$43</f>
        <v>12677</v>
      </c>
      <c r="L64" s="175"/>
      <c r="M64" s="175"/>
      <c r="N64" s="175">
        <f>'将来負担比率（分子）の構造'!M$43</f>
        <v>12654</v>
      </c>
      <c r="O64" s="175"/>
      <c r="P64" s="175"/>
    </row>
    <row r="65" spans="1:16" x14ac:dyDescent="0.15">
      <c r="A65" s="175" t="s">
        <v>32</v>
      </c>
      <c r="B65" s="175">
        <f>'将来負担比率（分子）の構造'!I$42</f>
        <v>1199</v>
      </c>
      <c r="C65" s="175"/>
      <c r="D65" s="175"/>
      <c r="E65" s="175">
        <f>'将来負担比率（分子）の構造'!J$42</f>
        <v>1073</v>
      </c>
      <c r="F65" s="175"/>
      <c r="G65" s="175"/>
      <c r="H65" s="175">
        <f>'将来負担比率（分子）の構造'!K$42</f>
        <v>956</v>
      </c>
      <c r="I65" s="175"/>
      <c r="J65" s="175"/>
      <c r="K65" s="175">
        <f>'将来負担比率（分子）の構造'!L$42</f>
        <v>845</v>
      </c>
      <c r="L65" s="175"/>
      <c r="M65" s="175"/>
      <c r="N65" s="175">
        <f>'将来負担比率（分子）の構造'!M$42</f>
        <v>699</v>
      </c>
      <c r="O65" s="175"/>
      <c r="P65" s="175"/>
    </row>
    <row r="66" spans="1:16" x14ac:dyDescent="0.15">
      <c r="A66" s="175" t="s">
        <v>31</v>
      </c>
      <c r="B66" s="175">
        <f>'将来負担比率（分子）の構造'!I$41</f>
        <v>40560</v>
      </c>
      <c r="C66" s="175"/>
      <c r="D66" s="175"/>
      <c r="E66" s="175">
        <f>'将来負担比率（分子）の構造'!J$41</f>
        <v>40707</v>
      </c>
      <c r="F66" s="175"/>
      <c r="G66" s="175"/>
      <c r="H66" s="175">
        <f>'将来負担比率（分子）の構造'!K$41</f>
        <v>41333</v>
      </c>
      <c r="I66" s="175"/>
      <c r="J66" s="175"/>
      <c r="K66" s="175">
        <f>'将来負担比率（分子）の構造'!L$41</f>
        <v>40412</v>
      </c>
      <c r="L66" s="175"/>
      <c r="M66" s="175"/>
      <c r="N66" s="175">
        <f>'将来負担比率（分子）の構造'!M$41</f>
        <v>39951</v>
      </c>
      <c r="O66" s="175"/>
      <c r="P66" s="175"/>
    </row>
    <row r="67" spans="1:16" x14ac:dyDescent="0.15">
      <c r="A67" s="175" t="s">
        <v>71</v>
      </c>
      <c r="B67" s="175" t="e">
        <f>NA()</f>
        <v>#N/A</v>
      </c>
      <c r="C67" s="175">
        <f>IF(ISNUMBER('将来負担比率（分子）の構造'!I$53), IF('将来負担比率（分子）の構造'!I$53 &lt; 0, 0, '将来負担比率（分子）の構造'!I$53), NA())</f>
        <v>615</v>
      </c>
      <c r="D67" s="175" t="e">
        <f>NA()</f>
        <v>#N/A</v>
      </c>
      <c r="E67" s="175" t="e">
        <f>NA()</f>
        <v>#N/A</v>
      </c>
      <c r="F67" s="175">
        <f>IF(ISNUMBER('将来負担比率（分子）の構造'!J$53), IF('将来負担比率（分子）の構造'!J$53 &lt; 0, 0, '将来負担比率（分子）の構造'!J$53), NA())</f>
        <v>1396</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10634</v>
      </c>
      <c r="C72" s="179">
        <f>基金残高に係る経年分析!G55</f>
        <v>10662</v>
      </c>
      <c r="D72" s="179">
        <f>基金残高に係る経年分析!H55</f>
        <v>10699</v>
      </c>
    </row>
    <row r="73" spans="1:16" x14ac:dyDescent="0.15">
      <c r="A73" s="178" t="s">
        <v>74</v>
      </c>
      <c r="B73" s="179">
        <f>基金残高に係る経年分析!F56</f>
        <v>1822</v>
      </c>
      <c r="C73" s="179">
        <f>基金残高に係る経年分析!G56</f>
        <v>1827</v>
      </c>
      <c r="D73" s="179">
        <f>基金残高に係る経年分析!H56</f>
        <v>1975</v>
      </c>
    </row>
    <row r="74" spans="1:16" x14ac:dyDescent="0.15">
      <c r="A74" s="178" t="s">
        <v>75</v>
      </c>
      <c r="B74" s="179">
        <f>基金残高に係る経年分析!F57</f>
        <v>7283</v>
      </c>
      <c r="C74" s="179">
        <f>基金残高に係る経年分析!G57</f>
        <v>7870</v>
      </c>
      <c r="D74" s="179">
        <f>基金残高に係る経年分析!H57</f>
        <v>10230</v>
      </c>
    </row>
  </sheetData>
  <sheetProtection algorithmName="SHA-512" hashValue="ze3SrIwIDU0sbqWPdtd9XwJnvf2ZcjEp2JZDBWBnG3VWavoDXqZM17kOXe2MKP9nSDZUOwc3W0Ss7suSbvijlw==" saltValue="n2qFMsqv2uJ6Fpafzj1K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22023525</v>
      </c>
      <c r="S5" s="649"/>
      <c r="T5" s="649"/>
      <c r="U5" s="649"/>
      <c r="V5" s="649"/>
      <c r="W5" s="649"/>
      <c r="X5" s="649"/>
      <c r="Y5" s="650"/>
      <c r="Z5" s="651">
        <v>35.1</v>
      </c>
      <c r="AA5" s="651"/>
      <c r="AB5" s="651"/>
      <c r="AC5" s="651"/>
      <c r="AD5" s="652">
        <v>20468405</v>
      </c>
      <c r="AE5" s="652"/>
      <c r="AF5" s="652"/>
      <c r="AG5" s="652"/>
      <c r="AH5" s="652"/>
      <c r="AI5" s="652"/>
      <c r="AJ5" s="652"/>
      <c r="AK5" s="652"/>
      <c r="AL5" s="653">
        <v>67.3</v>
      </c>
      <c r="AM5" s="654"/>
      <c r="AN5" s="654"/>
      <c r="AO5" s="655"/>
      <c r="AP5" s="645" t="s">
        <v>216</v>
      </c>
      <c r="AQ5" s="646"/>
      <c r="AR5" s="646"/>
      <c r="AS5" s="646"/>
      <c r="AT5" s="646"/>
      <c r="AU5" s="646"/>
      <c r="AV5" s="646"/>
      <c r="AW5" s="646"/>
      <c r="AX5" s="646"/>
      <c r="AY5" s="646"/>
      <c r="AZ5" s="646"/>
      <c r="BA5" s="646"/>
      <c r="BB5" s="646"/>
      <c r="BC5" s="646"/>
      <c r="BD5" s="646"/>
      <c r="BE5" s="646"/>
      <c r="BF5" s="647"/>
      <c r="BG5" s="659">
        <v>20582601</v>
      </c>
      <c r="BH5" s="660"/>
      <c r="BI5" s="660"/>
      <c r="BJ5" s="660"/>
      <c r="BK5" s="660"/>
      <c r="BL5" s="660"/>
      <c r="BM5" s="660"/>
      <c r="BN5" s="661"/>
      <c r="BO5" s="662">
        <v>93.5</v>
      </c>
      <c r="BP5" s="662"/>
      <c r="BQ5" s="662"/>
      <c r="BR5" s="662"/>
      <c r="BS5" s="663">
        <v>114196</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439496</v>
      </c>
      <c r="S6" s="660"/>
      <c r="T6" s="660"/>
      <c r="U6" s="660"/>
      <c r="V6" s="660"/>
      <c r="W6" s="660"/>
      <c r="X6" s="660"/>
      <c r="Y6" s="661"/>
      <c r="Z6" s="662">
        <v>0.7</v>
      </c>
      <c r="AA6" s="662"/>
      <c r="AB6" s="662"/>
      <c r="AC6" s="662"/>
      <c r="AD6" s="663">
        <v>439496</v>
      </c>
      <c r="AE6" s="663"/>
      <c r="AF6" s="663"/>
      <c r="AG6" s="663"/>
      <c r="AH6" s="663"/>
      <c r="AI6" s="663"/>
      <c r="AJ6" s="663"/>
      <c r="AK6" s="663"/>
      <c r="AL6" s="664">
        <v>1.4</v>
      </c>
      <c r="AM6" s="665"/>
      <c r="AN6" s="665"/>
      <c r="AO6" s="666"/>
      <c r="AP6" s="656" t="s">
        <v>221</v>
      </c>
      <c r="AQ6" s="657"/>
      <c r="AR6" s="657"/>
      <c r="AS6" s="657"/>
      <c r="AT6" s="657"/>
      <c r="AU6" s="657"/>
      <c r="AV6" s="657"/>
      <c r="AW6" s="657"/>
      <c r="AX6" s="657"/>
      <c r="AY6" s="657"/>
      <c r="AZ6" s="657"/>
      <c r="BA6" s="657"/>
      <c r="BB6" s="657"/>
      <c r="BC6" s="657"/>
      <c r="BD6" s="657"/>
      <c r="BE6" s="657"/>
      <c r="BF6" s="658"/>
      <c r="BG6" s="659">
        <v>20582601</v>
      </c>
      <c r="BH6" s="660"/>
      <c r="BI6" s="660"/>
      <c r="BJ6" s="660"/>
      <c r="BK6" s="660"/>
      <c r="BL6" s="660"/>
      <c r="BM6" s="660"/>
      <c r="BN6" s="661"/>
      <c r="BO6" s="662">
        <v>93.5</v>
      </c>
      <c r="BP6" s="662"/>
      <c r="BQ6" s="662"/>
      <c r="BR6" s="662"/>
      <c r="BS6" s="663">
        <v>114196</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280389</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280321</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8810</v>
      </c>
      <c r="S7" s="660"/>
      <c r="T7" s="660"/>
      <c r="U7" s="660"/>
      <c r="V7" s="660"/>
      <c r="W7" s="660"/>
      <c r="X7" s="660"/>
      <c r="Y7" s="661"/>
      <c r="Z7" s="662">
        <v>0</v>
      </c>
      <c r="AA7" s="662"/>
      <c r="AB7" s="662"/>
      <c r="AC7" s="662"/>
      <c r="AD7" s="663">
        <v>8810</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9360842</v>
      </c>
      <c r="BH7" s="660"/>
      <c r="BI7" s="660"/>
      <c r="BJ7" s="660"/>
      <c r="BK7" s="660"/>
      <c r="BL7" s="660"/>
      <c r="BM7" s="660"/>
      <c r="BN7" s="661"/>
      <c r="BO7" s="662">
        <v>42.5</v>
      </c>
      <c r="BP7" s="662"/>
      <c r="BQ7" s="662"/>
      <c r="BR7" s="662"/>
      <c r="BS7" s="663">
        <v>114196</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6314740</v>
      </c>
      <c r="CS7" s="660"/>
      <c r="CT7" s="660"/>
      <c r="CU7" s="660"/>
      <c r="CV7" s="660"/>
      <c r="CW7" s="660"/>
      <c r="CX7" s="660"/>
      <c r="CY7" s="661"/>
      <c r="CZ7" s="662">
        <v>10.5</v>
      </c>
      <c r="DA7" s="662"/>
      <c r="DB7" s="662"/>
      <c r="DC7" s="662"/>
      <c r="DD7" s="668">
        <v>575412</v>
      </c>
      <c r="DE7" s="660"/>
      <c r="DF7" s="660"/>
      <c r="DG7" s="660"/>
      <c r="DH7" s="660"/>
      <c r="DI7" s="660"/>
      <c r="DJ7" s="660"/>
      <c r="DK7" s="660"/>
      <c r="DL7" s="660"/>
      <c r="DM7" s="660"/>
      <c r="DN7" s="660"/>
      <c r="DO7" s="660"/>
      <c r="DP7" s="661"/>
      <c r="DQ7" s="668">
        <v>5347678</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136422</v>
      </c>
      <c r="S8" s="660"/>
      <c r="T8" s="660"/>
      <c r="U8" s="660"/>
      <c r="V8" s="660"/>
      <c r="W8" s="660"/>
      <c r="X8" s="660"/>
      <c r="Y8" s="661"/>
      <c r="Z8" s="662">
        <v>0.2</v>
      </c>
      <c r="AA8" s="662"/>
      <c r="AB8" s="662"/>
      <c r="AC8" s="662"/>
      <c r="AD8" s="663">
        <v>136422</v>
      </c>
      <c r="AE8" s="663"/>
      <c r="AF8" s="663"/>
      <c r="AG8" s="663"/>
      <c r="AH8" s="663"/>
      <c r="AI8" s="663"/>
      <c r="AJ8" s="663"/>
      <c r="AK8" s="663"/>
      <c r="AL8" s="664">
        <v>0.4</v>
      </c>
      <c r="AM8" s="665"/>
      <c r="AN8" s="665"/>
      <c r="AO8" s="666"/>
      <c r="AP8" s="656" t="s">
        <v>227</v>
      </c>
      <c r="AQ8" s="657"/>
      <c r="AR8" s="657"/>
      <c r="AS8" s="657"/>
      <c r="AT8" s="657"/>
      <c r="AU8" s="657"/>
      <c r="AV8" s="657"/>
      <c r="AW8" s="657"/>
      <c r="AX8" s="657"/>
      <c r="AY8" s="657"/>
      <c r="AZ8" s="657"/>
      <c r="BA8" s="657"/>
      <c r="BB8" s="657"/>
      <c r="BC8" s="657"/>
      <c r="BD8" s="657"/>
      <c r="BE8" s="657"/>
      <c r="BF8" s="658"/>
      <c r="BG8" s="659">
        <v>270640</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21270442</v>
      </c>
      <c r="CS8" s="660"/>
      <c r="CT8" s="660"/>
      <c r="CU8" s="660"/>
      <c r="CV8" s="660"/>
      <c r="CW8" s="660"/>
      <c r="CX8" s="660"/>
      <c r="CY8" s="661"/>
      <c r="CZ8" s="662">
        <v>35.4</v>
      </c>
      <c r="DA8" s="662"/>
      <c r="DB8" s="662"/>
      <c r="DC8" s="662"/>
      <c r="DD8" s="668">
        <v>589683</v>
      </c>
      <c r="DE8" s="660"/>
      <c r="DF8" s="660"/>
      <c r="DG8" s="660"/>
      <c r="DH8" s="660"/>
      <c r="DI8" s="660"/>
      <c r="DJ8" s="660"/>
      <c r="DK8" s="660"/>
      <c r="DL8" s="660"/>
      <c r="DM8" s="660"/>
      <c r="DN8" s="660"/>
      <c r="DO8" s="660"/>
      <c r="DP8" s="661"/>
      <c r="DQ8" s="668">
        <v>11075958</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220728</v>
      </c>
      <c r="S9" s="660"/>
      <c r="T9" s="660"/>
      <c r="U9" s="660"/>
      <c r="V9" s="660"/>
      <c r="W9" s="660"/>
      <c r="X9" s="660"/>
      <c r="Y9" s="661"/>
      <c r="Z9" s="662">
        <v>0.4</v>
      </c>
      <c r="AA9" s="662"/>
      <c r="AB9" s="662"/>
      <c r="AC9" s="662"/>
      <c r="AD9" s="663">
        <v>220728</v>
      </c>
      <c r="AE9" s="663"/>
      <c r="AF9" s="663"/>
      <c r="AG9" s="663"/>
      <c r="AH9" s="663"/>
      <c r="AI9" s="663"/>
      <c r="AJ9" s="663"/>
      <c r="AK9" s="663"/>
      <c r="AL9" s="664">
        <v>0.7</v>
      </c>
      <c r="AM9" s="665"/>
      <c r="AN9" s="665"/>
      <c r="AO9" s="666"/>
      <c r="AP9" s="656" t="s">
        <v>230</v>
      </c>
      <c r="AQ9" s="657"/>
      <c r="AR9" s="657"/>
      <c r="AS9" s="657"/>
      <c r="AT9" s="657"/>
      <c r="AU9" s="657"/>
      <c r="AV9" s="657"/>
      <c r="AW9" s="657"/>
      <c r="AX9" s="657"/>
      <c r="AY9" s="657"/>
      <c r="AZ9" s="657"/>
      <c r="BA9" s="657"/>
      <c r="BB9" s="657"/>
      <c r="BC9" s="657"/>
      <c r="BD9" s="657"/>
      <c r="BE9" s="657"/>
      <c r="BF9" s="658"/>
      <c r="BG9" s="659">
        <v>7984691</v>
      </c>
      <c r="BH9" s="660"/>
      <c r="BI9" s="660"/>
      <c r="BJ9" s="660"/>
      <c r="BK9" s="660"/>
      <c r="BL9" s="660"/>
      <c r="BM9" s="660"/>
      <c r="BN9" s="661"/>
      <c r="BO9" s="662">
        <v>36.299999999999997</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8612343</v>
      </c>
      <c r="CS9" s="660"/>
      <c r="CT9" s="660"/>
      <c r="CU9" s="660"/>
      <c r="CV9" s="660"/>
      <c r="CW9" s="660"/>
      <c r="CX9" s="660"/>
      <c r="CY9" s="661"/>
      <c r="CZ9" s="662">
        <v>14.3</v>
      </c>
      <c r="DA9" s="662"/>
      <c r="DB9" s="662"/>
      <c r="DC9" s="662"/>
      <c r="DD9" s="668">
        <v>261873</v>
      </c>
      <c r="DE9" s="660"/>
      <c r="DF9" s="660"/>
      <c r="DG9" s="660"/>
      <c r="DH9" s="660"/>
      <c r="DI9" s="660"/>
      <c r="DJ9" s="660"/>
      <c r="DK9" s="660"/>
      <c r="DL9" s="660"/>
      <c r="DM9" s="660"/>
      <c r="DN9" s="660"/>
      <c r="DO9" s="660"/>
      <c r="DP9" s="661"/>
      <c r="DQ9" s="668">
        <v>5444340</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374244</v>
      </c>
      <c r="BH10" s="660"/>
      <c r="BI10" s="660"/>
      <c r="BJ10" s="660"/>
      <c r="BK10" s="660"/>
      <c r="BL10" s="660"/>
      <c r="BM10" s="660"/>
      <c r="BN10" s="661"/>
      <c r="BO10" s="662">
        <v>1.7</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2222231</v>
      </c>
      <c r="CS10" s="660"/>
      <c r="CT10" s="660"/>
      <c r="CU10" s="660"/>
      <c r="CV10" s="660"/>
      <c r="CW10" s="660"/>
      <c r="CX10" s="660"/>
      <c r="CY10" s="661"/>
      <c r="CZ10" s="662">
        <v>3.7</v>
      </c>
      <c r="DA10" s="662"/>
      <c r="DB10" s="662"/>
      <c r="DC10" s="662"/>
      <c r="DD10" s="668">
        <v>32472</v>
      </c>
      <c r="DE10" s="660"/>
      <c r="DF10" s="660"/>
      <c r="DG10" s="660"/>
      <c r="DH10" s="660"/>
      <c r="DI10" s="660"/>
      <c r="DJ10" s="660"/>
      <c r="DK10" s="660"/>
      <c r="DL10" s="660"/>
      <c r="DM10" s="660"/>
      <c r="DN10" s="660"/>
      <c r="DO10" s="660"/>
      <c r="DP10" s="661"/>
      <c r="DQ10" s="668">
        <v>72887</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3501686</v>
      </c>
      <c r="S11" s="660"/>
      <c r="T11" s="660"/>
      <c r="U11" s="660"/>
      <c r="V11" s="660"/>
      <c r="W11" s="660"/>
      <c r="X11" s="660"/>
      <c r="Y11" s="661"/>
      <c r="Z11" s="664">
        <v>5.6</v>
      </c>
      <c r="AA11" s="665"/>
      <c r="AB11" s="665"/>
      <c r="AC11" s="671"/>
      <c r="AD11" s="668">
        <v>3501686</v>
      </c>
      <c r="AE11" s="660"/>
      <c r="AF11" s="660"/>
      <c r="AG11" s="660"/>
      <c r="AH11" s="660"/>
      <c r="AI11" s="660"/>
      <c r="AJ11" s="660"/>
      <c r="AK11" s="661"/>
      <c r="AL11" s="664">
        <v>11.5</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731267</v>
      </c>
      <c r="BH11" s="660"/>
      <c r="BI11" s="660"/>
      <c r="BJ11" s="660"/>
      <c r="BK11" s="660"/>
      <c r="BL11" s="660"/>
      <c r="BM11" s="660"/>
      <c r="BN11" s="661"/>
      <c r="BO11" s="662">
        <v>3.3</v>
      </c>
      <c r="BP11" s="662"/>
      <c r="BQ11" s="662"/>
      <c r="BR11" s="662"/>
      <c r="BS11" s="663">
        <v>114196</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1111364</v>
      </c>
      <c r="CS11" s="660"/>
      <c r="CT11" s="660"/>
      <c r="CU11" s="660"/>
      <c r="CV11" s="660"/>
      <c r="CW11" s="660"/>
      <c r="CX11" s="660"/>
      <c r="CY11" s="661"/>
      <c r="CZ11" s="662">
        <v>1.8</v>
      </c>
      <c r="DA11" s="662"/>
      <c r="DB11" s="662"/>
      <c r="DC11" s="662"/>
      <c r="DD11" s="668">
        <v>437150</v>
      </c>
      <c r="DE11" s="660"/>
      <c r="DF11" s="660"/>
      <c r="DG11" s="660"/>
      <c r="DH11" s="660"/>
      <c r="DI11" s="660"/>
      <c r="DJ11" s="660"/>
      <c r="DK11" s="660"/>
      <c r="DL11" s="660"/>
      <c r="DM11" s="660"/>
      <c r="DN11" s="660"/>
      <c r="DO11" s="660"/>
      <c r="DP11" s="661"/>
      <c r="DQ11" s="668">
        <v>843145</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27652</v>
      </c>
      <c r="S12" s="660"/>
      <c r="T12" s="660"/>
      <c r="U12" s="660"/>
      <c r="V12" s="660"/>
      <c r="W12" s="660"/>
      <c r="X12" s="660"/>
      <c r="Y12" s="661"/>
      <c r="Z12" s="662">
        <v>0</v>
      </c>
      <c r="AA12" s="662"/>
      <c r="AB12" s="662"/>
      <c r="AC12" s="662"/>
      <c r="AD12" s="663">
        <v>27652</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9859885</v>
      </c>
      <c r="BH12" s="660"/>
      <c r="BI12" s="660"/>
      <c r="BJ12" s="660"/>
      <c r="BK12" s="660"/>
      <c r="BL12" s="660"/>
      <c r="BM12" s="660"/>
      <c r="BN12" s="661"/>
      <c r="BO12" s="662">
        <v>44.8</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1337047</v>
      </c>
      <c r="CS12" s="660"/>
      <c r="CT12" s="660"/>
      <c r="CU12" s="660"/>
      <c r="CV12" s="660"/>
      <c r="CW12" s="660"/>
      <c r="CX12" s="660"/>
      <c r="CY12" s="661"/>
      <c r="CZ12" s="662">
        <v>2.2000000000000002</v>
      </c>
      <c r="DA12" s="662"/>
      <c r="DB12" s="662"/>
      <c r="DC12" s="662"/>
      <c r="DD12" s="668">
        <v>141023</v>
      </c>
      <c r="DE12" s="660"/>
      <c r="DF12" s="660"/>
      <c r="DG12" s="660"/>
      <c r="DH12" s="660"/>
      <c r="DI12" s="660"/>
      <c r="DJ12" s="660"/>
      <c r="DK12" s="660"/>
      <c r="DL12" s="660"/>
      <c r="DM12" s="660"/>
      <c r="DN12" s="660"/>
      <c r="DO12" s="660"/>
      <c r="DP12" s="661"/>
      <c r="DQ12" s="668">
        <v>1094851</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9835114</v>
      </c>
      <c r="BH13" s="660"/>
      <c r="BI13" s="660"/>
      <c r="BJ13" s="660"/>
      <c r="BK13" s="660"/>
      <c r="BL13" s="660"/>
      <c r="BM13" s="660"/>
      <c r="BN13" s="661"/>
      <c r="BO13" s="662">
        <v>44.7</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7531086</v>
      </c>
      <c r="CS13" s="660"/>
      <c r="CT13" s="660"/>
      <c r="CU13" s="660"/>
      <c r="CV13" s="660"/>
      <c r="CW13" s="660"/>
      <c r="CX13" s="660"/>
      <c r="CY13" s="661"/>
      <c r="CZ13" s="662">
        <v>12.5</v>
      </c>
      <c r="DA13" s="662"/>
      <c r="DB13" s="662"/>
      <c r="DC13" s="662"/>
      <c r="DD13" s="668">
        <v>3991553</v>
      </c>
      <c r="DE13" s="660"/>
      <c r="DF13" s="660"/>
      <c r="DG13" s="660"/>
      <c r="DH13" s="660"/>
      <c r="DI13" s="660"/>
      <c r="DJ13" s="660"/>
      <c r="DK13" s="660"/>
      <c r="DL13" s="660"/>
      <c r="DM13" s="660"/>
      <c r="DN13" s="660"/>
      <c r="DO13" s="660"/>
      <c r="DP13" s="661"/>
      <c r="DQ13" s="668">
        <v>4283956</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5518</v>
      </c>
      <c r="S14" s="660"/>
      <c r="T14" s="660"/>
      <c r="U14" s="660"/>
      <c r="V14" s="660"/>
      <c r="W14" s="660"/>
      <c r="X14" s="660"/>
      <c r="Y14" s="661"/>
      <c r="Z14" s="662">
        <v>0</v>
      </c>
      <c r="AA14" s="662"/>
      <c r="AB14" s="662"/>
      <c r="AC14" s="662"/>
      <c r="AD14" s="663">
        <v>5518</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492539</v>
      </c>
      <c r="BH14" s="660"/>
      <c r="BI14" s="660"/>
      <c r="BJ14" s="660"/>
      <c r="BK14" s="660"/>
      <c r="BL14" s="660"/>
      <c r="BM14" s="660"/>
      <c r="BN14" s="661"/>
      <c r="BO14" s="662">
        <v>2.2000000000000002</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1663180</v>
      </c>
      <c r="CS14" s="660"/>
      <c r="CT14" s="660"/>
      <c r="CU14" s="660"/>
      <c r="CV14" s="660"/>
      <c r="CW14" s="660"/>
      <c r="CX14" s="660"/>
      <c r="CY14" s="661"/>
      <c r="CZ14" s="662">
        <v>2.8</v>
      </c>
      <c r="DA14" s="662"/>
      <c r="DB14" s="662"/>
      <c r="DC14" s="662"/>
      <c r="DD14" s="668">
        <v>85795</v>
      </c>
      <c r="DE14" s="660"/>
      <c r="DF14" s="660"/>
      <c r="DG14" s="660"/>
      <c r="DH14" s="660"/>
      <c r="DI14" s="660"/>
      <c r="DJ14" s="660"/>
      <c r="DK14" s="660"/>
      <c r="DL14" s="660"/>
      <c r="DM14" s="660"/>
      <c r="DN14" s="660"/>
      <c r="DO14" s="660"/>
      <c r="DP14" s="661"/>
      <c r="DQ14" s="668">
        <v>1522955</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869335</v>
      </c>
      <c r="BH15" s="660"/>
      <c r="BI15" s="660"/>
      <c r="BJ15" s="660"/>
      <c r="BK15" s="660"/>
      <c r="BL15" s="660"/>
      <c r="BM15" s="660"/>
      <c r="BN15" s="661"/>
      <c r="BO15" s="662">
        <v>3.9</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5237415</v>
      </c>
      <c r="CS15" s="660"/>
      <c r="CT15" s="660"/>
      <c r="CU15" s="660"/>
      <c r="CV15" s="660"/>
      <c r="CW15" s="660"/>
      <c r="CX15" s="660"/>
      <c r="CY15" s="661"/>
      <c r="CZ15" s="662">
        <v>8.6999999999999993</v>
      </c>
      <c r="DA15" s="662"/>
      <c r="DB15" s="662"/>
      <c r="DC15" s="662"/>
      <c r="DD15" s="668">
        <v>608987</v>
      </c>
      <c r="DE15" s="660"/>
      <c r="DF15" s="660"/>
      <c r="DG15" s="660"/>
      <c r="DH15" s="660"/>
      <c r="DI15" s="660"/>
      <c r="DJ15" s="660"/>
      <c r="DK15" s="660"/>
      <c r="DL15" s="660"/>
      <c r="DM15" s="660"/>
      <c r="DN15" s="660"/>
      <c r="DO15" s="660"/>
      <c r="DP15" s="661"/>
      <c r="DQ15" s="668">
        <v>3756768</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63644</v>
      </c>
      <c r="S16" s="660"/>
      <c r="T16" s="660"/>
      <c r="U16" s="660"/>
      <c r="V16" s="660"/>
      <c r="W16" s="660"/>
      <c r="X16" s="660"/>
      <c r="Y16" s="661"/>
      <c r="Z16" s="662">
        <v>0.1</v>
      </c>
      <c r="AA16" s="662"/>
      <c r="AB16" s="662"/>
      <c r="AC16" s="662"/>
      <c r="AD16" s="663">
        <v>63644</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673125</v>
      </c>
      <c r="CS16" s="660"/>
      <c r="CT16" s="660"/>
      <c r="CU16" s="660"/>
      <c r="CV16" s="660"/>
      <c r="CW16" s="660"/>
      <c r="CX16" s="660"/>
      <c r="CY16" s="661"/>
      <c r="CZ16" s="662">
        <v>1.1000000000000001</v>
      </c>
      <c r="DA16" s="662"/>
      <c r="DB16" s="662"/>
      <c r="DC16" s="662"/>
      <c r="DD16" s="668" t="s">
        <v>122</v>
      </c>
      <c r="DE16" s="660"/>
      <c r="DF16" s="660"/>
      <c r="DG16" s="660"/>
      <c r="DH16" s="660"/>
      <c r="DI16" s="660"/>
      <c r="DJ16" s="660"/>
      <c r="DK16" s="660"/>
      <c r="DL16" s="660"/>
      <c r="DM16" s="660"/>
      <c r="DN16" s="660"/>
      <c r="DO16" s="660"/>
      <c r="DP16" s="661"/>
      <c r="DQ16" s="668">
        <v>115782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321881</v>
      </c>
      <c r="S17" s="660"/>
      <c r="T17" s="660"/>
      <c r="U17" s="660"/>
      <c r="V17" s="660"/>
      <c r="W17" s="660"/>
      <c r="X17" s="660"/>
      <c r="Y17" s="661"/>
      <c r="Z17" s="662">
        <v>0.5</v>
      </c>
      <c r="AA17" s="662"/>
      <c r="AB17" s="662"/>
      <c r="AC17" s="662"/>
      <c r="AD17" s="663">
        <v>321881</v>
      </c>
      <c r="AE17" s="663"/>
      <c r="AF17" s="663"/>
      <c r="AG17" s="663"/>
      <c r="AH17" s="663"/>
      <c r="AI17" s="663"/>
      <c r="AJ17" s="663"/>
      <c r="AK17" s="663"/>
      <c r="AL17" s="664">
        <v>1.1000000000000001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3893658</v>
      </c>
      <c r="CS17" s="660"/>
      <c r="CT17" s="660"/>
      <c r="CU17" s="660"/>
      <c r="CV17" s="660"/>
      <c r="CW17" s="660"/>
      <c r="CX17" s="660"/>
      <c r="CY17" s="661"/>
      <c r="CZ17" s="662">
        <v>6.5</v>
      </c>
      <c r="DA17" s="662"/>
      <c r="DB17" s="662"/>
      <c r="DC17" s="662"/>
      <c r="DD17" s="668" t="s">
        <v>122</v>
      </c>
      <c r="DE17" s="660"/>
      <c r="DF17" s="660"/>
      <c r="DG17" s="660"/>
      <c r="DH17" s="660"/>
      <c r="DI17" s="660"/>
      <c r="DJ17" s="660"/>
      <c r="DK17" s="660"/>
      <c r="DL17" s="660"/>
      <c r="DM17" s="660"/>
      <c r="DN17" s="660"/>
      <c r="DO17" s="660"/>
      <c r="DP17" s="661"/>
      <c r="DQ17" s="668">
        <v>3889658</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209792</v>
      </c>
      <c r="S18" s="660"/>
      <c r="T18" s="660"/>
      <c r="U18" s="660"/>
      <c r="V18" s="660"/>
      <c r="W18" s="660"/>
      <c r="X18" s="660"/>
      <c r="Y18" s="661"/>
      <c r="Z18" s="662">
        <v>0.3</v>
      </c>
      <c r="AA18" s="662"/>
      <c r="AB18" s="662"/>
      <c r="AC18" s="662"/>
      <c r="AD18" s="663">
        <v>209792</v>
      </c>
      <c r="AE18" s="663"/>
      <c r="AF18" s="663"/>
      <c r="AG18" s="663"/>
      <c r="AH18" s="663"/>
      <c r="AI18" s="663"/>
      <c r="AJ18" s="663"/>
      <c r="AK18" s="663"/>
      <c r="AL18" s="664">
        <v>0.7</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188126</v>
      </c>
      <c r="S19" s="660"/>
      <c r="T19" s="660"/>
      <c r="U19" s="660"/>
      <c r="V19" s="660"/>
      <c r="W19" s="660"/>
      <c r="X19" s="660"/>
      <c r="Y19" s="661"/>
      <c r="Z19" s="662">
        <v>0.3</v>
      </c>
      <c r="AA19" s="662"/>
      <c r="AB19" s="662"/>
      <c r="AC19" s="662"/>
      <c r="AD19" s="663">
        <v>188126</v>
      </c>
      <c r="AE19" s="663"/>
      <c r="AF19" s="663"/>
      <c r="AG19" s="663"/>
      <c r="AH19" s="663"/>
      <c r="AI19" s="663"/>
      <c r="AJ19" s="663"/>
      <c r="AK19" s="663"/>
      <c r="AL19" s="664">
        <v>0.6</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1440924</v>
      </c>
      <c r="BH19" s="660"/>
      <c r="BI19" s="660"/>
      <c r="BJ19" s="660"/>
      <c r="BK19" s="660"/>
      <c r="BL19" s="660"/>
      <c r="BM19" s="660"/>
      <c r="BN19" s="661"/>
      <c r="BO19" s="662">
        <v>6.5</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21666</v>
      </c>
      <c r="S20" s="660"/>
      <c r="T20" s="660"/>
      <c r="U20" s="660"/>
      <c r="V20" s="660"/>
      <c r="W20" s="660"/>
      <c r="X20" s="660"/>
      <c r="Y20" s="661"/>
      <c r="Z20" s="662">
        <v>0</v>
      </c>
      <c r="AA20" s="662"/>
      <c r="AB20" s="662"/>
      <c r="AC20" s="662"/>
      <c r="AD20" s="663">
        <v>21666</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1440924</v>
      </c>
      <c r="BH20" s="660"/>
      <c r="BI20" s="660"/>
      <c r="BJ20" s="660"/>
      <c r="BK20" s="660"/>
      <c r="BL20" s="660"/>
      <c r="BM20" s="660"/>
      <c r="BN20" s="661"/>
      <c r="BO20" s="662">
        <v>6.5</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60147020</v>
      </c>
      <c r="CS20" s="660"/>
      <c r="CT20" s="660"/>
      <c r="CU20" s="660"/>
      <c r="CV20" s="660"/>
      <c r="CW20" s="660"/>
      <c r="CX20" s="660"/>
      <c r="CY20" s="661"/>
      <c r="CZ20" s="662">
        <v>100</v>
      </c>
      <c r="DA20" s="662"/>
      <c r="DB20" s="662"/>
      <c r="DC20" s="662"/>
      <c r="DD20" s="668">
        <v>6723948</v>
      </c>
      <c r="DE20" s="660"/>
      <c r="DF20" s="660"/>
      <c r="DG20" s="660"/>
      <c r="DH20" s="660"/>
      <c r="DI20" s="660"/>
      <c r="DJ20" s="660"/>
      <c r="DK20" s="660"/>
      <c r="DL20" s="660"/>
      <c r="DM20" s="660"/>
      <c r="DN20" s="660"/>
      <c r="DO20" s="660"/>
      <c r="DP20" s="661"/>
      <c r="DQ20" s="668">
        <v>37728299</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5658936</v>
      </c>
      <c r="S21" s="660"/>
      <c r="T21" s="660"/>
      <c r="U21" s="660"/>
      <c r="V21" s="660"/>
      <c r="W21" s="660"/>
      <c r="X21" s="660"/>
      <c r="Y21" s="661"/>
      <c r="Z21" s="662">
        <v>9</v>
      </c>
      <c r="AA21" s="662"/>
      <c r="AB21" s="662"/>
      <c r="AC21" s="662"/>
      <c r="AD21" s="663">
        <v>4775686</v>
      </c>
      <c r="AE21" s="663"/>
      <c r="AF21" s="663"/>
      <c r="AG21" s="663"/>
      <c r="AH21" s="663"/>
      <c r="AI21" s="663"/>
      <c r="AJ21" s="663"/>
      <c r="AK21" s="663"/>
      <c r="AL21" s="664">
        <v>15.7</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4775686</v>
      </c>
      <c r="S22" s="660"/>
      <c r="T22" s="660"/>
      <c r="U22" s="660"/>
      <c r="V22" s="660"/>
      <c r="W22" s="660"/>
      <c r="X22" s="660"/>
      <c r="Y22" s="661"/>
      <c r="Z22" s="662">
        <v>7.6</v>
      </c>
      <c r="AA22" s="662"/>
      <c r="AB22" s="662"/>
      <c r="AC22" s="662"/>
      <c r="AD22" s="663">
        <v>4775686</v>
      </c>
      <c r="AE22" s="663"/>
      <c r="AF22" s="663"/>
      <c r="AG22" s="663"/>
      <c r="AH22" s="663"/>
      <c r="AI22" s="663"/>
      <c r="AJ22" s="663"/>
      <c r="AK22" s="663"/>
      <c r="AL22" s="664">
        <v>15.7</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883250</v>
      </c>
      <c r="S23" s="660"/>
      <c r="T23" s="660"/>
      <c r="U23" s="660"/>
      <c r="V23" s="660"/>
      <c r="W23" s="660"/>
      <c r="X23" s="660"/>
      <c r="Y23" s="661"/>
      <c r="Z23" s="662">
        <v>1.4</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1440924</v>
      </c>
      <c r="BH23" s="660"/>
      <c r="BI23" s="660"/>
      <c r="BJ23" s="660"/>
      <c r="BK23" s="660"/>
      <c r="BL23" s="660"/>
      <c r="BM23" s="660"/>
      <c r="BN23" s="661"/>
      <c r="BO23" s="662">
        <v>6.5</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26131009</v>
      </c>
      <c r="CS24" s="649"/>
      <c r="CT24" s="649"/>
      <c r="CU24" s="649"/>
      <c r="CV24" s="649"/>
      <c r="CW24" s="649"/>
      <c r="CX24" s="649"/>
      <c r="CY24" s="650"/>
      <c r="CZ24" s="653">
        <v>43.4</v>
      </c>
      <c r="DA24" s="654"/>
      <c r="DB24" s="654"/>
      <c r="DC24" s="670"/>
      <c r="DD24" s="694">
        <v>16327796</v>
      </c>
      <c r="DE24" s="649"/>
      <c r="DF24" s="649"/>
      <c r="DG24" s="649"/>
      <c r="DH24" s="649"/>
      <c r="DI24" s="649"/>
      <c r="DJ24" s="649"/>
      <c r="DK24" s="650"/>
      <c r="DL24" s="694">
        <v>14784339</v>
      </c>
      <c r="DM24" s="649"/>
      <c r="DN24" s="649"/>
      <c r="DO24" s="649"/>
      <c r="DP24" s="649"/>
      <c r="DQ24" s="649"/>
      <c r="DR24" s="649"/>
      <c r="DS24" s="649"/>
      <c r="DT24" s="649"/>
      <c r="DU24" s="649"/>
      <c r="DV24" s="650"/>
      <c r="DW24" s="653">
        <v>48.1</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32618090</v>
      </c>
      <c r="S25" s="660"/>
      <c r="T25" s="660"/>
      <c r="U25" s="660"/>
      <c r="V25" s="660"/>
      <c r="W25" s="660"/>
      <c r="X25" s="660"/>
      <c r="Y25" s="661"/>
      <c r="Z25" s="662">
        <v>52</v>
      </c>
      <c r="AA25" s="662"/>
      <c r="AB25" s="662"/>
      <c r="AC25" s="662"/>
      <c r="AD25" s="663">
        <v>30179720</v>
      </c>
      <c r="AE25" s="663"/>
      <c r="AF25" s="663"/>
      <c r="AG25" s="663"/>
      <c r="AH25" s="663"/>
      <c r="AI25" s="663"/>
      <c r="AJ25" s="663"/>
      <c r="AK25" s="663"/>
      <c r="AL25" s="664">
        <v>99.3</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7058931</v>
      </c>
      <c r="CS25" s="691"/>
      <c r="CT25" s="691"/>
      <c r="CU25" s="691"/>
      <c r="CV25" s="691"/>
      <c r="CW25" s="691"/>
      <c r="CX25" s="691"/>
      <c r="CY25" s="692"/>
      <c r="CZ25" s="664">
        <v>11.7</v>
      </c>
      <c r="DA25" s="689"/>
      <c r="DB25" s="689"/>
      <c r="DC25" s="693"/>
      <c r="DD25" s="668">
        <v>6587765</v>
      </c>
      <c r="DE25" s="691"/>
      <c r="DF25" s="691"/>
      <c r="DG25" s="691"/>
      <c r="DH25" s="691"/>
      <c r="DI25" s="691"/>
      <c r="DJ25" s="691"/>
      <c r="DK25" s="692"/>
      <c r="DL25" s="668">
        <v>6587765</v>
      </c>
      <c r="DM25" s="691"/>
      <c r="DN25" s="691"/>
      <c r="DO25" s="691"/>
      <c r="DP25" s="691"/>
      <c r="DQ25" s="691"/>
      <c r="DR25" s="691"/>
      <c r="DS25" s="691"/>
      <c r="DT25" s="691"/>
      <c r="DU25" s="691"/>
      <c r="DV25" s="692"/>
      <c r="DW25" s="664">
        <v>21.4</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22230</v>
      </c>
      <c r="S26" s="660"/>
      <c r="T26" s="660"/>
      <c r="U26" s="660"/>
      <c r="V26" s="660"/>
      <c r="W26" s="660"/>
      <c r="X26" s="660"/>
      <c r="Y26" s="661"/>
      <c r="Z26" s="662">
        <v>0</v>
      </c>
      <c r="AA26" s="662"/>
      <c r="AB26" s="662"/>
      <c r="AC26" s="662"/>
      <c r="AD26" s="663">
        <v>22230</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4260747</v>
      </c>
      <c r="CS26" s="660"/>
      <c r="CT26" s="660"/>
      <c r="CU26" s="660"/>
      <c r="CV26" s="660"/>
      <c r="CW26" s="660"/>
      <c r="CX26" s="660"/>
      <c r="CY26" s="661"/>
      <c r="CZ26" s="664">
        <v>7.1</v>
      </c>
      <c r="DA26" s="689"/>
      <c r="DB26" s="689"/>
      <c r="DC26" s="693"/>
      <c r="DD26" s="668">
        <v>3940978</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161259</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22023525</v>
      </c>
      <c r="BH27" s="660"/>
      <c r="BI27" s="660"/>
      <c r="BJ27" s="660"/>
      <c r="BK27" s="660"/>
      <c r="BL27" s="660"/>
      <c r="BM27" s="660"/>
      <c r="BN27" s="661"/>
      <c r="BO27" s="662">
        <v>100</v>
      </c>
      <c r="BP27" s="662"/>
      <c r="BQ27" s="662"/>
      <c r="BR27" s="662"/>
      <c r="BS27" s="663">
        <v>114196</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15178420</v>
      </c>
      <c r="CS27" s="691"/>
      <c r="CT27" s="691"/>
      <c r="CU27" s="691"/>
      <c r="CV27" s="691"/>
      <c r="CW27" s="691"/>
      <c r="CX27" s="691"/>
      <c r="CY27" s="692"/>
      <c r="CZ27" s="664">
        <v>25.2</v>
      </c>
      <c r="DA27" s="689"/>
      <c r="DB27" s="689"/>
      <c r="DC27" s="693"/>
      <c r="DD27" s="668">
        <v>5850373</v>
      </c>
      <c r="DE27" s="691"/>
      <c r="DF27" s="691"/>
      <c r="DG27" s="691"/>
      <c r="DH27" s="691"/>
      <c r="DI27" s="691"/>
      <c r="DJ27" s="691"/>
      <c r="DK27" s="692"/>
      <c r="DL27" s="668">
        <v>4306916</v>
      </c>
      <c r="DM27" s="691"/>
      <c r="DN27" s="691"/>
      <c r="DO27" s="691"/>
      <c r="DP27" s="691"/>
      <c r="DQ27" s="691"/>
      <c r="DR27" s="691"/>
      <c r="DS27" s="691"/>
      <c r="DT27" s="691"/>
      <c r="DU27" s="691"/>
      <c r="DV27" s="692"/>
      <c r="DW27" s="664">
        <v>14</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252453</v>
      </c>
      <c r="S28" s="660"/>
      <c r="T28" s="660"/>
      <c r="U28" s="660"/>
      <c r="V28" s="660"/>
      <c r="W28" s="660"/>
      <c r="X28" s="660"/>
      <c r="Y28" s="661"/>
      <c r="Z28" s="662">
        <v>0.4</v>
      </c>
      <c r="AA28" s="662"/>
      <c r="AB28" s="662"/>
      <c r="AC28" s="662"/>
      <c r="AD28" s="663">
        <v>84288</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3893658</v>
      </c>
      <c r="CS28" s="660"/>
      <c r="CT28" s="660"/>
      <c r="CU28" s="660"/>
      <c r="CV28" s="660"/>
      <c r="CW28" s="660"/>
      <c r="CX28" s="660"/>
      <c r="CY28" s="661"/>
      <c r="CZ28" s="664">
        <v>6.5</v>
      </c>
      <c r="DA28" s="689"/>
      <c r="DB28" s="689"/>
      <c r="DC28" s="693"/>
      <c r="DD28" s="668">
        <v>3889658</v>
      </c>
      <c r="DE28" s="660"/>
      <c r="DF28" s="660"/>
      <c r="DG28" s="660"/>
      <c r="DH28" s="660"/>
      <c r="DI28" s="660"/>
      <c r="DJ28" s="660"/>
      <c r="DK28" s="661"/>
      <c r="DL28" s="668">
        <v>3889658</v>
      </c>
      <c r="DM28" s="660"/>
      <c r="DN28" s="660"/>
      <c r="DO28" s="660"/>
      <c r="DP28" s="660"/>
      <c r="DQ28" s="660"/>
      <c r="DR28" s="660"/>
      <c r="DS28" s="660"/>
      <c r="DT28" s="660"/>
      <c r="DU28" s="660"/>
      <c r="DV28" s="661"/>
      <c r="DW28" s="664">
        <v>12.7</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77497</v>
      </c>
      <c r="S29" s="660"/>
      <c r="T29" s="660"/>
      <c r="U29" s="660"/>
      <c r="V29" s="660"/>
      <c r="W29" s="660"/>
      <c r="X29" s="660"/>
      <c r="Y29" s="661"/>
      <c r="Z29" s="662">
        <v>0.1</v>
      </c>
      <c r="AA29" s="662"/>
      <c r="AB29" s="662"/>
      <c r="AC29" s="662"/>
      <c r="AD29" s="663">
        <v>4</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3893653</v>
      </c>
      <c r="CS29" s="691"/>
      <c r="CT29" s="691"/>
      <c r="CU29" s="691"/>
      <c r="CV29" s="691"/>
      <c r="CW29" s="691"/>
      <c r="CX29" s="691"/>
      <c r="CY29" s="692"/>
      <c r="CZ29" s="664">
        <v>6.5</v>
      </c>
      <c r="DA29" s="689"/>
      <c r="DB29" s="689"/>
      <c r="DC29" s="693"/>
      <c r="DD29" s="668">
        <v>3889653</v>
      </c>
      <c r="DE29" s="691"/>
      <c r="DF29" s="691"/>
      <c r="DG29" s="691"/>
      <c r="DH29" s="691"/>
      <c r="DI29" s="691"/>
      <c r="DJ29" s="691"/>
      <c r="DK29" s="692"/>
      <c r="DL29" s="668">
        <v>3889653</v>
      </c>
      <c r="DM29" s="691"/>
      <c r="DN29" s="691"/>
      <c r="DO29" s="691"/>
      <c r="DP29" s="691"/>
      <c r="DQ29" s="691"/>
      <c r="DR29" s="691"/>
      <c r="DS29" s="691"/>
      <c r="DT29" s="691"/>
      <c r="DU29" s="691"/>
      <c r="DV29" s="692"/>
      <c r="DW29" s="664">
        <v>12.7</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11870137</v>
      </c>
      <c r="S30" s="660"/>
      <c r="T30" s="660"/>
      <c r="U30" s="660"/>
      <c r="V30" s="660"/>
      <c r="W30" s="660"/>
      <c r="X30" s="660"/>
      <c r="Y30" s="661"/>
      <c r="Z30" s="662">
        <v>18.899999999999999</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3804084</v>
      </c>
      <c r="CS30" s="660"/>
      <c r="CT30" s="660"/>
      <c r="CU30" s="660"/>
      <c r="CV30" s="660"/>
      <c r="CW30" s="660"/>
      <c r="CX30" s="660"/>
      <c r="CY30" s="661"/>
      <c r="CZ30" s="664">
        <v>6.3</v>
      </c>
      <c r="DA30" s="689"/>
      <c r="DB30" s="689"/>
      <c r="DC30" s="693"/>
      <c r="DD30" s="668">
        <v>3800384</v>
      </c>
      <c r="DE30" s="660"/>
      <c r="DF30" s="660"/>
      <c r="DG30" s="660"/>
      <c r="DH30" s="660"/>
      <c r="DI30" s="660"/>
      <c r="DJ30" s="660"/>
      <c r="DK30" s="661"/>
      <c r="DL30" s="668">
        <v>3800384</v>
      </c>
      <c r="DM30" s="660"/>
      <c r="DN30" s="660"/>
      <c r="DO30" s="660"/>
      <c r="DP30" s="660"/>
      <c r="DQ30" s="660"/>
      <c r="DR30" s="660"/>
      <c r="DS30" s="660"/>
      <c r="DT30" s="660"/>
      <c r="DU30" s="660"/>
      <c r="DV30" s="661"/>
      <c r="DW30" s="664">
        <v>12.4</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99.4</v>
      </c>
      <c r="BH31" s="703"/>
      <c r="BI31" s="703"/>
      <c r="BJ31" s="703"/>
      <c r="BK31" s="703"/>
      <c r="BL31" s="703"/>
      <c r="BM31" s="654">
        <v>98.2</v>
      </c>
      <c r="BN31" s="703"/>
      <c r="BO31" s="703"/>
      <c r="BP31" s="703"/>
      <c r="BQ31" s="704"/>
      <c r="BR31" s="715">
        <v>99.5</v>
      </c>
      <c r="BS31" s="703"/>
      <c r="BT31" s="703"/>
      <c r="BU31" s="703"/>
      <c r="BV31" s="703"/>
      <c r="BW31" s="703"/>
      <c r="BX31" s="654">
        <v>98.2</v>
      </c>
      <c r="BY31" s="703"/>
      <c r="BZ31" s="703"/>
      <c r="CA31" s="703"/>
      <c r="CB31" s="704"/>
      <c r="CD31" s="697"/>
      <c r="CE31" s="698"/>
      <c r="CF31" s="656" t="s">
        <v>300</v>
      </c>
      <c r="CG31" s="657"/>
      <c r="CH31" s="657"/>
      <c r="CI31" s="657"/>
      <c r="CJ31" s="657"/>
      <c r="CK31" s="657"/>
      <c r="CL31" s="657"/>
      <c r="CM31" s="657"/>
      <c r="CN31" s="657"/>
      <c r="CO31" s="657"/>
      <c r="CP31" s="657"/>
      <c r="CQ31" s="658"/>
      <c r="CR31" s="659">
        <v>89569</v>
      </c>
      <c r="CS31" s="691"/>
      <c r="CT31" s="691"/>
      <c r="CU31" s="691"/>
      <c r="CV31" s="691"/>
      <c r="CW31" s="691"/>
      <c r="CX31" s="691"/>
      <c r="CY31" s="692"/>
      <c r="CZ31" s="664">
        <v>0.1</v>
      </c>
      <c r="DA31" s="689"/>
      <c r="DB31" s="689"/>
      <c r="DC31" s="693"/>
      <c r="DD31" s="668">
        <v>89269</v>
      </c>
      <c r="DE31" s="691"/>
      <c r="DF31" s="691"/>
      <c r="DG31" s="691"/>
      <c r="DH31" s="691"/>
      <c r="DI31" s="691"/>
      <c r="DJ31" s="691"/>
      <c r="DK31" s="692"/>
      <c r="DL31" s="668">
        <v>89269</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4392733</v>
      </c>
      <c r="S32" s="660"/>
      <c r="T32" s="660"/>
      <c r="U32" s="660"/>
      <c r="V32" s="660"/>
      <c r="W32" s="660"/>
      <c r="X32" s="660"/>
      <c r="Y32" s="661"/>
      <c r="Z32" s="662">
        <v>7</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99.1</v>
      </c>
      <c r="BH32" s="691"/>
      <c r="BI32" s="691"/>
      <c r="BJ32" s="691"/>
      <c r="BK32" s="691"/>
      <c r="BL32" s="691"/>
      <c r="BM32" s="665">
        <v>97.8</v>
      </c>
      <c r="BN32" s="691"/>
      <c r="BO32" s="691"/>
      <c r="BP32" s="691"/>
      <c r="BQ32" s="714"/>
      <c r="BR32" s="716">
        <v>99.4</v>
      </c>
      <c r="BS32" s="691"/>
      <c r="BT32" s="691"/>
      <c r="BU32" s="691"/>
      <c r="BV32" s="691"/>
      <c r="BW32" s="691"/>
      <c r="BX32" s="665">
        <v>97.9</v>
      </c>
      <c r="BY32" s="691"/>
      <c r="BZ32" s="691"/>
      <c r="CA32" s="691"/>
      <c r="CB32" s="714"/>
      <c r="CD32" s="699"/>
      <c r="CE32" s="700"/>
      <c r="CF32" s="656" t="s">
        <v>304</v>
      </c>
      <c r="CG32" s="657"/>
      <c r="CH32" s="657"/>
      <c r="CI32" s="657"/>
      <c r="CJ32" s="657"/>
      <c r="CK32" s="657"/>
      <c r="CL32" s="657"/>
      <c r="CM32" s="657"/>
      <c r="CN32" s="657"/>
      <c r="CO32" s="657"/>
      <c r="CP32" s="657"/>
      <c r="CQ32" s="658"/>
      <c r="CR32" s="659">
        <v>5</v>
      </c>
      <c r="CS32" s="660"/>
      <c r="CT32" s="660"/>
      <c r="CU32" s="660"/>
      <c r="CV32" s="660"/>
      <c r="CW32" s="660"/>
      <c r="CX32" s="660"/>
      <c r="CY32" s="661"/>
      <c r="CZ32" s="664">
        <v>0</v>
      </c>
      <c r="DA32" s="689"/>
      <c r="DB32" s="689"/>
      <c r="DC32" s="693"/>
      <c r="DD32" s="668">
        <v>5</v>
      </c>
      <c r="DE32" s="660"/>
      <c r="DF32" s="660"/>
      <c r="DG32" s="660"/>
      <c r="DH32" s="660"/>
      <c r="DI32" s="660"/>
      <c r="DJ32" s="660"/>
      <c r="DK32" s="661"/>
      <c r="DL32" s="668">
        <v>5</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863941</v>
      </c>
      <c r="S33" s="660"/>
      <c r="T33" s="660"/>
      <c r="U33" s="660"/>
      <c r="V33" s="660"/>
      <c r="W33" s="660"/>
      <c r="X33" s="660"/>
      <c r="Y33" s="661"/>
      <c r="Z33" s="662">
        <v>1.4</v>
      </c>
      <c r="AA33" s="662"/>
      <c r="AB33" s="662"/>
      <c r="AC33" s="662"/>
      <c r="AD33" s="663">
        <v>101270</v>
      </c>
      <c r="AE33" s="663"/>
      <c r="AF33" s="663"/>
      <c r="AG33" s="663"/>
      <c r="AH33" s="663"/>
      <c r="AI33" s="663"/>
      <c r="AJ33" s="663"/>
      <c r="AK33" s="663"/>
      <c r="AL33" s="664">
        <v>0.3</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99.6</v>
      </c>
      <c r="BH33" s="718"/>
      <c r="BI33" s="718"/>
      <c r="BJ33" s="718"/>
      <c r="BK33" s="718"/>
      <c r="BL33" s="718"/>
      <c r="BM33" s="719">
        <v>98.4</v>
      </c>
      <c r="BN33" s="718"/>
      <c r="BO33" s="718"/>
      <c r="BP33" s="718"/>
      <c r="BQ33" s="720"/>
      <c r="BR33" s="717">
        <v>99.6</v>
      </c>
      <c r="BS33" s="718"/>
      <c r="BT33" s="718"/>
      <c r="BU33" s="718"/>
      <c r="BV33" s="718"/>
      <c r="BW33" s="718"/>
      <c r="BX33" s="719">
        <v>98.3</v>
      </c>
      <c r="BY33" s="718"/>
      <c r="BZ33" s="718"/>
      <c r="CA33" s="718"/>
      <c r="CB33" s="720"/>
      <c r="CD33" s="656" t="s">
        <v>307</v>
      </c>
      <c r="CE33" s="657"/>
      <c r="CF33" s="657"/>
      <c r="CG33" s="657"/>
      <c r="CH33" s="657"/>
      <c r="CI33" s="657"/>
      <c r="CJ33" s="657"/>
      <c r="CK33" s="657"/>
      <c r="CL33" s="657"/>
      <c r="CM33" s="657"/>
      <c r="CN33" s="657"/>
      <c r="CO33" s="657"/>
      <c r="CP33" s="657"/>
      <c r="CQ33" s="658"/>
      <c r="CR33" s="659">
        <v>26618938</v>
      </c>
      <c r="CS33" s="691"/>
      <c r="CT33" s="691"/>
      <c r="CU33" s="691"/>
      <c r="CV33" s="691"/>
      <c r="CW33" s="691"/>
      <c r="CX33" s="691"/>
      <c r="CY33" s="692"/>
      <c r="CZ33" s="664">
        <v>44.3</v>
      </c>
      <c r="DA33" s="689"/>
      <c r="DB33" s="689"/>
      <c r="DC33" s="693"/>
      <c r="DD33" s="668">
        <v>19030091</v>
      </c>
      <c r="DE33" s="691"/>
      <c r="DF33" s="691"/>
      <c r="DG33" s="691"/>
      <c r="DH33" s="691"/>
      <c r="DI33" s="691"/>
      <c r="DJ33" s="691"/>
      <c r="DK33" s="692"/>
      <c r="DL33" s="668">
        <v>12539154</v>
      </c>
      <c r="DM33" s="691"/>
      <c r="DN33" s="691"/>
      <c r="DO33" s="691"/>
      <c r="DP33" s="691"/>
      <c r="DQ33" s="691"/>
      <c r="DR33" s="691"/>
      <c r="DS33" s="691"/>
      <c r="DT33" s="691"/>
      <c r="DU33" s="691"/>
      <c r="DV33" s="692"/>
      <c r="DW33" s="664">
        <v>40.799999999999997</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1062027</v>
      </c>
      <c r="S34" s="660"/>
      <c r="T34" s="660"/>
      <c r="U34" s="660"/>
      <c r="V34" s="660"/>
      <c r="W34" s="660"/>
      <c r="X34" s="660"/>
      <c r="Y34" s="661"/>
      <c r="Z34" s="662">
        <v>1.7</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6382489</v>
      </c>
      <c r="CS34" s="660"/>
      <c r="CT34" s="660"/>
      <c r="CU34" s="660"/>
      <c r="CV34" s="660"/>
      <c r="CW34" s="660"/>
      <c r="CX34" s="660"/>
      <c r="CY34" s="661"/>
      <c r="CZ34" s="664">
        <v>10.6</v>
      </c>
      <c r="DA34" s="689"/>
      <c r="DB34" s="689"/>
      <c r="DC34" s="693"/>
      <c r="DD34" s="668">
        <v>5217359</v>
      </c>
      <c r="DE34" s="660"/>
      <c r="DF34" s="660"/>
      <c r="DG34" s="660"/>
      <c r="DH34" s="660"/>
      <c r="DI34" s="660"/>
      <c r="DJ34" s="660"/>
      <c r="DK34" s="661"/>
      <c r="DL34" s="668">
        <v>3607800</v>
      </c>
      <c r="DM34" s="660"/>
      <c r="DN34" s="660"/>
      <c r="DO34" s="660"/>
      <c r="DP34" s="660"/>
      <c r="DQ34" s="660"/>
      <c r="DR34" s="660"/>
      <c r="DS34" s="660"/>
      <c r="DT34" s="660"/>
      <c r="DU34" s="660"/>
      <c r="DV34" s="661"/>
      <c r="DW34" s="664">
        <v>11.7</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699245</v>
      </c>
      <c r="S35" s="660"/>
      <c r="T35" s="660"/>
      <c r="U35" s="660"/>
      <c r="V35" s="660"/>
      <c r="W35" s="660"/>
      <c r="X35" s="660"/>
      <c r="Y35" s="661"/>
      <c r="Z35" s="662">
        <v>1.1000000000000001</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539033</v>
      </c>
      <c r="CS35" s="691"/>
      <c r="CT35" s="691"/>
      <c r="CU35" s="691"/>
      <c r="CV35" s="691"/>
      <c r="CW35" s="691"/>
      <c r="CX35" s="691"/>
      <c r="CY35" s="692"/>
      <c r="CZ35" s="664">
        <v>0.9</v>
      </c>
      <c r="DA35" s="689"/>
      <c r="DB35" s="689"/>
      <c r="DC35" s="693"/>
      <c r="DD35" s="668">
        <v>455057</v>
      </c>
      <c r="DE35" s="691"/>
      <c r="DF35" s="691"/>
      <c r="DG35" s="691"/>
      <c r="DH35" s="691"/>
      <c r="DI35" s="691"/>
      <c r="DJ35" s="691"/>
      <c r="DK35" s="692"/>
      <c r="DL35" s="668">
        <v>455057</v>
      </c>
      <c r="DM35" s="691"/>
      <c r="DN35" s="691"/>
      <c r="DO35" s="691"/>
      <c r="DP35" s="691"/>
      <c r="DQ35" s="691"/>
      <c r="DR35" s="691"/>
      <c r="DS35" s="691"/>
      <c r="DT35" s="691"/>
      <c r="DU35" s="691"/>
      <c r="DV35" s="692"/>
      <c r="DW35" s="664">
        <v>1.5</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2848921</v>
      </c>
      <c r="S36" s="660"/>
      <c r="T36" s="660"/>
      <c r="U36" s="660"/>
      <c r="V36" s="660"/>
      <c r="W36" s="660"/>
      <c r="X36" s="660"/>
      <c r="Y36" s="661"/>
      <c r="Z36" s="662">
        <v>4.5</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8134812</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40051</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8334507</v>
      </c>
      <c r="CS36" s="660"/>
      <c r="CT36" s="660"/>
      <c r="CU36" s="660"/>
      <c r="CV36" s="660"/>
      <c r="CW36" s="660"/>
      <c r="CX36" s="660"/>
      <c r="CY36" s="661"/>
      <c r="CZ36" s="664">
        <v>13.9</v>
      </c>
      <c r="DA36" s="689"/>
      <c r="DB36" s="689"/>
      <c r="DC36" s="693"/>
      <c r="DD36" s="668">
        <v>7004686</v>
      </c>
      <c r="DE36" s="660"/>
      <c r="DF36" s="660"/>
      <c r="DG36" s="660"/>
      <c r="DH36" s="660"/>
      <c r="DI36" s="660"/>
      <c r="DJ36" s="660"/>
      <c r="DK36" s="661"/>
      <c r="DL36" s="668">
        <v>4746680</v>
      </c>
      <c r="DM36" s="660"/>
      <c r="DN36" s="660"/>
      <c r="DO36" s="660"/>
      <c r="DP36" s="660"/>
      <c r="DQ36" s="660"/>
      <c r="DR36" s="660"/>
      <c r="DS36" s="660"/>
      <c r="DT36" s="660"/>
      <c r="DU36" s="660"/>
      <c r="DV36" s="661"/>
      <c r="DW36" s="664">
        <v>15.5</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4487225</v>
      </c>
      <c r="S37" s="660"/>
      <c r="T37" s="660"/>
      <c r="U37" s="660"/>
      <c r="V37" s="660"/>
      <c r="W37" s="660"/>
      <c r="X37" s="660"/>
      <c r="Y37" s="661"/>
      <c r="Z37" s="662">
        <v>7.2</v>
      </c>
      <c r="AA37" s="662"/>
      <c r="AB37" s="662"/>
      <c r="AC37" s="662"/>
      <c r="AD37" s="663">
        <v>6612</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1910000</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-157014</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3774937</v>
      </c>
      <c r="CS37" s="691"/>
      <c r="CT37" s="691"/>
      <c r="CU37" s="691"/>
      <c r="CV37" s="691"/>
      <c r="CW37" s="691"/>
      <c r="CX37" s="691"/>
      <c r="CY37" s="692"/>
      <c r="CZ37" s="664">
        <v>6.3</v>
      </c>
      <c r="DA37" s="689"/>
      <c r="DB37" s="689"/>
      <c r="DC37" s="693"/>
      <c r="DD37" s="668">
        <v>2811996</v>
      </c>
      <c r="DE37" s="691"/>
      <c r="DF37" s="691"/>
      <c r="DG37" s="691"/>
      <c r="DH37" s="691"/>
      <c r="DI37" s="691"/>
      <c r="DJ37" s="691"/>
      <c r="DK37" s="692"/>
      <c r="DL37" s="668">
        <v>2685874</v>
      </c>
      <c r="DM37" s="691"/>
      <c r="DN37" s="691"/>
      <c r="DO37" s="691"/>
      <c r="DP37" s="691"/>
      <c r="DQ37" s="691"/>
      <c r="DR37" s="691"/>
      <c r="DS37" s="691"/>
      <c r="DT37" s="691"/>
      <c r="DU37" s="691"/>
      <c r="DV37" s="692"/>
      <c r="DW37" s="664">
        <v>8.6999999999999993</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3343800</v>
      </c>
      <c r="S38" s="660"/>
      <c r="T38" s="660"/>
      <c r="U38" s="660"/>
      <c r="V38" s="660"/>
      <c r="W38" s="660"/>
      <c r="X38" s="660"/>
      <c r="Y38" s="661"/>
      <c r="Z38" s="662">
        <v>5.3</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1403500</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17466</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4808419</v>
      </c>
      <c r="CS38" s="660"/>
      <c r="CT38" s="660"/>
      <c r="CU38" s="660"/>
      <c r="CV38" s="660"/>
      <c r="CW38" s="660"/>
      <c r="CX38" s="660"/>
      <c r="CY38" s="661"/>
      <c r="CZ38" s="664">
        <v>8</v>
      </c>
      <c r="DA38" s="689"/>
      <c r="DB38" s="689"/>
      <c r="DC38" s="693"/>
      <c r="DD38" s="668">
        <v>3976051</v>
      </c>
      <c r="DE38" s="660"/>
      <c r="DF38" s="660"/>
      <c r="DG38" s="660"/>
      <c r="DH38" s="660"/>
      <c r="DI38" s="660"/>
      <c r="DJ38" s="660"/>
      <c r="DK38" s="661"/>
      <c r="DL38" s="668">
        <v>3729617</v>
      </c>
      <c r="DM38" s="660"/>
      <c r="DN38" s="660"/>
      <c r="DO38" s="660"/>
      <c r="DP38" s="660"/>
      <c r="DQ38" s="660"/>
      <c r="DR38" s="660"/>
      <c r="DS38" s="660"/>
      <c r="DT38" s="660"/>
      <c r="DU38" s="660"/>
      <c r="DV38" s="661"/>
      <c r="DW38" s="664">
        <v>12.1</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12893</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25853</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3088174</v>
      </c>
      <c r="CS39" s="691"/>
      <c r="CT39" s="691"/>
      <c r="CU39" s="691"/>
      <c r="CV39" s="691"/>
      <c r="CW39" s="691"/>
      <c r="CX39" s="691"/>
      <c r="CY39" s="692"/>
      <c r="CZ39" s="664">
        <v>5.0999999999999996</v>
      </c>
      <c r="DA39" s="689"/>
      <c r="DB39" s="689"/>
      <c r="DC39" s="693"/>
      <c r="DD39" s="668">
        <v>1159931</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324100</v>
      </c>
      <c r="S40" s="660"/>
      <c r="T40" s="660"/>
      <c r="U40" s="660"/>
      <c r="V40" s="660"/>
      <c r="W40" s="660"/>
      <c r="X40" s="660"/>
      <c r="Y40" s="661"/>
      <c r="Z40" s="662">
        <v>0.5</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3466316</v>
      </c>
      <c r="CS40" s="660"/>
      <c r="CT40" s="660"/>
      <c r="CU40" s="660"/>
      <c r="CV40" s="660"/>
      <c r="CW40" s="660"/>
      <c r="CX40" s="660"/>
      <c r="CY40" s="661"/>
      <c r="CZ40" s="664">
        <v>5.8</v>
      </c>
      <c r="DA40" s="689"/>
      <c r="DB40" s="689"/>
      <c r="DC40" s="693"/>
      <c r="DD40" s="668">
        <v>1217007</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62699558</v>
      </c>
      <c r="S41" s="732"/>
      <c r="T41" s="732"/>
      <c r="U41" s="732"/>
      <c r="V41" s="732"/>
      <c r="W41" s="732"/>
      <c r="X41" s="732"/>
      <c r="Y41" s="736"/>
      <c r="Z41" s="737">
        <v>100</v>
      </c>
      <c r="AA41" s="737"/>
      <c r="AB41" s="737"/>
      <c r="AC41" s="737"/>
      <c r="AD41" s="738">
        <v>30394124</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816848</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3991571</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359</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7397073</v>
      </c>
      <c r="CS42" s="691"/>
      <c r="CT42" s="691"/>
      <c r="CU42" s="691"/>
      <c r="CV42" s="691"/>
      <c r="CW42" s="691"/>
      <c r="CX42" s="691"/>
      <c r="CY42" s="692"/>
      <c r="CZ42" s="664">
        <v>12.3</v>
      </c>
      <c r="DA42" s="689"/>
      <c r="DB42" s="689"/>
      <c r="DC42" s="693"/>
      <c r="DD42" s="668">
        <v>2370412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216570</v>
      </c>
      <c r="CS43" s="691"/>
      <c r="CT43" s="691"/>
      <c r="CU43" s="691"/>
      <c r="CV43" s="691"/>
      <c r="CW43" s="691"/>
      <c r="CX43" s="691"/>
      <c r="CY43" s="692"/>
      <c r="CZ43" s="664">
        <v>0.4</v>
      </c>
      <c r="DA43" s="689"/>
      <c r="DB43" s="689"/>
      <c r="DC43" s="693"/>
      <c r="DD43" s="668">
        <v>216570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6723948</v>
      </c>
      <c r="CS44" s="660"/>
      <c r="CT44" s="660"/>
      <c r="CU44" s="660"/>
      <c r="CV44" s="660"/>
      <c r="CW44" s="660"/>
      <c r="CX44" s="660"/>
      <c r="CY44" s="661"/>
      <c r="CZ44" s="664">
        <v>11.2</v>
      </c>
      <c r="DA44" s="665"/>
      <c r="DB44" s="665"/>
      <c r="DC44" s="671"/>
      <c r="DD44" s="668">
        <v>2254630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3696422</v>
      </c>
      <c r="CS45" s="691"/>
      <c r="CT45" s="691"/>
      <c r="CU45" s="691"/>
      <c r="CV45" s="691"/>
      <c r="CW45" s="691"/>
      <c r="CX45" s="691"/>
      <c r="CY45" s="692"/>
      <c r="CZ45" s="664">
        <v>6.1</v>
      </c>
      <c r="DA45" s="689"/>
      <c r="DB45" s="689"/>
      <c r="DC45" s="693"/>
      <c r="DD45" s="668">
        <v>381188</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2881484</v>
      </c>
      <c r="CS46" s="660"/>
      <c r="CT46" s="660"/>
      <c r="CU46" s="660"/>
      <c r="CV46" s="660"/>
      <c r="CW46" s="660"/>
      <c r="CX46" s="660"/>
      <c r="CY46" s="661"/>
      <c r="CZ46" s="664">
        <v>4.8</v>
      </c>
      <c r="DA46" s="665"/>
      <c r="DB46" s="665"/>
      <c r="DC46" s="671"/>
      <c r="DD46" s="668">
        <v>1773498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673125</v>
      </c>
      <c r="CS47" s="691"/>
      <c r="CT47" s="691"/>
      <c r="CU47" s="691"/>
      <c r="CV47" s="691"/>
      <c r="CW47" s="691"/>
      <c r="CX47" s="691"/>
      <c r="CY47" s="692"/>
      <c r="CZ47" s="664">
        <v>1.1000000000000001</v>
      </c>
      <c r="DA47" s="689"/>
      <c r="DB47" s="689"/>
      <c r="DC47" s="693"/>
      <c r="DD47" s="668">
        <v>115782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60147020</v>
      </c>
      <c r="CS49" s="718"/>
      <c r="CT49" s="718"/>
      <c r="CU49" s="718"/>
      <c r="CV49" s="718"/>
      <c r="CW49" s="718"/>
      <c r="CX49" s="718"/>
      <c r="CY49" s="747"/>
      <c r="CZ49" s="739">
        <v>100</v>
      </c>
      <c r="DA49" s="748"/>
      <c r="DB49" s="748"/>
      <c r="DC49" s="749"/>
      <c r="DD49" s="750">
        <v>37728299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1AXap42A3D+MdPbcf/XZrDm5IvI4Cl+tyIPgaoaT0qOsvlygYZbl0I079vrK3TfkHEC26a7GTW5LrAY78duGLg==" saltValue="GMXaQSorq/hXfj+FHSniU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62777</v>
      </c>
      <c r="R7" s="789"/>
      <c r="S7" s="789"/>
      <c r="T7" s="789"/>
      <c r="U7" s="789"/>
      <c r="V7" s="789">
        <v>60225</v>
      </c>
      <c r="W7" s="789"/>
      <c r="X7" s="789"/>
      <c r="Y7" s="789"/>
      <c r="Z7" s="789"/>
      <c r="AA7" s="789">
        <v>2553</v>
      </c>
      <c r="AB7" s="789"/>
      <c r="AC7" s="789"/>
      <c r="AD7" s="789"/>
      <c r="AE7" s="790"/>
      <c r="AF7" s="791">
        <v>2458</v>
      </c>
      <c r="AG7" s="792"/>
      <c r="AH7" s="792"/>
      <c r="AI7" s="792"/>
      <c r="AJ7" s="793"/>
      <c r="AK7" s="794">
        <v>699</v>
      </c>
      <c r="AL7" s="795"/>
      <c r="AM7" s="795"/>
      <c r="AN7" s="795"/>
      <c r="AO7" s="795"/>
      <c r="AP7" s="795">
        <v>39951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560</v>
      </c>
      <c r="BT7" s="783"/>
      <c r="BU7" s="783"/>
      <c r="BV7" s="783"/>
      <c r="BW7" s="783"/>
      <c r="BX7" s="783"/>
      <c r="BY7" s="783"/>
      <c r="BZ7" s="783"/>
      <c r="CA7" s="783"/>
      <c r="CB7" s="783"/>
      <c r="CC7" s="783"/>
      <c r="CD7" s="783"/>
      <c r="CE7" s="783"/>
      <c r="CF7" s="783"/>
      <c r="CG7" s="798"/>
      <c r="CH7" s="779">
        <v>0</v>
      </c>
      <c r="CI7" s="780"/>
      <c r="CJ7" s="780"/>
      <c r="CK7" s="780"/>
      <c r="CL7" s="781"/>
      <c r="CM7" s="779">
        <v>526</v>
      </c>
      <c r="CN7" s="780"/>
      <c r="CO7" s="780"/>
      <c r="CP7" s="780"/>
      <c r="CQ7" s="781"/>
      <c r="CR7" s="779">
        <v>3</v>
      </c>
      <c r="CS7" s="780"/>
      <c r="CT7" s="780"/>
      <c r="CU7" s="780"/>
      <c r="CV7" s="781"/>
      <c r="CW7" s="779" t="s">
        <v>563</v>
      </c>
      <c r="CX7" s="780"/>
      <c r="CY7" s="780"/>
      <c r="CZ7" s="780"/>
      <c r="DA7" s="781"/>
      <c r="DB7" s="779" t="s">
        <v>563</v>
      </c>
      <c r="DC7" s="780"/>
      <c r="DD7" s="780"/>
      <c r="DE7" s="780"/>
      <c r="DF7" s="781"/>
      <c r="DG7" s="779" t="s">
        <v>563</v>
      </c>
      <c r="DH7" s="780"/>
      <c r="DI7" s="780"/>
      <c r="DJ7" s="780"/>
      <c r="DK7" s="781"/>
      <c r="DL7" s="779" t="s">
        <v>563</v>
      </c>
      <c r="DM7" s="780"/>
      <c r="DN7" s="780"/>
      <c r="DO7" s="780"/>
      <c r="DP7" s="781"/>
      <c r="DQ7" s="779" t="s">
        <v>563</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323</v>
      </c>
      <c r="R8" s="820"/>
      <c r="S8" s="820"/>
      <c r="T8" s="820"/>
      <c r="U8" s="820"/>
      <c r="V8" s="820">
        <v>323</v>
      </c>
      <c r="W8" s="820"/>
      <c r="X8" s="820"/>
      <c r="Y8" s="820"/>
      <c r="Z8" s="820"/>
      <c r="AA8" s="820" t="s">
        <v>551</v>
      </c>
      <c r="AB8" s="820"/>
      <c r="AC8" s="820"/>
      <c r="AD8" s="820"/>
      <c r="AE8" s="821"/>
      <c r="AF8" s="822" t="s">
        <v>122</v>
      </c>
      <c r="AG8" s="823"/>
      <c r="AH8" s="823"/>
      <c r="AI8" s="823"/>
      <c r="AJ8" s="824"/>
      <c r="AK8" s="805" t="s">
        <v>551</v>
      </c>
      <c r="AL8" s="806"/>
      <c r="AM8" s="806"/>
      <c r="AN8" s="806"/>
      <c r="AO8" s="806"/>
      <c r="AP8" s="806" t="s">
        <v>551</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561</v>
      </c>
      <c r="BT8" s="810"/>
      <c r="BU8" s="810"/>
      <c r="BV8" s="810"/>
      <c r="BW8" s="810"/>
      <c r="BX8" s="810"/>
      <c r="BY8" s="810"/>
      <c r="BZ8" s="810"/>
      <c r="CA8" s="810"/>
      <c r="CB8" s="810"/>
      <c r="CC8" s="810"/>
      <c r="CD8" s="810"/>
      <c r="CE8" s="810"/>
      <c r="CF8" s="810"/>
      <c r="CG8" s="811"/>
      <c r="CH8" s="812">
        <v>-1</v>
      </c>
      <c r="CI8" s="813"/>
      <c r="CJ8" s="813"/>
      <c r="CK8" s="813"/>
      <c r="CL8" s="814"/>
      <c r="CM8" s="812" t="s">
        <v>563</v>
      </c>
      <c r="CN8" s="813"/>
      <c r="CO8" s="813"/>
      <c r="CP8" s="813"/>
      <c r="CQ8" s="814"/>
      <c r="CR8" s="812">
        <v>90</v>
      </c>
      <c r="CS8" s="813"/>
      <c r="CT8" s="813"/>
      <c r="CU8" s="813"/>
      <c r="CV8" s="814"/>
      <c r="CW8" s="812">
        <v>15</v>
      </c>
      <c r="CX8" s="813"/>
      <c r="CY8" s="813"/>
      <c r="CZ8" s="813"/>
      <c r="DA8" s="814"/>
      <c r="DB8" s="812" t="s">
        <v>563</v>
      </c>
      <c r="DC8" s="813"/>
      <c r="DD8" s="813"/>
      <c r="DE8" s="813"/>
      <c r="DF8" s="814"/>
      <c r="DG8" s="812" t="s">
        <v>563</v>
      </c>
      <c r="DH8" s="813"/>
      <c r="DI8" s="813"/>
      <c r="DJ8" s="813"/>
      <c r="DK8" s="814"/>
      <c r="DL8" s="812" t="s">
        <v>563</v>
      </c>
      <c r="DM8" s="813"/>
      <c r="DN8" s="813"/>
      <c r="DO8" s="813"/>
      <c r="DP8" s="814"/>
      <c r="DQ8" s="812" t="s">
        <v>563</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562</v>
      </c>
      <c r="BT9" s="810"/>
      <c r="BU9" s="810"/>
      <c r="BV9" s="810"/>
      <c r="BW9" s="810"/>
      <c r="BX9" s="810"/>
      <c r="BY9" s="810"/>
      <c r="BZ9" s="810"/>
      <c r="CA9" s="810"/>
      <c r="CB9" s="810"/>
      <c r="CC9" s="810"/>
      <c r="CD9" s="810"/>
      <c r="CE9" s="810"/>
      <c r="CF9" s="810"/>
      <c r="CG9" s="811"/>
      <c r="CH9" s="812">
        <v>-1</v>
      </c>
      <c r="CI9" s="813"/>
      <c r="CJ9" s="813"/>
      <c r="CK9" s="813"/>
      <c r="CL9" s="814"/>
      <c r="CM9" s="812">
        <v>39</v>
      </c>
      <c r="CN9" s="813"/>
      <c r="CO9" s="813"/>
      <c r="CP9" s="813"/>
      <c r="CQ9" s="814"/>
      <c r="CR9" s="812">
        <v>4</v>
      </c>
      <c r="CS9" s="813"/>
      <c r="CT9" s="813"/>
      <c r="CU9" s="813"/>
      <c r="CV9" s="814"/>
      <c r="CW9" s="812">
        <v>13</v>
      </c>
      <c r="CX9" s="813"/>
      <c r="CY9" s="813"/>
      <c r="CZ9" s="813"/>
      <c r="DA9" s="814"/>
      <c r="DB9" s="812" t="s">
        <v>563</v>
      </c>
      <c r="DC9" s="813"/>
      <c r="DD9" s="813"/>
      <c r="DE9" s="813"/>
      <c r="DF9" s="814"/>
      <c r="DG9" s="812" t="s">
        <v>563</v>
      </c>
      <c r="DH9" s="813"/>
      <c r="DI9" s="813"/>
      <c r="DJ9" s="813"/>
      <c r="DK9" s="814"/>
      <c r="DL9" s="812" t="s">
        <v>563</v>
      </c>
      <c r="DM9" s="813"/>
      <c r="DN9" s="813"/>
      <c r="DO9" s="813"/>
      <c r="DP9" s="814"/>
      <c r="DQ9" s="812" t="s">
        <v>563</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62670</v>
      </c>
      <c r="R23" s="829"/>
      <c r="S23" s="829"/>
      <c r="T23" s="829"/>
      <c r="U23" s="829"/>
      <c r="V23" s="829">
        <v>60147</v>
      </c>
      <c r="W23" s="829"/>
      <c r="X23" s="829"/>
      <c r="Y23" s="829"/>
      <c r="Z23" s="829"/>
      <c r="AA23" s="829">
        <v>2553</v>
      </c>
      <c r="AB23" s="829"/>
      <c r="AC23" s="829"/>
      <c r="AD23" s="829"/>
      <c r="AE23" s="830"/>
      <c r="AF23" s="831">
        <v>2458</v>
      </c>
      <c r="AG23" s="829"/>
      <c r="AH23" s="829"/>
      <c r="AI23" s="829"/>
      <c r="AJ23" s="832"/>
      <c r="AK23" s="833"/>
      <c r="AL23" s="834"/>
      <c r="AM23" s="834"/>
      <c r="AN23" s="834"/>
      <c r="AO23" s="834"/>
      <c r="AP23" s="829">
        <v>39951</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13195</v>
      </c>
      <c r="R28" s="859"/>
      <c r="S28" s="859"/>
      <c r="T28" s="859"/>
      <c r="U28" s="859"/>
      <c r="V28" s="859">
        <v>13155</v>
      </c>
      <c r="W28" s="859"/>
      <c r="X28" s="859"/>
      <c r="Y28" s="859"/>
      <c r="Z28" s="859"/>
      <c r="AA28" s="859">
        <v>40</v>
      </c>
      <c r="AB28" s="859"/>
      <c r="AC28" s="859"/>
      <c r="AD28" s="859"/>
      <c r="AE28" s="860"/>
      <c r="AF28" s="861">
        <v>40</v>
      </c>
      <c r="AG28" s="859"/>
      <c r="AH28" s="859"/>
      <c r="AI28" s="859"/>
      <c r="AJ28" s="862"/>
      <c r="AK28" s="863">
        <v>997</v>
      </c>
      <c r="AL28" s="864"/>
      <c r="AM28" s="864"/>
      <c r="AN28" s="864"/>
      <c r="AO28" s="864"/>
      <c r="AP28" s="864" t="s">
        <v>551</v>
      </c>
      <c r="AQ28" s="864"/>
      <c r="AR28" s="864"/>
      <c r="AS28" s="864"/>
      <c r="AT28" s="864"/>
      <c r="AU28" s="864" t="s">
        <v>551</v>
      </c>
      <c r="AV28" s="864"/>
      <c r="AW28" s="864"/>
      <c r="AX28" s="864"/>
      <c r="AY28" s="864"/>
      <c r="AZ28" s="865" t="s">
        <v>551</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29</v>
      </c>
      <c r="R29" s="820"/>
      <c r="S29" s="820"/>
      <c r="T29" s="820"/>
      <c r="U29" s="820"/>
      <c r="V29" s="820">
        <v>26</v>
      </c>
      <c r="W29" s="820"/>
      <c r="X29" s="820"/>
      <c r="Y29" s="820"/>
      <c r="Z29" s="820"/>
      <c r="AA29" s="820">
        <v>3</v>
      </c>
      <c r="AB29" s="820"/>
      <c r="AC29" s="820"/>
      <c r="AD29" s="820"/>
      <c r="AE29" s="821"/>
      <c r="AF29" s="822">
        <v>3</v>
      </c>
      <c r="AG29" s="823"/>
      <c r="AH29" s="823"/>
      <c r="AI29" s="823"/>
      <c r="AJ29" s="824"/>
      <c r="AK29" s="868" t="s">
        <v>552</v>
      </c>
      <c r="AL29" s="874"/>
      <c r="AM29" s="874"/>
      <c r="AN29" s="874"/>
      <c r="AO29" s="874"/>
      <c r="AP29" s="866" t="s">
        <v>552</v>
      </c>
      <c r="AQ29" s="867"/>
      <c r="AR29" s="867"/>
      <c r="AS29" s="867"/>
      <c r="AT29" s="868"/>
      <c r="AU29" s="866" t="s">
        <v>552</v>
      </c>
      <c r="AV29" s="867"/>
      <c r="AW29" s="867"/>
      <c r="AX29" s="867"/>
      <c r="AY29" s="868"/>
      <c r="AZ29" s="869" t="s">
        <v>552</v>
      </c>
      <c r="BA29" s="870"/>
      <c r="BB29" s="870"/>
      <c r="BC29" s="870"/>
      <c r="BD29" s="871"/>
      <c r="BE29" s="872"/>
      <c r="BF29" s="872"/>
      <c r="BG29" s="872"/>
      <c r="BH29" s="872"/>
      <c r="BI29" s="873"/>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13352</v>
      </c>
      <c r="R30" s="820"/>
      <c r="S30" s="820"/>
      <c r="T30" s="820"/>
      <c r="U30" s="820"/>
      <c r="V30" s="820">
        <v>13226</v>
      </c>
      <c r="W30" s="820"/>
      <c r="X30" s="820"/>
      <c r="Y30" s="820"/>
      <c r="Z30" s="820"/>
      <c r="AA30" s="820">
        <v>126</v>
      </c>
      <c r="AB30" s="820"/>
      <c r="AC30" s="820"/>
      <c r="AD30" s="820"/>
      <c r="AE30" s="821"/>
      <c r="AF30" s="822">
        <v>126</v>
      </c>
      <c r="AG30" s="823"/>
      <c r="AH30" s="823"/>
      <c r="AI30" s="823"/>
      <c r="AJ30" s="824"/>
      <c r="AK30" s="868">
        <v>2233</v>
      </c>
      <c r="AL30" s="874"/>
      <c r="AM30" s="874"/>
      <c r="AN30" s="874"/>
      <c r="AO30" s="874"/>
      <c r="AP30" s="866" t="s">
        <v>552</v>
      </c>
      <c r="AQ30" s="867"/>
      <c r="AR30" s="867"/>
      <c r="AS30" s="867"/>
      <c r="AT30" s="868"/>
      <c r="AU30" s="866" t="s">
        <v>552</v>
      </c>
      <c r="AV30" s="867"/>
      <c r="AW30" s="867"/>
      <c r="AX30" s="867"/>
      <c r="AY30" s="868"/>
      <c r="AZ30" s="869" t="s">
        <v>552</v>
      </c>
      <c r="BA30" s="870"/>
      <c r="BB30" s="870"/>
      <c r="BC30" s="870"/>
      <c r="BD30" s="871"/>
      <c r="BE30" s="872"/>
      <c r="BF30" s="872"/>
      <c r="BG30" s="872"/>
      <c r="BH30" s="872"/>
      <c r="BI30" s="873"/>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2112</v>
      </c>
      <c r="R31" s="820"/>
      <c r="S31" s="820"/>
      <c r="T31" s="820"/>
      <c r="U31" s="820"/>
      <c r="V31" s="820">
        <v>2103</v>
      </c>
      <c r="W31" s="820"/>
      <c r="X31" s="820"/>
      <c r="Y31" s="820"/>
      <c r="Z31" s="820"/>
      <c r="AA31" s="820">
        <v>10</v>
      </c>
      <c r="AB31" s="820"/>
      <c r="AC31" s="820"/>
      <c r="AD31" s="820"/>
      <c r="AE31" s="821"/>
      <c r="AF31" s="822">
        <v>10</v>
      </c>
      <c r="AG31" s="823"/>
      <c r="AH31" s="823"/>
      <c r="AI31" s="823"/>
      <c r="AJ31" s="824"/>
      <c r="AK31" s="868">
        <v>374</v>
      </c>
      <c r="AL31" s="874"/>
      <c r="AM31" s="874"/>
      <c r="AN31" s="874"/>
      <c r="AO31" s="874"/>
      <c r="AP31" s="866" t="s">
        <v>552</v>
      </c>
      <c r="AQ31" s="867"/>
      <c r="AR31" s="867"/>
      <c r="AS31" s="867"/>
      <c r="AT31" s="868"/>
      <c r="AU31" s="866" t="s">
        <v>552</v>
      </c>
      <c r="AV31" s="867"/>
      <c r="AW31" s="867"/>
      <c r="AX31" s="867"/>
      <c r="AY31" s="868"/>
      <c r="AZ31" s="869" t="s">
        <v>552</v>
      </c>
      <c r="BA31" s="870"/>
      <c r="BB31" s="870"/>
      <c r="BC31" s="870"/>
      <c r="BD31" s="871"/>
      <c r="BE31" s="872"/>
      <c r="BF31" s="872"/>
      <c r="BG31" s="872"/>
      <c r="BH31" s="872"/>
      <c r="BI31" s="873"/>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21452</v>
      </c>
      <c r="R32" s="820"/>
      <c r="S32" s="820"/>
      <c r="T32" s="820"/>
      <c r="U32" s="820"/>
      <c r="V32" s="820">
        <v>21437</v>
      </c>
      <c r="W32" s="820"/>
      <c r="X32" s="820"/>
      <c r="Y32" s="820"/>
      <c r="Z32" s="820"/>
      <c r="AA32" s="820">
        <v>15</v>
      </c>
      <c r="AB32" s="820"/>
      <c r="AC32" s="820"/>
      <c r="AD32" s="820"/>
      <c r="AE32" s="821"/>
      <c r="AF32" s="822">
        <v>5115</v>
      </c>
      <c r="AG32" s="823"/>
      <c r="AH32" s="823"/>
      <c r="AI32" s="823"/>
      <c r="AJ32" s="824"/>
      <c r="AK32" s="868">
        <v>1910</v>
      </c>
      <c r="AL32" s="874"/>
      <c r="AM32" s="874"/>
      <c r="AN32" s="874"/>
      <c r="AO32" s="874"/>
      <c r="AP32" s="874">
        <v>6367</v>
      </c>
      <c r="AQ32" s="874"/>
      <c r="AR32" s="874"/>
      <c r="AS32" s="874"/>
      <c r="AT32" s="874"/>
      <c r="AU32" s="874">
        <v>4151</v>
      </c>
      <c r="AV32" s="874"/>
      <c r="AW32" s="874"/>
      <c r="AX32" s="874"/>
      <c r="AY32" s="874"/>
      <c r="AZ32" s="875" t="s">
        <v>552</v>
      </c>
      <c r="BA32" s="875"/>
      <c r="BB32" s="875"/>
      <c r="BC32" s="875"/>
      <c r="BD32" s="875"/>
      <c r="BE32" s="872" t="s">
        <v>394</v>
      </c>
      <c r="BF32" s="872"/>
      <c r="BG32" s="872"/>
      <c r="BH32" s="872"/>
      <c r="BI32" s="873"/>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395</v>
      </c>
      <c r="C33" s="817"/>
      <c r="D33" s="817"/>
      <c r="E33" s="817"/>
      <c r="F33" s="817"/>
      <c r="G33" s="817"/>
      <c r="H33" s="817"/>
      <c r="I33" s="817"/>
      <c r="J33" s="817"/>
      <c r="K33" s="817"/>
      <c r="L33" s="817"/>
      <c r="M33" s="817"/>
      <c r="N33" s="817"/>
      <c r="O33" s="817"/>
      <c r="P33" s="818"/>
      <c r="Q33" s="819">
        <v>2290</v>
      </c>
      <c r="R33" s="820"/>
      <c r="S33" s="820"/>
      <c r="T33" s="820"/>
      <c r="U33" s="820"/>
      <c r="V33" s="820">
        <v>1888</v>
      </c>
      <c r="W33" s="820"/>
      <c r="X33" s="820"/>
      <c r="Y33" s="820"/>
      <c r="Z33" s="820"/>
      <c r="AA33" s="820">
        <v>403</v>
      </c>
      <c r="AB33" s="820"/>
      <c r="AC33" s="820"/>
      <c r="AD33" s="820"/>
      <c r="AE33" s="821"/>
      <c r="AF33" s="822">
        <v>2507</v>
      </c>
      <c r="AG33" s="823"/>
      <c r="AH33" s="823"/>
      <c r="AI33" s="823"/>
      <c r="AJ33" s="824"/>
      <c r="AK33" s="868">
        <v>13</v>
      </c>
      <c r="AL33" s="874"/>
      <c r="AM33" s="874"/>
      <c r="AN33" s="874"/>
      <c r="AO33" s="874"/>
      <c r="AP33" s="874">
        <v>6310</v>
      </c>
      <c r="AQ33" s="874"/>
      <c r="AR33" s="874"/>
      <c r="AS33" s="874"/>
      <c r="AT33" s="874"/>
      <c r="AU33" s="874" t="s">
        <v>552</v>
      </c>
      <c r="AV33" s="874"/>
      <c r="AW33" s="874"/>
      <c r="AX33" s="874"/>
      <c r="AY33" s="874"/>
      <c r="AZ33" s="875" t="s">
        <v>552</v>
      </c>
      <c r="BA33" s="875"/>
      <c r="BB33" s="875"/>
      <c r="BC33" s="875"/>
      <c r="BD33" s="875"/>
      <c r="BE33" s="872" t="s">
        <v>394</v>
      </c>
      <c r="BF33" s="872"/>
      <c r="BG33" s="872"/>
      <c r="BH33" s="872"/>
      <c r="BI33" s="873"/>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396</v>
      </c>
      <c r="C34" s="817"/>
      <c r="D34" s="817"/>
      <c r="E34" s="817"/>
      <c r="F34" s="817"/>
      <c r="G34" s="817"/>
      <c r="H34" s="817"/>
      <c r="I34" s="817"/>
      <c r="J34" s="817"/>
      <c r="K34" s="817"/>
      <c r="L34" s="817"/>
      <c r="M34" s="817"/>
      <c r="N34" s="817"/>
      <c r="O34" s="817"/>
      <c r="P34" s="818"/>
      <c r="Q34" s="819">
        <v>2329</v>
      </c>
      <c r="R34" s="820"/>
      <c r="S34" s="820"/>
      <c r="T34" s="820"/>
      <c r="U34" s="820"/>
      <c r="V34" s="820">
        <v>2205</v>
      </c>
      <c r="W34" s="820"/>
      <c r="X34" s="820"/>
      <c r="Y34" s="820"/>
      <c r="Z34" s="820"/>
      <c r="AA34" s="820">
        <v>124</v>
      </c>
      <c r="AB34" s="820"/>
      <c r="AC34" s="820"/>
      <c r="AD34" s="820"/>
      <c r="AE34" s="821"/>
      <c r="AF34" s="822">
        <v>190</v>
      </c>
      <c r="AG34" s="823"/>
      <c r="AH34" s="823"/>
      <c r="AI34" s="823"/>
      <c r="AJ34" s="824"/>
      <c r="AK34" s="868">
        <v>1404</v>
      </c>
      <c r="AL34" s="874"/>
      <c r="AM34" s="874"/>
      <c r="AN34" s="874"/>
      <c r="AO34" s="874"/>
      <c r="AP34" s="874">
        <v>13348</v>
      </c>
      <c r="AQ34" s="874"/>
      <c r="AR34" s="874"/>
      <c r="AS34" s="874"/>
      <c r="AT34" s="874"/>
      <c r="AU34" s="874">
        <v>8502</v>
      </c>
      <c r="AV34" s="874"/>
      <c r="AW34" s="874"/>
      <c r="AX34" s="874"/>
      <c r="AY34" s="874"/>
      <c r="AZ34" s="875" t="s">
        <v>552</v>
      </c>
      <c r="BA34" s="875"/>
      <c r="BB34" s="875"/>
      <c r="BC34" s="875"/>
      <c r="BD34" s="875"/>
      <c r="BE34" s="872" t="s">
        <v>394</v>
      </c>
      <c r="BF34" s="872"/>
      <c r="BG34" s="872"/>
      <c r="BH34" s="872"/>
      <c r="BI34" s="873"/>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68"/>
      <c r="AL35" s="874"/>
      <c r="AM35" s="874"/>
      <c r="AN35" s="874"/>
      <c r="AO35" s="874"/>
      <c r="AP35" s="874"/>
      <c r="AQ35" s="874"/>
      <c r="AR35" s="874"/>
      <c r="AS35" s="874"/>
      <c r="AT35" s="874"/>
      <c r="AU35" s="874"/>
      <c r="AV35" s="874"/>
      <c r="AW35" s="874"/>
      <c r="AX35" s="874"/>
      <c r="AY35" s="874"/>
      <c r="AZ35" s="875"/>
      <c r="BA35" s="875"/>
      <c r="BB35" s="875"/>
      <c r="BC35" s="875"/>
      <c r="BD35" s="875"/>
      <c r="BE35" s="872"/>
      <c r="BF35" s="872"/>
      <c r="BG35" s="872"/>
      <c r="BH35" s="872"/>
      <c r="BI35" s="873"/>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68"/>
      <c r="AL36" s="874"/>
      <c r="AM36" s="874"/>
      <c r="AN36" s="874"/>
      <c r="AO36" s="874"/>
      <c r="AP36" s="874"/>
      <c r="AQ36" s="874"/>
      <c r="AR36" s="874"/>
      <c r="AS36" s="874"/>
      <c r="AT36" s="874"/>
      <c r="AU36" s="874"/>
      <c r="AV36" s="874"/>
      <c r="AW36" s="874"/>
      <c r="AX36" s="874"/>
      <c r="AY36" s="874"/>
      <c r="AZ36" s="875"/>
      <c r="BA36" s="875"/>
      <c r="BB36" s="875"/>
      <c r="BC36" s="875"/>
      <c r="BD36" s="875"/>
      <c r="BE36" s="872"/>
      <c r="BF36" s="872"/>
      <c r="BG36" s="872"/>
      <c r="BH36" s="872"/>
      <c r="BI36" s="873"/>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68"/>
      <c r="AL37" s="874"/>
      <c r="AM37" s="874"/>
      <c r="AN37" s="874"/>
      <c r="AO37" s="874"/>
      <c r="AP37" s="874"/>
      <c r="AQ37" s="874"/>
      <c r="AR37" s="874"/>
      <c r="AS37" s="874"/>
      <c r="AT37" s="874"/>
      <c r="AU37" s="874"/>
      <c r="AV37" s="874"/>
      <c r="AW37" s="874"/>
      <c r="AX37" s="874"/>
      <c r="AY37" s="874"/>
      <c r="AZ37" s="875"/>
      <c r="BA37" s="875"/>
      <c r="BB37" s="875"/>
      <c r="BC37" s="875"/>
      <c r="BD37" s="875"/>
      <c r="BE37" s="872"/>
      <c r="BF37" s="872"/>
      <c r="BG37" s="872"/>
      <c r="BH37" s="872"/>
      <c r="BI37" s="873"/>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8"/>
      <c r="AL38" s="874"/>
      <c r="AM38" s="874"/>
      <c r="AN38" s="874"/>
      <c r="AO38" s="874"/>
      <c r="AP38" s="874"/>
      <c r="AQ38" s="874"/>
      <c r="AR38" s="874"/>
      <c r="AS38" s="874"/>
      <c r="AT38" s="874"/>
      <c r="AU38" s="874"/>
      <c r="AV38" s="874"/>
      <c r="AW38" s="874"/>
      <c r="AX38" s="874"/>
      <c r="AY38" s="874"/>
      <c r="AZ38" s="875"/>
      <c r="BA38" s="875"/>
      <c r="BB38" s="875"/>
      <c r="BC38" s="875"/>
      <c r="BD38" s="875"/>
      <c r="BE38" s="872"/>
      <c r="BF38" s="872"/>
      <c r="BG38" s="872"/>
      <c r="BH38" s="872"/>
      <c r="BI38" s="873"/>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8"/>
      <c r="AL39" s="874"/>
      <c r="AM39" s="874"/>
      <c r="AN39" s="874"/>
      <c r="AO39" s="874"/>
      <c r="AP39" s="874"/>
      <c r="AQ39" s="874"/>
      <c r="AR39" s="874"/>
      <c r="AS39" s="874"/>
      <c r="AT39" s="874"/>
      <c r="AU39" s="874"/>
      <c r="AV39" s="874"/>
      <c r="AW39" s="874"/>
      <c r="AX39" s="874"/>
      <c r="AY39" s="874"/>
      <c r="AZ39" s="875"/>
      <c r="BA39" s="875"/>
      <c r="BB39" s="875"/>
      <c r="BC39" s="875"/>
      <c r="BD39" s="875"/>
      <c r="BE39" s="872"/>
      <c r="BF39" s="872"/>
      <c r="BG39" s="872"/>
      <c r="BH39" s="872"/>
      <c r="BI39" s="873"/>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8"/>
      <c r="AL40" s="874"/>
      <c r="AM40" s="874"/>
      <c r="AN40" s="874"/>
      <c r="AO40" s="874"/>
      <c r="AP40" s="874"/>
      <c r="AQ40" s="874"/>
      <c r="AR40" s="874"/>
      <c r="AS40" s="874"/>
      <c r="AT40" s="874"/>
      <c r="AU40" s="874"/>
      <c r="AV40" s="874"/>
      <c r="AW40" s="874"/>
      <c r="AX40" s="874"/>
      <c r="AY40" s="874"/>
      <c r="AZ40" s="875"/>
      <c r="BA40" s="875"/>
      <c r="BB40" s="875"/>
      <c r="BC40" s="875"/>
      <c r="BD40" s="875"/>
      <c r="BE40" s="872"/>
      <c r="BF40" s="872"/>
      <c r="BG40" s="872"/>
      <c r="BH40" s="872"/>
      <c r="BI40" s="873"/>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8"/>
      <c r="AL41" s="874"/>
      <c r="AM41" s="874"/>
      <c r="AN41" s="874"/>
      <c r="AO41" s="874"/>
      <c r="AP41" s="874"/>
      <c r="AQ41" s="874"/>
      <c r="AR41" s="874"/>
      <c r="AS41" s="874"/>
      <c r="AT41" s="874"/>
      <c r="AU41" s="874"/>
      <c r="AV41" s="874"/>
      <c r="AW41" s="874"/>
      <c r="AX41" s="874"/>
      <c r="AY41" s="874"/>
      <c r="AZ41" s="875"/>
      <c r="BA41" s="875"/>
      <c r="BB41" s="875"/>
      <c r="BC41" s="875"/>
      <c r="BD41" s="875"/>
      <c r="BE41" s="872"/>
      <c r="BF41" s="872"/>
      <c r="BG41" s="872"/>
      <c r="BH41" s="872"/>
      <c r="BI41" s="873"/>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8"/>
      <c r="AL42" s="874"/>
      <c r="AM42" s="874"/>
      <c r="AN42" s="874"/>
      <c r="AO42" s="874"/>
      <c r="AP42" s="874"/>
      <c r="AQ42" s="874"/>
      <c r="AR42" s="874"/>
      <c r="AS42" s="874"/>
      <c r="AT42" s="874"/>
      <c r="AU42" s="874"/>
      <c r="AV42" s="874"/>
      <c r="AW42" s="874"/>
      <c r="AX42" s="874"/>
      <c r="AY42" s="874"/>
      <c r="AZ42" s="875"/>
      <c r="BA42" s="875"/>
      <c r="BB42" s="875"/>
      <c r="BC42" s="875"/>
      <c r="BD42" s="875"/>
      <c r="BE42" s="872"/>
      <c r="BF42" s="872"/>
      <c r="BG42" s="872"/>
      <c r="BH42" s="872"/>
      <c r="BI42" s="873"/>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8"/>
      <c r="AL43" s="874"/>
      <c r="AM43" s="874"/>
      <c r="AN43" s="874"/>
      <c r="AO43" s="874"/>
      <c r="AP43" s="874"/>
      <c r="AQ43" s="874"/>
      <c r="AR43" s="874"/>
      <c r="AS43" s="874"/>
      <c r="AT43" s="874"/>
      <c r="AU43" s="874"/>
      <c r="AV43" s="874"/>
      <c r="AW43" s="874"/>
      <c r="AX43" s="874"/>
      <c r="AY43" s="874"/>
      <c r="AZ43" s="875"/>
      <c r="BA43" s="875"/>
      <c r="BB43" s="875"/>
      <c r="BC43" s="875"/>
      <c r="BD43" s="875"/>
      <c r="BE43" s="872"/>
      <c r="BF43" s="872"/>
      <c r="BG43" s="872"/>
      <c r="BH43" s="872"/>
      <c r="BI43" s="873"/>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8"/>
      <c r="AL44" s="874"/>
      <c r="AM44" s="874"/>
      <c r="AN44" s="874"/>
      <c r="AO44" s="874"/>
      <c r="AP44" s="874"/>
      <c r="AQ44" s="874"/>
      <c r="AR44" s="874"/>
      <c r="AS44" s="874"/>
      <c r="AT44" s="874"/>
      <c r="AU44" s="874"/>
      <c r="AV44" s="874"/>
      <c r="AW44" s="874"/>
      <c r="AX44" s="874"/>
      <c r="AY44" s="874"/>
      <c r="AZ44" s="875"/>
      <c r="BA44" s="875"/>
      <c r="BB44" s="875"/>
      <c r="BC44" s="875"/>
      <c r="BD44" s="875"/>
      <c r="BE44" s="872"/>
      <c r="BF44" s="872"/>
      <c r="BG44" s="872"/>
      <c r="BH44" s="872"/>
      <c r="BI44" s="873"/>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8"/>
      <c r="AL45" s="874"/>
      <c r="AM45" s="874"/>
      <c r="AN45" s="874"/>
      <c r="AO45" s="874"/>
      <c r="AP45" s="874"/>
      <c r="AQ45" s="874"/>
      <c r="AR45" s="874"/>
      <c r="AS45" s="874"/>
      <c r="AT45" s="874"/>
      <c r="AU45" s="874"/>
      <c r="AV45" s="874"/>
      <c r="AW45" s="874"/>
      <c r="AX45" s="874"/>
      <c r="AY45" s="874"/>
      <c r="AZ45" s="875"/>
      <c r="BA45" s="875"/>
      <c r="BB45" s="875"/>
      <c r="BC45" s="875"/>
      <c r="BD45" s="875"/>
      <c r="BE45" s="872"/>
      <c r="BF45" s="872"/>
      <c r="BG45" s="872"/>
      <c r="BH45" s="872"/>
      <c r="BI45" s="873"/>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8"/>
      <c r="AL46" s="874"/>
      <c r="AM46" s="874"/>
      <c r="AN46" s="874"/>
      <c r="AO46" s="874"/>
      <c r="AP46" s="874"/>
      <c r="AQ46" s="874"/>
      <c r="AR46" s="874"/>
      <c r="AS46" s="874"/>
      <c r="AT46" s="874"/>
      <c r="AU46" s="874"/>
      <c r="AV46" s="874"/>
      <c r="AW46" s="874"/>
      <c r="AX46" s="874"/>
      <c r="AY46" s="874"/>
      <c r="AZ46" s="875"/>
      <c r="BA46" s="875"/>
      <c r="BB46" s="875"/>
      <c r="BC46" s="875"/>
      <c r="BD46" s="875"/>
      <c r="BE46" s="872"/>
      <c r="BF46" s="872"/>
      <c r="BG46" s="872"/>
      <c r="BH46" s="872"/>
      <c r="BI46" s="873"/>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8"/>
      <c r="AL47" s="874"/>
      <c r="AM47" s="874"/>
      <c r="AN47" s="874"/>
      <c r="AO47" s="874"/>
      <c r="AP47" s="874"/>
      <c r="AQ47" s="874"/>
      <c r="AR47" s="874"/>
      <c r="AS47" s="874"/>
      <c r="AT47" s="874"/>
      <c r="AU47" s="874"/>
      <c r="AV47" s="874"/>
      <c r="AW47" s="874"/>
      <c r="AX47" s="874"/>
      <c r="AY47" s="874"/>
      <c r="AZ47" s="875"/>
      <c r="BA47" s="875"/>
      <c r="BB47" s="875"/>
      <c r="BC47" s="875"/>
      <c r="BD47" s="875"/>
      <c r="BE47" s="872"/>
      <c r="BF47" s="872"/>
      <c r="BG47" s="872"/>
      <c r="BH47" s="872"/>
      <c r="BI47" s="873"/>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8"/>
      <c r="AL48" s="874"/>
      <c r="AM48" s="874"/>
      <c r="AN48" s="874"/>
      <c r="AO48" s="874"/>
      <c r="AP48" s="874"/>
      <c r="AQ48" s="874"/>
      <c r="AR48" s="874"/>
      <c r="AS48" s="874"/>
      <c r="AT48" s="874"/>
      <c r="AU48" s="874"/>
      <c r="AV48" s="874"/>
      <c r="AW48" s="874"/>
      <c r="AX48" s="874"/>
      <c r="AY48" s="874"/>
      <c r="AZ48" s="875"/>
      <c r="BA48" s="875"/>
      <c r="BB48" s="875"/>
      <c r="BC48" s="875"/>
      <c r="BD48" s="875"/>
      <c r="BE48" s="872"/>
      <c r="BF48" s="872"/>
      <c r="BG48" s="872"/>
      <c r="BH48" s="872"/>
      <c r="BI48" s="873"/>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8"/>
      <c r="AL49" s="874"/>
      <c r="AM49" s="874"/>
      <c r="AN49" s="874"/>
      <c r="AO49" s="874"/>
      <c r="AP49" s="874"/>
      <c r="AQ49" s="874"/>
      <c r="AR49" s="874"/>
      <c r="AS49" s="874"/>
      <c r="AT49" s="874"/>
      <c r="AU49" s="874"/>
      <c r="AV49" s="874"/>
      <c r="AW49" s="874"/>
      <c r="AX49" s="874"/>
      <c r="AY49" s="874"/>
      <c r="AZ49" s="875"/>
      <c r="BA49" s="875"/>
      <c r="BB49" s="875"/>
      <c r="BC49" s="875"/>
      <c r="BD49" s="875"/>
      <c r="BE49" s="872"/>
      <c r="BF49" s="872"/>
      <c r="BG49" s="872"/>
      <c r="BH49" s="872"/>
      <c r="BI49" s="873"/>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6"/>
      <c r="R50" s="877"/>
      <c r="S50" s="877"/>
      <c r="T50" s="877"/>
      <c r="U50" s="877"/>
      <c r="V50" s="877"/>
      <c r="W50" s="877"/>
      <c r="X50" s="877"/>
      <c r="Y50" s="877"/>
      <c r="Z50" s="877"/>
      <c r="AA50" s="877"/>
      <c r="AB50" s="877"/>
      <c r="AC50" s="877"/>
      <c r="AD50" s="877"/>
      <c r="AE50" s="878"/>
      <c r="AF50" s="822"/>
      <c r="AG50" s="823"/>
      <c r="AH50" s="823"/>
      <c r="AI50" s="823"/>
      <c r="AJ50" s="824"/>
      <c r="AK50" s="880"/>
      <c r="AL50" s="877"/>
      <c r="AM50" s="877"/>
      <c r="AN50" s="877"/>
      <c r="AO50" s="877"/>
      <c r="AP50" s="877"/>
      <c r="AQ50" s="877"/>
      <c r="AR50" s="877"/>
      <c r="AS50" s="877"/>
      <c r="AT50" s="877"/>
      <c r="AU50" s="877"/>
      <c r="AV50" s="877"/>
      <c r="AW50" s="877"/>
      <c r="AX50" s="877"/>
      <c r="AY50" s="877"/>
      <c r="AZ50" s="879"/>
      <c r="BA50" s="879"/>
      <c r="BB50" s="879"/>
      <c r="BC50" s="879"/>
      <c r="BD50" s="879"/>
      <c r="BE50" s="872"/>
      <c r="BF50" s="872"/>
      <c r="BG50" s="872"/>
      <c r="BH50" s="872"/>
      <c r="BI50" s="873"/>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6"/>
      <c r="R51" s="877"/>
      <c r="S51" s="877"/>
      <c r="T51" s="877"/>
      <c r="U51" s="877"/>
      <c r="V51" s="877"/>
      <c r="W51" s="877"/>
      <c r="X51" s="877"/>
      <c r="Y51" s="877"/>
      <c r="Z51" s="877"/>
      <c r="AA51" s="877"/>
      <c r="AB51" s="877"/>
      <c r="AC51" s="877"/>
      <c r="AD51" s="877"/>
      <c r="AE51" s="878"/>
      <c r="AF51" s="822"/>
      <c r="AG51" s="823"/>
      <c r="AH51" s="823"/>
      <c r="AI51" s="823"/>
      <c r="AJ51" s="824"/>
      <c r="AK51" s="880"/>
      <c r="AL51" s="877"/>
      <c r="AM51" s="877"/>
      <c r="AN51" s="877"/>
      <c r="AO51" s="877"/>
      <c r="AP51" s="877"/>
      <c r="AQ51" s="877"/>
      <c r="AR51" s="877"/>
      <c r="AS51" s="877"/>
      <c r="AT51" s="877"/>
      <c r="AU51" s="877"/>
      <c r="AV51" s="877"/>
      <c r="AW51" s="877"/>
      <c r="AX51" s="877"/>
      <c r="AY51" s="877"/>
      <c r="AZ51" s="879"/>
      <c r="BA51" s="879"/>
      <c r="BB51" s="879"/>
      <c r="BC51" s="879"/>
      <c r="BD51" s="879"/>
      <c r="BE51" s="872"/>
      <c r="BF51" s="872"/>
      <c r="BG51" s="872"/>
      <c r="BH51" s="872"/>
      <c r="BI51" s="873"/>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6"/>
      <c r="R52" s="877"/>
      <c r="S52" s="877"/>
      <c r="T52" s="877"/>
      <c r="U52" s="877"/>
      <c r="V52" s="877"/>
      <c r="W52" s="877"/>
      <c r="X52" s="877"/>
      <c r="Y52" s="877"/>
      <c r="Z52" s="877"/>
      <c r="AA52" s="877"/>
      <c r="AB52" s="877"/>
      <c r="AC52" s="877"/>
      <c r="AD52" s="877"/>
      <c r="AE52" s="878"/>
      <c r="AF52" s="822"/>
      <c r="AG52" s="823"/>
      <c r="AH52" s="823"/>
      <c r="AI52" s="823"/>
      <c r="AJ52" s="824"/>
      <c r="AK52" s="880"/>
      <c r="AL52" s="877"/>
      <c r="AM52" s="877"/>
      <c r="AN52" s="877"/>
      <c r="AO52" s="877"/>
      <c r="AP52" s="877"/>
      <c r="AQ52" s="877"/>
      <c r="AR52" s="877"/>
      <c r="AS52" s="877"/>
      <c r="AT52" s="877"/>
      <c r="AU52" s="877"/>
      <c r="AV52" s="877"/>
      <c r="AW52" s="877"/>
      <c r="AX52" s="877"/>
      <c r="AY52" s="877"/>
      <c r="AZ52" s="879"/>
      <c r="BA52" s="879"/>
      <c r="BB52" s="879"/>
      <c r="BC52" s="879"/>
      <c r="BD52" s="879"/>
      <c r="BE52" s="872"/>
      <c r="BF52" s="872"/>
      <c r="BG52" s="872"/>
      <c r="BH52" s="872"/>
      <c r="BI52" s="873"/>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6"/>
      <c r="R53" s="877"/>
      <c r="S53" s="877"/>
      <c r="T53" s="877"/>
      <c r="U53" s="877"/>
      <c r="V53" s="877"/>
      <c r="W53" s="877"/>
      <c r="X53" s="877"/>
      <c r="Y53" s="877"/>
      <c r="Z53" s="877"/>
      <c r="AA53" s="877"/>
      <c r="AB53" s="877"/>
      <c r="AC53" s="877"/>
      <c r="AD53" s="877"/>
      <c r="AE53" s="878"/>
      <c r="AF53" s="822"/>
      <c r="AG53" s="823"/>
      <c r="AH53" s="823"/>
      <c r="AI53" s="823"/>
      <c r="AJ53" s="824"/>
      <c r="AK53" s="880"/>
      <c r="AL53" s="877"/>
      <c r="AM53" s="877"/>
      <c r="AN53" s="877"/>
      <c r="AO53" s="877"/>
      <c r="AP53" s="877"/>
      <c r="AQ53" s="877"/>
      <c r="AR53" s="877"/>
      <c r="AS53" s="877"/>
      <c r="AT53" s="877"/>
      <c r="AU53" s="877"/>
      <c r="AV53" s="877"/>
      <c r="AW53" s="877"/>
      <c r="AX53" s="877"/>
      <c r="AY53" s="877"/>
      <c r="AZ53" s="879"/>
      <c r="BA53" s="879"/>
      <c r="BB53" s="879"/>
      <c r="BC53" s="879"/>
      <c r="BD53" s="879"/>
      <c r="BE53" s="872"/>
      <c r="BF53" s="872"/>
      <c r="BG53" s="872"/>
      <c r="BH53" s="872"/>
      <c r="BI53" s="873"/>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6"/>
      <c r="R54" s="877"/>
      <c r="S54" s="877"/>
      <c r="T54" s="877"/>
      <c r="U54" s="877"/>
      <c r="V54" s="877"/>
      <c r="W54" s="877"/>
      <c r="X54" s="877"/>
      <c r="Y54" s="877"/>
      <c r="Z54" s="877"/>
      <c r="AA54" s="877"/>
      <c r="AB54" s="877"/>
      <c r="AC54" s="877"/>
      <c r="AD54" s="877"/>
      <c r="AE54" s="878"/>
      <c r="AF54" s="822"/>
      <c r="AG54" s="823"/>
      <c r="AH54" s="823"/>
      <c r="AI54" s="823"/>
      <c r="AJ54" s="824"/>
      <c r="AK54" s="880"/>
      <c r="AL54" s="877"/>
      <c r="AM54" s="877"/>
      <c r="AN54" s="877"/>
      <c r="AO54" s="877"/>
      <c r="AP54" s="877"/>
      <c r="AQ54" s="877"/>
      <c r="AR54" s="877"/>
      <c r="AS54" s="877"/>
      <c r="AT54" s="877"/>
      <c r="AU54" s="877"/>
      <c r="AV54" s="877"/>
      <c r="AW54" s="877"/>
      <c r="AX54" s="877"/>
      <c r="AY54" s="877"/>
      <c r="AZ54" s="879"/>
      <c r="BA54" s="879"/>
      <c r="BB54" s="879"/>
      <c r="BC54" s="879"/>
      <c r="BD54" s="879"/>
      <c r="BE54" s="872"/>
      <c r="BF54" s="872"/>
      <c r="BG54" s="872"/>
      <c r="BH54" s="872"/>
      <c r="BI54" s="873"/>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6"/>
      <c r="R55" s="877"/>
      <c r="S55" s="877"/>
      <c r="T55" s="877"/>
      <c r="U55" s="877"/>
      <c r="V55" s="877"/>
      <c r="W55" s="877"/>
      <c r="X55" s="877"/>
      <c r="Y55" s="877"/>
      <c r="Z55" s="877"/>
      <c r="AA55" s="877"/>
      <c r="AB55" s="877"/>
      <c r="AC55" s="877"/>
      <c r="AD55" s="877"/>
      <c r="AE55" s="878"/>
      <c r="AF55" s="822"/>
      <c r="AG55" s="823"/>
      <c r="AH55" s="823"/>
      <c r="AI55" s="823"/>
      <c r="AJ55" s="824"/>
      <c r="AK55" s="880"/>
      <c r="AL55" s="877"/>
      <c r="AM55" s="877"/>
      <c r="AN55" s="877"/>
      <c r="AO55" s="877"/>
      <c r="AP55" s="877"/>
      <c r="AQ55" s="877"/>
      <c r="AR55" s="877"/>
      <c r="AS55" s="877"/>
      <c r="AT55" s="877"/>
      <c r="AU55" s="877"/>
      <c r="AV55" s="877"/>
      <c r="AW55" s="877"/>
      <c r="AX55" s="877"/>
      <c r="AY55" s="877"/>
      <c r="AZ55" s="879"/>
      <c r="BA55" s="879"/>
      <c r="BB55" s="879"/>
      <c r="BC55" s="879"/>
      <c r="BD55" s="879"/>
      <c r="BE55" s="872"/>
      <c r="BF55" s="872"/>
      <c r="BG55" s="872"/>
      <c r="BH55" s="872"/>
      <c r="BI55" s="873"/>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6"/>
      <c r="R56" s="877"/>
      <c r="S56" s="877"/>
      <c r="T56" s="877"/>
      <c r="U56" s="877"/>
      <c r="V56" s="877"/>
      <c r="W56" s="877"/>
      <c r="X56" s="877"/>
      <c r="Y56" s="877"/>
      <c r="Z56" s="877"/>
      <c r="AA56" s="877"/>
      <c r="AB56" s="877"/>
      <c r="AC56" s="877"/>
      <c r="AD56" s="877"/>
      <c r="AE56" s="878"/>
      <c r="AF56" s="822"/>
      <c r="AG56" s="823"/>
      <c r="AH56" s="823"/>
      <c r="AI56" s="823"/>
      <c r="AJ56" s="824"/>
      <c r="AK56" s="880"/>
      <c r="AL56" s="877"/>
      <c r="AM56" s="877"/>
      <c r="AN56" s="877"/>
      <c r="AO56" s="877"/>
      <c r="AP56" s="877"/>
      <c r="AQ56" s="877"/>
      <c r="AR56" s="877"/>
      <c r="AS56" s="877"/>
      <c r="AT56" s="877"/>
      <c r="AU56" s="877"/>
      <c r="AV56" s="877"/>
      <c r="AW56" s="877"/>
      <c r="AX56" s="877"/>
      <c r="AY56" s="877"/>
      <c r="AZ56" s="879"/>
      <c r="BA56" s="879"/>
      <c r="BB56" s="879"/>
      <c r="BC56" s="879"/>
      <c r="BD56" s="879"/>
      <c r="BE56" s="872"/>
      <c r="BF56" s="872"/>
      <c r="BG56" s="872"/>
      <c r="BH56" s="872"/>
      <c r="BI56" s="873"/>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6"/>
      <c r="R57" s="877"/>
      <c r="S57" s="877"/>
      <c r="T57" s="877"/>
      <c r="U57" s="877"/>
      <c r="V57" s="877"/>
      <c r="W57" s="877"/>
      <c r="X57" s="877"/>
      <c r="Y57" s="877"/>
      <c r="Z57" s="877"/>
      <c r="AA57" s="877"/>
      <c r="AB57" s="877"/>
      <c r="AC57" s="877"/>
      <c r="AD57" s="877"/>
      <c r="AE57" s="878"/>
      <c r="AF57" s="822"/>
      <c r="AG57" s="823"/>
      <c r="AH57" s="823"/>
      <c r="AI57" s="823"/>
      <c r="AJ57" s="824"/>
      <c r="AK57" s="880"/>
      <c r="AL57" s="877"/>
      <c r="AM57" s="877"/>
      <c r="AN57" s="877"/>
      <c r="AO57" s="877"/>
      <c r="AP57" s="877"/>
      <c r="AQ57" s="877"/>
      <c r="AR57" s="877"/>
      <c r="AS57" s="877"/>
      <c r="AT57" s="877"/>
      <c r="AU57" s="877"/>
      <c r="AV57" s="877"/>
      <c r="AW57" s="877"/>
      <c r="AX57" s="877"/>
      <c r="AY57" s="877"/>
      <c r="AZ57" s="879"/>
      <c r="BA57" s="879"/>
      <c r="BB57" s="879"/>
      <c r="BC57" s="879"/>
      <c r="BD57" s="879"/>
      <c r="BE57" s="872"/>
      <c r="BF57" s="872"/>
      <c r="BG57" s="872"/>
      <c r="BH57" s="872"/>
      <c r="BI57" s="873"/>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6"/>
      <c r="R58" s="877"/>
      <c r="S58" s="877"/>
      <c r="T58" s="877"/>
      <c r="U58" s="877"/>
      <c r="V58" s="877"/>
      <c r="W58" s="877"/>
      <c r="X58" s="877"/>
      <c r="Y58" s="877"/>
      <c r="Z58" s="877"/>
      <c r="AA58" s="877"/>
      <c r="AB58" s="877"/>
      <c r="AC58" s="877"/>
      <c r="AD58" s="877"/>
      <c r="AE58" s="878"/>
      <c r="AF58" s="822"/>
      <c r="AG58" s="823"/>
      <c r="AH58" s="823"/>
      <c r="AI58" s="823"/>
      <c r="AJ58" s="824"/>
      <c r="AK58" s="880"/>
      <c r="AL58" s="877"/>
      <c r="AM58" s="877"/>
      <c r="AN58" s="877"/>
      <c r="AO58" s="877"/>
      <c r="AP58" s="877"/>
      <c r="AQ58" s="877"/>
      <c r="AR58" s="877"/>
      <c r="AS58" s="877"/>
      <c r="AT58" s="877"/>
      <c r="AU58" s="877"/>
      <c r="AV58" s="877"/>
      <c r="AW58" s="877"/>
      <c r="AX58" s="877"/>
      <c r="AY58" s="877"/>
      <c r="AZ58" s="879"/>
      <c r="BA58" s="879"/>
      <c r="BB58" s="879"/>
      <c r="BC58" s="879"/>
      <c r="BD58" s="879"/>
      <c r="BE58" s="872"/>
      <c r="BF58" s="872"/>
      <c r="BG58" s="872"/>
      <c r="BH58" s="872"/>
      <c r="BI58" s="873"/>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6"/>
      <c r="R59" s="877"/>
      <c r="S59" s="877"/>
      <c r="T59" s="877"/>
      <c r="U59" s="877"/>
      <c r="V59" s="877"/>
      <c r="W59" s="877"/>
      <c r="X59" s="877"/>
      <c r="Y59" s="877"/>
      <c r="Z59" s="877"/>
      <c r="AA59" s="877"/>
      <c r="AB59" s="877"/>
      <c r="AC59" s="877"/>
      <c r="AD59" s="877"/>
      <c r="AE59" s="878"/>
      <c r="AF59" s="822"/>
      <c r="AG59" s="823"/>
      <c r="AH59" s="823"/>
      <c r="AI59" s="823"/>
      <c r="AJ59" s="824"/>
      <c r="AK59" s="880"/>
      <c r="AL59" s="877"/>
      <c r="AM59" s="877"/>
      <c r="AN59" s="877"/>
      <c r="AO59" s="877"/>
      <c r="AP59" s="877"/>
      <c r="AQ59" s="877"/>
      <c r="AR59" s="877"/>
      <c r="AS59" s="877"/>
      <c r="AT59" s="877"/>
      <c r="AU59" s="877"/>
      <c r="AV59" s="877"/>
      <c r="AW59" s="877"/>
      <c r="AX59" s="877"/>
      <c r="AY59" s="877"/>
      <c r="AZ59" s="879"/>
      <c r="BA59" s="879"/>
      <c r="BB59" s="879"/>
      <c r="BC59" s="879"/>
      <c r="BD59" s="879"/>
      <c r="BE59" s="872"/>
      <c r="BF59" s="872"/>
      <c r="BG59" s="872"/>
      <c r="BH59" s="872"/>
      <c r="BI59" s="873"/>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6"/>
      <c r="R60" s="877"/>
      <c r="S60" s="877"/>
      <c r="T60" s="877"/>
      <c r="U60" s="877"/>
      <c r="V60" s="877"/>
      <c r="W60" s="877"/>
      <c r="X60" s="877"/>
      <c r="Y60" s="877"/>
      <c r="Z60" s="877"/>
      <c r="AA60" s="877"/>
      <c r="AB60" s="877"/>
      <c r="AC60" s="877"/>
      <c r="AD60" s="877"/>
      <c r="AE60" s="878"/>
      <c r="AF60" s="822"/>
      <c r="AG60" s="823"/>
      <c r="AH60" s="823"/>
      <c r="AI60" s="823"/>
      <c r="AJ60" s="824"/>
      <c r="AK60" s="880"/>
      <c r="AL60" s="877"/>
      <c r="AM60" s="877"/>
      <c r="AN60" s="877"/>
      <c r="AO60" s="877"/>
      <c r="AP60" s="877"/>
      <c r="AQ60" s="877"/>
      <c r="AR60" s="877"/>
      <c r="AS60" s="877"/>
      <c r="AT60" s="877"/>
      <c r="AU60" s="877"/>
      <c r="AV60" s="877"/>
      <c r="AW60" s="877"/>
      <c r="AX60" s="877"/>
      <c r="AY60" s="877"/>
      <c r="AZ60" s="879"/>
      <c r="BA60" s="879"/>
      <c r="BB60" s="879"/>
      <c r="BC60" s="879"/>
      <c r="BD60" s="879"/>
      <c r="BE60" s="872"/>
      <c r="BF60" s="872"/>
      <c r="BG60" s="872"/>
      <c r="BH60" s="872"/>
      <c r="BI60" s="873"/>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6"/>
      <c r="R61" s="877"/>
      <c r="S61" s="877"/>
      <c r="T61" s="877"/>
      <c r="U61" s="877"/>
      <c r="V61" s="877"/>
      <c r="W61" s="877"/>
      <c r="X61" s="877"/>
      <c r="Y61" s="877"/>
      <c r="Z61" s="877"/>
      <c r="AA61" s="877"/>
      <c r="AB61" s="877"/>
      <c r="AC61" s="877"/>
      <c r="AD61" s="877"/>
      <c r="AE61" s="878"/>
      <c r="AF61" s="822"/>
      <c r="AG61" s="823"/>
      <c r="AH61" s="823"/>
      <c r="AI61" s="823"/>
      <c r="AJ61" s="824"/>
      <c r="AK61" s="880"/>
      <c r="AL61" s="877"/>
      <c r="AM61" s="877"/>
      <c r="AN61" s="877"/>
      <c r="AO61" s="877"/>
      <c r="AP61" s="877"/>
      <c r="AQ61" s="877"/>
      <c r="AR61" s="877"/>
      <c r="AS61" s="877"/>
      <c r="AT61" s="877"/>
      <c r="AU61" s="877"/>
      <c r="AV61" s="877"/>
      <c r="AW61" s="877"/>
      <c r="AX61" s="877"/>
      <c r="AY61" s="877"/>
      <c r="AZ61" s="879"/>
      <c r="BA61" s="879"/>
      <c r="BB61" s="879"/>
      <c r="BC61" s="879"/>
      <c r="BD61" s="879"/>
      <c r="BE61" s="872"/>
      <c r="BF61" s="872"/>
      <c r="BG61" s="872"/>
      <c r="BH61" s="872"/>
      <c r="BI61" s="873"/>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6"/>
      <c r="R62" s="877"/>
      <c r="S62" s="877"/>
      <c r="T62" s="877"/>
      <c r="U62" s="877"/>
      <c r="V62" s="877"/>
      <c r="W62" s="877"/>
      <c r="X62" s="877"/>
      <c r="Y62" s="877"/>
      <c r="Z62" s="877"/>
      <c r="AA62" s="877"/>
      <c r="AB62" s="877"/>
      <c r="AC62" s="877"/>
      <c r="AD62" s="877"/>
      <c r="AE62" s="878"/>
      <c r="AF62" s="822"/>
      <c r="AG62" s="823"/>
      <c r="AH62" s="823"/>
      <c r="AI62" s="823"/>
      <c r="AJ62" s="824"/>
      <c r="AK62" s="880"/>
      <c r="AL62" s="877"/>
      <c r="AM62" s="877"/>
      <c r="AN62" s="877"/>
      <c r="AO62" s="877"/>
      <c r="AP62" s="877"/>
      <c r="AQ62" s="877"/>
      <c r="AR62" s="877"/>
      <c r="AS62" s="877"/>
      <c r="AT62" s="877"/>
      <c r="AU62" s="877"/>
      <c r="AV62" s="877"/>
      <c r="AW62" s="877"/>
      <c r="AX62" s="877"/>
      <c r="AY62" s="877"/>
      <c r="AZ62" s="879"/>
      <c r="BA62" s="879"/>
      <c r="BB62" s="879"/>
      <c r="BC62" s="879"/>
      <c r="BD62" s="879"/>
      <c r="BE62" s="872"/>
      <c r="BF62" s="872"/>
      <c r="BG62" s="872"/>
      <c r="BH62" s="872"/>
      <c r="BI62" s="873"/>
      <c r="BJ62" s="888"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398</v>
      </c>
      <c r="C63" s="826"/>
      <c r="D63" s="826"/>
      <c r="E63" s="826"/>
      <c r="F63" s="826"/>
      <c r="G63" s="826"/>
      <c r="H63" s="826"/>
      <c r="I63" s="826"/>
      <c r="J63" s="826"/>
      <c r="K63" s="826"/>
      <c r="L63" s="826"/>
      <c r="M63" s="826"/>
      <c r="N63" s="826"/>
      <c r="O63" s="826"/>
      <c r="P63" s="827"/>
      <c r="Q63" s="881"/>
      <c r="R63" s="882"/>
      <c r="S63" s="882"/>
      <c r="T63" s="882"/>
      <c r="U63" s="882"/>
      <c r="V63" s="882"/>
      <c r="W63" s="882"/>
      <c r="X63" s="882"/>
      <c r="Y63" s="882"/>
      <c r="Z63" s="882"/>
      <c r="AA63" s="882"/>
      <c r="AB63" s="882"/>
      <c r="AC63" s="882"/>
      <c r="AD63" s="882"/>
      <c r="AE63" s="883"/>
      <c r="AF63" s="884">
        <v>7990</v>
      </c>
      <c r="AG63" s="885"/>
      <c r="AH63" s="885"/>
      <c r="AI63" s="885"/>
      <c r="AJ63" s="886"/>
      <c r="AK63" s="887"/>
      <c r="AL63" s="882"/>
      <c r="AM63" s="882"/>
      <c r="AN63" s="882"/>
      <c r="AO63" s="882"/>
      <c r="AP63" s="885">
        <v>26024</v>
      </c>
      <c r="AQ63" s="885"/>
      <c r="AR63" s="885"/>
      <c r="AS63" s="885"/>
      <c r="AT63" s="885"/>
      <c r="AU63" s="885">
        <v>12654</v>
      </c>
      <c r="AV63" s="885"/>
      <c r="AW63" s="885"/>
      <c r="AX63" s="885"/>
      <c r="AY63" s="885"/>
      <c r="AZ63" s="889"/>
      <c r="BA63" s="889"/>
      <c r="BB63" s="889"/>
      <c r="BC63" s="889"/>
      <c r="BD63" s="889"/>
      <c r="BE63" s="890"/>
      <c r="BF63" s="890"/>
      <c r="BG63" s="890"/>
      <c r="BH63" s="890"/>
      <c r="BI63" s="891"/>
      <c r="BJ63" s="892" t="s">
        <v>122</v>
      </c>
      <c r="BK63" s="893"/>
      <c r="BL63" s="893"/>
      <c r="BM63" s="893"/>
      <c r="BN63" s="894"/>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400</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5" t="s">
        <v>384</v>
      </c>
      <c r="AG66" s="851"/>
      <c r="AH66" s="851"/>
      <c r="AI66" s="851"/>
      <c r="AJ66" s="896"/>
      <c r="AK66" s="769" t="s">
        <v>385</v>
      </c>
      <c r="AL66" s="764"/>
      <c r="AM66" s="764"/>
      <c r="AN66" s="764"/>
      <c r="AO66" s="765"/>
      <c r="AP66" s="769" t="s">
        <v>386</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900"/>
      <c r="BT66" s="901"/>
      <c r="BU66" s="901"/>
      <c r="BV66" s="901"/>
      <c r="BW66" s="901"/>
      <c r="BX66" s="901"/>
      <c r="BY66" s="901"/>
      <c r="BZ66" s="901"/>
      <c r="CA66" s="901"/>
      <c r="CB66" s="901"/>
      <c r="CC66" s="901"/>
      <c r="CD66" s="901"/>
      <c r="CE66" s="901"/>
      <c r="CF66" s="901"/>
      <c r="CG66" s="906"/>
      <c r="CH66" s="903"/>
      <c r="CI66" s="904"/>
      <c r="CJ66" s="904"/>
      <c r="CK66" s="904"/>
      <c r="CL66" s="905"/>
      <c r="CM66" s="903"/>
      <c r="CN66" s="904"/>
      <c r="CO66" s="904"/>
      <c r="CP66" s="904"/>
      <c r="CQ66" s="905"/>
      <c r="CR66" s="903"/>
      <c r="CS66" s="904"/>
      <c r="CT66" s="904"/>
      <c r="CU66" s="904"/>
      <c r="CV66" s="905"/>
      <c r="CW66" s="903"/>
      <c r="CX66" s="904"/>
      <c r="CY66" s="904"/>
      <c r="CZ66" s="904"/>
      <c r="DA66" s="905"/>
      <c r="DB66" s="903"/>
      <c r="DC66" s="904"/>
      <c r="DD66" s="904"/>
      <c r="DE66" s="904"/>
      <c r="DF66" s="905"/>
      <c r="DG66" s="903"/>
      <c r="DH66" s="904"/>
      <c r="DI66" s="904"/>
      <c r="DJ66" s="904"/>
      <c r="DK66" s="905"/>
      <c r="DL66" s="903"/>
      <c r="DM66" s="904"/>
      <c r="DN66" s="904"/>
      <c r="DO66" s="904"/>
      <c r="DP66" s="905"/>
      <c r="DQ66" s="903"/>
      <c r="DR66" s="904"/>
      <c r="DS66" s="904"/>
      <c r="DT66" s="904"/>
      <c r="DU66" s="905"/>
      <c r="DV66" s="900"/>
      <c r="DW66" s="901"/>
      <c r="DX66" s="901"/>
      <c r="DY66" s="901"/>
      <c r="DZ66" s="902"/>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7"/>
      <c r="AG67" s="854"/>
      <c r="AH67" s="854"/>
      <c r="AI67" s="854"/>
      <c r="AJ67" s="898"/>
      <c r="AK67" s="899"/>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900"/>
      <c r="BT67" s="901"/>
      <c r="BU67" s="901"/>
      <c r="BV67" s="901"/>
      <c r="BW67" s="901"/>
      <c r="BX67" s="901"/>
      <c r="BY67" s="901"/>
      <c r="BZ67" s="901"/>
      <c r="CA67" s="901"/>
      <c r="CB67" s="901"/>
      <c r="CC67" s="901"/>
      <c r="CD67" s="901"/>
      <c r="CE67" s="901"/>
      <c r="CF67" s="901"/>
      <c r="CG67" s="906"/>
      <c r="CH67" s="903"/>
      <c r="CI67" s="904"/>
      <c r="CJ67" s="904"/>
      <c r="CK67" s="904"/>
      <c r="CL67" s="905"/>
      <c r="CM67" s="903"/>
      <c r="CN67" s="904"/>
      <c r="CO67" s="904"/>
      <c r="CP67" s="904"/>
      <c r="CQ67" s="905"/>
      <c r="CR67" s="903"/>
      <c r="CS67" s="904"/>
      <c r="CT67" s="904"/>
      <c r="CU67" s="904"/>
      <c r="CV67" s="905"/>
      <c r="CW67" s="903"/>
      <c r="CX67" s="904"/>
      <c r="CY67" s="904"/>
      <c r="CZ67" s="904"/>
      <c r="DA67" s="905"/>
      <c r="DB67" s="903"/>
      <c r="DC67" s="904"/>
      <c r="DD67" s="904"/>
      <c r="DE67" s="904"/>
      <c r="DF67" s="905"/>
      <c r="DG67" s="903"/>
      <c r="DH67" s="904"/>
      <c r="DI67" s="904"/>
      <c r="DJ67" s="904"/>
      <c r="DK67" s="905"/>
      <c r="DL67" s="903"/>
      <c r="DM67" s="904"/>
      <c r="DN67" s="904"/>
      <c r="DO67" s="904"/>
      <c r="DP67" s="905"/>
      <c r="DQ67" s="903"/>
      <c r="DR67" s="904"/>
      <c r="DS67" s="904"/>
      <c r="DT67" s="904"/>
      <c r="DU67" s="905"/>
      <c r="DV67" s="900"/>
      <c r="DW67" s="901"/>
      <c r="DX67" s="901"/>
      <c r="DY67" s="901"/>
      <c r="DZ67" s="902"/>
      <c r="EA67" s="230"/>
    </row>
    <row r="68" spans="1:131" ht="26.25" customHeight="1" thickTop="1" x14ac:dyDescent="0.15">
      <c r="A68" s="236">
        <v>1</v>
      </c>
      <c r="B68" s="910" t="s">
        <v>553</v>
      </c>
      <c r="C68" s="911"/>
      <c r="D68" s="911"/>
      <c r="E68" s="911"/>
      <c r="F68" s="911"/>
      <c r="G68" s="911"/>
      <c r="H68" s="911"/>
      <c r="I68" s="911"/>
      <c r="J68" s="911"/>
      <c r="K68" s="911"/>
      <c r="L68" s="911"/>
      <c r="M68" s="911"/>
      <c r="N68" s="911"/>
      <c r="O68" s="911"/>
      <c r="P68" s="912"/>
      <c r="Q68" s="913">
        <v>281</v>
      </c>
      <c r="R68" s="907"/>
      <c r="S68" s="907"/>
      <c r="T68" s="907"/>
      <c r="U68" s="907"/>
      <c r="V68" s="907">
        <v>255</v>
      </c>
      <c r="W68" s="907"/>
      <c r="X68" s="907"/>
      <c r="Y68" s="907"/>
      <c r="Z68" s="907"/>
      <c r="AA68" s="907">
        <v>26</v>
      </c>
      <c r="AB68" s="907"/>
      <c r="AC68" s="907"/>
      <c r="AD68" s="907"/>
      <c r="AE68" s="907"/>
      <c r="AF68" s="907">
        <v>26</v>
      </c>
      <c r="AG68" s="907"/>
      <c r="AH68" s="907"/>
      <c r="AI68" s="907"/>
      <c r="AJ68" s="907"/>
      <c r="AK68" s="907" t="s">
        <v>552</v>
      </c>
      <c r="AL68" s="907"/>
      <c r="AM68" s="907"/>
      <c r="AN68" s="907"/>
      <c r="AO68" s="907"/>
      <c r="AP68" s="907" t="s">
        <v>552</v>
      </c>
      <c r="AQ68" s="907"/>
      <c r="AR68" s="907"/>
      <c r="AS68" s="907"/>
      <c r="AT68" s="907"/>
      <c r="AU68" s="907" t="s">
        <v>552</v>
      </c>
      <c r="AV68" s="907"/>
      <c r="AW68" s="907"/>
      <c r="AX68" s="907"/>
      <c r="AY68" s="907"/>
      <c r="AZ68" s="908"/>
      <c r="BA68" s="908"/>
      <c r="BB68" s="908"/>
      <c r="BC68" s="908"/>
      <c r="BD68" s="909"/>
      <c r="BE68" s="241"/>
      <c r="BF68" s="241"/>
      <c r="BG68" s="241"/>
      <c r="BH68" s="241"/>
      <c r="BI68" s="241"/>
      <c r="BJ68" s="241"/>
      <c r="BK68" s="241"/>
      <c r="BL68" s="241"/>
      <c r="BM68" s="241"/>
      <c r="BN68" s="241"/>
      <c r="BO68" s="241"/>
      <c r="BP68" s="241"/>
      <c r="BQ68" s="238">
        <v>62</v>
      </c>
      <c r="BR68" s="243"/>
      <c r="BS68" s="900"/>
      <c r="BT68" s="901"/>
      <c r="BU68" s="901"/>
      <c r="BV68" s="901"/>
      <c r="BW68" s="901"/>
      <c r="BX68" s="901"/>
      <c r="BY68" s="901"/>
      <c r="BZ68" s="901"/>
      <c r="CA68" s="901"/>
      <c r="CB68" s="901"/>
      <c r="CC68" s="901"/>
      <c r="CD68" s="901"/>
      <c r="CE68" s="901"/>
      <c r="CF68" s="901"/>
      <c r="CG68" s="906"/>
      <c r="CH68" s="903"/>
      <c r="CI68" s="904"/>
      <c r="CJ68" s="904"/>
      <c r="CK68" s="904"/>
      <c r="CL68" s="905"/>
      <c r="CM68" s="903"/>
      <c r="CN68" s="904"/>
      <c r="CO68" s="904"/>
      <c r="CP68" s="904"/>
      <c r="CQ68" s="905"/>
      <c r="CR68" s="903"/>
      <c r="CS68" s="904"/>
      <c r="CT68" s="904"/>
      <c r="CU68" s="904"/>
      <c r="CV68" s="905"/>
      <c r="CW68" s="903"/>
      <c r="CX68" s="904"/>
      <c r="CY68" s="904"/>
      <c r="CZ68" s="904"/>
      <c r="DA68" s="905"/>
      <c r="DB68" s="903"/>
      <c r="DC68" s="904"/>
      <c r="DD68" s="904"/>
      <c r="DE68" s="904"/>
      <c r="DF68" s="905"/>
      <c r="DG68" s="903"/>
      <c r="DH68" s="904"/>
      <c r="DI68" s="904"/>
      <c r="DJ68" s="904"/>
      <c r="DK68" s="905"/>
      <c r="DL68" s="903"/>
      <c r="DM68" s="904"/>
      <c r="DN68" s="904"/>
      <c r="DO68" s="904"/>
      <c r="DP68" s="905"/>
      <c r="DQ68" s="903"/>
      <c r="DR68" s="904"/>
      <c r="DS68" s="904"/>
      <c r="DT68" s="904"/>
      <c r="DU68" s="905"/>
      <c r="DV68" s="900"/>
      <c r="DW68" s="901"/>
      <c r="DX68" s="901"/>
      <c r="DY68" s="901"/>
      <c r="DZ68" s="902"/>
      <c r="EA68" s="230"/>
    </row>
    <row r="69" spans="1:131" ht="26.25" customHeight="1" x14ac:dyDescent="0.15">
      <c r="A69" s="238">
        <v>2</v>
      </c>
      <c r="B69" s="914" t="s">
        <v>554</v>
      </c>
      <c r="C69" s="915"/>
      <c r="D69" s="915"/>
      <c r="E69" s="915"/>
      <c r="F69" s="915"/>
      <c r="G69" s="915"/>
      <c r="H69" s="915"/>
      <c r="I69" s="915"/>
      <c r="J69" s="915"/>
      <c r="K69" s="915"/>
      <c r="L69" s="915"/>
      <c r="M69" s="915"/>
      <c r="N69" s="915"/>
      <c r="O69" s="915"/>
      <c r="P69" s="916"/>
      <c r="Q69" s="917">
        <v>8506</v>
      </c>
      <c r="R69" s="874"/>
      <c r="S69" s="874"/>
      <c r="T69" s="874"/>
      <c r="U69" s="874"/>
      <c r="V69" s="874">
        <v>8215</v>
      </c>
      <c r="W69" s="874"/>
      <c r="X69" s="874"/>
      <c r="Y69" s="874"/>
      <c r="Z69" s="874"/>
      <c r="AA69" s="874">
        <v>292</v>
      </c>
      <c r="AB69" s="874"/>
      <c r="AC69" s="874"/>
      <c r="AD69" s="874"/>
      <c r="AE69" s="874"/>
      <c r="AF69" s="874">
        <v>291</v>
      </c>
      <c r="AG69" s="874"/>
      <c r="AH69" s="874"/>
      <c r="AI69" s="874"/>
      <c r="AJ69" s="874"/>
      <c r="AK69" s="874" t="s">
        <v>552</v>
      </c>
      <c r="AL69" s="874"/>
      <c r="AM69" s="874"/>
      <c r="AN69" s="874"/>
      <c r="AO69" s="874"/>
      <c r="AP69" s="874">
        <v>5375</v>
      </c>
      <c r="AQ69" s="874"/>
      <c r="AR69" s="874"/>
      <c r="AS69" s="874"/>
      <c r="AT69" s="874"/>
      <c r="AU69" s="874">
        <v>2268</v>
      </c>
      <c r="AV69" s="874"/>
      <c r="AW69" s="874"/>
      <c r="AX69" s="874"/>
      <c r="AY69" s="874"/>
      <c r="AZ69" s="872"/>
      <c r="BA69" s="872"/>
      <c r="BB69" s="872"/>
      <c r="BC69" s="872"/>
      <c r="BD69" s="873"/>
      <c r="BE69" s="241"/>
      <c r="BF69" s="241"/>
      <c r="BG69" s="241"/>
      <c r="BH69" s="241"/>
      <c r="BI69" s="241"/>
      <c r="BJ69" s="241"/>
      <c r="BK69" s="241"/>
      <c r="BL69" s="241"/>
      <c r="BM69" s="241"/>
      <c r="BN69" s="241"/>
      <c r="BO69" s="241"/>
      <c r="BP69" s="241"/>
      <c r="BQ69" s="238">
        <v>63</v>
      </c>
      <c r="BR69" s="243"/>
      <c r="BS69" s="900"/>
      <c r="BT69" s="901"/>
      <c r="BU69" s="901"/>
      <c r="BV69" s="901"/>
      <c r="BW69" s="901"/>
      <c r="BX69" s="901"/>
      <c r="BY69" s="901"/>
      <c r="BZ69" s="901"/>
      <c r="CA69" s="901"/>
      <c r="CB69" s="901"/>
      <c r="CC69" s="901"/>
      <c r="CD69" s="901"/>
      <c r="CE69" s="901"/>
      <c r="CF69" s="901"/>
      <c r="CG69" s="906"/>
      <c r="CH69" s="903"/>
      <c r="CI69" s="904"/>
      <c r="CJ69" s="904"/>
      <c r="CK69" s="904"/>
      <c r="CL69" s="905"/>
      <c r="CM69" s="903"/>
      <c r="CN69" s="904"/>
      <c r="CO69" s="904"/>
      <c r="CP69" s="904"/>
      <c r="CQ69" s="905"/>
      <c r="CR69" s="903"/>
      <c r="CS69" s="904"/>
      <c r="CT69" s="904"/>
      <c r="CU69" s="904"/>
      <c r="CV69" s="905"/>
      <c r="CW69" s="903"/>
      <c r="CX69" s="904"/>
      <c r="CY69" s="904"/>
      <c r="CZ69" s="904"/>
      <c r="DA69" s="905"/>
      <c r="DB69" s="903"/>
      <c r="DC69" s="904"/>
      <c r="DD69" s="904"/>
      <c r="DE69" s="904"/>
      <c r="DF69" s="905"/>
      <c r="DG69" s="903"/>
      <c r="DH69" s="904"/>
      <c r="DI69" s="904"/>
      <c r="DJ69" s="904"/>
      <c r="DK69" s="905"/>
      <c r="DL69" s="903"/>
      <c r="DM69" s="904"/>
      <c r="DN69" s="904"/>
      <c r="DO69" s="904"/>
      <c r="DP69" s="905"/>
      <c r="DQ69" s="903"/>
      <c r="DR69" s="904"/>
      <c r="DS69" s="904"/>
      <c r="DT69" s="904"/>
      <c r="DU69" s="905"/>
      <c r="DV69" s="900"/>
      <c r="DW69" s="901"/>
      <c r="DX69" s="901"/>
      <c r="DY69" s="901"/>
      <c r="DZ69" s="902"/>
      <c r="EA69" s="230"/>
    </row>
    <row r="70" spans="1:131" ht="26.25" customHeight="1" x14ac:dyDescent="0.15">
      <c r="A70" s="238">
        <v>3</v>
      </c>
      <c r="B70" s="914" t="s">
        <v>555</v>
      </c>
      <c r="C70" s="915"/>
      <c r="D70" s="915"/>
      <c r="E70" s="915"/>
      <c r="F70" s="915"/>
      <c r="G70" s="915"/>
      <c r="H70" s="915"/>
      <c r="I70" s="915"/>
      <c r="J70" s="915"/>
      <c r="K70" s="915"/>
      <c r="L70" s="915"/>
      <c r="M70" s="915"/>
      <c r="N70" s="915"/>
      <c r="O70" s="915"/>
      <c r="P70" s="916"/>
      <c r="Q70" s="917">
        <v>224</v>
      </c>
      <c r="R70" s="874"/>
      <c r="S70" s="874"/>
      <c r="T70" s="874"/>
      <c r="U70" s="874"/>
      <c r="V70" s="874">
        <v>210</v>
      </c>
      <c r="W70" s="874"/>
      <c r="X70" s="874"/>
      <c r="Y70" s="874"/>
      <c r="Z70" s="874"/>
      <c r="AA70" s="874">
        <v>15</v>
      </c>
      <c r="AB70" s="874"/>
      <c r="AC70" s="874"/>
      <c r="AD70" s="874"/>
      <c r="AE70" s="874"/>
      <c r="AF70" s="874">
        <v>15</v>
      </c>
      <c r="AG70" s="874"/>
      <c r="AH70" s="874"/>
      <c r="AI70" s="874"/>
      <c r="AJ70" s="874"/>
      <c r="AK70" s="874" t="s">
        <v>552</v>
      </c>
      <c r="AL70" s="874"/>
      <c r="AM70" s="874"/>
      <c r="AN70" s="874"/>
      <c r="AO70" s="874"/>
      <c r="AP70" s="874" t="s">
        <v>552</v>
      </c>
      <c r="AQ70" s="874"/>
      <c r="AR70" s="874"/>
      <c r="AS70" s="874"/>
      <c r="AT70" s="874"/>
      <c r="AU70" s="874" t="s">
        <v>552</v>
      </c>
      <c r="AV70" s="874"/>
      <c r="AW70" s="874"/>
      <c r="AX70" s="874"/>
      <c r="AY70" s="874"/>
      <c r="AZ70" s="872"/>
      <c r="BA70" s="872"/>
      <c r="BB70" s="872"/>
      <c r="BC70" s="872"/>
      <c r="BD70" s="873"/>
      <c r="BE70" s="241"/>
      <c r="BF70" s="241"/>
      <c r="BG70" s="241"/>
      <c r="BH70" s="241"/>
      <c r="BI70" s="241"/>
      <c r="BJ70" s="241"/>
      <c r="BK70" s="241"/>
      <c r="BL70" s="241"/>
      <c r="BM70" s="241"/>
      <c r="BN70" s="241"/>
      <c r="BO70" s="241"/>
      <c r="BP70" s="241"/>
      <c r="BQ70" s="238">
        <v>64</v>
      </c>
      <c r="BR70" s="243"/>
      <c r="BS70" s="900"/>
      <c r="BT70" s="901"/>
      <c r="BU70" s="901"/>
      <c r="BV70" s="901"/>
      <c r="BW70" s="901"/>
      <c r="BX70" s="901"/>
      <c r="BY70" s="901"/>
      <c r="BZ70" s="901"/>
      <c r="CA70" s="901"/>
      <c r="CB70" s="901"/>
      <c r="CC70" s="901"/>
      <c r="CD70" s="901"/>
      <c r="CE70" s="901"/>
      <c r="CF70" s="901"/>
      <c r="CG70" s="906"/>
      <c r="CH70" s="903"/>
      <c r="CI70" s="904"/>
      <c r="CJ70" s="904"/>
      <c r="CK70" s="904"/>
      <c r="CL70" s="905"/>
      <c r="CM70" s="903"/>
      <c r="CN70" s="904"/>
      <c r="CO70" s="904"/>
      <c r="CP70" s="904"/>
      <c r="CQ70" s="905"/>
      <c r="CR70" s="903"/>
      <c r="CS70" s="904"/>
      <c r="CT70" s="904"/>
      <c r="CU70" s="904"/>
      <c r="CV70" s="905"/>
      <c r="CW70" s="903"/>
      <c r="CX70" s="904"/>
      <c r="CY70" s="904"/>
      <c r="CZ70" s="904"/>
      <c r="DA70" s="905"/>
      <c r="DB70" s="903"/>
      <c r="DC70" s="904"/>
      <c r="DD70" s="904"/>
      <c r="DE70" s="904"/>
      <c r="DF70" s="905"/>
      <c r="DG70" s="903"/>
      <c r="DH70" s="904"/>
      <c r="DI70" s="904"/>
      <c r="DJ70" s="904"/>
      <c r="DK70" s="905"/>
      <c r="DL70" s="903"/>
      <c r="DM70" s="904"/>
      <c r="DN70" s="904"/>
      <c r="DO70" s="904"/>
      <c r="DP70" s="905"/>
      <c r="DQ70" s="903"/>
      <c r="DR70" s="904"/>
      <c r="DS70" s="904"/>
      <c r="DT70" s="904"/>
      <c r="DU70" s="905"/>
      <c r="DV70" s="900"/>
      <c r="DW70" s="901"/>
      <c r="DX70" s="901"/>
      <c r="DY70" s="901"/>
      <c r="DZ70" s="902"/>
      <c r="EA70" s="230"/>
    </row>
    <row r="71" spans="1:131" ht="26.25" customHeight="1" x14ac:dyDescent="0.15">
      <c r="A71" s="238">
        <v>4</v>
      </c>
      <c r="B71" s="914" t="s">
        <v>556</v>
      </c>
      <c r="C71" s="915"/>
      <c r="D71" s="915"/>
      <c r="E71" s="915"/>
      <c r="F71" s="915"/>
      <c r="G71" s="915"/>
      <c r="H71" s="915"/>
      <c r="I71" s="915"/>
      <c r="J71" s="915"/>
      <c r="K71" s="915"/>
      <c r="L71" s="915"/>
      <c r="M71" s="915"/>
      <c r="N71" s="915"/>
      <c r="O71" s="915"/>
      <c r="P71" s="916"/>
      <c r="Q71" s="917">
        <v>150</v>
      </c>
      <c r="R71" s="874"/>
      <c r="S71" s="874"/>
      <c r="T71" s="874"/>
      <c r="U71" s="874"/>
      <c r="V71" s="874">
        <v>143</v>
      </c>
      <c r="W71" s="874"/>
      <c r="X71" s="874"/>
      <c r="Y71" s="874"/>
      <c r="Z71" s="874"/>
      <c r="AA71" s="874">
        <v>7</v>
      </c>
      <c r="AB71" s="874"/>
      <c r="AC71" s="874"/>
      <c r="AD71" s="874"/>
      <c r="AE71" s="874"/>
      <c r="AF71" s="874">
        <v>7</v>
      </c>
      <c r="AG71" s="874"/>
      <c r="AH71" s="874"/>
      <c r="AI71" s="874"/>
      <c r="AJ71" s="874"/>
      <c r="AK71" s="874" t="s">
        <v>552</v>
      </c>
      <c r="AL71" s="874"/>
      <c r="AM71" s="874"/>
      <c r="AN71" s="874"/>
      <c r="AO71" s="874"/>
      <c r="AP71" s="874" t="s">
        <v>552</v>
      </c>
      <c r="AQ71" s="874"/>
      <c r="AR71" s="874"/>
      <c r="AS71" s="874"/>
      <c r="AT71" s="874"/>
      <c r="AU71" s="874" t="s">
        <v>552</v>
      </c>
      <c r="AV71" s="874"/>
      <c r="AW71" s="874"/>
      <c r="AX71" s="874"/>
      <c r="AY71" s="874"/>
      <c r="AZ71" s="872"/>
      <c r="BA71" s="872"/>
      <c r="BB71" s="872"/>
      <c r="BC71" s="872"/>
      <c r="BD71" s="873"/>
      <c r="BE71" s="241"/>
      <c r="BF71" s="241"/>
      <c r="BG71" s="241"/>
      <c r="BH71" s="241"/>
      <c r="BI71" s="241"/>
      <c r="BJ71" s="241"/>
      <c r="BK71" s="241"/>
      <c r="BL71" s="241"/>
      <c r="BM71" s="241"/>
      <c r="BN71" s="241"/>
      <c r="BO71" s="241"/>
      <c r="BP71" s="241"/>
      <c r="BQ71" s="238">
        <v>65</v>
      </c>
      <c r="BR71" s="243"/>
      <c r="BS71" s="900"/>
      <c r="BT71" s="901"/>
      <c r="BU71" s="901"/>
      <c r="BV71" s="901"/>
      <c r="BW71" s="901"/>
      <c r="BX71" s="901"/>
      <c r="BY71" s="901"/>
      <c r="BZ71" s="901"/>
      <c r="CA71" s="901"/>
      <c r="CB71" s="901"/>
      <c r="CC71" s="901"/>
      <c r="CD71" s="901"/>
      <c r="CE71" s="901"/>
      <c r="CF71" s="901"/>
      <c r="CG71" s="906"/>
      <c r="CH71" s="903"/>
      <c r="CI71" s="904"/>
      <c r="CJ71" s="904"/>
      <c r="CK71" s="904"/>
      <c r="CL71" s="905"/>
      <c r="CM71" s="903"/>
      <c r="CN71" s="904"/>
      <c r="CO71" s="904"/>
      <c r="CP71" s="904"/>
      <c r="CQ71" s="905"/>
      <c r="CR71" s="903"/>
      <c r="CS71" s="904"/>
      <c r="CT71" s="904"/>
      <c r="CU71" s="904"/>
      <c r="CV71" s="905"/>
      <c r="CW71" s="903"/>
      <c r="CX71" s="904"/>
      <c r="CY71" s="904"/>
      <c r="CZ71" s="904"/>
      <c r="DA71" s="905"/>
      <c r="DB71" s="903"/>
      <c r="DC71" s="904"/>
      <c r="DD71" s="904"/>
      <c r="DE71" s="904"/>
      <c r="DF71" s="905"/>
      <c r="DG71" s="903"/>
      <c r="DH71" s="904"/>
      <c r="DI71" s="904"/>
      <c r="DJ71" s="904"/>
      <c r="DK71" s="905"/>
      <c r="DL71" s="903"/>
      <c r="DM71" s="904"/>
      <c r="DN71" s="904"/>
      <c r="DO71" s="904"/>
      <c r="DP71" s="905"/>
      <c r="DQ71" s="903"/>
      <c r="DR71" s="904"/>
      <c r="DS71" s="904"/>
      <c r="DT71" s="904"/>
      <c r="DU71" s="905"/>
      <c r="DV71" s="900"/>
      <c r="DW71" s="901"/>
      <c r="DX71" s="901"/>
      <c r="DY71" s="901"/>
      <c r="DZ71" s="902"/>
      <c r="EA71" s="230"/>
    </row>
    <row r="72" spans="1:131" ht="26.25" customHeight="1" x14ac:dyDescent="0.15">
      <c r="A72" s="238">
        <v>5</v>
      </c>
      <c r="B72" s="914" t="s">
        <v>557</v>
      </c>
      <c r="C72" s="915"/>
      <c r="D72" s="915"/>
      <c r="E72" s="915"/>
      <c r="F72" s="915"/>
      <c r="G72" s="915"/>
      <c r="H72" s="915"/>
      <c r="I72" s="915"/>
      <c r="J72" s="915"/>
      <c r="K72" s="915"/>
      <c r="L72" s="915"/>
      <c r="M72" s="915"/>
      <c r="N72" s="915"/>
      <c r="O72" s="915"/>
      <c r="P72" s="916"/>
      <c r="Q72" s="917">
        <v>487502</v>
      </c>
      <c r="R72" s="874"/>
      <c r="S72" s="874"/>
      <c r="T72" s="874"/>
      <c r="U72" s="874"/>
      <c r="V72" s="874">
        <v>478943</v>
      </c>
      <c r="W72" s="874"/>
      <c r="X72" s="874"/>
      <c r="Y72" s="874"/>
      <c r="Z72" s="874"/>
      <c r="AA72" s="874">
        <v>8559</v>
      </c>
      <c r="AB72" s="874"/>
      <c r="AC72" s="874"/>
      <c r="AD72" s="874"/>
      <c r="AE72" s="874"/>
      <c r="AF72" s="874">
        <v>8559</v>
      </c>
      <c r="AG72" s="874"/>
      <c r="AH72" s="874"/>
      <c r="AI72" s="874"/>
      <c r="AJ72" s="874"/>
      <c r="AK72" s="874" t="s">
        <v>552</v>
      </c>
      <c r="AL72" s="874"/>
      <c r="AM72" s="874"/>
      <c r="AN72" s="874"/>
      <c r="AO72" s="874"/>
      <c r="AP72" s="874" t="s">
        <v>552</v>
      </c>
      <c r="AQ72" s="874"/>
      <c r="AR72" s="874"/>
      <c r="AS72" s="874"/>
      <c r="AT72" s="874"/>
      <c r="AU72" s="874" t="s">
        <v>552</v>
      </c>
      <c r="AV72" s="874"/>
      <c r="AW72" s="874"/>
      <c r="AX72" s="874"/>
      <c r="AY72" s="874"/>
      <c r="AZ72" s="872"/>
      <c r="BA72" s="872"/>
      <c r="BB72" s="872"/>
      <c r="BC72" s="872"/>
      <c r="BD72" s="873"/>
      <c r="BE72" s="241"/>
      <c r="BF72" s="241"/>
      <c r="BG72" s="241"/>
      <c r="BH72" s="241"/>
      <c r="BI72" s="241"/>
      <c r="BJ72" s="241"/>
      <c r="BK72" s="241"/>
      <c r="BL72" s="241"/>
      <c r="BM72" s="241"/>
      <c r="BN72" s="241"/>
      <c r="BO72" s="241"/>
      <c r="BP72" s="241"/>
      <c r="BQ72" s="238">
        <v>66</v>
      </c>
      <c r="BR72" s="243"/>
      <c r="BS72" s="900"/>
      <c r="BT72" s="901"/>
      <c r="BU72" s="901"/>
      <c r="BV72" s="901"/>
      <c r="BW72" s="901"/>
      <c r="BX72" s="901"/>
      <c r="BY72" s="901"/>
      <c r="BZ72" s="901"/>
      <c r="CA72" s="901"/>
      <c r="CB72" s="901"/>
      <c r="CC72" s="901"/>
      <c r="CD72" s="901"/>
      <c r="CE72" s="901"/>
      <c r="CF72" s="901"/>
      <c r="CG72" s="906"/>
      <c r="CH72" s="903"/>
      <c r="CI72" s="904"/>
      <c r="CJ72" s="904"/>
      <c r="CK72" s="904"/>
      <c r="CL72" s="905"/>
      <c r="CM72" s="903"/>
      <c r="CN72" s="904"/>
      <c r="CO72" s="904"/>
      <c r="CP72" s="904"/>
      <c r="CQ72" s="905"/>
      <c r="CR72" s="903"/>
      <c r="CS72" s="904"/>
      <c r="CT72" s="904"/>
      <c r="CU72" s="904"/>
      <c r="CV72" s="905"/>
      <c r="CW72" s="903"/>
      <c r="CX72" s="904"/>
      <c r="CY72" s="904"/>
      <c r="CZ72" s="904"/>
      <c r="DA72" s="905"/>
      <c r="DB72" s="903"/>
      <c r="DC72" s="904"/>
      <c r="DD72" s="904"/>
      <c r="DE72" s="904"/>
      <c r="DF72" s="905"/>
      <c r="DG72" s="903"/>
      <c r="DH72" s="904"/>
      <c r="DI72" s="904"/>
      <c r="DJ72" s="904"/>
      <c r="DK72" s="905"/>
      <c r="DL72" s="903"/>
      <c r="DM72" s="904"/>
      <c r="DN72" s="904"/>
      <c r="DO72" s="904"/>
      <c r="DP72" s="905"/>
      <c r="DQ72" s="903"/>
      <c r="DR72" s="904"/>
      <c r="DS72" s="904"/>
      <c r="DT72" s="904"/>
      <c r="DU72" s="905"/>
      <c r="DV72" s="900"/>
      <c r="DW72" s="901"/>
      <c r="DX72" s="901"/>
      <c r="DY72" s="901"/>
      <c r="DZ72" s="902"/>
      <c r="EA72" s="230"/>
    </row>
    <row r="73" spans="1:131" ht="26.25" customHeight="1" x14ac:dyDescent="0.15">
      <c r="A73" s="238">
        <v>6</v>
      </c>
      <c r="B73" s="914" t="s">
        <v>558</v>
      </c>
      <c r="C73" s="915"/>
      <c r="D73" s="915"/>
      <c r="E73" s="915"/>
      <c r="F73" s="915"/>
      <c r="G73" s="915"/>
      <c r="H73" s="915"/>
      <c r="I73" s="915"/>
      <c r="J73" s="915"/>
      <c r="K73" s="915"/>
      <c r="L73" s="915"/>
      <c r="M73" s="915"/>
      <c r="N73" s="915"/>
      <c r="O73" s="915"/>
      <c r="P73" s="916"/>
      <c r="Q73" s="917">
        <v>308</v>
      </c>
      <c r="R73" s="874"/>
      <c r="S73" s="874"/>
      <c r="T73" s="874"/>
      <c r="U73" s="874"/>
      <c r="V73" s="874">
        <v>297</v>
      </c>
      <c r="W73" s="874"/>
      <c r="X73" s="874"/>
      <c r="Y73" s="874"/>
      <c r="Z73" s="874"/>
      <c r="AA73" s="874">
        <v>11</v>
      </c>
      <c r="AB73" s="874"/>
      <c r="AC73" s="874"/>
      <c r="AD73" s="874"/>
      <c r="AE73" s="874"/>
      <c r="AF73" s="874">
        <v>11</v>
      </c>
      <c r="AG73" s="874"/>
      <c r="AH73" s="874"/>
      <c r="AI73" s="874"/>
      <c r="AJ73" s="874"/>
      <c r="AK73" s="874">
        <v>27</v>
      </c>
      <c r="AL73" s="874"/>
      <c r="AM73" s="874"/>
      <c r="AN73" s="874"/>
      <c r="AO73" s="874"/>
      <c r="AP73" s="874" t="s">
        <v>552</v>
      </c>
      <c r="AQ73" s="874"/>
      <c r="AR73" s="874"/>
      <c r="AS73" s="874"/>
      <c r="AT73" s="874"/>
      <c r="AU73" s="874" t="s">
        <v>552</v>
      </c>
      <c r="AV73" s="874"/>
      <c r="AW73" s="874"/>
      <c r="AX73" s="874"/>
      <c r="AY73" s="874"/>
      <c r="AZ73" s="872"/>
      <c r="BA73" s="872"/>
      <c r="BB73" s="872"/>
      <c r="BC73" s="872"/>
      <c r="BD73" s="873"/>
      <c r="BE73" s="241"/>
      <c r="BF73" s="241"/>
      <c r="BG73" s="241"/>
      <c r="BH73" s="241"/>
      <c r="BI73" s="241"/>
      <c r="BJ73" s="241"/>
      <c r="BK73" s="241"/>
      <c r="BL73" s="241"/>
      <c r="BM73" s="241"/>
      <c r="BN73" s="241"/>
      <c r="BO73" s="241"/>
      <c r="BP73" s="241"/>
      <c r="BQ73" s="238">
        <v>67</v>
      </c>
      <c r="BR73" s="243"/>
      <c r="BS73" s="900"/>
      <c r="BT73" s="901"/>
      <c r="BU73" s="901"/>
      <c r="BV73" s="901"/>
      <c r="BW73" s="901"/>
      <c r="BX73" s="901"/>
      <c r="BY73" s="901"/>
      <c r="BZ73" s="901"/>
      <c r="CA73" s="901"/>
      <c r="CB73" s="901"/>
      <c r="CC73" s="901"/>
      <c r="CD73" s="901"/>
      <c r="CE73" s="901"/>
      <c r="CF73" s="901"/>
      <c r="CG73" s="906"/>
      <c r="CH73" s="903"/>
      <c r="CI73" s="904"/>
      <c r="CJ73" s="904"/>
      <c r="CK73" s="904"/>
      <c r="CL73" s="905"/>
      <c r="CM73" s="903"/>
      <c r="CN73" s="904"/>
      <c r="CO73" s="904"/>
      <c r="CP73" s="904"/>
      <c r="CQ73" s="905"/>
      <c r="CR73" s="903"/>
      <c r="CS73" s="904"/>
      <c r="CT73" s="904"/>
      <c r="CU73" s="904"/>
      <c r="CV73" s="905"/>
      <c r="CW73" s="903"/>
      <c r="CX73" s="904"/>
      <c r="CY73" s="904"/>
      <c r="CZ73" s="904"/>
      <c r="DA73" s="905"/>
      <c r="DB73" s="903"/>
      <c r="DC73" s="904"/>
      <c r="DD73" s="904"/>
      <c r="DE73" s="904"/>
      <c r="DF73" s="905"/>
      <c r="DG73" s="903"/>
      <c r="DH73" s="904"/>
      <c r="DI73" s="904"/>
      <c r="DJ73" s="904"/>
      <c r="DK73" s="905"/>
      <c r="DL73" s="903"/>
      <c r="DM73" s="904"/>
      <c r="DN73" s="904"/>
      <c r="DO73" s="904"/>
      <c r="DP73" s="905"/>
      <c r="DQ73" s="903"/>
      <c r="DR73" s="904"/>
      <c r="DS73" s="904"/>
      <c r="DT73" s="904"/>
      <c r="DU73" s="905"/>
      <c r="DV73" s="900"/>
      <c r="DW73" s="901"/>
      <c r="DX73" s="901"/>
      <c r="DY73" s="901"/>
      <c r="DZ73" s="902"/>
      <c r="EA73" s="230"/>
    </row>
    <row r="74" spans="1:131" ht="26.25" customHeight="1" x14ac:dyDescent="0.15">
      <c r="A74" s="238">
        <v>7</v>
      </c>
      <c r="B74" s="914" t="s">
        <v>559</v>
      </c>
      <c r="C74" s="915"/>
      <c r="D74" s="915"/>
      <c r="E74" s="915"/>
      <c r="F74" s="915"/>
      <c r="G74" s="915"/>
      <c r="H74" s="915"/>
      <c r="I74" s="915"/>
      <c r="J74" s="915"/>
      <c r="K74" s="915"/>
      <c r="L74" s="915"/>
      <c r="M74" s="915"/>
      <c r="N74" s="915"/>
      <c r="O74" s="915"/>
      <c r="P74" s="916"/>
      <c r="Q74" s="917">
        <v>4035</v>
      </c>
      <c r="R74" s="874"/>
      <c r="S74" s="874"/>
      <c r="T74" s="874"/>
      <c r="U74" s="874"/>
      <c r="V74" s="874">
        <v>3633</v>
      </c>
      <c r="W74" s="874"/>
      <c r="X74" s="874"/>
      <c r="Y74" s="874"/>
      <c r="Z74" s="874"/>
      <c r="AA74" s="874">
        <v>401</v>
      </c>
      <c r="AB74" s="874"/>
      <c r="AC74" s="874"/>
      <c r="AD74" s="874"/>
      <c r="AE74" s="874"/>
      <c r="AF74" s="874">
        <v>6128</v>
      </c>
      <c r="AG74" s="874"/>
      <c r="AH74" s="874"/>
      <c r="AI74" s="874"/>
      <c r="AJ74" s="874"/>
      <c r="AK74" s="874" t="s">
        <v>552</v>
      </c>
      <c r="AL74" s="874"/>
      <c r="AM74" s="874"/>
      <c r="AN74" s="874"/>
      <c r="AO74" s="874"/>
      <c r="AP74" s="874">
        <v>3873</v>
      </c>
      <c r="AQ74" s="874"/>
      <c r="AR74" s="874"/>
      <c r="AS74" s="874"/>
      <c r="AT74" s="874"/>
      <c r="AU74" s="874" t="s">
        <v>552</v>
      </c>
      <c r="AV74" s="874"/>
      <c r="AW74" s="874"/>
      <c r="AX74" s="874"/>
      <c r="AY74" s="874"/>
      <c r="AZ74" s="872"/>
      <c r="BA74" s="872"/>
      <c r="BB74" s="872"/>
      <c r="BC74" s="872"/>
      <c r="BD74" s="873"/>
      <c r="BE74" s="241"/>
      <c r="BF74" s="241"/>
      <c r="BG74" s="241"/>
      <c r="BH74" s="241"/>
      <c r="BI74" s="241"/>
      <c r="BJ74" s="241"/>
      <c r="BK74" s="241"/>
      <c r="BL74" s="241"/>
      <c r="BM74" s="241"/>
      <c r="BN74" s="241"/>
      <c r="BO74" s="241"/>
      <c r="BP74" s="241"/>
      <c r="BQ74" s="238">
        <v>68</v>
      </c>
      <c r="BR74" s="243"/>
      <c r="BS74" s="900"/>
      <c r="BT74" s="901"/>
      <c r="BU74" s="901"/>
      <c r="BV74" s="901"/>
      <c r="BW74" s="901"/>
      <c r="BX74" s="901"/>
      <c r="BY74" s="901"/>
      <c r="BZ74" s="901"/>
      <c r="CA74" s="901"/>
      <c r="CB74" s="901"/>
      <c r="CC74" s="901"/>
      <c r="CD74" s="901"/>
      <c r="CE74" s="901"/>
      <c r="CF74" s="901"/>
      <c r="CG74" s="906"/>
      <c r="CH74" s="903"/>
      <c r="CI74" s="904"/>
      <c r="CJ74" s="904"/>
      <c r="CK74" s="904"/>
      <c r="CL74" s="905"/>
      <c r="CM74" s="903"/>
      <c r="CN74" s="904"/>
      <c r="CO74" s="904"/>
      <c r="CP74" s="904"/>
      <c r="CQ74" s="905"/>
      <c r="CR74" s="903"/>
      <c r="CS74" s="904"/>
      <c r="CT74" s="904"/>
      <c r="CU74" s="904"/>
      <c r="CV74" s="905"/>
      <c r="CW74" s="903"/>
      <c r="CX74" s="904"/>
      <c r="CY74" s="904"/>
      <c r="CZ74" s="904"/>
      <c r="DA74" s="905"/>
      <c r="DB74" s="903"/>
      <c r="DC74" s="904"/>
      <c r="DD74" s="904"/>
      <c r="DE74" s="904"/>
      <c r="DF74" s="905"/>
      <c r="DG74" s="903"/>
      <c r="DH74" s="904"/>
      <c r="DI74" s="904"/>
      <c r="DJ74" s="904"/>
      <c r="DK74" s="905"/>
      <c r="DL74" s="903"/>
      <c r="DM74" s="904"/>
      <c r="DN74" s="904"/>
      <c r="DO74" s="904"/>
      <c r="DP74" s="905"/>
      <c r="DQ74" s="903"/>
      <c r="DR74" s="904"/>
      <c r="DS74" s="904"/>
      <c r="DT74" s="904"/>
      <c r="DU74" s="905"/>
      <c r="DV74" s="900"/>
      <c r="DW74" s="901"/>
      <c r="DX74" s="901"/>
      <c r="DY74" s="901"/>
      <c r="DZ74" s="902"/>
      <c r="EA74" s="230"/>
    </row>
    <row r="75" spans="1:131" ht="26.25" customHeight="1" x14ac:dyDescent="0.15">
      <c r="A75" s="238">
        <v>8</v>
      </c>
      <c r="B75" s="914"/>
      <c r="C75" s="915"/>
      <c r="D75" s="915"/>
      <c r="E75" s="915"/>
      <c r="F75" s="915"/>
      <c r="G75" s="915"/>
      <c r="H75" s="915"/>
      <c r="I75" s="915"/>
      <c r="J75" s="915"/>
      <c r="K75" s="915"/>
      <c r="L75" s="915"/>
      <c r="M75" s="915"/>
      <c r="N75" s="915"/>
      <c r="O75" s="915"/>
      <c r="P75" s="916"/>
      <c r="Q75" s="918"/>
      <c r="R75" s="867"/>
      <c r="S75" s="867"/>
      <c r="T75" s="867"/>
      <c r="U75" s="868"/>
      <c r="V75" s="866"/>
      <c r="W75" s="867"/>
      <c r="X75" s="867"/>
      <c r="Y75" s="867"/>
      <c r="Z75" s="868"/>
      <c r="AA75" s="866"/>
      <c r="AB75" s="867"/>
      <c r="AC75" s="867"/>
      <c r="AD75" s="867"/>
      <c r="AE75" s="868"/>
      <c r="AF75" s="866"/>
      <c r="AG75" s="867"/>
      <c r="AH75" s="867"/>
      <c r="AI75" s="867"/>
      <c r="AJ75" s="868"/>
      <c r="AK75" s="866"/>
      <c r="AL75" s="867"/>
      <c r="AM75" s="867"/>
      <c r="AN75" s="867"/>
      <c r="AO75" s="868"/>
      <c r="AP75" s="866"/>
      <c r="AQ75" s="867"/>
      <c r="AR75" s="867"/>
      <c r="AS75" s="867"/>
      <c r="AT75" s="868"/>
      <c r="AU75" s="866"/>
      <c r="AV75" s="867"/>
      <c r="AW75" s="867"/>
      <c r="AX75" s="867"/>
      <c r="AY75" s="868"/>
      <c r="AZ75" s="872"/>
      <c r="BA75" s="872"/>
      <c r="BB75" s="872"/>
      <c r="BC75" s="872"/>
      <c r="BD75" s="873"/>
      <c r="BE75" s="241"/>
      <c r="BF75" s="241"/>
      <c r="BG75" s="241"/>
      <c r="BH75" s="241"/>
      <c r="BI75" s="241"/>
      <c r="BJ75" s="241"/>
      <c r="BK75" s="241"/>
      <c r="BL75" s="241"/>
      <c r="BM75" s="241"/>
      <c r="BN75" s="241"/>
      <c r="BO75" s="241"/>
      <c r="BP75" s="241"/>
      <c r="BQ75" s="238">
        <v>69</v>
      </c>
      <c r="BR75" s="243"/>
      <c r="BS75" s="900"/>
      <c r="BT75" s="901"/>
      <c r="BU75" s="901"/>
      <c r="BV75" s="901"/>
      <c r="BW75" s="901"/>
      <c r="BX75" s="901"/>
      <c r="BY75" s="901"/>
      <c r="BZ75" s="901"/>
      <c r="CA75" s="901"/>
      <c r="CB75" s="901"/>
      <c r="CC75" s="901"/>
      <c r="CD75" s="901"/>
      <c r="CE75" s="901"/>
      <c r="CF75" s="901"/>
      <c r="CG75" s="906"/>
      <c r="CH75" s="903"/>
      <c r="CI75" s="904"/>
      <c r="CJ75" s="904"/>
      <c r="CK75" s="904"/>
      <c r="CL75" s="905"/>
      <c r="CM75" s="903"/>
      <c r="CN75" s="904"/>
      <c r="CO75" s="904"/>
      <c r="CP75" s="904"/>
      <c r="CQ75" s="905"/>
      <c r="CR75" s="903"/>
      <c r="CS75" s="904"/>
      <c r="CT75" s="904"/>
      <c r="CU75" s="904"/>
      <c r="CV75" s="905"/>
      <c r="CW75" s="903"/>
      <c r="CX75" s="904"/>
      <c r="CY75" s="904"/>
      <c r="CZ75" s="904"/>
      <c r="DA75" s="905"/>
      <c r="DB75" s="903"/>
      <c r="DC75" s="904"/>
      <c r="DD75" s="904"/>
      <c r="DE75" s="904"/>
      <c r="DF75" s="905"/>
      <c r="DG75" s="903"/>
      <c r="DH75" s="904"/>
      <c r="DI75" s="904"/>
      <c r="DJ75" s="904"/>
      <c r="DK75" s="905"/>
      <c r="DL75" s="903"/>
      <c r="DM75" s="904"/>
      <c r="DN75" s="904"/>
      <c r="DO75" s="904"/>
      <c r="DP75" s="905"/>
      <c r="DQ75" s="903"/>
      <c r="DR75" s="904"/>
      <c r="DS75" s="904"/>
      <c r="DT75" s="904"/>
      <c r="DU75" s="905"/>
      <c r="DV75" s="900"/>
      <c r="DW75" s="901"/>
      <c r="DX75" s="901"/>
      <c r="DY75" s="901"/>
      <c r="DZ75" s="902"/>
      <c r="EA75" s="230"/>
    </row>
    <row r="76" spans="1:131" ht="26.25" customHeight="1" x14ac:dyDescent="0.15">
      <c r="A76" s="238">
        <v>9</v>
      </c>
      <c r="B76" s="914"/>
      <c r="C76" s="915"/>
      <c r="D76" s="915"/>
      <c r="E76" s="915"/>
      <c r="F76" s="915"/>
      <c r="G76" s="915"/>
      <c r="H76" s="915"/>
      <c r="I76" s="915"/>
      <c r="J76" s="915"/>
      <c r="K76" s="915"/>
      <c r="L76" s="915"/>
      <c r="M76" s="915"/>
      <c r="N76" s="915"/>
      <c r="O76" s="915"/>
      <c r="P76" s="916"/>
      <c r="Q76" s="918"/>
      <c r="R76" s="867"/>
      <c r="S76" s="867"/>
      <c r="T76" s="867"/>
      <c r="U76" s="868"/>
      <c r="V76" s="866"/>
      <c r="W76" s="867"/>
      <c r="X76" s="867"/>
      <c r="Y76" s="867"/>
      <c r="Z76" s="868"/>
      <c r="AA76" s="866"/>
      <c r="AB76" s="867"/>
      <c r="AC76" s="867"/>
      <c r="AD76" s="867"/>
      <c r="AE76" s="868"/>
      <c r="AF76" s="866"/>
      <c r="AG76" s="867"/>
      <c r="AH76" s="867"/>
      <c r="AI76" s="867"/>
      <c r="AJ76" s="868"/>
      <c r="AK76" s="866"/>
      <c r="AL76" s="867"/>
      <c r="AM76" s="867"/>
      <c r="AN76" s="867"/>
      <c r="AO76" s="868"/>
      <c r="AP76" s="866"/>
      <c r="AQ76" s="867"/>
      <c r="AR76" s="867"/>
      <c r="AS76" s="867"/>
      <c r="AT76" s="868"/>
      <c r="AU76" s="866"/>
      <c r="AV76" s="867"/>
      <c r="AW76" s="867"/>
      <c r="AX76" s="867"/>
      <c r="AY76" s="868"/>
      <c r="AZ76" s="872"/>
      <c r="BA76" s="872"/>
      <c r="BB76" s="872"/>
      <c r="BC76" s="872"/>
      <c r="BD76" s="873"/>
      <c r="BE76" s="241"/>
      <c r="BF76" s="241"/>
      <c r="BG76" s="241"/>
      <c r="BH76" s="241"/>
      <c r="BI76" s="241"/>
      <c r="BJ76" s="241"/>
      <c r="BK76" s="241"/>
      <c r="BL76" s="241"/>
      <c r="BM76" s="241"/>
      <c r="BN76" s="241"/>
      <c r="BO76" s="241"/>
      <c r="BP76" s="241"/>
      <c r="BQ76" s="238">
        <v>70</v>
      </c>
      <c r="BR76" s="243"/>
      <c r="BS76" s="900"/>
      <c r="BT76" s="901"/>
      <c r="BU76" s="901"/>
      <c r="BV76" s="901"/>
      <c r="BW76" s="901"/>
      <c r="BX76" s="901"/>
      <c r="BY76" s="901"/>
      <c r="BZ76" s="901"/>
      <c r="CA76" s="901"/>
      <c r="CB76" s="901"/>
      <c r="CC76" s="901"/>
      <c r="CD76" s="901"/>
      <c r="CE76" s="901"/>
      <c r="CF76" s="901"/>
      <c r="CG76" s="906"/>
      <c r="CH76" s="903"/>
      <c r="CI76" s="904"/>
      <c r="CJ76" s="904"/>
      <c r="CK76" s="904"/>
      <c r="CL76" s="905"/>
      <c r="CM76" s="903"/>
      <c r="CN76" s="904"/>
      <c r="CO76" s="904"/>
      <c r="CP76" s="904"/>
      <c r="CQ76" s="905"/>
      <c r="CR76" s="903"/>
      <c r="CS76" s="904"/>
      <c r="CT76" s="904"/>
      <c r="CU76" s="904"/>
      <c r="CV76" s="905"/>
      <c r="CW76" s="903"/>
      <c r="CX76" s="904"/>
      <c r="CY76" s="904"/>
      <c r="CZ76" s="904"/>
      <c r="DA76" s="905"/>
      <c r="DB76" s="903"/>
      <c r="DC76" s="904"/>
      <c r="DD76" s="904"/>
      <c r="DE76" s="904"/>
      <c r="DF76" s="905"/>
      <c r="DG76" s="903"/>
      <c r="DH76" s="904"/>
      <c r="DI76" s="904"/>
      <c r="DJ76" s="904"/>
      <c r="DK76" s="905"/>
      <c r="DL76" s="903"/>
      <c r="DM76" s="904"/>
      <c r="DN76" s="904"/>
      <c r="DO76" s="904"/>
      <c r="DP76" s="905"/>
      <c r="DQ76" s="903"/>
      <c r="DR76" s="904"/>
      <c r="DS76" s="904"/>
      <c r="DT76" s="904"/>
      <c r="DU76" s="905"/>
      <c r="DV76" s="900"/>
      <c r="DW76" s="901"/>
      <c r="DX76" s="901"/>
      <c r="DY76" s="901"/>
      <c r="DZ76" s="902"/>
      <c r="EA76" s="230"/>
    </row>
    <row r="77" spans="1:131" ht="26.25" customHeight="1" x14ac:dyDescent="0.15">
      <c r="A77" s="238">
        <v>10</v>
      </c>
      <c r="B77" s="914"/>
      <c r="C77" s="915"/>
      <c r="D77" s="915"/>
      <c r="E77" s="915"/>
      <c r="F77" s="915"/>
      <c r="G77" s="915"/>
      <c r="H77" s="915"/>
      <c r="I77" s="915"/>
      <c r="J77" s="915"/>
      <c r="K77" s="915"/>
      <c r="L77" s="915"/>
      <c r="M77" s="915"/>
      <c r="N77" s="915"/>
      <c r="O77" s="915"/>
      <c r="P77" s="916"/>
      <c r="Q77" s="918"/>
      <c r="R77" s="867"/>
      <c r="S77" s="867"/>
      <c r="T77" s="867"/>
      <c r="U77" s="868"/>
      <c r="V77" s="866"/>
      <c r="W77" s="867"/>
      <c r="X77" s="867"/>
      <c r="Y77" s="867"/>
      <c r="Z77" s="868"/>
      <c r="AA77" s="866"/>
      <c r="AB77" s="867"/>
      <c r="AC77" s="867"/>
      <c r="AD77" s="867"/>
      <c r="AE77" s="868"/>
      <c r="AF77" s="866"/>
      <c r="AG77" s="867"/>
      <c r="AH77" s="867"/>
      <c r="AI77" s="867"/>
      <c r="AJ77" s="868"/>
      <c r="AK77" s="866"/>
      <c r="AL77" s="867"/>
      <c r="AM77" s="867"/>
      <c r="AN77" s="867"/>
      <c r="AO77" s="868"/>
      <c r="AP77" s="866"/>
      <c r="AQ77" s="867"/>
      <c r="AR77" s="867"/>
      <c r="AS77" s="867"/>
      <c r="AT77" s="868"/>
      <c r="AU77" s="866"/>
      <c r="AV77" s="867"/>
      <c r="AW77" s="867"/>
      <c r="AX77" s="867"/>
      <c r="AY77" s="868"/>
      <c r="AZ77" s="872"/>
      <c r="BA77" s="872"/>
      <c r="BB77" s="872"/>
      <c r="BC77" s="872"/>
      <c r="BD77" s="873"/>
      <c r="BE77" s="241"/>
      <c r="BF77" s="241"/>
      <c r="BG77" s="241"/>
      <c r="BH77" s="241"/>
      <c r="BI77" s="241"/>
      <c r="BJ77" s="241"/>
      <c r="BK77" s="241"/>
      <c r="BL77" s="241"/>
      <c r="BM77" s="241"/>
      <c r="BN77" s="241"/>
      <c r="BO77" s="241"/>
      <c r="BP77" s="241"/>
      <c r="BQ77" s="238">
        <v>71</v>
      </c>
      <c r="BR77" s="243"/>
      <c r="BS77" s="900"/>
      <c r="BT77" s="901"/>
      <c r="BU77" s="901"/>
      <c r="BV77" s="901"/>
      <c r="BW77" s="901"/>
      <c r="BX77" s="901"/>
      <c r="BY77" s="901"/>
      <c r="BZ77" s="901"/>
      <c r="CA77" s="901"/>
      <c r="CB77" s="901"/>
      <c r="CC77" s="901"/>
      <c r="CD77" s="901"/>
      <c r="CE77" s="901"/>
      <c r="CF77" s="901"/>
      <c r="CG77" s="906"/>
      <c r="CH77" s="903"/>
      <c r="CI77" s="904"/>
      <c r="CJ77" s="904"/>
      <c r="CK77" s="904"/>
      <c r="CL77" s="905"/>
      <c r="CM77" s="903"/>
      <c r="CN77" s="904"/>
      <c r="CO77" s="904"/>
      <c r="CP77" s="904"/>
      <c r="CQ77" s="905"/>
      <c r="CR77" s="903"/>
      <c r="CS77" s="904"/>
      <c r="CT77" s="904"/>
      <c r="CU77" s="904"/>
      <c r="CV77" s="905"/>
      <c r="CW77" s="903"/>
      <c r="CX77" s="904"/>
      <c r="CY77" s="904"/>
      <c r="CZ77" s="904"/>
      <c r="DA77" s="905"/>
      <c r="DB77" s="903"/>
      <c r="DC77" s="904"/>
      <c r="DD77" s="904"/>
      <c r="DE77" s="904"/>
      <c r="DF77" s="905"/>
      <c r="DG77" s="903"/>
      <c r="DH77" s="904"/>
      <c r="DI77" s="904"/>
      <c r="DJ77" s="904"/>
      <c r="DK77" s="905"/>
      <c r="DL77" s="903"/>
      <c r="DM77" s="904"/>
      <c r="DN77" s="904"/>
      <c r="DO77" s="904"/>
      <c r="DP77" s="905"/>
      <c r="DQ77" s="903"/>
      <c r="DR77" s="904"/>
      <c r="DS77" s="904"/>
      <c r="DT77" s="904"/>
      <c r="DU77" s="905"/>
      <c r="DV77" s="900"/>
      <c r="DW77" s="901"/>
      <c r="DX77" s="901"/>
      <c r="DY77" s="901"/>
      <c r="DZ77" s="902"/>
      <c r="EA77" s="230"/>
    </row>
    <row r="78" spans="1:131" ht="26.25" customHeight="1" x14ac:dyDescent="0.15">
      <c r="A78" s="238">
        <v>11</v>
      </c>
      <c r="B78" s="914"/>
      <c r="C78" s="915"/>
      <c r="D78" s="915"/>
      <c r="E78" s="915"/>
      <c r="F78" s="915"/>
      <c r="G78" s="915"/>
      <c r="H78" s="915"/>
      <c r="I78" s="915"/>
      <c r="J78" s="915"/>
      <c r="K78" s="915"/>
      <c r="L78" s="915"/>
      <c r="M78" s="915"/>
      <c r="N78" s="915"/>
      <c r="O78" s="915"/>
      <c r="P78" s="916"/>
      <c r="Q78" s="917"/>
      <c r="R78" s="874"/>
      <c r="S78" s="874"/>
      <c r="T78" s="874"/>
      <c r="U78" s="874"/>
      <c r="V78" s="874"/>
      <c r="W78" s="874"/>
      <c r="X78" s="874"/>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4"/>
      <c r="AY78" s="874"/>
      <c r="AZ78" s="872"/>
      <c r="BA78" s="872"/>
      <c r="BB78" s="872"/>
      <c r="BC78" s="872"/>
      <c r="BD78" s="873"/>
      <c r="BE78" s="241"/>
      <c r="BF78" s="241"/>
      <c r="BG78" s="241"/>
      <c r="BH78" s="241"/>
      <c r="BI78" s="241"/>
      <c r="BJ78" s="230"/>
      <c r="BK78" s="230"/>
      <c r="BL78" s="230"/>
      <c r="BM78" s="230"/>
      <c r="BN78" s="230"/>
      <c r="BO78" s="241"/>
      <c r="BP78" s="241"/>
      <c r="BQ78" s="238">
        <v>72</v>
      </c>
      <c r="BR78" s="243"/>
      <c r="BS78" s="900"/>
      <c r="BT78" s="901"/>
      <c r="BU78" s="901"/>
      <c r="BV78" s="901"/>
      <c r="BW78" s="901"/>
      <c r="BX78" s="901"/>
      <c r="BY78" s="901"/>
      <c r="BZ78" s="901"/>
      <c r="CA78" s="901"/>
      <c r="CB78" s="901"/>
      <c r="CC78" s="901"/>
      <c r="CD78" s="901"/>
      <c r="CE78" s="901"/>
      <c r="CF78" s="901"/>
      <c r="CG78" s="906"/>
      <c r="CH78" s="903"/>
      <c r="CI78" s="904"/>
      <c r="CJ78" s="904"/>
      <c r="CK78" s="904"/>
      <c r="CL78" s="905"/>
      <c r="CM78" s="903"/>
      <c r="CN78" s="904"/>
      <c r="CO78" s="904"/>
      <c r="CP78" s="904"/>
      <c r="CQ78" s="905"/>
      <c r="CR78" s="903"/>
      <c r="CS78" s="904"/>
      <c r="CT78" s="904"/>
      <c r="CU78" s="904"/>
      <c r="CV78" s="905"/>
      <c r="CW78" s="903"/>
      <c r="CX78" s="904"/>
      <c r="CY78" s="904"/>
      <c r="CZ78" s="904"/>
      <c r="DA78" s="905"/>
      <c r="DB78" s="903"/>
      <c r="DC78" s="904"/>
      <c r="DD78" s="904"/>
      <c r="DE78" s="904"/>
      <c r="DF78" s="905"/>
      <c r="DG78" s="903"/>
      <c r="DH78" s="904"/>
      <c r="DI78" s="904"/>
      <c r="DJ78" s="904"/>
      <c r="DK78" s="905"/>
      <c r="DL78" s="903"/>
      <c r="DM78" s="904"/>
      <c r="DN78" s="904"/>
      <c r="DO78" s="904"/>
      <c r="DP78" s="905"/>
      <c r="DQ78" s="903"/>
      <c r="DR78" s="904"/>
      <c r="DS78" s="904"/>
      <c r="DT78" s="904"/>
      <c r="DU78" s="905"/>
      <c r="DV78" s="900"/>
      <c r="DW78" s="901"/>
      <c r="DX78" s="901"/>
      <c r="DY78" s="901"/>
      <c r="DZ78" s="902"/>
      <c r="EA78" s="230"/>
    </row>
    <row r="79" spans="1:131" ht="26.25" customHeight="1" x14ac:dyDescent="0.15">
      <c r="A79" s="238">
        <v>12</v>
      </c>
      <c r="B79" s="914"/>
      <c r="C79" s="915"/>
      <c r="D79" s="915"/>
      <c r="E79" s="915"/>
      <c r="F79" s="915"/>
      <c r="G79" s="915"/>
      <c r="H79" s="915"/>
      <c r="I79" s="915"/>
      <c r="J79" s="915"/>
      <c r="K79" s="915"/>
      <c r="L79" s="915"/>
      <c r="M79" s="915"/>
      <c r="N79" s="915"/>
      <c r="O79" s="915"/>
      <c r="P79" s="916"/>
      <c r="Q79" s="917"/>
      <c r="R79" s="874"/>
      <c r="S79" s="874"/>
      <c r="T79" s="874"/>
      <c r="U79" s="874"/>
      <c r="V79" s="874"/>
      <c r="W79" s="874"/>
      <c r="X79" s="874"/>
      <c r="Y79" s="874"/>
      <c r="Z79" s="874"/>
      <c r="AA79" s="874"/>
      <c r="AB79" s="874"/>
      <c r="AC79" s="874"/>
      <c r="AD79" s="874"/>
      <c r="AE79" s="874"/>
      <c r="AF79" s="874"/>
      <c r="AG79" s="874"/>
      <c r="AH79" s="874"/>
      <c r="AI79" s="874"/>
      <c r="AJ79" s="874"/>
      <c r="AK79" s="874"/>
      <c r="AL79" s="874"/>
      <c r="AM79" s="874"/>
      <c r="AN79" s="874"/>
      <c r="AO79" s="874"/>
      <c r="AP79" s="874"/>
      <c r="AQ79" s="874"/>
      <c r="AR79" s="874"/>
      <c r="AS79" s="874"/>
      <c r="AT79" s="874"/>
      <c r="AU79" s="874"/>
      <c r="AV79" s="874"/>
      <c r="AW79" s="874"/>
      <c r="AX79" s="874"/>
      <c r="AY79" s="874"/>
      <c r="AZ79" s="872"/>
      <c r="BA79" s="872"/>
      <c r="BB79" s="872"/>
      <c r="BC79" s="872"/>
      <c r="BD79" s="873"/>
      <c r="BE79" s="241"/>
      <c r="BF79" s="241"/>
      <c r="BG79" s="241"/>
      <c r="BH79" s="241"/>
      <c r="BI79" s="241"/>
      <c r="BJ79" s="230"/>
      <c r="BK79" s="230"/>
      <c r="BL79" s="230"/>
      <c r="BM79" s="230"/>
      <c r="BN79" s="230"/>
      <c r="BO79" s="241"/>
      <c r="BP79" s="241"/>
      <c r="BQ79" s="238">
        <v>73</v>
      </c>
      <c r="BR79" s="243"/>
      <c r="BS79" s="900"/>
      <c r="BT79" s="901"/>
      <c r="BU79" s="901"/>
      <c r="BV79" s="901"/>
      <c r="BW79" s="901"/>
      <c r="BX79" s="901"/>
      <c r="BY79" s="901"/>
      <c r="BZ79" s="901"/>
      <c r="CA79" s="901"/>
      <c r="CB79" s="901"/>
      <c r="CC79" s="901"/>
      <c r="CD79" s="901"/>
      <c r="CE79" s="901"/>
      <c r="CF79" s="901"/>
      <c r="CG79" s="906"/>
      <c r="CH79" s="903"/>
      <c r="CI79" s="904"/>
      <c r="CJ79" s="904"/>
      <c r="CK79" s="904"/>
      <c r="CL79" s="905"/>
      <c r="CM79" s="903"/>
      <c r="CN79" s="904"/>
      <c r="CO79" s="904"/>
      <c r="CP79" s="904"/>
      <c r="CQ79" s="905"/>
      <c r="CR79" s="903"/>
      <c r="CS79" s="904"/>
      <c r="CT79" s="904"/>
      <c r="CU79" s="904"/>
      <c r="CV79" s="905"/>
      <c r="CW79" s="903"/>
      <c r="CX79" s="904"/>
      <c r="CY79" s="904"/>
      <c r="CZ79" s="904"/>
      <c r="DA79" s="905"/>
      <c r="DB79" s="903"/>
      <c r="DC79" s="904"/>
      <c r="DD79" s="904"/>
      <c r="DE79" s="904"/>
      <c r="DF79" s="905"/>
      <c r="DG79" s="903"/>
      <c r="DH79" s="904"/>
      <c r="DI79" s="904"/>
      <c r="DJ79" s="904"/>
      <c r="DK79" s="905"/>
      <c r="DL79" s="903"/>
      <c r="DM79" s="904"/>
      <c r="DN79" s="904"/>
      <c r="DO79" s="904"/>
      <c r="DP79" s="905"/>
      <c r="DQ79" s="903"/>
      <c r="DR79" s="904"/>
      <c r="DS79" s="904"/>
      <c r="DT79" s="904"/>
      <c r="DU79" s="905"/>
      <c r="DV79" s="900"/>
      <c r="DW79" s="901"/>
      <c r="DX79" s="901"/>
      <c r="DY79" s="901"/>
      <c r="DZ79" s="902"/>
      <c r="EA79" s="230"/>
    </row>
    <row r="80" spans="1:131" ht="26.25" customHeight="1" x14ac:dyDescent="0.15">
      <c r="A80" s="238">
        <v>13</v>
      </c>
      <c r="B80" s="914"/>
      <c r="C80" s="915"/>
      <c r="D80" s="915"/>
      <c r="E80" s="915"/>
      <c r="F80" s="915"/>
      <c r="G80" s="915"/>
      <c r="H80" s="915"/>
      <c r="I80" s="915"/>
      <c r="J80" s="915"/>
      <c r="K80" s="915"/>
      <c r="L80" s="915"/>
      <c r="M80" s="915"/>
      <c r="N80" s="915"/>
      <c r="O80" s="915"/>
      <c r="P80" s="916"/>
      <c r="Q80" s="917"/>
      <c r="R80" s="874"/>
      <c r="S80" s="874"/>
      <c r="T80" s="874"/>
      <c r="U80" s="874"/>
      <c r="V80" s="874"/>
      <c r="W80" s="874"/>
      <c r="X80" s="874"/>
      <c r="Y80" s="874"/>
      <c r="Z80" s="874"/>
      <c r="AA80" s="874"/>
      <c r="AB80" s="874"/>
      <c r="AC80" s="874"/>
      <c r="AD80" s="874"/>
      <c r="AE80" s="874"/>
      <c r="AF80" s="874"/>
      <c r="AG80" s="874"/>
      <c r="AH80" s="874"/>
      <c r="AI80" s="874"/>
      <c r="AJ80" s="874"/>
      <c r="AK80" s="874"/>
      <c r="AL80" s="874"/>
      <c r="AM80" s="874"/>
      <c r="AN80" s="874"/>
      <c r="AO80" s="874"/>
      <c r="AP80" s="874"/>
      <c r="AQ80" s="874"/>
      <c r="AR80" s="874"/>
      <c r="AS80" s="874"/>
      <c r="AT80" s="874"/>
      <c r="AU80" s="874"/>
      <c r="AV80" s="874"/>
      <c r="AW80" s="874"/>
      <c r="AX80" s="874"/>
      <c r="AY80" s="874"/>
      <c r="AZ80" s="872"/>
      <c r="BA80" s="872"/>
      <c r="BB80" s="872"/>
      <c r="BC80" s="872"/>
      <c r="BD80" s="873"/>
      <c r="BE80" s="241"/>
      <c r="BF80" s="241"/>
      <c r="BG80" s="241"/>
      <c r="BH80" s="241"/>
      <c r="BI80" s="241"/>
      <c r="BJ80" s="241"/>
      <c r="BK80" s="241"/>
      <c r="BL80" s="241"/>
      <c r="BM80" s="241"/>
      <c r="BN80" s="241"/>
      <c r="BO80" s="241"/>
      <c r="BP80" s="241"/>
      <c r="BQ80" s="238">
        <v>74</v>
      </c>
      <c r="BR80" s="243"/>
      <c r="BS80" s="900"/>
      <c r="BT80" s="901"/>
      <c r="BU80" s="901"/>
      <c r="BV80" s="901"/>
      <c r="BW80" s="901"/>
      <c r="BX80" s="901"/>
      <c r="BY80" s="901"/>
      <c r="BZ80" s="901"/>
      <c r="CA80" s="901"/>
      <c r="CB80" s="901"/>
      <c r="CC80" s="901"/>
      <c r="CD80" s="901"/>
      <c r="CE80" s="901"/>
      <c r="CF80" s="901"/>
      <c r="CG80" s="906"/>
      <c r="CH80" s="903"/>
      <c r="CI80" s="904"/>
      <c r="CJ80" s="904"/>
      <c r="CK80" s="904"/>
      <c r="CL80" s="905"/>
      <c r="CM80" s="903"/>
      <c r="CN80" s="904"/>
      <c r="CO80" s="904"/>
      <c r="CP80" s="904"/>
      <c r="CQ80" s="905"/>
      <c r="CR80" s="903"/>
      <c r="CS80" s="904"/>
      <c r="CT80" s="904"/>
      <c r="CU80" s="904"/>
      <c r="CV80" s="905"/>
      <c r="CW80" s="903"/>
      <c r="CX80" s="904"/>
      <c r="CY80" s="904"/>
      <c r="CZ80" s="904"/>
      <c r="DA80" s="905"/>
      <c r="DB80" s="903"/>
      <c r="DC80" s="904"/>
      <c r="DD80" s="904"/>
      <c r="DE80" s="904"/>
      <c r="DF80" s="905"/>
      <c r="DG80" s="903"/>
      <c r="DH80" s="904"/>
      <c r="DI80" s="904"/>
      <c r="DJ80" s="904"/>
      <c r="DK80" s="905"/>
      <c r="DL80" s="903"/>
      <c r="DM80" s="904"/>
      <c r="DN80" s="904"/>
      <c r="DO80" s="904"/>
      <c r="DP80" s="905"/>
      <c r="DQ80" s="903"/>
      <c r="DR80" s="904"/>
      <c r="DS80" s="904"/>
      <c r="DT80" s="904"/>
      <c r="DU80" s="905"/>
      <c r="DV80" s="900"/>
      <c r="DW80" s="901"/>
      <c r="DX80" s="901"/>
      <c r="DY80" s="901"/>
      <c r="DZ80" s="902"/>
      <c r="EA80" s="230"/>
    </row>
    <row r="81" spans="1:131" ht="26.25" customHeight="1" x14ac:dyDescent="0.15">
      <c r="A81" s="238">
        <v>14</v>
      </c>
      <c r="B81" s="914"/>
      <c r="C81" s="915"/>
      <c r="D81" s="915"/>
      <c r="E81" s="915"/>
      <c r="F81" s="915"/>
      <c r="G81" s="915"/>
      <c r="H81" s="915"/>
      <c r="I81" s="915"/>
      <c r="J81" s="915"/>
      <c r="K81" s="915"/>
      <c r="L81" s="915"/>
      <c r="M81" s="915"/>
      <c r="N81" s="915"/>
      <c r="O81" s="915"/>
      <c r="P81" s="916"/>
      <c r="Q81" s="917"/>
      <c r="R81" s="874"/>
      <c r="S81" s="874"/>
      <c r="T81" s="874"/>
      <c r="U81" s="874"/>
      <c r="V81" s="874"/>
      <c r="W81" s="874"/>
      <c r="X81" s="874"/>
      <c r="Y81" s="874"/>
      <c r="Z81" s="874"/>
      <c r="AA81" s="874"/>
      <c r="AB81" s="874"/>
      <c r="AC81" s="874"/>
      <c r="AD81" s="874"/>
      <c r="AE81" s="874"/>
      <c r="AF81" s="874"/>
      <c r="AG81" s="874"/>
      <c r="AH81" s="874"/>
      <c r="AI81" s="874"/>
      <c r="AJ81" s="874"/>
      <c r="AK81" s="874"/>
      <c r="AL81" s="874"/>
      <c r="AM81" s="874"/>
      <c r="AN81" s="874"/>
      <c r="AO81" s="874"/>
      <c r="AP81" s="874"/>
      <c r="AQ81" s="874"/>
      <c r="AR81" s="874"/>
      <c r="AS81" s="874"/>
      <c r="AT81" s="874"/>
      <c r="AU81" s="874"/>
      <c r="AV81" s="874"/>
      <c r="AW81" s="874"/>
      <c r="AX81" s="874"/>
      <c r="AY81" s="874"/>
      <c r="AZ81" s="872"/>
      <c r="BA81" s="872"/>
      <c r="BB81" s="872"/>
      <c r="BC81" s="872"/>
      <c r="BD81" s="873"/>
      <c r="BE81" s="241"/>
      <c r="BF81" s="241"/>
      <c r="BG81" s="241"/>
      <c r="BH81" s="241"/>
      <c r="BI81" s="241"/>
      <c r="BJ81" s="241"/>
      <c r="BK81" s="241"/>
      <c r="BL81" s="241"/>
      <c r="BM81" s="241"/>
      <c r="BN81" s="241"/>
      <c r="BO81" s="241"/>
      <c r="BP81" s="241"/>
      <c r="BQ81" s="238">
        <v>75</v>
      </c>
      <c r="BR81" s="243"/>
      <c r="BS81" s="900"/>
      <c r="BT81" s="901"/>
      <c r="BU81" s="901"/>
      <c r="BV81" s="901"/>
      <c r="BW81" s="901"/>
      <c r="BX81" s="901"/>
      <c r="BY81" s="901"/>
      <c r="BZ81" s="901"/>
      <c r="CA81" s="901"/>
      <c r="CB81" s="901"/>
      <c r="CC81" s="901"/>
      <c r="CD81" s="901"/>
      <c r="CE81" s="901"/>
      <c r="CF81" s="901"/>
      <c r="CG81" s="906"/>
      <c r="CH81" s="903"/>
      <c r="CI81" s="904"/>
      <c r="CJ81" s="904"/>
      <c r="CK81" s="904"/>
      <c r="CL81" s="905"/>
      <c r="CM81" s="903"/>
      <c r="CN81" s="904"/>
      <c r="CO81" s="904"/>
      <c r="CP81" s="904"/>
      <c r="CQ81" s="905"/>
      <c r="CR81" s="903"/>
      <c r="CS81" s="904"/>
      <c r="CT81" s="904"/>
      <c r="CU81" s="904"/>
      <c r="CV81" s="905"/>
      <c r="CW81" s="903"/>
      <c r="CX81" s="904"/>
      <c r="CY81" s="904"/>
      <c r="CZ81" s="904"/>
      <c r="DA81" s="905"/>
      <c r="DB81" s="903"/>
      <c r="DC81" s="904"/>
      <c r="DD81" s="904"/>
      <c r="DE81" s="904"/>
      <c r="DF81" s="905"/>
      <c r="DG81" s="903"/>
      <c r="DH81" s="904"/>
      <c r="DI81" s="904"/>
      <c r="DJ81" s="904"/>
      <c r="DK81" s="905"/>
      <c r="DL81" s="903"/>
      <c r="DM81" s="904"/>
      <c r="DN81" s="904"/>
      <c r="DO81" s="904"/>
      <c r="DP81" s="905"/>
      <c r="DQ81" s="903"/>
      <c r="DR81" s="904"/>
      <c r="DS81" s="904"/>
      <c r="DT81" s="904"/>
      <c r="DU81" s="905"/>
      <c r="DV81" s="900"/>
      <c r="DW81" s="901"/>
      <c r="DX81" s="901"/>
      <c r="DY81" s="901"/>
      <c r="DZ81" s="902"/>
      <c r="EA81" s="230"/>
    </row>
    <row r="82" spans="1:131" ht="26.25" customHeight="1" x14ac:dyDescent="0.15">
      <c r="A82" s="238">
        <v>15</v>
      </c>
      <c r="B82" s="914"/>
      <c r="C82" s="915"/>
      <c r="D82" s="915"/>
      <c r="E82" s="915"/>
      <c r="F82" s="915"/>
      <c r="G82" s="915"/>
      <c r="H82" s="915"/>
      <c r="I82" s="915"/>
      <c r="J82" s="915"/>
      <c r="K82" s="915"/>
      <c r="L82" s="915"/>
      <c r="M82" s="915"/>
      <c r="N82" s="915"/>
      <c r="O82" s="915"/>
      <c r="P82" s="916"/>
      <c r="Q82" s="917"/>
      <c r="R82" s="874"/>
      <c r="S82" s="874"/>
      <c r="T82" s="874"/>
      <c r="U82" s="874"/>
      <c r="V82" s="874"/>
      <c r="W82" s="874"/>
      <c r="X82" s="874"/>
      <c r="Y82" s="874"/>
      <c r="Z82" s="874"/>
      <c r="AA82" s="874"/>
      <c r="AB82" s="874"/>
      <c r="AC82" s="874"/>
      <c r="AD82" s="874"/>
      <c r="AE82" s="874"/>
      <c r="AF82" s="874"/>
      <c r="AG82" s="874"/>
      <c r="AH82" s="874"/>
      <c r="AI82" s="874"/>
      <c r="AJ82" s="874"/>
      <c r="AK82" s="874"/>
      <c r="AL82" s="874"/>
      <c r="AM82" s="874"/>
      <c r="AN82" s="874"/>
      <c r="AO82" s="874"/>
      <c r="AP82" s="874"/>
      <c r="AQ82" s="874"/>
      <c r="AR82" s="874"/>
      <c r="AS82" s="874"/>
      <c r="AT82" s="874"/>
      <c r="AU82" s="874"/>
      <c r="AV82" s="874"/>
      <c r="AW82" s="874"/>
      <c r="AX82" s="874"/>
      <c r="AY82" s="874"/>
      <c r="AZ82" s="872"/>
      <c r="BA82" s="872"/>
      <c r="BB82" s="872"/>
      <c r="BC82" s="872"/>
      <c r="BD82" s="873"/>
      <c r="BE82" s="241"/>
      <c r="BF82" s="241"/>
      <c r="BG82" s="241"/>
      <c r="BH82" s="241"/>
      <c r="BI82" s="241"/>
      <c r="BJ82" s="241"/>
      <c r="BK82" s="241"/>
      <c r="BL82" s="241"/>
      <c r="BM82" s="241"/>
      <c r="BN82" s="241"/>
      <c r="BO82" s="241"/>
      <c r="BP82" s="241"/>
      <c r="BQ82" s="238">
        <v>76</v>
      </c>
      <c r="BR82" s="243"/>
      <c r="BS82" s="900"/>
      <c r="BT82" s="901"/>
      <c r="BU82" s="901"/>
      <c r="BV82" s="901"/>
      <c r="BW82" s="901"/>
      <c r="BX82" s="901"/>
      <c r="BY82" s="901"/>
      <c r="BZ82" s="901"/>
      <c r="CA82" s="901"/>
      <c r="CB82" s="901"/>
      <c r="CC82" s="901"/>
      <c r="CD82" s="901"/>
      <c r="CE82" s="901"/>
      <c r="CF82" s="901"/>
      <c r="CG82" s="906"/>
      <c r="CH82" s="903"/>
      <c r="CI82" s="904"/>
      <c r="CJ82" s="904"/>
      <c r="CK82" s="904"/>
      <c r="CL82" s="905"/>
      <c r="CM82" s="903"/>
      <c r="CN82" s="904"/>
      <c r="CO82" s="904"/>
      <c r="CP82" s="904"/>
      <c r="CQ82" s="905"/>
      <c r="CR82" s="903"/>
      <c r="CS82" s="904"/>
      <c r="CT82" s="904"/>
      <c r="CU82" s="904"/>
      <c r="CV82" s="905"/>
      <c r="CW82" s="903"/>
      <c r="CX82" s="904"/>
      <c r="CY82" s="904"/>
      <c r="CZ82" s="904"/>
      <c r="DA82" s="905"/>
      <c r="DB82" s="903"/>
      <c r="DC82" s="904"/>
      <c r="DD82" s="904"/>
      <c r="DE82" s="904"/>
      <c r="DF82" s="905"/>
      <c r="DG82" s="903"/>
      <c r="DH82" s="904"/>
      <c r="DI82" s="904"/>
      <c r="DJ82" s="904"/>
      <c r="DK82" s="905"/>
      <c r="DL82" s="903"/>
      <c r="DM82" s="904"/>
      <c r="DN82" s="904"/>
      <c r="DO82" s="904"/>
      <c r="DP82" s="905"/>
      <c r="DQ82" s="903"/>
      <c r="DR82" s="904"/>
      <c r="DS82" s="904"/>
      <c r="DT82" s="904"/>
      <c r="DU82" s="905"/>
      <c r="DV82" s="900"/>
      <c r="DW82" s="901"/>
      <c r="DX82" s="901"/>
      <c r="DY82" s="901"/>
      <c r="DZ82" s="902"/>
      <c r="EA82" s="230"/>
    </row>
    <row r="83" spans="1:131" ht="26.25" customHeight="1" x14ac:dyDescent="0.15">
      <c r="A83" s="238">
        <v>16</v>
      </c>
      <c r="B83" s="914"/>
      <c r="C83" s="915"/>
      <c r="D83" s="915"/>
      <c r="E83" s="915"/>
      <c r="F83" s="915"/>
      <c r="G83" s="915"/>
      <c r="H83" s="915"/>
      <c r="I83" s="915"/>
      <c r="J83" s="915"/>
      <c r="K83" s="915"/>
      <c r="L83" s="915"/>
      <c r="M83" s="915"/>
      <c r="N83" s="915"/>
      <c r="O83" s="915"/>
      <c r="P83" s="916"/>
      <c r="Q83" s="917"/>
      <c r="R83" s="874"/>
      <c r="S83" s="874"/>
      <c r="T83" s="874"/>
      <c r="U83" s="874"/>
      <c r="V83" s="874"/>
      <c r="W83" s="874"/>
      <c r="X83" s="874"/>
      <c r="Y83" s="874"/>
      <c r="Z83" s="874"/>
      <c r="AA83" s="874"/>
      <c r="AB83" s="874"/>
      <c r="AC83" s="874"/>
      <c r="AD83" s="874"/>
      <c r="AE83" s="874"/>
      <c r="AF83" s="874"/>
      <c r="AG83" s="874"/>
      <c r="AH83" s="874"/>
      <c r="AI83" s="874"/>
      <c r="AJ83" s="874"/>
      <c r="AK83" s="874"/>
      <c r="AL83" s="874"/>
      <c r="AM83" s="874"/>
      <c r="AN83" s="874"/>
      <c r="AO83" s="874"/>
      <c r="AP83" s="874"/>
      <c r="AQ83" s="874"/>
      <c r="AR83" s="874"/>
      <c r="AS83" s="874"/>
      <c r="AT83" s="874"/>
      <c r="AU83" s="874"/>
      <c r="AV83" s="874"/>
      <c r="AW83" s="874"/>
      <c r="AX83" s="874"/>
      <c r="AY83" s="874"/>
      <c r="AZ83" s="872"/>
      <c r="BA83" s="872"/>
      <c r="BB83" s="872"/>
      <c r="BC83" s="872"/>
      <c r="BD83" s="873"/>
      <c r="BE83" s="241"/>
      <c r="BF83" s="241"/>
      <c r="BG83" s="241"/>
      <c r="BH83" s="241"/>
      <c r="BI83" s="241"/>
      <c r="BJ83" s="241"/>
      <c r="BK83" s="241"/>
      <c r="BL83" s="241"/>
      <c r="BM83" s="241"/>
      <c r="BN83" s="241"/>
      <c r="BO83" s="241"/>
      <c r="BP83" s="241"/>
      <c r="BQ83" s="238">
        <v>77</v>
      </c>
      <c r="BR83" s="243"/>
      <c r="BS83" s="900"/>
      <c r="BT83" s="901"/>
      <c r="BU83" s="901"/>
      <c r="BV83" s="901"/>
      <c r="BW83" s="901"/>
      <c r="BX83" s="901"/>
      <c r="BY83" s="901"/>
      <c r="BZ83" s="901"/>
      <c r="CA83" s="901"/>
      <c r="CB83" s="901"/>
      <c r="CC83" s="901"/>
      <c r="CD83" s="901"/>
      <c r="CE83" s="901"/>
      <c r="CF83" s="901"/>
      <c r="CG83" s="906"/>
      <c r="CH83" s="903"/>
      <c r="CI83" s="904"/>
      <c r="CJ83" s="904"/>
      <c r="CK83" s="904"/>
      <c r="CL83" s="905"/>
      <c r="CM83" s="903"/>
      <c r="CN83" s="904"/>
      <c r="CO83" s="904"/>
      <c r="CP83" s="904"/>
      <c r="CQ83" s="905"/>
      <c r="CR83" s="903"/>
      <c r="CS83" s="904"/>
      <c r="CT83" s="904"/>
      <c r="CU83" s="904"/>
      <c r="CV83" s="905"/>
      <c r="CW83" s="903"/>
      <c r="CX83" s="904"/>
      <c r="CY83" s="904"/>
      <c r="CZ83" s="904"/>
      <c r="DA83" s="905"/>
      <c r="DB83" s="903"/>
      <c r="DC83" s="904"/>
      <c r="DD83" s="904"/>
      <c r="DE83" s="904"/>
      <c r="DF83" s="905"/>
      <c r="DG83" s="903"/>
      <c r="DH83" s="904"/>
      <c r="DI83" s="904"/>
      <c r="DJ83" s="904"/>
      <c r="DK83" s="905"/>
      <c r="DL83" s="903"/>
      <c r="DM83" s="904"/>
      <c r="DN83" s="904"/>
      <c r="DO83" s="904"/>
      <c r="DP83" s="905"/>
      <c r="DQ83" s="903"/>
      <c r="DR83" s="904"/>
      <c r="DS83" s="904"/>
      <c r="DT83" s="904"/>
      <c r="DU83" s="905"/>
      <c r="DV83" s="900"/>
      <c r="DW83" s="901"/>
      <c r="DX83" s="901"/>
      <c r="DY83" s="901"/>
      <c r="DZ83" s="902"/>
      <c r="EA83" s="230"/>
    </row>
    <row r="84" spans="1:131" ht="26.25" customHeight="1" x14ac:dyDescent="0.15">
      <c r="A84" s="238">
        <v>17</v>
      </c>
      <c r="B84" s="914"/>
      <c r="C84" s="915"/>
      <c r="D84" s="915"/>
      <c r="E84" s="915"/>
      <c r="F84" s="915"/>
      <c r="G84" s="915"/>
      <c r="H84" s="915"/>
      <c r="I84" s="915"/>
      <c r="J84" s="915"/>
      <c r="K84" s="915"/>
      <c r="L84" s="915"/>
      <c r="M84" s="915"/>
      <c r="N84" s="915"/>
      <c r="O84" s="915"/>
      <c r="P84" s="916"/>
      <c r="Q84" s="917"/>
      <c r="R84" s="874"/>
      <c r="S84" s="874"/>
      <c r="T84" s="874"/>
      <c r="U84" s="874"/>
      <c r="V84" s="874"/>
      <c r="W84" s="874"/>
      <c r="X84" s="874"/>
      <c r="Y84" s="874"/>
      <c r="Z84" s="874"/>
      <c r="AA84" s="874"/>
      <c r="AB84" s="874"/>
      <c r="AC84" s="874"/>
      <c r="AD84" s="874"/>
      <c r="AE84" s="874"/>
      <c r="AF84" s="874"/>
      <c r="AG84" s="874"/>
      <c r="AH84" s="874"/>
      <c r="AI84" s="874"/>
      <c r="AJ84" s="874"/>
      <c r="AK84" s="874"/>
      <c r="AL84" s="874"/>
      <c r="AM84" s="874"/>
      <c r="AN84" s="874"/>
      <c r="AO84" s="874"/>
      <c r="AP84" s="874"/>
      <c r="AQ84" s="874"/>
      <c r="AR84" s="874"/>
      <c r="AS84" s="874"/>
      <c r="AT84" s="874"/>
      <c r="AU84" s="874"/>
      <c r="AV84" s="874"/>
      <c r="AW84" s="874"/>
      <c r="AX84" s="874"/>
      <c r="AY84" s="874"/>
      <c r="AZ84" s="872"/>
      <c r="BA84" s="872"/>
      <c r="BB84" s="872"/>
      <c r="BC84" s="872"/>
      <c r="BD84" s="873"/>
      <c r="BE84" s="241"/>
      <c r="BF84" s="241"/>
      <c r="BG84" s="241"/>
      <c r="BH84" s="241"/>
      <c r="BI84" s="241"/>
      <c r="BJ84" s="241"/>
      <c r="BK84" s="241"/>
      <c r="BL84" s="241"/>
      <c r="BM84" s="241"/>
      <c r="BN84" s="241"/>
      <c r="BO84" s="241"/>
      <c r="BP84" s="241"/>
      <c r="BQ84" s="238">
        <v>78</v>
      </c>
      <c r="BR84" s="243"/>
      <c r="BS84" s="900"/>
      <c r="BT84" s="901"/>
      <c r="BU84" s="901"/>
      <c r="BV84" s="901"/>
      <c r="BW84" s="901"/>
      <c r="BX84" s="901"/>
      <c r="BY84" s="901"/>
      <c r="BZ84" s="901"/>
      <c r="CA84" s="901"/>
      <c r="CB84" s="901"/>
      <c r="CC84" s="901"/>
      <c r="CD84" s="901"/>
      <c r="CE84" s="901"/>
      <c r="CF84" s="901"/>
      <c r="CG84" s="906"/>
      <c r="CH84" s="903"/>
      <c r="CI84" s="904"/>
      <c r="CJ84" s="904"/>
      <c r="CK84" s="904"/>
      <c r="CL84" s="905"/>
      <c r="CM84" s="903"/>
      <c r="CN84" s="904"/>
      <c r="CO84" s="904"/>
      <c r="CP84" s="904"/>
      <c r="CQ84" s="905"/>
      <c r="CR84" s="903"/>
      <c r="CS84" s="904"/>
      <c r="CT84" s="904"/>
      <c r="CU84" s="904"/>
      <c r="CV84" s="905"/>
      <c r="CW84" s="903"/>
      <c r="CX84" s="904"/>
      <c r="CY84" s="904"/>
      <c r="CZ84" s="904"/>
      <c r="DA84" s="905"/>
      <c r="DB84" s="903"/>
      <c r="DC84" s="904"/>
      <c r="DD84" s="904"/>
      <c r="DE84" s="904"/>
      <c r="DF84" s="905"/>
      <c r="DG84" s="903"/>
      <c r="DH84" s="904"/>
      <c r="DI84" s="904"/>
      <c r="DJ84" s="904"/>
      <c r="DK84" s="905"/>
      <c r="DL84" s="903"/>
      <c r="DM84" s="904"/>
      <c r="DN84" s="904"/>
      <c r="DO84" s="904"/>
      <c r="DP84" s="905"/>
      <c r="DQ84" s="903"/>
      <c r="DR84" s="904"/>
      <c r="DS84" s="904"/>
      <c r="DT84" s="904"/>
      <c r="DU84" s="905"/>
      <c r="DV84" s="900"/>
      <c r="DW84" s="901"/>
      <c r="DX84" s="901"/>
      <c r="DY84" s="901"/>
      <c r="DZ84" s="902"/>
      <c r="EA84" s="230"/>
    </row>
    <row r="85" spans="1:131" ht="26.25" customHeight="1" x14ac:dyDescent="0.15">
      <c r="A85" s="238">
        <v>18</v>
      </c>
      <c r="B85" s="914"/>
      <c r="C85" s="915"/>
      <c r="D85" s="915"/>
      <c r="E85" s="915"/>
      <c r="F85" s="915"/>
      <c r="G85" s="915"/>
      <c r="H85" s="915"/>
      <c r="I85" s="915"/>
      <c r="J85" s="915"/>
      <c r="K85" s="915"/>
      <c r="L85" s="915"/>
      <c r="M85" s="915"/>
      <c r="N85" s="915"/>
      <c r="O85" s="915"/>
      <c r="P85" s="916"/>
      <c r="Q85" s="917"/>
      <c r="R85" s="874"/>
      <c r="S85" s="874"/>
      <c r="T85" s="874"/>
      <c r="U85" s="874"/>
      <c r="V85" s="874"/>
      <c r="W85" s="874"/>
      <c r="X85" s="874"/>
      <c r="Y85" s="874"/>
      <c r="Z85" s="874"/>
      <c r="AA85" s="874"/>
      <c r="AB85" s="874"/>
      <c r="AC85" s="874"/>
      <c r="AD85" s="874"/>
      <c r="AE85" s="874"/>
      <c r="AF85" s="874"/>
      <c r="AG85" s="874"/>
      <c r="AH85" s="874"/>
      <c r="AI85" s="874"/>
      <c r="AJ85" s="874"/>
      <c r="AK85" s="874"/>
      <c r="AL85" s="874"/>
      <c r="AM85" s="874"/>
      <c r="AN85" s="874"/>
      <c r="AO85" s="874"/>
      <c r="AP85" s="874"/>
      <c r="AQ85" s="874"/>
      <c r="AR85" s="874"/>
      <c r="AS85" s="874"/>
      <c r="AT85" s="874"/>
      <c r="AU85" s="874"/>
      <c r="AV85" s="874"/>
      <c r="AW85" s="874"/>
      <c r="AX85" s="874"/>
      <c r="AY85" s="874"/>
      <c r="AZ85" s="872"/>
      <c r="BA85" s="872"/>
      <c r="BB85" s="872"/>
      <c r="BC85" s="872"/>
      <c r="BD85" s="873"/>
      <c r="BE85" s="241"/>
      <c r="BF85" s="241"/>
      <c r="BG85" s="241"/>
      <c r="BH85" s="241"/>
      <c r="BI85" s="241"/>
      <c r="BJ85" s="241"/>
      <c r="BK85" s="241"/>
      <c r="BL85" s="241"/>
      <c r="BM85" s="241"/>
      <c r="BN85" s="241"/>
      <c r="BO85" s="241"/>
      <c r="BP85" s="241"/>
      <c r="BQ85" s="238">
        <v>79</v>
      </c>
      <c r="BR85" s="243"/>
      <c r="BS85" s="900"/>
      <c r="BT85" s="901"/>
      <c r="BU85" s="901"/>
      <c r="BV85" s="901"/>
      <c r="BW85" s="901"/>
      <c r="BX85" s="901"/>
      <c r="BY85" s="901"/>
      <c r="BZ85" s="901"/>
      <c r="CA85" s="901"/>
      <c r="CB85" s="901"/>
      <c r="CC85" s="901"/>
      <c r="CD85" s="901"/>
      <c r="CE85" s="901"/>
      <c r="CF85" s="901"/>
      <c r="CG85" s="906"/>
      <c r="CH85" s="903"/>
      <c r="CI85" s="904"/>
      <c r="CJ85" s="904"/>
      <c r="CK85" s="904"/>
      <c r="CL85" s="905"/>
      <c r="CM85" s="903"/>
      <c r="CN85" s="904"/>
      <c r="CO85" s="904"/>
      <c r="CP85" s="904"/>
      <c r="CQ85" s="905"/>
      <c r="CR85" s="903"/>
      <c r="CS85" s="904"/>
      <c r="CT85" s="904"/>
      <c r="CU85" s="904"/>
      <c r="CV85" s="905"/>
      <c r="CW85" s="903"/>
      <c r="CX85" s="904"/>
      <c r="CY85" s="904"/>
      <c r="CZ85" s="904"/>
      <c r="DA85" s="905"/>
      <c r="DB85" s="903"/>
      <c r="DC85" s="904"/>
      <c r="DD85" s="904"/>
      <c r="DE85" s="904"/>
      <c r="DF85" s="905"/>
      <c r="DG85" s="903"/>
      <c r="DH85" s="904"/>
      <c r="DI85" s="904"/>
      <c r="DJ85" s="904"/>
      <c r="DK85" s="905"/>
      <c r="DL85" s="903"/>
      <c r="DM85" s="904"/>
      <c r="DN85" s="904"/>
      <c r="DO85" s="904"/>
      <c r="DP85" s="905"/>
      <c r="DQ85" s="903"/>
      <c r="DR85" s="904"/>
      <c r="DS85" s="904"/>
      <c r="DT85" s="904"/>
      <c r="DU85" s="905"/>
      <c r="DV85" s="900"/>
      <c r="DW85" s="901"/>
      <c r="DX85" s="901"/>
      <c r="DY85" s="901"/>
      <c r="DZ85" s="902"/>
      <c r="EA85" s="230"/>
    </row>
    <row r="86" spans="1:131" ht="26.25" customHeight="1" x14ac:dyDescent="0.15">
      <c r="A86" s="238">
        <v>19</v>
      </c>
      <c r="B86" s="914"/>
      <c r="C86" s="915"/>
      <c r="D86" s="915"/>
      <c r="E86" s="915"/>
      <c r="F86" s="915"/>
      <c r="G86" s="915"/>
      <c r="H86" s="915"/>
      <c r="I86" s="915"/>
      <c r="J86" s="915"/>
      <c r="K86" s="915"/>
      <c r="L86" s="915"/>
      <c r="M86" s="915"/>
      <c r="N86" s="915"/>
      <c r="O86" s="915"/>
      <c r="P86" s="916"/>
      <c r="Q86" s="917"/>
      <c r="R86" s="874"/>
      <c r="S86" s="874"/>
      <c r="T86" s="874"/>
      <c r="U86" s="874"/>
      <c r="V86" s="874"/>
      <c r="W86" s="874"/>
      <c r="X86" s="874"/>
      <c r="Y86" s="874"/>
      <c r="Z86" s="874"/>
      <c r="AA86" s="874"/>
      <c r="AB86" s="874"/>
      <c r="AC86" s="874"/>
      <c r="AD86" s="874"/>
      <c r="AE86" s="874"/>
      <c r="AF86" s="874"/>
      <c r="AG86" s="874"/>
      <c r="AH86" s="874"/>
      <c r="AI86" s="874"/>
      <c r="AJ86" s="874"/>
      <c r="AK86" s="874"/>
      <c r="AL86" s="874"/>
      <c r="AM86" s="874"/>
      <c r="AN86" s="874"/>
      <c r="AO86" s="874"/>
      <c r="AP86" s="874"/>
      <c r="AQ86" s="874"/>
      <c r="AR86" s="874"/>
      <c r="AS86" s="874"/>
      <c r="AT86" s="874"/>
      <c r="AU86" s="874"/>
      <c r="AV86" s="874"/>
      <c r="AW86" s="874"/>
      <c r="AX86" s="874"/>
      <c r="AY86" s="874"/>
      <c r="AZ86" s="872"/>
      <c r="BA86" s="872"/>
      <c r="BB86" s="872"/>
      <c r="BC86" s="872"/>
      <c r="BD86" s="873"/>
      <c r="BE86" s="241"/>
      <c r="BF86" s="241"/>
      <c r="BG86" s="241"/>
      <c r="BH86" s="241"/>
      <c r="BI86" s="241"/>
      <c r="BJ86" s="241"/>
      <c r="BK86" s="241"/>
      <c r="BL86" s="241"/>
      <c r="BM86" s="241"/>
      <c r="BN86" s="241"/>
      <c r="BO86" s="241"/>
      <c r="BP86" s="241"/>
      <c r="BQ86" s="238">
        <v>80</v>
      </c>
      <c r="BR86" s="243"/>
      <c r="BS86" s="900"/>
      <c r="BT86" s="901"/>
      <c r="BU86" s="901"/>
      <c r="BV86" s="901"/>
      <c r="BW86" s="901"/>
      <c r="BX86" s="901"/>
      <c r="BY86" s="901"/>
      <c r="BZ86" s="901"/>
      <c r="CA86" s="901"/>
      <c r="CB86" s="901"/>
      <c r="CC86" s="901"/>
      <c r="CD86" s="901"/>
      <c r="CE86" s="901"/>
      <c r="CF86" s="901"/>
      <c r="CG86" s="906"/>
      <c r="CH86" s="903"/>
      <c r="CI86" s="904"/>
      <c r="CJ86" s="904"/>
      <c r="CK86" s="904"/>
      <c r="CL86" s="905"/>
      <c r="CM86" s="903"/>
      <c r="CN86" s="904"/>
      <c r="CO86" s="904"/>
      <c r="CP86" s="904"/>
      <c r="CQ86" s="905"/>
      <c r="CR86" s="903"/>
      <c r="CS86" s="904"/>
      <c r="CT86" s="904"/>
      <c r="CU86" s="904"/>
      <c r="CV86" s="905"/>
      <c r="CW86" s="903"/>
      <c r="CX86" s="904"/>
      <c r="CY86" s="904"/>
      <c r="CZ86" s="904"/>
      <c r="DA86" s="905"/>
      <c r="DB86" s="903"/>
      <c r="DC86" s="904"/>
      <c r="DD86" s="904"/>
      <c r="DE86" s="904"/>
      <c r="DF86" s="905"/>
      <c r="DG86" s="903"/>
      <c r="DH86" s="904"/>
      <c r="DI86" s="904"/>
      <c r="DJ86" s="904"/>
      <c r="DK86" s="905"/>
      <c r="DL86" s="903"/>
      <c r="DM86" s="904"/>
      <c r="DN86" s="904"/>
      <c r="DO86" s="904"/>
      <c r="DP86" s="905"/>
      <c r="DQ86" s="903"/>
      <c r="DR86" s="904"/>
      <c r="DS86" s="904"/>
      <c r="DT86" s="904"/>
      <c r="DU86" s="905"/>
      <c r="DV86" s="900"/>
      <c r="DW86" s="901"/>
      <c r="DX86" s="901"/>
      <c r="DY86" s="901"/>
      <c r="DZ86" s="902"/>
      <c r="EA86" s="230"/>
    </row>
    <row r="87" spans="1:131" ht="26.25" customHeight="1" x14ac:dyDescent="0.15">
      <c r="A87" s="244">
        <v>20</v>
      </c>
      <c r="B87" s="919"/>
      <c r="C87" s="920"/>
      <c r="D87" s="920"/>
      <c r="E87" s="920"/>
      <c r="F87" s="920"/>
      <c r="G87" s="920"/>
      <c r="H87" s="920"/>
      <c r="I87" s="920"/>
      <c r="J87" s="920"/>
      <c r="K87" s="920"/>
      <c r="L87" s="920"/>
      <c r="M87" s="920"/>
      <c r="N87" s="920"/>
      <c r="O87" s="920"/>
      <c r="P87" s="921"/>
      <c r="Q87" s="922"/>
      <c r="R87" s="923"/>
      <c r="S87" s="923"/>
      <c r="T87" s="923"/>
      <c r="U87" s="923"/>
      <c r="V87" s="923"/>
      <c r="W87" s="923"/>
      <c r="X87" s="923"/>
      <c r="Y87" s="923"/>
      <c r="Z87" s="923"/>
      <c r="AA87" s="923"/>
      <c r="AB87" s="923"/>
      <c r="AC87" s="923"/>
      <c r="AD87" s="923"/>
      <c r="AE87" s="923"/>
      <c r="AF87" s="923"/>
      <c r="AG87" s="923"/>
      <c r="AH87" s="923"/>
      <c r="AI87" s="923"/>
      <c r="AJ87" s="923"/>
      <c r="AK87" s="923"/>
      <c r="AL87" s="923"/>
      <c r="AM87" s="923"/>
      <c r="AN87" s="923"/>
      <c r="AO87" s="923"/>
      <c r="AP87" s="923"/>
      <c r="AQ87" s="923"/>
      <c r="AR87" s="923"/>
      <c r="AS87" s="923"/>
      <c r="AT87" s="923"/>
      <c r="AU87" s="923"/>
      <c r="AV87" s="923"/>
      <c r="AW87" s="923"/>
      <c r="AX87" s="923"/>
      <c r="AY87" s="923"/>
      <c r="AZ87" s="924"/>
      <c r="BA87" s="924"/>
      <c r="BB87" s="924"/>
      <c r="BC87" s="924"/>
      <c r="BD87" s="925"/>
      <c r="BE87" s="241"/>
      <c r="BF87" s="241"/>
      <c r="BG87" s="241"/>
      <c r="BH87" s="241"/>
      <c r="BI87" s="241"/>
      <c r="BJ87" s="241"/>
      <c r="BK87" s="241"/>
      <c r="BL87" s="241"/>
      <c r="BM87" s="241"/>
      <c r="BN87" s="241"/>
      <c r="BO87" s="241"/>
      <c r="BP87" s="241"/>
      <c r="BQ87" s="238">
        <v>81</v>
      </c>
      <c r="BR87" s="243"/>
      <c r="BS87" s="900"/>
      <c r="BT87" s="901"/>
      <c r="BU87" s="901"/>
      <c r="BV87" s="901"/>
      <c r="BW87" s="901"/>
      <c r="BX87" s="901"/>
      <c r="BY87" s="901"/>
      <c r="BZ87" s="901"/>
      <c r="CA87" s="901"/>
      <c r="CB87" s="901"/>
      <c r="CC87" s="901"/>
      <c r="CD87" s="901"/>
      <c r="CE87" s="901"/>
      <c r="CF87" s="901"/>
      <c r="CG87" s="906"/>
      <c r="CH87" s="903"/>
      <c r="CI87" s="904"/>
      <c r="CJ87" s="904"/>
      <c r="CK87" s="904"/>
      <c r="CL87" s="905"/>
      <c r="CM87" s="903"/>
      <c r="CN87" s="904"/>
      <c r="CO87" s="904"/>
      <c r="CP87" s="904"/>
      <c r="CQ87" s="905"/>
      <c r="CR87" s="903"/>
      <c r="CS87" s="904"/>
      <c r="CT87" s="904"/>
      <c r="CU87" s="904"/>
      <c r="CV87" s="905"/>
      <c r="CW87" s="903"/>
      <c r="CX87" s="904"/>
      <c r="CY87" s="904"/>
      <c r="CZ87" s="904"/>
      <c r="DA87" s="905"/>
      <c r="DB87" s="903"/>
      <c r="DC87" s="904"/>
      <c r="DD87" s="904"/>
      <c r="DE87" s="904"/>
      <c r="DF87" s="905"/>
      <c r="DG87" s="903"/>
      <c r="DH87" s="904"/>
      <c r="DI87" s="904"/>
      <c r="DJ87" s="904"/>
      <c r="DK87" s="905"/>
      <c r="DL87" s="903"/>
      <c r="DM87" s="904"/>
      <c r="DN87" s="904"/>
      <c r="DO87" s="904"/>
      <c r="DP87" s="905"/>
      <c r="DQ87" s="903"/>
      <c r="DR87" s="904"/>
      <c r="DS87" s="904"/>
      <c r="DT87" s="904"/>
      <c r="DU87" s="905"/>
      <c r="DV87" s="900"/>
      <c r="DW87" s="901"/>
      <c r="DX87" s="901"/>
      <c r="DY87" s="901"/>
      <c r="DZ87" s="902"/>
      <c r="EA87" s="230"/>
    </row>
    <row r="88" spans="1:131" ht="26.25" customHeight="1" thickBot="1" x14ac:dyDescent="0.2">
      <c r="A88" s="240" t="s">
        <v>377</v>
      </c>
      <c r="B88" s="825" t="s">
        <v>402</v>
      </c>
      <c r="C88" s="826"/>
      <c r="D88" s="826"/>
      <c r="E88" s="826"/>
      <c r="F88" s="826"/>
      <c r="G88" s="826"/>
      <c r="H88" s="826"/>
      <c r="I88" s="826"/>
      <c r="J88" s="826"/>
      <c r="K88" s="826"/>
      <c r="L88" s="826"/>
      <c r="M88" s="826"/>
      <c r="N88" s="826"/>
      <c r="O88" s="826"/>
      <c r="P88" s="827"/>
      <c r="Q88" s="881"/>
      <c r="R88" s="882"/>
      <c r="S88" s="882"/>
      <c r="T88" s="882"/>
      <c r="U88" s="882"/>
      <c r="V88" s="882"/>
      <c r="W88" s="882"/>
      <c r="X88" s="882"/>
      <c r="Y88" s="882"/>
      <c r="Z88" s="882"/>
      <c r="AA88" s="882"/>
      <c r="AB88" s="882"/>
      <c r="AC88" s="882"/>
      <c r="AD88" s="882"/>
      <c r="AE88" s="882"/>
      <c r="AF88" s="885">
        <v>15037</v>
      </c>
      <c r="AG88" s="885"/>
      <c r="AH88" s="885"/>
      <c r="AI88" s="885"/>
      <c r="AJ88" s="885"/>
      <c r="AK88" s="882"/>
      <c r="AL88" s="882"/>
      <c r="AM88" s="882"/>
      <c r="AN88" s="882"/>
      <c r="AO88" s="882"/>
      <c r="AP88" s="885">
        <v>9248</v>
      </c>
      <c r="AQ88" s="885"/>
      <c r="AR88" s="885"/>
      <c r="AS88" s="885"/>
      <c r="AT88" s="885"/>
      <c r="AU88" s="885">
        <v>2268</v>
      </c>
      <c r="AV88" s="885"/>
      <c r="AW88" s="885"/>
      <c r="AX88" s="885"/>
      <c r="AY88" s="885"/>
      <c r="AZ88" s="890"/>
      <c r="BA88" s="890"/>
      <c r="BB88" s="890"/>
      <c r="BC88" s="890"/>
      <c r="BD88" s="891"/>
      <c r="BE88" s="241"/>
      <c r="BF88" s="241"/>
      <c r="BG88" s="241"/>
      <c r="BH88" s="241"/>
      <c r="BI88" s="241"/>
      <c r="BJ88" s="241"/>
      <c r="BK88" s="241"/>
      <c r="BL88" s="241"/>
      <c r="BM88" s="241"/>
      <c r="BN88" s="241"/>
      <c r="BO88" s="241"/>
      <c r="BP88" s="241"/>
      <c r="BQ88" s="238">
        <v>82</v>
      </c>
      <c r="BR88" s="243"/>
      <c r="BS88" s="900"/>
      <c r="BT88" s="901"/>
      <c r="BU88" s="901"/>
      <c r="BV88" s="901"/>
      <c r="BW88" s="901"/>
      <c r="BX88" s="901"/>
      <c r="BY88" s="901"/>
      <c r="BZ88" s="901"/>
      <c r="CA88" s="901"/>
      <c r="CB88" s="901"/>
      <c r="CC88" s="901"/>
      <c r="CD88" s="901"/>
      <c r="CE88" s="901"/>
      <c r="CF88" s="901"/>
      <c r="CG88" s="906"/>
      <c r="CH88" s="903"/>
      <c r="CI88" s="904"/>
      <c r="CJ88" s="904"/>
      <c r="CK88" s="904"/>
      <c r="CL88" s="905"/>
      <c r="CM88" s="903"/>
      <c r="CN88" s="904"/>
      <c r="CO88" s="904"/>
      <c r="CP88" s="904"/>
      <c r="CQ88" s="905"/>
      <c r="CR88" s="903"/>
      <c r="CS88" s="904"/>
      <c r="CT88" s="904"/>
      <c r="CU88" s="904"/>
      <c r="CV88" s="905"/>
      <c r="CW88" s="903"/>
      <c r="CX88" s="904"/>
      <c r="CY88" s="904"/>
      <c r="CZ88" s="904"/>
      <c r="DA88" s="905"/>
      <c r="DB88" s="903"/>
      <c r="DC88" s="904"/>
      <c r="DD88" s="904"/>
      <c r="DE88" s="904"/>
      <c r="DF88" s="905"/>
      <c r="DG88" s="903"/>
      <c r="DH88" s="904"/>
      <c r="DI88" s="904"/>
      <c r="DJ88" s="904"/>
      <c r="DK88" s="905"/>
      <c r="DL88" s="903"/>
      <c r="DM88" s="904"/>
      <c r="DN88" s="904"/>
      <c r="DO88" s="904"/>
      <c r="DP88" s="905"/>
      <c r="DQ88" s="903"/>
      <c r="DR88" s="904"/>
      <c r="DS88" s="904"/>
      <c r="DT88" s="904"/>
      <c r="DU88" s="905"/>
      <c r="DV88" s="900"/>
      <c r="DW88" s="901"/>
      <c r="DX88" s="901"/>
      <c r="DY88" s="901"/>
      <c r="DZ88" s="902"/>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00"/>
      <c r="BT89" s="901"/>
      <c r="BU89" s="901"/>
      <c r="BV89" s="901"/>
      <c r="BW89" s="901"/>
      <c r="BX89" s="901"/>
      <c r="BY89" s="901"/>
      <c r="BZ89" s="901"/>
      <c r="CA89" s="901"/>
      <c r="CB89" s="901"/>
      <c r="CC89" s="901"/>
      <c r="CD89" s="901"/>
      <c r="CE89" s="901"/>
      <c r="CF89" s="901"/>
      <c r="CG89" s="906"/>
      <c r="CH89" s="903"/>
      <c r="CI89" s="904"/>
      <c r="CJ89" s="904"/>
      <c r="CK89" s="904"/>
      <c r="CL89" s="905"/>
      <c r="CM89" s="903"/>
      <c r="CN89" s="904"/>
      <c r="CO89" s="904"/>
      <c r="CP89" s="904"/>
      <c r="CQ89" s="905"/>
      <c r="CR89" s="903"/>
      <c r="CS89" s="904"/>
      <c r="CT89" s="904"/>
      <c r="CU89" s="904"/>
      <c r="CV89" s="905"/>
      <c r="CW89" s="903"/>
      <c r="CX89" s="904"/>
      <c r="CY89" s="904"/>
      <c r="CZ89" s="904"/>
      <c r="DA89" s="905"/>
      <c r="DB89" s="903"/>
      <c r="DC89" s="904"/>
      <c r="DD89" s="904"/>
      <c r="DE89" s="904"/>
      <c r="DF89" s="905"/>
      <c r="DG89" s="903"/>
      <c r="DH89" s="904"/>
      <c r="DI89" s="904"/>
      <c r="DJ89" s="904"/>
      <c r="DK89" s="905"/>
      <c r="DL89" s="903"/>
      <c r="DM89" s="904"/>
      <c r="DN89" s="904"/>
      <c r="DO89" s="904"/>
      <c r="DP89" s="905"/>
      <c r="DQ89" s="903"/>
      <c r="DR89" s="904"/>
      <c r="DS89" s="904"/>
      <c r="DT89" s="904"/>
      <c r="DU89" s="905"/>
      <c r="DV89" s="900"/>
      <c r="DW89" s="901"/>
      <c r="DX89" s="901"/>
      <c r="DY89" s="901"/>
      <c r="DZ89" s="902"/>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00"/>
      <c r="BT90" s="901"/>
      <c r="BU90" s="901"/>
      <c r="BV90" s="901"/>
      <c r="BW90" s="901"/>
      <c r="BX90" s="901"/>
      <c r="BY90" s="901"/>
      <c r="BZ90" s="901"/>
      <c r="CA90" s="901"/>
      <c r="CB90" s="901"/>
      <c r="CC90" s="901"/>
      <c r="CD90" s="901"/>
      <c r="CE90" s="901"/>
      <c r="CF90" s="901"/>
      <c r="CG90" s="906"/>
      <c r="CH90" s="903"/>
      <c r="CI90" s="904"/>
      <c r="CJ90" s="904"/>
      <c r="CK90" s="904"/>
      <c r="CL90" s="905"/>
      <c r="CM90" s="903"/>
      <c r="CN90" s="904"/>
      <c r="CO90" s="904"/>
      <c r="CP90" s="904"/>
      <c r="CQ90" s="905"/>
      <c r="CR90" s="903"/>
      <c r="CS90" s="904"/>
      <c r="CT90" s="904"/>
      <c r="CU90" s="904"/>
      <c r="CV90" s="905"/>
      <c r="CW90" s="903"/>
      <c r="CX90" s="904"/>
      <c r="CY90" s="904"/>
      <c r="CZ90" s="904"/>
      <c r="DA90" s="905"/>
      <c r="DB90" s="903"/>
      <c r="DC90" s="904"/>
      <c r="DD90" s="904"/>
      <c r="DE90" s="904"/>
      <c r="DF90" s="905"/>
      <c r="DG90" s="903"/>
      <c r="DH90" s="904"/>
      <c r="DI90" s="904"/>
      <c r="DJ90" s="904"/>
      <c r="DK90" s="905"/>
      <c r="DL90" s="903"/>
      <c r="DM90" s="904"/>
      <c r="DN90" s="904"/>
      <c r="DO90" s="904"/>
      <c r="DP90" s="905"/>
      <c r="DQ90" s="903"/>
      <c r="DR90" s="904"/>
      <c r="DS90" s="904"/>
      <c r="DT90" s="904"/>
      <c r="DU90" s="905"/>
      <c r="DV90" s="900"/>
      <c r="DW90" s="901"/>
      <c r="DX90" s="901"/>
      <c r="DY90" s="901"/>
      <c r="DZ90" s="902"/>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00"/>
      <c r="BT91" s="901"/>
      <c r="BU91" s="901"/>
      <c r="BV91" s="901"/>
      <c r="BW91" s="901"/>
      <c r="BX91" s="901"/>
      <c r="BY91" s="901"/>
      <c r="BZ91" s="901"/>
      <c r="CA91" s="901"/>
      <c r="CB91" s="901"/>
      <c r="CC91" s="901"/>
      <c r="CD91" s="901"/>
      <c r="CE91" s="901"/>
      <c r="CF91" s="901"/>
      <c r="CG91" s="906"/>
      <c r="CH91" s="903"/>
      <c r="CI91" s="904"/>
      <c r="CJ91" s="904"/>
      <c r="CK91" s="904"/>
      <c r="CL91" s="905"/>
      <c r="CM91" s="903"/>
      <c r="CN91" s="904"/>
      <c r="CO91" s="904"/>
      <c r="CP91" s="904"/>
      <c r="CQ91" s="905"/>
      <c r="CR91" s="903"/>
      <c r="CS91" s="904"/>
      <c r="CT91" s="904"/>
      <c r="CU91" s="904"/>
      <c r="CV91" s="905"/>
      <c r="CW91" s="903"/>
      <c r="CX91" s="904"/>
      <c r="CY91" s="904"/>
      <c r="CZ91" s="904"/>
      <c r="DA91" s="905"/>
      <c r="DB91" s="903"/>
      <c r="DC91" s="904"/>
      <c r="DD91" s="904"/>
      <c r="DE91" s="904"/>
      <c r="DF91" s="905"/>
      <c r="DG91" s="903"/>
      <c r="DH91" s="904"/>
      <c r="DI91" s="904"/>
      <c r="DJ91" s="904"/>
      <c r="DK91" s="905"/>
      <c r="DL91" s="903"/>
      <c r="DM91" s="904"/>
      <c r="DN91" s="904"/>
      <c r="DO91" s="904"/>
      <c r="DP91" s="905"/>
      <c r="DQ91" s="903"/>
      <c r="DR91" s="904"/>
      <c r="DS91" s="904"/>
      <c r="DT91" s="904"/>
      <c r="DU91" s="905"/>
      <c r="DV91" s="900"/>
      <c r="DW91" s="901"/>
      <c r="DX91" s="901"/>
      <c r="DY91" s="901"/>
      <c r="DZ91" s="902"/>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00"/>
      <c r="BT92" s="901"/>
      <c r="BU92" s="901"/>
      <c r="BV92" s="901"/>
      <c r="BW92" s="901"/>
      <c r="BX92" s="901"/>
      <c r="BY92" s="901"/>
      <c r="BZ92" s="901"/>
      <c r="CA92" s="901"/>
      <c r="CB92" s="901"/>
      <c r="CC92" s="901"/>
      <c r="CD92" s="901"/>
      <c r="CE92" s="901"/>
      <c r="CF92" s="901"/>
      <c r="CG92" s="906"/>
      <c r="CH92" s="903"/>
      <c r="CI92" s="904"/>
      <c r="CJ92" s="904"/>
      <c r="CK92" s="904"/>
      <c r="CL92" s="905"/>
      <c r="CM92" s="903"/>
      <c r="CN92" s="904"/>
      <c r="CO92" s="904"/>
      <c r="CP92" s="904"/>
      <c r="CQ92" s="905"/>
      <c r="CR92" s="903"/>
      <c r="CS92" s="904"/>
      <c r="CT92" s="904"/>
      <c r="CU92" s="904"/>
      <c r="CV92" s="905"/>
      <c r="CW92" s="903"/>
      <c r="CX92" s="904"/>
      <c r="CY92" s="904"/>
      <c r="CZ92" s="904"/>
      <c r="DA92" s="905"/>
      <c r="DB92" s="903"/>
      <c r="DC92" s="904"/>
      <c r="DD92" s="904"/>
      <c r="DE92" s="904"/>
      <c r="DF92" s="905"/>
      <c r="DG92" s="903"/>
      <c r="DH92" s="904"/>
      <c r="DI92" s="904"/>
      <c r="DJ92" s="904"/>
      <c r="DK92" s="905"/>
      <c r="DL92" s="903"/>
      <c r="DM92" s="904"/>
      <c r="DN92" s="904"/>
      <c r="DO92" s="904"/>
      <c r="DP92" s="905"/>
      <c r="DQ92" s="903"/>
      <c r="DR92" s="904"/>
      <c r="DS92" s="904"/>
      <c r="DT92" s="904"/>
      <c r="DU92" s="905"/>
      <c r="DV92" s="900"/>
      <c r="DW92" s="901"/>
      <c r="DX92" s="901"/>
      <c r="DY92" s="901"/>
      <c r="DZ92" s="902"/>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00"/>
      <c r="BT93" s="901"/>
      <c r="BU93" s="901"/>
      <c r="BV93" s="901"/>
      <c r="BW93" s="901"/>
      <c r="BX93" s="901"/>
      <c r="BY93" s="901"/>
      <c r="BZ93" s="901"/>
      <c r="CA93" s="901"/>
      <c r="CB93" s="901"/>
      <c r="CC93" s="901"/>
      <c r="CD93" s="901"/>
      <c r="CE93" s="901"/>
      <c r="CF93" s="901"/>
      <c r="CG93" s="906"/>
      <c r="CH93" s="903"/>
      <c r="CI93" s="904"/>
      <c r="CJ93" s="904"/>
      <c r="CK93" s="904"/>
      <c r="CL93" s="905"/>
      <c r="CM93" s="903"/>
      <c r="CN93" s="904"/>
      <c r="CO93" s="904"/>
      <c r="CP93" s="904"/>
      <c r="CQ93" s="905"/>
      <c r="CR93" s="903"/>
      <c r="CS93" s="904"/>
      <c r="CT93" s="904"/>
      <c r="CU93" s="904"/>
      <c r="CV93" s="905"/>
      <c r="CW93" s="903"/>
      <c r="CX93" s="904"/>
      <c r="CY93" s="904"/>
      <c r="CZ93" s="904"/>
      <c r="DA93" s="905"/>
      <c r="DB93" s="903"/>
      <c r="DC93" s="904"/>
      <c r="DD93" s="904"/>
      <c r="DE93" s="904"/>
      <c r="DF93" s="905"/>
      <c r="DG93" s="903"/>
      <c r="DH93" s="904"/>
      <c r="DI93" s="904"/>
      <c r="DJ93" s="904"/>
      <c r="DK93" s="905"/>
      <c r="DL93" s="903"/>
      <c r="DM93" s="904"/>
      <c r="DN93" s="904"/>
      <c r="DO93" s="904"/>
      <c r="DP93" s="905"/>
      <c r="DQ93" s="903"/>
      <c r="DR93" s="904"/>
      <c r="DS93" s="904"/>
      <c r="DT93" s="904"/>
      <c r="DU93" s="905"/>
      <c r="DV93" s="900"/>
      <c r="DW93" s="901"/>
      <c r="DX93" s="901"/>
      <c r="DY93" s="901"/>
      <c r="DZ93" s="902"/>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00"/>
      <c r="BT94" s="901"/>
      <c r="BU94" s="901"/>
      <c r="BV94" s="901"/>
      <c r="BW94" s="901"/>
      <c r="BX94" s="901"/>
      <c r="BY94" s="901"/>
      <c r="BZ94" s="901"/>
      <c r="CA94" s="901"/>
      <c r="CB94" s="901"/>
      <c r="CC94" s="901"/>
      <c r="CD94" s="901"/>
      <c r="CE94" s="901"/>
      <c r="CF94" s="901"/>
      <c r="CG94" s="906"/>
      <c r="CH94" s="903"/>
      <c r="CI94" s="904"/>
      <c r="CJ94" s="904"/>
      <c r="CK94" s="904"/>
      <c r="CL94" s="905"/>
      <c r="CM94" s="903"/>
      <c r="CN94" s="904"/>
      <c r="CO94" s="904"/>
      <c r="CP94" s="904"/>
      <c r="CQ94" s="905"/>
      <c r="CR94" s="903"/>
      <c r="CS94" s="904"/>
      <c r="CT94" s="904"/>
      <c r="CU94" s="904"/>
      <c r="CV94" s="905"/>
      <c r="CW94" s="903"/>
      <c r="CX94" s="904"/>
      <c r="CY94" s="904"/>
      <c r="CZ94" s="904"/>
      <c r="DA94" s="905"/>
      <c r="DB94" s="903"/>
      <c r="DC94" s="904"/>
      <c r="DD94" s="904"/>
      <c r="DE94" s="904"/>
      <c r="DF94" s="905"/>
      <c r="DG94" s="903"/>
      <c r="DH94" s="904"/>
      <c r="DI94" s="904"/>
      <c r="DJ94" s="904"/>
      <c r="DK94" s="905"/>
      <c r="DL94" s="903"/>
      <c r="DM94" s="904"/>
      <c r="DN94" s="904"/>
      <c r="DO94" s="904"/>
      <c r="DP94" s="905"/>
      <c r="DQ94" s="903"/>
      <c r="DR94" s="904"/>
      <c r="DS94" s="904"/>
      <c r="DT94" s="904"/>
      <c r="DU94" s="905"/>
      <c r="DV94" s="900"/>
      <c r="DW94" s="901"/>
      <c r="DX94" s="901"/>
      <c r="DY94" s="901"/>
      <c r="DZ94" s="902"/>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00"/>
      <c r="BT95" s="901"/>
      <c r="BU95" s="901"/>
      <c r="BV95" s="901"/>
      <c r="BW95" s="901"/>
      <c r="BX95" s="901"/>
      <c r="BY95" s="901"/>
      <c r="BZ95" s="901"/>
      <c r="CA95" s="901"/>
      <c r="CB95" s="901"/>
      <c r="CC95" s="901"/>
      <c r="CD95" s="901"/>
      <c r="CE95" s="901"/>
      <c r="CF95" s="901"/>
      <c r="CG95" s="906"/>
      <c r="CH95" s="903"/>
      <c r="CI95" s="904"/>
      <c r="CJ95" s="904"/>
      <c r="CK95" s="904"/>
      <c r="CL95" s="905"/>
      <c r="CM95" s="903"/>
      <c r="CN95" s="904"/>
      <c r="CO95" s="904"/>
      <c r="CP95" s="904"/>
      <c r="CQ95" s="905"/>
      <c r="CR95" s="903"/>
      <c r="CS95" s="904"/>
      <c r="CT95" s="904"/>
      <c r="CU95" s="904"/>
      <c r="CV95" s="905"/>
      <c r="CW95" s="903"/>
      <c r="CX95" s="904"/>
      <c r="CY95" s="904"/>
      <c r="CZ95" s="904"/>
      <c r="DA95" s="905"/>
      <c r="DB95" s="903"/>
      <c r="DC95" s="904"/>
      <c r="DD95" s="904"/>
      <c r="DE95" s="904"/>
      <c r="DF95" s="905"/>
      <c r="DG95" s="903"/>
      <c r="DH95" s="904"/>
      <c r="DI95" s="904"/>
      <c r="DJ95" s="904"/>
      <c r="DK95" s="905"/>
      <c r="DL95" s="903"/>
      <c r="DM95" s="904"/>
      <c r="DN95" s="904"/>
      <c r="DO95" s="904"/>
      <c r="DP95" s="905"/>
      <c r="DQ95" s="903"/>
      <c r="DR95" s="904"/>
      <c r="DS95" s="904"/>
      <c r="DT95" s="904"/>
      <c r="DU95" s="905"/>
      <c r="DV95" s="900"/>
      <c r="DW95" s="901"/>
      <c r="DX95" s="901"/>
      <c r="DY95" s="901"/>
      <c r="DZ95" s="902"/>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00"/>
      <c r="BT96" s="901"/>
      <c r="BU96" s="901"/>
      <c r="BV96" s="901"/>
      <c r="BW96" s="901"/>
      <c r="BX96" s="901"/>
      <c r="BY96" s="901"/>
      <c r="BZ96" s="901"/>
      <c r="CA96" s="901"/>
      <c r="CB96" s="901"/>
      <c r="CC96" s="901"/>
      <c r="CD96" s="901"/>
      <c r="CE96" s="901"/>
      <c r="CF96" s="901"/>
      <c r="CG96" s="906"/>
      <c r="CH96" s="903"/>
      <c r="CI96" s="904"/>
      <c r="CJ96" s="904"/>
      <c r="CK96" s="904"/>
      <c r="CL96" s="905"/>
      <c r="CM96" s="903"/>
      <c r="CN96" s="904"/>
      <c r="CO96" s="904"/>
      <c r="CP96" s="904"/>
      <c r="CQ96" s="905"/>
      <c r="CR96" s="903"/>
      <c r="CS96" s="904"/>
      <c r="CT96" s="904"/>
      <c r="CU96" s="904"/>
      <c r="CV96" s="905"/>
      <c r="CW96" s="903"/>
      <c r="CX96" s="904"/>
      <c r="CY96" s="904"/>
      <c r="CZ96" s="904"/>
      <c r="DA96" s="905"/>
      <c r="DB96" s="903"/>
      <c r="DC96" s="904"/>
      <c r="DD96" s="904"/>
      <c r="DE96" s="904"/>
      <c r="DF96" s="905"/>
      <c r="DG96" s="903"/>
      <c r="DH96" s="904"/>
      <c r="DI96" s="904"/>
      <c r="DJ96" s="904"/>
      <c r="DK96" s="905"/>
      <c r="DL96" s="903"/>
      <c r="DM96" s="904"/>
      <c r="DN96" s="904"/>
      <c r="DO96" s="904"/>
      <c r="DP96" s="905"/>
      <c r="DQ96" s="903"/>
      <c r="DR96" s="904"/>
      <c r="DS96" s="904"/>
      <c r="DT96" s="904"/>
      <c r="DU96" s="905"/>
      <c r="DV96" s="900"/>
      <c r="DW96" s="901"/>
      <c r="DX96" s="901"/>
      <c r="DY96" s="901"/>
      <c r="DZ96" s="902"/>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00"/>
      <c r="BT97" s="901"/>
      <c r="BU97" s="901"/>
      <c r="BV97" s="901"/>
      <c r="BW97" s="901"/>
      <c r="BX97" s="901"/>
      <c r="BY97" s="901"/>
      <c r="BZ97" s="901"/>
      <c r="CA97" s="901"/>
      <c r="CB97" s="901"/>
      <c r="CC97" s="901"/>
      <c r="CD97" s="901"/>
      <c r="CE97" s="901"/>
      <c r="CF97" s="901"/>
      <c r="CG97" s="906"/>
      <c r="CH97" s="903"/>
      <c r="CI97" s="904"/>
      <c r="CJ97" s="904"/>
      <c r="CK97" s="904"/>
      <c r="CL97" s="905"/>
      <c r="CM97" s="903"/>
      <c r="CN97" s="904"/>
      <c r="CO97" s="904"/>
      <c r="CP97" s="904"/>
      <c r="CQ97" s="905"/>
      <c r="CR97" s="903"/>
      <c r="CS97" s="904"/>
      <c r="CT97" s="904"/>
      <c r="CU97" s="904"/>
      <c r="CV97" s="905"/>
      <c r="CW97" s="903"/>
      <c r="CX97" s="904"/>
      <c r="CY97" s="904"/>
      <c r="CZ97" s="904"/>
      <c r="DA97" s="905"/>
      <c r="DB97" s="903"/>
      <c r="DC97" s="904"/>
      <c r="DD97" s="904"/>
      <c r="DE97" s="904"/>
      <c r="DF97" s="905"/>
      <c r="DG97" s="903"/>
      <c r="DH97" s="904"/>
      <c r="DI97" s="904"/>
      <c r="DJ97" s="904"/>
      <c r="DK97" s="905"/>
      <c r="DL97" s="903"/>
      <c r="DM97" s="904"/>
      <c r="DN97" s="904"/>
      <c r="DO97" s="904"/>
      <c r="DP97" s="905"/>
      <c r="DQ97" s="903"/>
      <c r="DR97" s="904"/>
      <c r="DS97" s="904"/>
      <c r="DT97" s="904"/>
      <c r="DU97" s="905"/>
      <c r="DV97" s="900"/>
      <c r="DW97" s="901"/>
      <c r="DX97" s="901"/>
      <c r="DY97" s="901"/>
      <c r="DZ97" s="902"/>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00"/>
      <c r="BT98" s="901"/>
      <c r="BU98" s="901"/>
      <c r="BV98" s="901"/>
      <c r="BW98" s="901"/>
      <c r="BX98" s="901"/>
      <c r="BY98" s="901"/>
      <c r="BZ98" s="901"/>
      <c r="CA98" s="901"/>
      <c r="CB98" s="901"/>
      <c r="CC98" s="901"/>
      <c r="CD98" s="901"/>
      <c r="CE98" s="901"/>
      <c r="CF98" s="901"/>
      <c r="CG98" s="906"/>
      <c r="CH98" s="903"/>
      <c r="CI98" s="904"/>
      <c r="CJ98" s="904"/>
      <c r="CK98" s="904"/>
      <c r="CL98" s="905"/>
      <c r="CM98" s="903"/>
      <c r="CN98" s="904"/>
      <c r="CO98" s="904"/>
      <c r="CP98" s="904"/>
      <c r="CQ98" s="905"/>
      <c r="CR98" s="903"/>
      <c r="CS98" s="904"/>
      <c r="CT98" s="904"/>
      <c r="CU98" s="904"/>
      <c r="CV98" s="905"/>
      <c r="CW98" s="903"/>
      <c r="CX98" s="904"/>
      <c r="CY98" s="904"/>
      <c r="CZ98" s="904"/>
      <c r="DA98" s="905"/>
      <c r="DB98" s="903"/>
      <c r="DC98" s="904"/>
      <c r="DD98" s="904"/>
      <c r="DE98" s="904"/>
      <c r="DF98" s="905"/>
      <c r="DG98" s="903"/>
      <c r="DH98" s="904"/>
      <c r="DI98" s="904"/>
      <c r="DJ98" s="904"/>
      <c r="DK98" s="905"/>
      <c r="DL98" s="903"/>
      <c r="DM98" s="904"/>
      <c r="DN98" s="904"/>
      <c r="DO98" s="904"/>
      <c r="DP98" s="905"/>
      <c r="DQ98" s="903"/>
      <c r="DR98" s="904"/>
      <c r="DS98" s="904"/>
      <c r="DT98" s="904"/>
      <c r="DU98" s="905"/>
      <c r="DV98" s="900"/>
      <c r="DW98" s="901"/>
      <c r="DX98" s="901"/>
      <c r="DY98" s="901"/>
      <c r="DZ98" s="902"/>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00"/>
      <c r="BT99" s="901"/>
      <c r="BU99" s="901"/>
      <c r="BV99" s="901"/>
      <c r="BW99" s="901"/>
      <c r="BX99" s="901"/>
      <c r="BY99" s="901"/>
      <c r="BZ99" s="901"/>
      <c r="CA99" s="901"/>
      <c r="CB99" s="901"/>
      <c r="CC99" s="901"/>
      <c r="CD99" s="901"/>
      <c r="CE99" s="901"/>
      <c r="CF99" s="901"/>
      <c r="CG99" s="906"/>
      <c r="CH99" s="903"/>
      <c r="CI99" s="904"/>
      <c r="CJ99" s="904"/>
      <c r="CK99" s="904"/>
      <c r="CL99" s="905"/>
      <c r="CM99" s="903"/>
      <c r="CN99" s="904"/>
      <c r="CO99" s="904"/>
      <c r="CP99" s="904"/>
      <c r="CQ99" s="905"/>
      <c r="CR99" s="903"/>
      <c r="CS99" s="904"/>
      <c r="CT99" s="904"/>
      <c r="CU99" s="904"/>
      <c r="CV99" s="905"/>
      <c r="CW99" s="903"/>
      <c r="CX99" s="904"/>
      <c r="CY99" s="904"/>
      <c r="CZ99" s="904"/>
      <c r="DA99" s="905"/>
      <c r="DB99" s="903"/>
      <c r="DC99" s="904"/>
      <c r="DD99" s="904"/>
      <c r="DE99" s="904"/>
      <c r="DF99" s="905"/>
      <c r="DG99" s="903"/>
      <c r="DH99" s="904"/>
      <c r="DI99" s="904"/>
      <c r="DJ99" s="904"/>
      <c r="DK99" s="905"/>
      <c r="DL99" s="903"/>
      <c r="DM99" s="904"/>
      <c r="DN99" s="904"/>
      <c r="DO99" s="904"/>
      <c r="DP99" s="905"/>
      <c r="DQ99" s="903"/>
      <c r="DR99" s="904"/>
      <c r="DS99" s="904"/>
      <c r="DT99" s="904"/>
      <c r="DU99" s="905"/>
      <c r="DV99" s="900"/>
      <c r="DW99" s="901"/>
      <c r="DX99" s="901"/>
      <c r="DY99" s="901"/>
      <c r="DZ99" s="902"/>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00"/>
      <c r="BT100" s="901"/>
      <c r="BU100" s="901"/>
      <c r="BV100" s="901"/>
      <c r="BW100" s="901"/>
      <c r="BX100" s="901"/>
      <c r="BY100" s="901"/>
      <c r="BZ100" s="901"/>
      <c r="CA100" s="901"/>
      <c r="CB100" s="901"/>
      <c r="CC100" s="901"/>
      <c r="CD100" s="901"/>
      <c r="CE100" s="901"/>
      <c r="CF100" s="901"/>
      <c r="CG100" s="906"/>
      <c r="CH100" s="903"/>
      <c r="CI100" s="904"/>
      <c r="CJ100" s="904"/>
      <c r="CK100" s="904"/>
      <c r="CL100" s="905"/>
      <c r="CM100" s="903"/>
      <c r="CN100" s="904"/>
      <c r="CO100" s="904"/>
      <c r="CP100" s="904"/>
      <c r="CQ100" s="905"/>
      <c r="CR100" s="903"/>
      <c r="CS100" s="904"/>
      <c r="CT100" s="904"/>
      <c r="CU100" s="904"/>
      <c r="CV100" s="905"/>
      <c r="CW100" s="903"/>
      <c r="CX100" s="904"/>
      <c r="CY100" s="904"/>
      <c r="CZ100" s="904"/>
      <c r="DA100" s="905"/>
      <c r="DB100" s="903"/>
      <c r="DC100" s="904"/>
      <c r="DD100" s="904"/>
      <c r="DE100" s="904"/>
      <c r="DF100" s="905"/>
      <c r="DG100" s="903"/>
      <c r="DH100" s="904"/>
      <c r="DI100" s="904"/>
      <c r="DJ100" s="904"/>
      <c r="DK100" s="905"/>
      <c r="DL100" s="903"/>
      <c r="DM100" s="904"/>
      <c r="DN100" s="904"/>
      <c r="DO100" s="904"/>
      <c r="DP100" s="905"/>
      <c r="DQ100" s="903"/>
      <c r="DR100" s="904"/>
      <c r="DS100" s="904"/>
      <c r="DT100" s="904"/>
      <c r="DU100" s="905"/>
      <c r="DV100" s="900"/>
      <c r="DW100" s="901"/>
      <c r="DX100" s="901"/>
      <c r="DY100" s="901"/>
      <c r="DZ100" s="902"/>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00"/>
      <c r="BT101" s="901"/>
      <c r="BU101" s="901"/>
      <c r="BV101" s="901"/>
      <c r="BW101" s="901"/>
      <c r="BX101" s="901"/>
      <c r="BY101" s="901"/>
      <c r="BZ101" s="901"/>
      <c r="CA101" s="901"/>
      <c r="CB101" s="901"/>
      <c r="CC101" s="901"/>
      <c r="CD101" s="901"/>
      <c r="CE101" s="901"/>
      <c r="CF101" s="901"/>
      <c r="CG101" s="906"/>
      <c r="CH101" s="903"/>
      <c r="CI101" s="904"/>
      <c r="CJ101" s="904"/>
      <c r="CK101" s="904"/>
      <c r="CL101" s="905"/>
      <c r="CM101" s="903"/>
      <c r="CN101" s="904"/>
      <c r="CO101" s="904"/>
      <c r="CP101" s="904"/>
      <c r="CQ101" s="905"/>
      <c r="CR101" s="903"/>
      <c r="CS101" s="904"/>
      <c r="CT101" s="904"/>
      <c r="CU101" s="904"/>
      <c r="CV101" s="905"/>
      <c r="CW101" s="903"/>
      <c r="CX101" s="904"/>
      <c r="CY101" s="904"/>
      <c r="CZ101" s="904"/>
      <c r="DA101" s="905"/>
      <c r="DB101" s="903"/>
      <c r="DC101" s="904"/>
      <c r="DD101" s="904"/>
      <c r="DE101" s="904"/>
      <c r="DF101" s="905"/>
      <c r="DG101" s="903"/>
      <c r="DH101" s="904"/>
      <c r="DI101" s="904"/>
      <c r="DJ101" s="904"/>
      <c r="DK101" s="905"/>
      <c r="DL101" s="903"/>
      <c r="DM101" s="904"/>
      <c r="DN101" s="904"/>
      <c r="DO101" s="904"/>
      <c r="DP101" s="905"/>
      <c r="DQ101" s="903"/>
      <c r="DR101" s="904"/>
      <c r="DS101" s="904"/>
      <c r="DT101" s="904"/>
      <c r="DU101" s="905"/>
      <c r="DV101" s="900"/>
      <c r="DW101" s="901"/>
      <c r="DX101" s="901"/>
      <c r="DY101" s="901"/>
      <c r="DZ101" s="902"/>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403</v>
      </c>
      <c r="BS102" s="826"/>
      <c r="BT102" s="826"/>
      <c r="BU102" s="826"/>
      <c r="BV102" s="826"/>
      <c r="BW102" s="826"/>
      <c r="BX102" s="826"/>
      <c r="BY102" s="826"/>
      <c r="BZ102" s="826"/>
      <c r="CA102" s="826"/>
      <c r="CB102" s="826"/>
      <c r="CC102" s="826"/>
      <c r="CD102" s="826"/>
      <c r="CE102" s="826"/>
      <c r="CF102" s="826"/>
      <c r="CG102" s="827"/>
      <c r="CH102" s="926"/>
      <c r="CI102" s="927"/>
      <c r="CJ102" s="927"/>
      <c r="CK102" s="927"/>
      <c r="CL102" s="928"/>
      <c r="CM102" s="926"/>
      <c r="CN102" s="927"/>
      <c r="CO102" s="927"/>
      <c r="CP102" s="927"/>
      <c r="CQ102" s="928"/>
      <c r="CR102" s="929"/>
      <c r="CS102" s="893"/>
      <c r="CT102" s="893"/>
      <c r="CU102" s="893"/>
      <c r="CV102" s="930"/>
      <c r="CW102" s="929"/>
      <c r="CX102" s="893"/>
      <c r="CY102" s="893"/>
      <c r="CZ102" s="893"/>
      <c r="DA102" s="930"/>
      <c r="DB102" s="929"/>
      <c r="DC102" s="893"/>
      <c r="DD102" s="893"/>
      <c r="DE102" s="893"/>
      <c r="DF102" s="930"/>
      <c r="DG102" s="929"/>
      <c r="DH102" s="893"/>
      <c r="DI102" s="893"/>
      <c r="DJ102" s="893"/>
      <c r="DK102" s="930"/>
      <c r="DL102" s="929"/>
      <c r="DM102" s="893"/>
      <c r="DN102" s="893"/>
      <c r="DO102" s="893"/>
      <c r="DP102" s="930"/>
      <c r="DQ102" s="929"/>
      <c r="DR102" s="893"/>
      <c r="DS102" s="893"/>
      <c r="DT102" s="893"/>
      <c r="DU102" s="930"/>
      <c r="DV102" s="825"/>
      <c r="DW102" s="826"/>
      <c r="DX102" s="826"/>
      <c r="DY102" s="826"/>
      <c r="DZ102" s="953"/>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4" t="s">
        <v>404</v>
      </c>
      <c r="BR103" s="954"/>
      <c r="BS103" s="954"/>
      <c r="BT103" s="954"/>
      <c r="BU103" s="954"/>
      <c r="BV103" s="954"/>
      <c r="BW103" s="954"/>
      <c r="BX103" s="954"/>
      <c r="BY103" s="954"/>
      <c r="BZ103" s="954"/>
      <c r="CA103" s="954"/>
      <c r="CB103" s="954"/>
      <c r="CC103" s="954"/>
      <c r="CD103" s="954"/>
      <c r="CE103" s="954"/>
      <c r="CF103" s="954"/>
      <c r="CG103" s="954"/>
      <c r="CH103" s="954"/>
      <c r="CI103" s="954"/>
      <c r="CJ103" s="954"/>
      <c r="CK103" s="954"/>
      <c r="CL103" s="954"/>
      <c r="CM103" s="954"/>
      <c r="CN103" s="954"/>
      <c r="CO103" s="954"/>
      <c r="CP103" s="954"/>
      <c r="CQ103" s="954"/>
      <c r="CR103" s="954"/>
      <c r="CS103" s="954"/>
      <c r="CT103" s="954"/>
      <c r="CU103" s="954"/>
      <c r="CV103" s="954"/>
      <c r="CW103" s="954"/>
      <c r="CX103" s="954"/>
      <c r="CY103" s="954"/>
      <c r="CZ103" s="954"/>
      <c r="DA103" s="954"/>
      <c r="DB103" s="954"/>
      <c r="DC103" s="954"/>
      <c r="DD103" s="954"/>
      <c r="DE103" s="954"/>
      <c r="DF103" s="954"/>
      <c r="DG103" s="954"/>
      <c r="DH103" s="954"/>
      <c r="DI103" s="954"/>
      <c r="DJ103" s="954"/>
      <c r="DK103" s="954"/>
      <c r="DL103" s="954"/>
      <c r="DM103" s="954"/>
      <c r="DN103" s="954"/>
      <c r="DO103" s="954"/>
      <c r="DP103" s="954"/>
      <c r="DQ103" s="954"/>
      <c r="DR103" s="954"/>
      <c r="DS103" s="954"/>
      <c r="DT103" s="954"/>
      <c r="DU103" s="954"/>
      <c r="DV103" s="954"/>
      <c r="DW103" s="954"/>
      <c r="DX103" s="954"/>
      <c r="DY103" s="954"/>
      <c r="DZ103" s="954"/>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5" t="s">
        <v>405</v>
      </c>
      <c r="BR104" s="955"/>
      <c r="BS104" s="955"/>
      <c r="BT104" s="955"/>
      <c r="BU104" s="955"/>
      <c r="BV104" s="955"/>
      <c r="BW104" s="955"/>
      <c r="BX104" s="955"/>
      <c r="BY104" s="955"/>
      <c r="BZ104" s="955"/>
      <c r="CA104" s="955"/>
      <c r="CB104" s="955"/>
      <c r="CC104" s="955"/>
      <c r="CD104" s="955"/>
      <c r="CE104" s="955"/>
      <c r="CF104" s="955"/>
      <c r="CG104" s="955"/>
      <c r="CH104" s="955"/>
      <c r="CI104" s="955"/>
      <c r="CJ104" s="955"/>
      <c r="CK104" s="955"/>
      <c r="CL104" s="955"/>
      <c r="CM104" s="955"/>
      <c r="CN104" s="955"/>
      <c r="CO104" s="955"/>
      <c r="CP104" s="955"/>
      <c r="CQ104" s="955"/>
      <c r="CR104" s="955"/>
      <c r="CS104" s="955"/>
      <c r="CT104" s="955"/>
      <c r="CU104" s="955"/>
      <c r="CV104" s="955"/>
      <c r="CW104" s="955"/>
      <c r="CX104" s="955"/>
      <c r="CY104" s="955"/>
      <c r="CZ104" s="955"/>
      <c r="DA104" s="955"/>
      <c r="DB104" s="955"/>
      <c r="DC104" s="955"/>
      <c r="DD104" s="955"/>
      <c r="DE104" s="955"/>
      <c r="DF104" s="955"/>
      <c r="DG104" s="955"/>
      <c r="DH104" s="955"/>
      <c r="DI104" s="955"/>
      <c r="DJ104" s="955"/>
      <c r="DK104" s="955"/>
      <c r="DL104" s="955"/>
      <c r="DM104" s="955"/>
      <c r="DN104" s="955"/>
      <c r="DO104" s="955"/>
      <c r="DP104" s="955"/>
      <c r="DQ104" s="955"/>
      <c r="DR104" s="955"/>
      <c r="DS104" s="955"/>
      <c r="DT104" s="955"/>
      <c r="DU104" s="955"/>
      <c r="DV104" s="955"/>
      <c r="DW104" s="955"/>
      <c r="DX104" s="955"/>
      <c r="DY104" s="955"/>
      <c r="DZ104" s="955"/>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6" t="s">
        <v>408</v>
      </c>
      <c r="B108" s="957"/>
      <c r="C108" s="957"/>
      <c r="D108" s="957"/>
      <c r="E108" s="957"/>
      <c r="F108" s="957"/>
      <c r="G108" s="957"/>
      <c r="H108" s="957"/>
      <c r="I108" s="957"/>
      <c r="J108" s="957"/>
      <c r="K108" s="957"/>
      <c r="L108" s="957"/>
      <c r="M108" s="957"/>
      <c r="N108" s="957"/>
      <c r="O108" s="957"/>
      <c r="P108" s="957"/>
      <c r="Q108" s="957"/>
      <c r="R108" s="957"/>
      <c r="S108" s="957"/>
      <c r="T108" s="957"/>
      <c r="U108" s="957"/>
      <c r="V108" s="957"/>
      <c r="W108" s="957"/>
      <c r="X108" s="957"/>
      <c r="Y108" s="957"/>
      <c r="Z108" s="957"/>
      <c r="AA108" s="957"/>
      <c r="AB108" s="957"/>
      <c r="AC108" s="957"/>
      <c r="AD108" s="957"/>
      <c r="AE108" s="957"/>
      <c r="AF108" s="957"/>
      <c r="AG108" s="957"/>
      <c r="AH108" s="957"/>
      <c r="AI108" s="957"/>
      <c r="AJ108" s="957"/>
      <c r="AK108" s="957"/>
      <c r="AL108" s="957"/>
      <c r="AM108" s="957"/>
      <c r="AN108" s="957"/>
      <c r="AO108" s="957"/>
      <c r="AP108" s="957"/>
      <c r="AQ108" s="957"/>
      <c r="AR108" s="957"/>
      <c r="AS108" s="957"/>
      <c r="AT108" s="958"/>
      <c r="AU108" s="956" t="s">
        <v>409</v>
      </c>
      <c r="AV108" s="957"/>
      <c r="AW108" s="957"/>
      <c r="AX108" s="957"/>
      <c r="AY108" s="957"/>
      <c r="AZ108" s="957"/>
      <c r="BA108" s="957"/>
      <c r="BB108" s="957"/>
      <c r="BC108" s="957"/>
      <c r="BD108" s="957"/>
      <c r="BE108" s="957"/>
      <c r="BF108" s="957"/>
      <c r="BG108" s="957"/>
      <c r="BH108" s="957"/>
      <c r="BI108" s="957"/>
      <c r="BJ108" s="957"/>
      <c r="BK108" s="957"/>
      <c r="BL108" s="957"/>
      <c r="BM108" s="957"/>
      <c r="BN108" s="957"/>
      <c r="BO108" s="957"/>
      <c r="BP108" s="957"/>
      <c r="BQ108" s="957"/>
      <c r="BR108" s="957"/>
      <c r="BS108" s="957"/>
      <c r="BT108" s="957"/>
      <c r="BU108" s="957"/>
      <c r="BV108" s="957"/>
      <c r="BW108" s="957"/>
      <c r="BX108" s="957"/>
      <c r="BY108" s="957"/>
      <c r="BZ108" s="957"/>
      <c r="CA108" s="957"/>
      <c r="CB108" s="957"/>
      <c r="CC108" s="957"/>
      <c r="CD108" s="957"/>
      <c r="CE108" s="957"/>
      <c r="CF108" s="957"/>
      <c r="CG108" s="957"/>
      <c r="CH108" s="957"/>
      <c r="CI108" s="957"/>
      <c r="CJ108" s="957"/>
      <c r="CK108" s="957"/>
      <c r="CL108" s="957"/>
      <c r="CM108" s="957"/>
      <c r="CN108" s="957"/>
      <c r="CO108" s="957"/>
      <c r="CP108" s="957"/>
      <c r="CQ108" s="957"/>
      <c r="CR108" s="957"/>
      <c r="CS108" s="957"/>
      <c r="CT108" s="957"/>
      <c r="CU108" s="957"/>
      <c r="CV108" s="957"/>
      <c r="CW108" s="957"/>
      <c r="CX108" s="957"/>
      <c r="CY108" s="957"/>
      <c r="CZ108" s="957"/>
      <c r="DA108" s="957"/>
      <c r="DB108" s="957"/>
      <c r="DC108" s="957"/>
      <c r="DD108" s="957"/>
      <c r="DE108" s="957"/>
      <c r="DF108" s="957"/>
      <c r="DG108" s="957"/>
      <c r="DH108" s="957"/>
      <c r="DI108" s="957"/>
      <c r="DJ108" s="957"/>
      <c r="DK108" s="957"/>
      <c r="DL108" s="957"/>
      <c r="DM108" s="957"/>
      <c r="DN108" s="957"/>
      <c r="DO108" s="957"/>
      <c r="DP108" s="957"/>
      <c r="DQ108" s="957"/>
      <c r="DR108" s="957"/>
      <c r="DS108" s="957"/>
      <c r="DT108" s="957"/>
      <c r="DU108" s="957"/>
      <c r="DV108" s="957"/>
      <c r="DW108" s="957"/>
      <c r="DX108" s="957"/>
      <c r="DY108" s="957"/>
      <c r="DZ108" s="958"/>
    </row>
    <row r="109" spans="1:131" s="230" customFormat="1" ht="26.25" customHeight="1" x14ac:dyDescent="0.15">
      <c r="A109" s="95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1" t="s">
        <v>411</v>
      </c>
      <c r="AB109" s="932"/>
      <c r="AC109" s="932"/>
      <c r="AD109" s="932"/>
      <c r="AE109" s="933"/>
      <c r="AF109" s="931" t="s">
        <v>412</v>
      </c>
      <c r="AG109" s="932"/>
      <c r="AH109" s="932"/>
      <c r="AI109" s="932"/>
      <c r="AJ109" s="933"/>
      <c r="AK109" s="931" t="s">
        <v>294</v>
      </c>
      <c r="AL109" s="932"/>
      <c r="AM109" s="932"/>
      <c r="AN109" s="932"/>
      <c r="AO109" s="933"/>
      <c r="AP109" s="931" t="s">
        <v>413</v>
      </c>
      <c r="AQ109" s="932"/>
      <c r="AR109" s="932"/>
      <c r="AS109" s="932"/>
      <c r="AT109" s="934"/>
      <c r="AU109" s="95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1" t="s">
        <v>411</v>
      </c>
      <c r="BR109" s="932"/>
      <c r="BS109" s="932"/>
      <c r="BT109" s="932"/>
      <c r="BU109" s="933"/>
      <c r="BV109" s="931" t="s">
        <v>412</v>
      </c>
      <c r="BW109" s="932"/>
      <c r="BX109" s="932"/>
      <c r="BY109" s="932"/>
      <c r="BZ109" s="933"/>
      <c r="CA109" s="931" t="s">
        <v>294</v>
      </c>
      <c r="CB109" s="932"/>
      <c r="CC109" s="932"/>
      <c r="CD109" s="932"/>
      <c r="CE109" s="933"/>
      <c r="CF109" s="952" t="s">
        <v>413</v>
      </c>
      <c r="CG109" s="952"/>
      <c r="CH109" s="952"/>
      <c r="CI109" s="952"/>
      <c r="CJ109" s="952"/>
      <c r="CK109" s="931"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1" t="s">
        <v>411</v>
      </c>
      <c r="DH109" s="932"/>
      <c r="DI109" s="932"/>
      <c r="DJ109" s="932"/>
      <c r="DK109" s="933"/>
      <c r="DL109" s="931" t="s">
        <v>412</v>
      </c>
      <c r="DM109" s="932"/>
      <c r="DN109" s="932"/>
      <c r="DO109" s="932"/>
      <c r="DP109" s="933"/>
      <c r="DQ109" s="931" t="s">
        <v>294</v>
      </c>
      <c r="DR109" s="932"/>
      <c r="DS109" s="932"/>
      <c r="DT109" s="932"/>
      <c r="DU109" s="933"/>
      <c r="DV109" s="931" t="s">
        <v>413</v>
      </c>
      <c r="DW109" s="932"/>
      <c r="DX109" s="932"/>
      <c r="DY109" s="932"/>
      <c r="DZ109" s="934"/>
    </row>
    <row r="110" spans="1:131" s="230" customFormat="1" ht="26.25" customHeight="1" x14ac:dyDescent="0.15">
      <c r="A110" s="935" t="s">
        <v>415</v>
      </c>
      <c r="B110" s="936"/>
      <c r="C110" s="936"/>
      <c r="D110" s="936"/>
      <c r="E110" s="936"/>
      <c r="F110" s="936"/>
      <c r="G110" s="936"/>
      <c r="H110" s="936"/>
      <c r="I110" s="936"/>
      <c r="J110" s="936"/>
      <c r="K110" s="936"/>
      <c r="L110" s="936"/>
      <c r="M110" s="936"/>
      <c r="N110" s="936"/>
      <c r="O110" s="936"/>
      <c r="P110" s="936"/>
      <c r="Q110" s="936"/>
      <c r="R110" s="936"/>
      <c r="S110" s="936"/>
      <c r="T110" s="936"/>
      <c r="U110" s="936"/>
      <c r="V110" s="936"/>
      <c r="W110" s="936"/>
      <c r="X110" s="936"/>
      <c r="Y110" s="936"/>
      <c r="Z110" s="937"/>
      <c r="AA110" s="938">
        <v>4126070</v>
      </c>
      <c r="AB110" s="939"/>
      <c r="AC110" s="939"/>
      <c r="AD110" s="939"/>
      <c r="AE110" s="940"/>
      <c r="AF110" s="941">
        <v>3901033</v>
      </c>
      <c r="AG110" s="939"/>
      <c r="AH110" s="939"/>
      <c r="AI110" s="939"/>
      <c r="AJ110" s="940"/>
      <c r="AK110" s="941">
        <v>3893653</v>
      </c>
      <c r="AL110" s="939"/>
      <c r="AM110" s="939"/>
      <c r="AN110" s="939"/>
      <c r="AO110" s="940"/>
      <c r="AP110" s="942">
        <v>14.6</v>
      </c>
      <c r="AQ110" s="943"/>
      <c r="AR110" s="943"/>
      <c r="AS110" s="943"/>
      <c r="AT110" s="944"/>
      <c r="AU110" s="945" t="s">
        <v>69</v>
      </c>
      <c r="AV110" s="946"/>
      <c r="AW110" s="946"/>
      <c r="AX110" s="946"/>
      <c r="AY110" s="946"/>
      <c r="AZ110" s="968" t="s">
        <v>416</v>
      </c>
      <c r="BA110" s="936"/>
      <c r="BB110" s="936"/>
      <c r="BC110" s="936"/>
      <c r="BD110" s="936"/>
      <c r="BE110" s="936"/>
      <c r="BF110" s="936"/>
      <c r="BG110" s="936"/>
      <c r="BH110" s="936"/>
      <c r="BI110" s="936"/>
      <c r="BJ110" s="936"/>
      <c r="BK110" s="936"/>
      <c r="BL110" s="936"/>
      <c r="BM110" s="936"/>
      <c r="BN110" s="936"/>
      <c r="BO110" s="936"/>
      <c r="BP110" s="937"/>
      <c r="BQ110" s="969">
        <v>41333322</v>
      </c>
      <c r="BR110" s="970"/>
      <c r="BS110" s="970"/>
      <c r="BT110" s="970"/>
      <c r="BU110" s="970"/>
      <c r="BV110" s="970">
        <v>40411572</v>
      </c>
      <c r="BW110" s="970"/>
      <c r="BX110" s="970"/>
      <c r="BY110" s="970"/>
      <c r="BZ110" s="970"/>
      <c r="CA110" s="970">
        <v>39951288</v>
      </c>
      <c r="CB110" s="970"/>
      <c r="CC110" s="970"/>
      <c r="CD110" s="970"/>
      <c r="CE110" s="970"/>
      <c r="CF110" s="983">
        <v>150.30000000000001</v>
      </c>
      <c r="CG110" s="984"/>
      <c r="CH110" s="984"/>
      <c r="CI110" s="984"/>
      <c r="CJ110" s="984"/>
      <c r="CK110" s="985" t="s">
        <v>417</v>
      </c>
      <c r="CL110" s="986"/>
      <c r="CM110" s="968" t="s">
        <v>418</v>
      </c>
      <c r="CN110" s="936"/>
      <c r="CO110" s="936"/>
      <c r="CP110" s="936"/>
      <c r="CQ110" s="936"/>
      <c r="CR110" s="936"/>
      <c r="CS110" s="936"/>
      <c r="CT110" s="936"/>
      <c r="CU110" s="936"/>
      <c r="CV110" s="936"/>
      <c r="CW110" s="936"/>
      <c r="CX110" s="936"/>
      <c r="CY110" s="936"/>
      <c r="CZ110" s="936"/>
      <c r="DA110" s="936"/>
      <c r="DB110" s="936"/>
      <c r="DC110" s="936"/>
      <c r="DD110" s="936"/>
      <c r="DE110" s="936"/>
      <c r="DF110" s="937"/>
      <c r="DG110" s="969" t="s">
        <v>122</v>
      </c>
      <c r="DH110" s="970"/>
      <c r="DI110" s="970"/>
      <c r="DJ110" s="970"/>
      <c r="DK110" s="970"/>
      <c r="DL110" s="970" t="s">
        <v>122</v>
      </c>
      <c r="DM110" s="970"/>
      <c r="DN110" s="970"/>
      <c r="DO110" s="970"/>
      <c r="DP110" s="970"/>
      <c r="DQ110" s="970" t="s">
        <v>122</v>
      </c>
      <c r="DR110" s="970"/>
      <c r="DS110" s="970"/>
      <c r="DT110" s="970"/>
      <c r="DU110" s="970"/>
      <c r="DV110" s="971" t="s">
        <v>122</v>
      </c>
      <c r="DW110" s="971"/>
      <c r="DX110" s="971"/>
      <c r="DY110" s="971"/>
      <c r="DZ110" s="972"/>
    </row>
    <row r="111" spans="1:131" s="230" customFormat="1" ht="26.25" customHeight="1" x14ac:dyDescent="0.15">
      <c r="A111" s="973" t="s">
        <v>419</v>
      </c>
      <c r="B111" s="974"/>
      <c r="C111" s="974"/>
      <c r="D111" s="974"/>
      <c r="E111" s="974"/>
      <c r="F111" s="974"/>
      <c r="G111" s="974"/>
      <c r="H111" s="974"/>
      <c r="I111" s="974"/>
      <c r="J111" s="974"/>
      <c r="K111" s="974"/>
      <c r="L111" s="974"/>
      <c r="M111" s="974"/>
      <c r="N111" s="974"/>
      <c r="O111" s="974"/>
      <c r="P111" s="974"/>
      <c r="Q111" s="974"/>
      <c r="R111" s="974"/>
      <c r="S111" s="974"/>
      <c r="T111" s="974"/>
      <c r="U111" s="974"/>
      <c r="V111" s="974"/>
      <c r="W111" s="974"/>
      <c r="X111" s="974"/>
      <c r="Y111" s="974"/>
      <c r="Z111" s="975"/>
      <c r="AA111" s="976" t="s">
        <v>122</v>
      </c>
      <c r="AB111" s="977"/>
      <c r="AC111" s="977"/>
      <c r="AD111" s="977"/>
      <c r="AE111" s="978"/>
      <c r="AF111" s="979" t="s">
        <v>122</v>
      </c>
      <c r="AG111" s="977"/>
      <c r="AH111" s="977"/>
      <c r="AI111" s="977"/>
      <c r="AJ111" s="978"/>
      <c r="AK111" s="979" t="s">
        <v>122</v>
      </c>
      <c r="AL111" s="977"/>
      <c r="AM111" s="977"/>
      <c r="AN111" s="977"/>
      <c r="AO111" s="978"/>
      <c r="AP111" s="980" t="s">
        <v>122</v>
      </c>
      <c r="AQ111" s="981"/>
      <c r="AR111" s="981"/>
      <c r="AS111" s="981"/>
      <c r="AT111" s="982"/>
      <c r="AU111" s="947"/>
      <c r="AV111" s="948"/>
      <c r="AW111" s="948"/>
      <c r="AX111" s="948"/>
      <c r="AY111" s="948"/>
      <c r="AZ111" s="961" t="s">
        <v>420</v>
      </c>
      <c r="BA111" s="962"/>
      <c r="BB111" s="962"/>
      <c r="BC111" s="962"/>
      <c r="BD111" s="962"/>
      <c r="BE111" s="962"/>
      <c r="BF111" s="962"/>
      <c r="BG111" s="962"/>
      <c r="BH111" s="962"/>
      <c r="BI111" s="962"/>
      <c r="BJ111" s="962"/>
      <c r="BK111" s="962"/>
      <c r="BL111" s="962"/>
      <c r="BM111" s="962"/>
      <c r="BN111" s="962"/>
      <c r="BO111" s="962"/>
      <c r="BP111" s="963"/>
      <c r="BQ111" s="964">
        <v>956052</v>
      </c>
      <c r="BR111" s="965"/>
      <c r="BS111" s="965"/>
      <c r="BT111" s="965"/>
      <c r="BU111" s="965"/>
      <c r="BV111" s="965">
        <v>845199</v>
      </c>
      <c r="BW111" s="965"/>
      <c r="BX111" s="965"/>
      <c r="BY111" s="965"/>
      <c r="BZ111" s="965"/>
      <c r="CA111" s="965">
        <v>698872</v>
      </c>
      <c r="CB111" s="965"/>
      <c r="CC111" s="965"/>
      <c r="CD111" s="965"/>
      <c r="CE111" s="965"/>
      <c r="CF111" s="959">
        <v>2.6</v>
      </c>
      <c r="CG111" s="960"/>
      <c r="CH111" s="960"/>
      <c r="CI111" s="960"/>
      <c r="CJ111" s="960"/>
      <c r="CK111" s="987"/>
      <c r="CL111" s="988"/>
      <c r="CM111" s="961" t="s">
        <v>421</v>
      </c>
      <c r="CN111" s="962"/>
      <c r="CO111" s="962"/>
      <c r="CP111" s="962"/>
      <c r="CQ111" s="962"/>
      <c r="CR111" s="962"/>
      <c r="CS111" s="962"/>
      <c r="CT111" s="962"/>
      <c r="CU111" s="962"/>
      <c r="CV111" s="962"/>
      <c r="CW111" s="962"/>
      <c r="CX111" s="962"/>
      <c r="CY111" s="962"/>
      <c r="CZ111" s="962"/>
      <c r="DA111" s="962"/>
      <c r="DB111" s="962"/>
      <c r="DC111" s="962"/>
      <c r="DD111" s="962"/>
      <c r="DE111" s="962"/>
      <c r="DF111" s="963"/>
      <c r="DG111" s="964" t="s">
        <v>122</v>
      </c>
      <c r="DH111" s="965"/>
      <c r="DI111" s="965"/>
      <c r="DJ111" s="965"/>
      <c r="DK111" s="965"/>
      <c r="DL111" s="965" t="s">
        <v>122</v>
      </c>
      <c r="DM111" s="965"/>
      <c r="DN111" s="965"/>
      <c r="DO111" s="965"/>
      <c r="DP111" s="965"/>
      <c r="DQ111" s="965" t="s">
        <v>122</v>
      </c>
      <c r="DR111" s="965"/>
      <c r="DS111" s="965"/>
      <c r="DT111" s="965"/>
      <c r="DU111" s="965"/>
      <c r="DV111" s="966" t="s">
        <v>122</v>
      </c>
      <c r="DW111" s="966"/>
      <c r="DX111" s="966"/>
      <c r="DY111" s="966"/>
      <c r="DZ111" s="967"/>
    </row>
    <row r="112" spans="1:131" s="230" customFormat="1" ht="26.25" customHeight="1" x14ac:dyDescent="0.15">
      <c r="A112" s="991" t="s">
        <v>422</v>
      </c>
      <c r="B112" s="992"/>
      <c r="C112" s="962" t="s">
        <v>423</v>
      </c>
      <c r="D112" s="962"/>
      <c r="E112" s="962"/>
      <c r="F112" s="962"/>
      <c r="G112" s="962"/>
      <c r="H112" s="962"/>
      <c r="I112" s="962"/>
      <c r="J112" s="962"/>
      <c r="K112" s="962"/>
      <c r="L112" s="962"/>
      <c r="M112" s="962"/>
      <c r="N112" s="962"/>
      <c r="O112" s="962"/>
      <c r="P112" s="962"/>
      <c r="Q112" s="962"/>
      <c r="R112" s="962"/>
      <c r="S112" s="962"/>
      <c r="T112" s="962"/>
      <c r="U112" s="962"/>
      <c r="V112" s="962"/>
      <c r="W112" s="962"/>
      <c r="X112" s="962"/>
      <c r="Y112" s="962"/>
      <c r="Z112" s="963"/>
      <c r="AA112" s="997" t="s">
        <v>122</v>
      </c>
      <c r="AB112" s="998"/>
      <c r="AC112" s="998"/>
      <c r="AD112" s="998"/>
      <c r="AE112" s="999"/>
      <c r="AF112" s="1000" t="s">
        <v>122</v>
      </c>
      <c r="AG112" s="998"/>
      <c r="AH112" s="998"/>
      <c r="AI112" s="998"/>
      <c r="AJ112" s="999"/>
      <c r="AK112" s="1000" t="s">
        <v>122</v>
      </c>
      <c r="AL112" s="998"/>
      <c r="AM112" s="998"/>
      <c r="AN112" s="998"/>
      <c r="AO112" s="999"/>
      <c r="AP112" s="1001" t="s">
        <v>122</v>
      </c>
      <c r="AQ112" s="1002"/>
      <c r="AR112" s="1002"/>
      <c r="AS112" s="1002"/>
      <c r="AT112" s="1003"/>
      <c r="AU112" s="947"/>
      <c r="AV112" s="948"/>
      <c r="AW112" s="948"/>
      <c r="AX112" s="948"/>
      <c r="AY112" s="948"/>
      <c r="AZ112" s="961" t="s">
        <v>424</v>
      </c>
      <c r="BA112" s="962"/>
      <c r="BB112" s="962"/>
      <c r="BC112" s="962"/>
      <c r="BD112" s="962"/>
      <c r="BE112" s="962"/>
      <c r="BF112" s="962"/>
      <c r="BG112" s="962"/>
      <c r="BH112" s="962"/>
      <c r="BI112" s="962"/>
      <c r="BJ112" s="962"/>
      <c r="BK112" s="962"/>
      <c r="BL112" s="962"/>
      <c r="BM112" s="962"/>
      <c r="BN112" s="962"/>
      <c r="BO112" s="962"/>
      <c r="BP112" s="963"/>
      <c r="BQ112" s="964">
        <v>14551706</v>
      </c>
      <c r="BR112" s="965"/>
      <c r="BS112" s="965"/>
      <c r="BT112" s="965"/>
      <c r="BU112" s="965"/>
      <c r="BV112" s="965">
        <v>12676882</v>
      </c>
      <c r="BW112" s="965"/>
      <c r="BX112" s="965"/>
      <c r="BY112" s="965"/>
      <c r="BZ112" s="965"/>
      <c r="CA112" s="965">
        <v>12653508</v>
      </c>
      <c r="CB112" s="965"/>
      <c r="CC112" s="965"/>
      <c r="CD112" s="965"/>
      <c r="CE112" s="965"/>
      <c r="CF112" s="959">
        <v>47.6</v>
      </c>
      <c r="CG112" s="960"/>
      <c r="CH112" s="960"/>
      <c r="CI112" s="960"/>
      <c r="CJ112" s="960"/>
      <c r="CK112" s="987"/>
      <c r="CL112" s="988"/>
      <c r="CM112" s="961" t="s">
        <v>425</v>
      </c>
      <c r="CN112" s="962"/>
      <c r="CO112" s="962"/>
      <c r="CP112" s="962"/>
      <c r="CQ112" s="962"/>
      <c r="CR112" s="962"/>
      <c r="CS112" s="962"/>
      <c r="CT112" s="962"/>
      <c r="CU112" s="962"/>
      <c r="CV112" s="962"/>
      <c r="CW112" s="962"/>
      <c r="CX112" s="962"/>
      <c r="CY112" s="962"/>
      <c r="CZ112" s="962"/>
      <c r="DA112" s="962"/>
      <c r="DB112" s="962"/>
      <c r="DC112" s="962"/>
      <c r="DD112" s="962"/>
      <c r="DE112" s="962"/>
      <c r="DF112" s="963"/>
      <c r="DG112" s="964">
        <v>387604</v>
      </c>
      <c r="DH112" s="965"/>
      <c r="DI112" s="965"/>
      <c r="DJ112" s="965"/>
      <c r="DK112" s="965"/>
      <c r="DL112" s="965">
        <v>345993</v>
      </c>
      <c r="DM112" s="965"/>
      <c r="DN112" s="965"/>
      <c r="DO112" s="965"/>
      <c r="DP112" s="965"/>
      <c r="DQ112" s="965">
        <v>300673</v>
      </c>
      <c r="DR112" s="965"/>
      <c r="DS112" s="965"/>
      <c r="DT112" s="965"/>
      <c r="DU112" s="965"/>
      <c r="DV112" s="966">
        <v>1.1000000000000001</v>
      </c>
      <c r="DW112" s="966"/>
      <c r="DX112" s="966"/>
      <c r="DY112" s="966"/>
      <c r="DZ112" s="967"/>
    </row>
    <row r="113" spans="1:130" s="230" customFormat="1" ht="26.25" customHeight="1" x14ac:dyDescent="0.15">
      <c r="A113" s="993"/>
      <c r="B113" s="994"/>
      <c r="C113" s="962" t="s">
        <v>426</v>
      </c>
      <c r="D113" s="962"/>
      <c r="E113" s="962"/>
      <c r="F113" s="962"/>
      <c r="G113" s="962"/>
      <c r="H113" s="962"/>
      <c r="I113" s="962"/>
      <c r="J113" s="962"/>
      <c r="K113" s="962"/>
      <c r="L113" s="962"/>
      <c r="M113" s="962"/>
      <c r="N113" s="962"/>
      <c r="O113" s="962"/>
      <c r="P113" s="962"/>
      <c r="Q113" s="962"/>
      <c r="R113" s="962"/>
      <c r="S113" s="962"/>
      <c r="T113" s="962"/>
      <c r="U113" s="962"/>
      <c r="V113" s="962"/>
      <c r="W113" s="962"/>
      <c r="X113" s="962"/>
      <c r="Y113" s="962"/>
      <c r="Z113" s="963"/>
      <c r="AA113" s="976">
        <v>1960610</v>
      </c>
      <c r="AB113" s="977"/>
      <c r="AC113" s="977"/>
      <c r="AD113" s="977"/>
      <c r="AE113" s="978"/>
      <c r="AF113" s="979">
        <v>1945272</v>
      </c>
      <c r="AG113" s="977"/>
      <c r="AH113" s="977"/>
      <c r="AI113" s="977"/>
      <c r="AJ113" s="978"/>
      <c r="AK113" s="979">
        <v>2139431</v>
      </c>
      <c r="AL113" s="977"/>
      <c r="AM113" s="977"/>
      <c r="AN113" s="977"/>
      <c r="AO113" s="978"/>
      <c r="AP113" s="980">
        <v>8</v>
      </c>
      <c r="AQ113" s="981"/>
      <c r="AR113" s="981"/>
      <c r="AS113" s="981"/>
      <c r="AT113" s="982"/>
      <c r="AU113" s="947"/>
      <c r="AV113" s="948"/>
      <c r="AW113" s="948"/>
      <c r="AX113" s="948"/>
      <c r="AY113" s="948"/>
      <c r="AZ113" s="961" t="s">
        <v>427</v>
      </c>
      <c r="BA113" s="962"/>
      <c r="BB113" s="962"/>
      <c r="BC113" s="962"/>
      <c r="BD113" s="962"/>
      <c r="BE113" s="962"/>
      <c r="BF113" s="962"/>
      <c r="BG113" s="962"/>
      <c r="BH113" s="962"/>
      <c r="BI113" s="962"/>
      <c r="BJ113" s="962"/>
      <c r="BK113" s="962"/>
      <c r="BL113" s="962"/>
      <c r="BM113" s="962"/>
      <c r="BN113" s="962"/>
      <c r="BO113" s="962"/>
      <c r="BP113" s="963"/>
      <c r="BQ113" s="964">
        <v>2598841</v>
      </c>
      <c r="BR113" s="965"/>
      <c r="BS113" s="965"/>
      <c r="BT113" s="965"/>
      <c r="BU113" s="965"/>
      <c r="BV113" s="965">
        <v>2382380</v>
      </c>
      <c r="BW113" s="965"/>
      <c r="BX113" s="965"/>
      <c r="BY113" s="965"/>
      <c r="BZ113" s="965"/>
      <c r="CA113" s="965">
        <v>2268381</v>
      </c>
      <c r="CB113" s="965"/>
      <c r="CC113" s="965"/>
      <c r="CD113" s="965"/>
      <c r="CE113" s="965"/>
      <c r="CF113" s="959">
        <v>8.5</v>
      </c>
      <c r="CG113" s="960"/>
      <c r="CH113" s="960"/>
      <c r="CI113" s="960"/>
      <c r="CJ113" s="960"/>
      <c r="CK113" s="987"/>
      <c r="CL113" s="988"/>
      <c r="CM113" s="961" t="s">
        <v>428</v>
      </c>
      <c r="CN113" s="962"/>
      <c r="CO113" s="962"/>
      <c r="CP113" s="962"/>
      <c r="CQ113" s="962"/>
      <c r="CR113" s="962"/>
      <c r="CS113" s="962"/>
      <c r="CT113" s="962"/>
      <c r="CU113" s="962"/>
      <c r="CV113" s="962"/>
      <c r="CW113" s="962"/>
      <c r="CX113" s="962"/>
      <c r="CY113" s="962"/>
      <c r="CZ113" s="962"/>
      <c r="DA113" s="962"/>
      <c r="DB113" s="962"/>
      <c r="DC113" s="962"/>
      <c r="DD113" s="962"/>
      <c r="DE113" s="962"/>
      <c r="DF113" s="963"/>
      <c r="DG113" s="997" t="s">
        <v>122</v>
      </c>
      <c r="DH113" s="998"/>
      <c r="DI113" s="998"/>
      <c r="DJ113" s="998"/>
      <c r="DK113" s="999"/>
      <c r="DL113" s="1000" t="s">
        <v>122</v>
      </c>
      <c r="DM113" s="998"/>
      <c r="DN113" s="998"/>
      <c r="DO113" s="998"/>
      <c r="DP113" s="999"/>
      <c r="DQ113" s="1000" t="s">
        <v>122</v>
      </c>
      <c r="DR113" s="998"/>
      <c r="DS113" s="998"/>
      <c r="DT113" s="998"/>
      <c r="DU113" s="999"/>
      <c r="DV113" s="1001" t="s">
        <v>122</v>
      </c>
      <c r="DW113" s="1002"/>
      <c r="DX113" s="1002"/>
      <c r="DY113" s="1002"/>
      <c r="DZ113" s="1003"/>
    </row>
    <row r="114" spans="1:130" s="230" customFormat="1" ht="26.25" customHeight="1" x14ac:dyDescent="0.15">
      <c r="A114" s="993"/>
      <c r="B114" s="994"/>
      <c r="C114" s="962" t="s">
        <v>429</v>
      </c>
      <c r="D114" s="962"/>
      <c r="E114" s="962"/>
      <c r="F114" s="962"/>
      <c r="G114" s="962"/>
      <c r="H114" s="962"/>
      <c r="I114" s="962"/>
      <c r="J114" s="962"/>
      <c r="K114" s="962"/>
      <c r="L114" s="962"/>
      <c r="M114" s="962"/>
      <c r="N114" s="962"/>
      <c r="O114" s="962"/>
      <c r="P114" s="962"/>
      <c r="Q114" s="962"/>
      <c r="R114" s="962"/>
      <c r="S114" s="962"/>
      <c r="T114" s="962"/>
      <c r="U114" s="962"/>
      <c r="V114" s="962"/>
      <c r="W114" s="962"/>
      <c r="X114" s="962"/>
      <c r="Y114" s="962"/>
      <c r="Z114" s="963"/>
      <c r="AA114" s="997">
        <v>147232</v>
      </c>
      <c r="AB114" s="998"/>
      <c r="AC114" s="998"/>
      <c r="AD114" s="998"/>
      <c r="AE114" s="999"/>
      <c r="AF114" s="1000">
        <v>202933</v>
      </c>
      <c r="AG114" s="998"/>
      <c r="AH114" s="998"/>
      <c r="AI114" s="998"/>
      <c r="AJ114" s="999"/>
      <c r="AK114" s="1000">
        <v>300788</v>
      </c>
      <c r="AL114" s="998"/>
      <c r="AM114" s="998"/>
      <c r="AN114" s="998"/>
      <c r="AO114" s="999"/>
      <c r="AP114" s="1001">
        <v>1.1000000000000001</v>
      </c>
      <c r="AQ114" s="1002"/>
      <c r="AR114" s="1002"/>
      <c r="AS114" s="1002"/>
      <c r="AT114" s="1003"/>
      <c r="AU114" s="947"/>
      <c r="AV114" s="948"/>
      <c r="AW114" s="948"/>
      <c r="AX114" s="948"/>
      <c r="AY114" s="948"/>
      <c r="AZ114" s="961" t="s">
        <v>430</v>
      </c>
      <c r="BA114" s="962"/>
      <c r="BB114" s="962"/>
      <c r="BC114" s="962"/>
      <c r="BD114" s="962"/>
      <c r="BE114" s="962"/>
      <c r="BF114" s="962"/>
      <c r="BG114" s="962"/>
      <c r="BH114" s="962"/>
      <c r="BI114" s="962"/>
      <c r="BJ114" s="962"/>
      <c r="BK114" s="962"/>
      <c r="BL114" s="962"/>
      <c r="BM114" s="962"/>
      <c r="BN114" s="962"/>
      <c r="BO114" s="962"/>
      <c r="BP114" s="963"/>
      <c r="BQ114" s="964">
        <v>7197396</v>
      </c>
      <c r="BR114" s="965"/>
      <c r="BS114" s="965"/>
      <c r="BT114" s="965"/>
      <c r="BU114" s="965"/>
      <c r="BV114" s="965">
        <v>7248013</v>
      </c>
      <c r="BW114" s="965"/>
      <c r="BX114" s="965"/>
      <c r="BY114" s="965"/>
      <c r="BZ114" s="965"/>
      <c r="CA114" s="965">
        <v>7331882</v>
      </c>
      <c r="CB114" s="965"/>
      <c r="CC114" s="965"/>
      <c r="CD114" s="965"/>
      <c r="CE114" s="965"/>
      <c r="CF114" s="959">
        <v>27.6</v>
      </c>
      <c r="CG114" s="960"/>
      <c r="CH114" s="960"/>
      <c r="CI114" s="960"/>
      <c r="CJ114" s="960"/>
      <c r="CK114" s="987"/>
      <c r="CL114" s="988"/>
      <c r="CM114" s="961" t="s">
        <v>431</v>
      </c>
      <c r="CN114" s="962"/>
      <c r="CO114" s="962"/>
      <c r="CP114" s="962"/>
      <c r="CQ114" s="962"/>
      <c r="CR114" s="962"/>
      <c r="CS114" s="962"/>
      <c r="CT114" s="962"/>
      <c r="CU114" s="962"/>
      <c r="CV114" s="962"/>
      <c r="CW114" s="962"/>
      <c r="CX114" s="962"/>
      <c r="CY114" s="962"/>
      <c r="CZ114" s="962"/>
      <c r="DA114" s="962"/>
      <c r="DB114" s="962"/>
      <c r="DC114" s="962"/>
      <c r="DD114" s="962"/>
      <c r="DE114" s="962"/>
      <c r="DF114" s="963"/>
      <c r="DG114" s="997" t="s">
        <v>122</v>
      </c>
      <c r="DH114" s="998"/>
      <c r="DI114" s="998"/>
      <c r="DJ114" s="998"/>
      <c r="DK114" s="999"/>
      <c r="DL114" s="1000" t="s">
        <v>122</v>
      </c>
      <c r="DM114" s="998"/>
      <c r="DN114" s="998"/>
      <c r="DO114" s="998"/>
      <c r="DP114" s="999"/>
      <c r="DQ114" s="1000" t="s">
        <v>122</v>
      </c>
      <c r="DR114" s="998"/>
      <c r="DS114" s="998"/>
      <c r="DT114" s="998"/>
      <c r="DU114" s="999"/>
      <c r="DV114" s="1001" t="s">
        <v>122</v>
      </c>
      <c r="DW114" s="1002"/>
      <c r="DX114" s="1002"/>
      <c r="DY114" s="1002"/>
      <c r="DZ114" s="1003"/>
    </row>
    <row r="115" spans="1:130" s="230" customFormat="1" ht="26.25" customHeight="1" x14ac:dyDescent="0.15">
      <c r="A115" s="993"/>
      <c r="B115" s="994"/>
      <c r="C115" s="962" t="s">
        <v>432</v>
      </c>
      <c r="D115" s="962"/>
      <c r="E115" s="962"/>
      <c r="F115" s="962"/>
      <c r="G115" s="962"/>
      <c r="H115" s="962"/>
      <c r="I115" s="962"/>
      <c r="J115" s="962"/>
      <c r="K115" s="962"/>
      <c r="L115" s="962"/>
      <c r="M115" s="962"/>
      <c r="N115" s="962"/>
      <c r="O115" s="962"/>
      <c r="P115" s="962"/>
      <c r="Q115" s="962"/>
      <c r="R115" s="962"/>
      <c r="S115" s="962"/>
      <c r="T115" s="962"/>
      <c r="U115" s="962"/>
      <c r="V115" s="962"/>
      <c r="W115" s="962"/>
      <c r="X115" s="962"/>
      <c r="Y115" s="962"/>
      <c r="Z115" s="963"/>
      <c r="AA115" s="976">
        <v>122943</v>
      </c>
      <c r="AB115" s="977"/>
      <c r="AC115" s="977"/>
      <c r="AD115" s="977"/>
      <c r="AE115" s="978"/>
      <c r="AF115" s="979">
        <v>116130</v>
      </c>
      <c r="AG115" s="977"/>
      <c r="AH115" s="977"/>
      <c r="AI115" s="977"/>
      <c r="AJ115" s="978"/>
      <c r="AK115" s="979">
        <v>111347</v>
      </c>
      <c r="AL115" s="977"/>
      <c r="AM115" s="977"/>
      <c r="AN115" s="977"/>
      <c r="AO115" s="978"/>
      <c r="AP115" s="980">
        <v>0.4</v>
      </c>
      <c r="AQ115" s="981"/>
      <c r="AR115" s="981"/>
      <c r="AS115" s="981"/>
      <c r="AT115" s="982"/>
      <c r="AU115" s="947"/>
      <c r="AV115" s="948"/>
      <c r="AW115" s="948"/>
      <c r="AX115" s="948"/>
      <c r="AY115" s="948"/>
      <c r="AZ115" s="961" t="s">
        <v>433</v>
      </c>
      <c r="BA115" s="962"/>
      <c r="BB115" s="962"/>
      <c r="BC115" s="962"/>
      <c r="BD115" s="962"/>
      <c r="BE115" s="962"/>
      <c r="BF115" s="962"/>
      <c r="BG115" s="962"/>
      <c r="BH115" s="962"/>
      <c r="BI115" s="962"/>
      <c r="BJ115" s="962"/>
      <c r="BK115" s="962"/>
      <c r="BL115" s="962"/>
      <c r="BM115" s="962"/>
      <c r="BN115" s="962"/>
      <c r="BO115" s="962"/>
      <c r="BP115" s="963"/>
      <c r="BQ115" s="964" t="s">
        <v>122</v>
      </c>
      <c r="BR115" s="965"/>
      <c r="BS115" s="965"/>
      <c r="BT115" s="965"/>
      <c r="BU115" s="965"/>
      <c r="BV115" s="965" t="s">
        <v>122</v>
      </c>
      <c r="BW115" s="965"/>
      <c r="BX115" s="965"/>
      <c r="BY115" s="965"/>
      <c r="BZ115" s="965"/>
      <c r="CA115" s="965" t="s">
        <v>122</v>
      </c>
      <c r="CB115" s="965"/>
      <c r="CC115" s="965"/>
      <c r="CD115" s="965"/>
      <c r="CE115" s="965"/>
      <c r="CF115" s="959" t="s">
        <v>122</v>
      </c>
      <c r="CG115" s="960"/>
      <c r="CH115" s="960"/>
      <c r="CI115" s="960"/>
      <c r="CJ115" s="960"/>
      <c r="CK115" s="987"/>
      <c r="CL115" s="988"/>
      <c r="CM115" s="961" t="s">
        <v>434</v>
      </c>
      <c r="CN115" s="962"/>
      <c r="CO115" s="962"/>
      <c r="CP115" s="962"/>
      <c r="CQ115" s="962"/>
      <c r="CR115" s="962"/>
      <c r="CS115" s="962"/>
      <c r="CT115" s="962"/>
      <c r="CU115" s="962"/>
      <c r="CV115" s="962"/>
      <c r="CW115" s="962"/>
      <c r="CX115" s="962"/>
      <c r="CY115" s="962"/>
      <c r="CZ115" s="962"/>
      <c r="DA115" s="962"/>
      <c r="DB115" s="962"/>
      <c r="DC115" s="962"/>
      <c r="DD115" s="962"/>
      <c r="DE115" s="962"/>
      <c r="DF115" s="963"/>
      <c r="DG115" s="997">
        <v>134105</v>
      </c>
      <c r="DH115" s="998"/>
      <c r="DI115" s="998"/>
      <c r="DJ115" s="998"/>
      <c r="DK115" s="999"/>
      <c r="DL115" s="1000">
        <v>134105</v>
      </c>
      <c r="DM115" s="998"/>
      <c r="DN115" s="998"/>
      <c r="DO115" s="998"/>
      <c r="DP115" s="999"/>
      <c r="DQ115" s="1000">
        <v>98435</v>
      </c>
      <c r="DR115" s="998"/>
      <c r="DS115" s="998"/>
      <c r="DT115" s="998"/>
      <c r="DU115" s="999"/>
      <c r="DV115" s="1001">
        <v>0.4</v>
      </c>
      <c r="DW115" s="1002"/>
      <c r="DX115" s="1002"/>
      <c r="DY115" s="1002"/>
      <c r="DZ115" s="1003"/>
    </row>
    <row r="116" spans="1:130" s="230" customFormat="1" ht="26.25" customHeight="1" x14ac:dyDescent="0.15">
      <c r="A116" s="995"/>
      <c r="B116" s="996"/>
      <c r="C116" s="1004" t="s">
        <v>435</v>
      </c>
      <c r="D116" s="1004"/>
      <c r="E116" s="1004"/>
      <c r="F116" s="1004"/>
      <c r="G116" s="1004"/>
      <c r="H116" s="1004"/>
      <c r="I116" s="1004"/>
      <c r="J116" s="1004"/>
      <c r="K116" s="1004"/>
      <c r="L116" s="1004"/>
      <c r="M116" s="1004"/>
      <c r="N116" s="1004"/>
      <c r="O116" s="1004"/>
      <c r="P116" s="1004"/>
      <c r="Q116" s="1004"/>
      <c r="R116" s="1004"/>
      <c r="S116" s="1004"/>
      <c r="T116" s="1004"/>
      <c r="U116" s="1004"/>
      <c r="V116" s="1004"/>
      <c r="W116" s="1004"/>
      <c r="X116" s="1004"/>
      <c r="Y116" s="1004"/>
      <c r="Z116" s="1005"/>
      <c r="AA116" s="997" t="s">
        <v>122</v>
      </c>
      <c r="AB116" s="998"/>
      <c r="AC116" s="998"/>
      <c r="AD116" s="998"/>
      <c r="AE116" s="999"/>
      <c r="AF116" s="1000" t="s">
        <v>122</v>
      </c>
      <c r="AG116" s="998"/>
      <c r="AH116" s="998"/>
      <c r="AI116" s="998"/>
      <c r="AJ116" s="999"/>
      <c r="AK116" s="1000" t="s">
        <v>122</v>
      </c>
      <c r="AL116" s="998"/>
      <c r="AM116" s="998"/>
      <c r="AN116" s="998"/>
      <c r="AO116" s="999"/>
      <c r="AP116" s="1001" t="s">
        <v>122</v>
      </c>
      <c r="AQ116" s="1002"/>
      <c r="AR116" s="1002"/>
      <c r="AS116" s="1002"/>
      <c r="AT116" s="1003"/>
      <c r="AU116" s="947"/>
      <c r="AV116" s="948"/>
      <c r="AW116" s="948"/>
      <c r="AX116" s="948"/>
      <c r="AY116" s="948"/>
      <c r="AZ116" s="1006" t="s">
        <v>436</v>
      </c>
      <c r="BA116" s="1007"/>
      <c r="BB116" s="1007"/>
      <c r="BC116" s="1007"/>
      <c r="BD116" s="1007"/>
      <c r="BE116" s="1007"/>
      <c r="BF116" s="1007"/>
      <c r="BG116" s="1007"/>
      <c r="BH116" s="1007"/>
      <c r="BI116" s="1007"/>
      <c r="BJ116" s="1007"/>
      <c r="BK116" s="1007"/>
      <c r="BL116" s="1007"/>
      <c r="BM116" s="1007"/>
      <c r="BN116" s="1007"/>
      <c r="BO116" s="1007"/>
      <c r="BP116" s="1008"/>
      <c r="BQ116" s="964" t="s">
        <v>122</v>
      </c>
      <c r="BR116" s="965"/>
      <c r="BS116" s="965"/>
      <c r="BT116" s="965"/>
      <c r="BU116" s="965"/>
      <c r="BV116" s="965" t="s">
        <v>122</v>
      </c>
      <c r="BW116" s="965"/>
      <c r="BX116" s="965"/>
      <c r="BY116" s="965"/>
      <c r="BZ116" s="965"/>
      <c r="CA116" s="965" t="s">
        <v>122</v>
      </c>
      <c r="CB116" s="965"/>
      <c r="CC116" s="965"/>
      <c r="CD116" s="965"/>
      <c r="CE116" s="965"/>
      <c r="CF116" s="959" t="s">
        <v>122</v>
      </c>
      <c r="CG116" s="960"/>
      <c r="CH116" s="960"/>
      <c r="CI116" s="960"/>
      <c r="CJ116" s="960"/>
      <c r="CK116" s="987"/>
      <c r="CL116" s="988"/>
      <c r="CM116" s="961" t="s">
        <v>437</v>
      </c>
      <c r="CN116" s="962"/>
      <c r="CO116" s="962"/>
      <c r="CP116" s="962"/>
      <c r="CQ116" s="962"/>
      <c r="CR116" s="962"/>
      <c r="CS116" s="962"/>
      <c r="CT116" s="962"/>
      <c r="CU116" s="962"/>
      <c r="CV116" s="962"/>
      <c r="CW116" s="962"/>
      <c r="CX116" s="962"/>
      <c r="CY116" s="962"/>
      <c r="CZ116" s="962"/>
      <c r="DA116" s="962"/>
      <c r="DB116" s="962"/>
      <c r="DC116" s="962"/>
      <c r="DD116" s="962"/>
      <c r="DE116" s="962"/>
      <c r="DF116" s="963"/>
      <c r="DG116" s="997" t="s">
        <v>122</v>
      </c>
      <c r="DH116" s="998"/>
      <c r="DI116" s="998"/>
      <c r="DJ116" s="998"/>
      <c r="DK116" s="999"/>
      <c r="DL116" s="1000" t="s">
        <v>122</v>
      </c>
      <c r="DM116" s="998"/>
      <c r="DN116" s="998"/>
      <c r="DO116" s="998"/>
      <c r="DP116" s="999"/>
      <c r="DQ116" s="1000" t="s">
        <v>122</v>
      </c>
      <c r="DR116" s="998"/>
      <c r="DS116" s="998"/>
      <c r="DT116" s="998"/>
      <c r="DU116" s="999"/>
      <c r="DV116" s="1001" t="s">
        <v>122</v>
      </c>
      <c r="DW116" s="1002"/>
      <c r="DX116" s="1002"/>
      <c r="DY116" s="1002"/>
      <c r="DZ116" s="1003"/>
    </row>
    <row r="117" spans="1:130" s="230" customFormat="1" ht="26.25" customHeight="1" x14ac:dyDescent="0.15">
      <c r="A117" s="95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1016" t="s">
        <v>438</v>
      </c>
      <c r="Z117" s="933"/>
      <c r="AA117" s="1017">
        <v>6356855</v>
      </c>
      <c r="AB117" s="1018"/>
      <c r="AC117" s="1018"/>
      <c r="AD117" s="1018"/>
      <c r="AE117" s="1019"/>
      <c r="AF117" s="1020">
        <v>6165368</v>
      </c>
      <c r="AG117" s="1018"/>
      <c r="AH117" s="1018"/>
      <c r="AI117" s="1018"/>
      <c r="AJ117" s="1019"/>
      <c r="AK117" s="1020">
        <v>6445219</v>
      </c>
      <c r="AL117" s="1018"/>
      <c r="AM117" s="1018"/>
      <c r="AN117" s="1018"/>
      <c r="AO117" s="1019"/>
      <c r="AP117" s="1021"/>
      <c r="AQ117" s="1022"/>
      <c r="AR117" s="1022"/>
      <c r="AS117" s="1022"/>
      <c r="AT117" s="1023"/>
      <c r="AU117" s="947"/>
      <c r="AV117" s="948"/>
      <c r="AW117" s="948"/>
      <c r="AX117" s="948"/>
      <c r="AY117" s="948"/>
      <c r="AZ117" s="1013" t="s">
        <v>439</v>
      </c>
      <c r="BA117" s="1014"/>
      <c r="BB117" s="1014"/>
      <c r="BC117" s="1014"/>
      <c r="BD117" s="1014"/>
      <c r="BE117" s="1014"/>
      <c r="BF117" s="1014"/>
      <c r="BG117" s="1014"/>
      <c r="BH117" s="1014"/>
      <c r="BI117" s="1014"/>
      <c r="BJ117" s="1014"/>
      <c r="BK117" s="1014"/>
      <c r="BL117" s="1014"/>
      <c r="BM117" s="1014"/>
      <c r="BN117" s="1014"/>
      <c r="BO117" s="1014"/>
      <c r="BP117" s="1015"/>
      <c r="BQ117" s="964" t="s">
        <v>122</v>
      </c>
      <c r="BR117" s="965"/>
      <c r="BS117" s="965"/>
      <c r="BT117" s="965"/>
      <c r="BU117" s="965"/>
      <c r="BV117" s="965" t="s">
        <v>122</v>
      </c>
      <c r="BW117" s="965"/>
      <c r="BX117" s="965"/>
      <c r="BY117" s="965"/>
      <c r="BZ117" s="965"/>
      <c r="CA117" s="965" t="s">
        <v>122</v>
      </c>
      <c r="CB117" s="965"/>
      <c r="CC117" s="965"/>
      <c r="CD117" s="965"/>
      <c r="CE117" s="965"/>
      <c r="CF117" s="959" t="s">
        <v>122</v>
      </c>
      <c r="CG117" s="960"/>
      <c r="CH117" s="960"/>
      <c r="CI117" s="960"/>
      <c r="CJ117" s="960"/>
      <c r="CK117" s="987"/>
      <c r="CL117" s="988"/>
      <c r="CM117" s="961" t="s">
        <v>440</v>
      </c>
      <c r="CN117" s="962"/>
      <c r="CO117" s="962"/>
      <c r="CP117" s="962"/>
      <c r="CQ117" s="962"/>
      <c r="CR117" s="962"/>
      <c r="CS117" s="962"/>
      <c r="CT117" s="962"/>
      <c r="CU117" s="962"/>
      <c r="CV117" s="962"/>
      <c r="CW117" s="962"/>
      <c r="CX117" s="962"/>
      <c r="CY117" s="962"/>
      <c r="CZ117" s="962"/>
      <c r="DA117" s="962"/>
      <c r="DB117" s="962"/>
      <c r="DC117" s="962"/>
      <c r="DD117" s="962"/>
      <c r="DE117" s="962"/>
      <c r="DF117" s="963"/>
      <c r="DG117" s="997" t="s">
        <v>122</v>
      </c>
      <c r="DH117" s="998"/>
      <c r="DI117" s="998"/>
      <c r="DJ117" s="998"/>
      <c r="DK117" s="999"/>
      <c r="DL117" s="1000" t="s">
        <v>122</v>
      </c>
      <c r="DM117" s="998"/>
      <c r="DN117" s="998"/>
      <c r="DO117" s="998"/>
      <c r="DP117" s="999"/>
      <c r="DQ117" s="1000" t="s">
        <v>122</v>
      </c>
      <c r="DR117" s="998"/>
      <c r="DS117" s="998"/>
      <c r="DT117" s="998"/>
      <c r="DU117" s="999"/>
      <c r="DV117" s="1001" t="s">
        <v>122</v>
      </c>
      <c r="DW117" s="1002"/>
      <c r="DX117" s="1002"/>
      <c r="DY117" s="1002"/>
      <c r="DZ117" s="1003"/>
    </row>
    <row r="118" spans="1:130" s="230" customFormat="1" ht="26.25" customHeight="1" x14ac:dyDescent="0.15">
      <c r="A118" s="95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1" t="s">
        <v>411</v>
      </c>
      <c r="AB118" s="932"/>
      <c r="AC118" s="932"/>
      <c r="AD118" s="932"/>
      <c r="AE118" s="933"/>
      <c r="AF118" s="931" t="s">
        <v>412</v>
      </c>
      <c r="AG118" s="932"/>
      <c r="AH118" s="932"/>
      <c r="AI118" s="932"/>
      <c r="AJ118" s="933"/>
      <c r="AK118" s="931" t="s">
        <v>294</v>
      </c>
      <c r="AL118" s="932"/>
      <c r="AM118" s="932"/>
      <c r="AN118" s="932"/>
      <c r="AO118" s="933"/>
      <c r="AP118" s="1009" t="s">
        <v>413</v>
      </c>
      <c r="AQ118" s="1010"/>
      <c r="AR118" s="1010"/>
      <c r="AS118" s="1010"/>
      <c r="AT118" s="1011"/>
      <c r="AU118" s="947"/>
      <c r="AV118" s="948"/>
      <c r="AW118" s="948"/>
      <c r="AX118" s="948"/>
      <c r="AY118" s="948"/>
      <c r="AZ118" s="1012" t="s">
        <v>441</v>
      </c>
      <c r="BA118" s="1004"/>
      <c r="BB118" s="1004"/>
      <c r="BC118" s="1004"/>
      <c r="BD118" s="1004"/>
      <c r="BE118" s="1004"/>
      <c r="BF118" s="1004"/>
      <c r="BG118" s="1004"/>
      <c r="BH118" s="1004"/>
      <c r="BI118" s="1004"/>
      <c r="BJ118" s="1004"/>
      <c r="BK118" s="1004"/>
      <c r="BL118" s="1004"/>
      <c r="BM118" s="1004"/>
      <c r="BN118" s="1004"/>
      <c r="BO118" s="1004"/>
      <c r="BP118" s="1005"/>
      <c r="BQ118" s="1038" t="s">
        <v>122</v>
      </c>
      <c r="BR118" s="1039"/>
      <c r="BS118" s="1039"/>
      <c r="BT118" s="1039"/>
      <c r="BU118" s="1039"/>
      <c r="BV118" s="1039" t="s">
        <v>122</v>
      </c>
      <c r="BW118" s="1039"/>
      <c r="BX118" s="1039"/>
      <c r="BY118" s="1039"/>
      <c r="BZ118" s="1039"/>
      <c r="CA118" s="1039" t="s">
        <v>122</v>
      </c>
      <c r="CB118" s="1039"/>
      <c r="CC118" s="1039"/>
      <c r="CD118" s="1039"/>
      <c r="CE118" s="1039"/>
      <c r="CF118" s="959" t="s">
        <v>122</v>
      </c>
      <c r="CG118" s="960"/>
      <c r="CH118" s="960"/>
      <c r="CI118" s="960"/>
      <c r="CJ118" s="960"/>
      <c r="CK118" s="987"/>
      <c r="CL118" s="988"/>
      <c r="CM118" s="961" t="s">
        <v>442</v>
      </c>
      <c r="CN118" s="962"/>
      <c r="CO118" s="962"/>
      <c r="CP118" s="962"/>
      <c r="CQ118" s="962"/>
      <c r="CR118" s="962"/>
      <c r="CS118" s="962"/>
      <c r="CT118" s="962"/>
      <c r="CU118" s="962"/>
      <c r="CV118" s="962"/>
      <c r="CW118" s="962"/>
      <c r="CX118" s="962"/>
      <c r="CY118" s="962"/>
      <c r="CZ118" s="962"/>
      <c r="DA118" s="962"/>
      <c r="DB118" s="962"/>
      <c r="DC118" s="962"/>
      <c r="DD118" s="962"/>
      <c r="DE118" s="962"/>
      <c r="DF118" s="963"/>
      <c r="DG118" s="997" t="s">
        <v>122</v>
      </c>
      <c r="DH118" s="998"/>
      <c r="DI118" s="998"/>
      <c r="DJ118" s="998"/>
      <c r="DK118" s="999"/>
      <c r="DL118" s="1000" t="s">
        <v>122</v>
      </c>
      <c r="DM118" s="998"/>
      <c r="DN118" s="998"/>
      <c r="DO118" s="998"/>
      <c r="DP118" s="999"/>
      <c r="DQ118" s="1000" t="s">
        <v>122</v>
      </c>
      <c r="DR118" s="998"/>
      <c r="DS118" s="998"/>
      <c r="DT118" s="998"/>
      <c r="DU118" s="999"/>
      <c r="DV118" s="1001" t="s">
        <v>122</v>
      </c>
      <c r="DW118" s="1002"/>
      <c r="DX118" s="1002"/>
      <c r="DY118" s="1002"/>
      <c r="DZ118" s="1003"/>
    </row>
    <row r="119" spans="1:130" s="230" customFormat="1" ht="26.25" customHeight="1" x14ac:dyDescent="0.15">
      <c r="A119" s="1095" t="s">
        <v>417</v>
      </c>
      <c r="B119" s="986"/>
      <c r="C119" s="968" t="s">
        <v>418</v>
      </c>
      <c r="D119" s="936"/>
      <c r="E119" s="936"/>
      <c r="F119" s="936"/>
      <c r="G119" s="936"/>
      <c r="H119" s="936"/>
      <c r="I119" s="936"/>
      <c r="J119" s="936"/>
      <c r="K119" s="936"/>
      <c r="L119" s="936"/>
      <c r="M119" s="936"/>
      <c r="N119" s="936"/>
      <c r="O119" s="936"/>
      <c r="P119" s="936"/>
      <c r="Q119" s="936"/>
      <c r="R119" s="936"/>
      <c r="S119" s="936"/>
      <c r="T119" s="936"/>
      <c r="U119" s="936"/>
      <c r="V119" s="936"/>
      <c r="W119" s="936"/>
      <c r="X119" s="936"/>
      <c r="Y119" s="936"/>
      <c r="Z119" s="937"/>
      <c r="AA119" s="938" t="s">
        <v>122</v>
      </c>
      <c r="AB119" s="939"/>
      <c r="AC119" s="939"/>
      <c r="AD119" s="939"/>
      <c r="AE119" s="940"/>
      <c r="AF119" s="941" t="s">
        <v>122</v>
      </c>
      <c r="AG119" s="939"/>
      <c r="AH119" s="939"/>
      <c r="AI119" s="939"/>
      <c r="AJ119" s="940"/>
      <c r="AK119" s="941" t="s">
        <v>122</v>
      </c>
      <c r="AL119" s="939"/>
      <c r="AM119" s="939"/>
      <c r="AN119" s="939"/>
      <c r="AO119" s="940"/>
      <c r="AP119" s="942" t="s">
        <v>122</v>
      </c>
      <c r="AQ119" s="943"/>
      <c r="AR119" s="943"/>
      <c r="AS119" s="943"/>
      <c r="AT119" s="944"/>
      <c r="AU119" s="949"/>
      <c r="AV119" s="950"/>
      <c r="AW119" s="950"/>
      <c r="AX119" s="950"/>
      <c r="AY119" s="950"/>
      <c r="AZ119" s="251" t="s">
        <v>177</v>
      </c>
      <c r="BA119" s="251"/>
      <c r="BB119" s="251"/>
      <c r="BC119" s="251"/>
      <c r="BD119" s="251"/>
      <c r="BE119" s="251"/>
      <c r="BF119" s="251"/>
      <c r="BG119" s="251"/>
      <c r="BH119" s="251"/>
      <c r="BI119" s="251"/>
      <c r="BJ119" s="251"/>
      <c r="BK119" s="251"/>
      <c r="BL119" s="251"/>
      <c r="BM119" s="251"/>
      <c r="BN119" s="251"/>
      <c r="BO119" s="1016" t="s">
        <v>443</v>
      </c>
      <c r="BP119" s="1044"/>
      <c r="BQ119" s="1038">
        <v>66637317</v>
      </c>
      <c r="BR119" s="1039"/>
      <c r="BS119" s="1039"/>
      <c r="BT119" s="1039"/>
      <c r="BU119" s="1039"/>
      <c r="BV119" s="1039">
        <v>63564046</v>
      </c>
      <c r="BW119" s="1039"/>
      <c r="BX119" s="1039"/>
      <c r="BY119" s="1039"/>
      <c r="BZ119" s="1039"/>
      <c r="CA119" s="1039">
        <v>62903931</v>
      </c>
      <c r="CB119" s="1039"/>
      <c r="CC119" s="1039"/>
      <c r="CD119" s="1039"/>
      <c r="CE119" s="1039"/>
      <c r="CF119" s="1040"/>
      <c r="CG119" s="1041"/>
      <c r="CH119" s="1041"/>
      <c r="CI119" s="1041"/>
      <c r="CJ119" s="1042"/>
      <c r="CK119" s="989"/>
      <c r="CL119" s="990"/>
      <c r="CM119" s="1012" t="s">
        <v>444</v>
      </c>
      <c r="CN119" s="1004"/>
      <c r="CO119" s="1004"/>
      <c r="CP119" s="1004"/>
      <c r="CQ119" s="1004"/>
      <c r="CR119" s="1004"/>
      <c r="CS119" s="1004"/>
      <c r="CT119" s="1004"/>
      <c r="CU119" s="1004"/>
      <c r="CV119" s="1004"/>
      <c r="CW119" s="1004"/>
      <c r="CX119" s="1004"/>
      <c r="CY119" s="1004"/>
      <c r="CZ119" s="1004"/>
      <c r="DA119" s="1004"/>
      <c r="DB119" s="1004"/>
      <c r="DC119" s="1004"/>
      <c r="DD119" s="1004"/>
      <c r="DE119" s="1004"/>
      <c r="DF119" s="1005"/>
      <c r="DG119" s="1043">
        <v>434343</v>
      </c>
      <c r="DH119" s="1025"/>
      <c r="DI119" s="1025"/>
      <c r="DJ119" s="1025"/>
      <c r="DK119" s="1026"/>
      <c r="DL119" s="1024">
        <v>365101</v>
      </c>
      <c r="DM119" s="1025"/>
      <c r="DN119" s="1025"/>
      <c r="DO119" s="1025"/>
      <c r="DP119" s="1026"/>
      <c r="DQ119" s="1024">
        <v>299764</v>
      </c>
      <c r="DR119" s="1025"/>
      <c r="DS119" s="1025"/>
      <c r="DT119" s="1025"/>
      <c r="DU119" s="1026"/>
      <c r="DV119" s="1027">
        <v>1.1000000000000001</v>
      </c>
      <c r="DW119" s="1028"/>
      <c r="DX119" s="1028"/>
      <c r="DY119" s="1028"/>
      <c r="DZ119" s="1029"/>
    </row>
    <row r="120" spans="1:130" s="230" customFormat="1" ht="26.25" customHeight="1" x14ac:dyDescent="0.15">
      <c r="A120" s="1096"/>
      <c r="B120" s="988"/>
      <c r="C120" s="961" t="s">
        <v>421</v>
      </c>
      <c r="D120" s="962"/>
      <c r="E120" s="962"/>
      <c r="F120" s="962"/>
      <c r="G120" s="962"/>
      <c r="H120" s="962"/>
      <c r="I120" s="962"/>
      <c r="J120" s="962"/>
      <c r="K120" s="962"/>
      <c r="L120" s="962"/>
      <c r="M120" s="962"/>
      <c r="N120" s="962"/>
      <c r="O120" s="962"/>
      <c r="P120" s="962"/>
      <c r="Q120" s="962"/>
      <c r="R120" s="962"/>
      <c r="S120" s="962"/>
      <c r="T120" s="962"/>
      <c r="U120" s="962"/>
      <c r="V120" s="962"/>
      <c r="W120" s="962"/>
      <c r="X120" s="962"/>
      <c r="Y120" s="962"/>
      <c r="Z120" s="963"/>
      <c r="AA120" s="997" t="s">
        <v>122</v>
      </c>
      <c r="AB120" s="998"/>
      <c r="AC120" s="998"/>
      <c r="AD120" s="998"/>
      <c r="AE120" s="999"/>
      <c r="AF120" s="1000" t="s">
        <v>122</v>
      </c>
      <c r="AG120" s="998"/>
      <c r="AH120" s="998"/>
      <c r="AI120" s="998"/>
      <c r="AJ120" s="999"/>
      <c r="AK120" s="1000" t="s">
        <v>122</v>
      </c>
      <c r="AL120" s="998"/>
      <c r="AM120" s="998"/>
      <c r="AN120" s="998"/>
      <c r="AO120" s="999"/>
      <c r="AP120" s="1001" t="s">
        <v>122</v>
      </c>
      <c r="AQ120" s="1002"/>
      <c r="AR120" s="1002"/>
      <c r="AS120" s="1002"/>
      <c r="AT120" s="1003"/>
      <c r="AU120" s="1030" t="s">
        <v>445</v>
      </c>
      <c r="AV120" s="1031"/>
      <c r="AW120" s="1031"/>
      <c r="AX120" s="1031"/>
      <c r="AY120" s="1032"/>
      <c r="AZ120" s="968" t="s">
        <v>446</v>
      </c>
      <c r="BA120" s="936"/>
      <c r="BB120" s="936"/>
      <c r="BC120" s="936"/>
      <c r="BD120" s="936"/>
      <c r="BE120" s="936"/>
      <c r="BF120" s="936"/>
      <c r="BG120" s="936"/>
      <c r="BH120" s="936"/>
      <c r="BI120" s="936"/>
      <c r="BJ120" s="936"/>
      <c r="BK120" s="936"/>
      <c r="BL120" s="936"/>
      <c r="BM120" s="936"/>
      <c r="BN120" s="936"/>
      <c r="BO120" s="936"/>
      <c r="BP120" s="937"/>
      <c r="BQ120" s="969">
        <v>21152921</v>
      </c>
      <c r="BR120" s="970"/>
      <c r="BS120" s="970"/>
      <c r="BT120" s="970"/>
      <c r="BU120" s="970"/>
      <c r="BV120" s="970">
        <v>21683961</v>
      </c>
      <c r="BW120" s="970"/>
      <c r="BX120" s="970"/>
      <c r="BY120" s="970"/>
      <c r="BZ120" s="970"/>
      <c r="CA120" s="970">
        <v>23839374</v>
      </c>
      <c r="CB120" s="970"/>
      <c r="CC120" s="970"/>
      <c r="CD120" s="970"/>
      <c r="CE120" s="970"/>
      <c r="CF120" s="983">
        <v>89.7</v>
      </c>
      <c r="CG120" s="984"/>
      <c r="CH120" s="984"/>
      <c r="CI120" s="984"/>
      <c r="CJ120" s="984"/>
      <c r="CK120" s="1045" t="s">
        <v>447</v>
      </c>
      <c r="CL120" s="1046"/>
      <c r="CM120" s="1046"/>
      <c r="CN120" s="1046"/>
      <c r="CO120" s="1047"/>
      <c r="CP120" s="1053" t="s">
        <v>396</v>
      </c>
      <c r="CQ120" s="1054"/>
      <c r="CR120" s="1054"/>
      <c r="CS120" s="1054"/>
      <c r="CT120" s="1054"/>
      <c r="CU120" s="1054"/>
      <c r="CV120" s="1054"/>
      <c r="CW120" s="1054"/>
      <c r="CX120" s="1054"/>
      <c r="CY120" s="1054"/>
      <c r="CZ120" s="1054"/>
      <c r="DA120" s="1054"/>
      <c r="DB120" s="1054"/>
      <c r="DC120" s="1054"/>
      <c r="DD120" s="1054"/>
      <c r="DE120" s="1054"/>
      <c r="DF120" s="1055"/>
      <c r="DG120" s="969">
        <v>10557676</v>
      </c>
      <c r="DH120" s="970"/>
      <c r="DI120" s="970"/>
      <c r="DJ120" s="970"/>
      <c r="DK120" s="970"/>
      <c r="DL120" s="970">
        <v>9137910</v>
      </c>
      <c r="DM120" s="970"/>
      <c r="DN120" s="970"/>
      <c r="DO120" s="970"/>
      <c r="DP120" s="970"/>
      <c r="DQ120" s="970">
        <v>8502472</v>
      </c>
      <c r="DR120" s="970"/>
      <c r="DS120" s="970"/>
      <c r="DT120" s="970"/>
      <c r="DU120" s="970"/>
      <c r="DV120" s="971">
        <v>32</v>
      </c>
      <c r="DW120" s="971"/>
      <c r="DX120" s="971"/>
      <c r="DY120" s="971"/>
      <c r="DZ120" s="972"/>
    </row>
    <row r="121" spans="1:130" s="230" customFormat="1" ht="26.25" customHeight="1" x14ac:dyDescent="0.15">
      <c r="A121" s="1096"/>
      <c r="B121" s="988"/>
      <c r="C121" s="1013" t="s">
        <v>448</v>
      </c>
      <c r="D121" s="1014"/>
      <c r="E121" s="1014"/>
      <c r="F121" s="1014"/>
      <c r="G121" s="1014"/>
      <c r="H121" s="1014"/>
      <c r="I121" s="1014"/>
      <c r="J121" s="1014"/>
      <c r="K121" s="1014"/>
      <c r="L121" s="1014"/>
      <c r="M121" s="1014"/>
      <c r="N121" s="1014"/>
      <c r="O121" s="1014"/>
      <c r="P121" s="1014"/>
      <c r="Q121" s="1014"/>
      <c r="R121" s="1014"/>
      <c r="S121" s="1014"/>
      <c r="T121" s="1014"/>
      <c r="U121" s="1014"/>
      <c r="V121" s="1014"/>
      <c r="W121" s="1014"/>
      <c r="X121" s="1014"/>
      <c r="Y121" s="1014"/>
      <c r="Z121" s="1015"/>
      <c r="AA121" s="997">
        <v>41610</v>
      </c>
      <c r="AB121" s="998"/>
      <c r="AC121" s="998"/>
      <c r="AD121" s="998"/>
      <c r="AE121" s="999"/>
      <c r="AF121" s="1000">
        <v>41610</v>
      </c>
      <c r="AG121" s="998"/>
      <c r="AH121" s="998"/>
      <c r="AI121" s="998"/>
      <c r="AJ121" s="999"/>
      <c r="AK121" s="1000">
        <v>41610</v>
      </c>
      <c r="AL121" s="998"/>
      <c r="AM121" s="998"/>
      <c r="AN121" s="998"/>
      <c r="AO121" s="999"/>
      <c r="AP121" s="1001">
        <v>0.2</v>
      </c>
      <c r="AQ121" s="1002"/>
      <c r="AR121" s="1002"/>
      <c r="AS121" s="1002"/>
      <c r="AT121" s="1003"/>
      <c r="AU121" s="1033"/>
      <c r="AV121" s="1034"/>
      <c r="AW121" s="1034"/>
      <c r="AX121" s="1034"/>
      <c r="AY121" s="1035"/>
      <c r="AZ121" s="961" t="s">
        <v>449</v>
      </c>
      <c r="BA121" s="962"/>
      <c r="BB121" s="962"/>
      <c r="BC121" s="962"/>
      <c r="BD121" s="962"/>
      <c r="BE121" s="962"/>
      <c r="BF121" s="962"/>
      <c r="BG121" s="962"/>
      <c r="BH121" s="962"/>
      <c r="BI121" s="962"/>
      <c r="BJ121" s="962"/>
      <c r="BK121" s="962"/>
      <c r="BL121" s="962"/>
      <c r="BM121" s="962"/>
      <c r="BN121" s="962"/>
      <c r="BO121" s="962"/>
      <c r="BP121" s="963"/>
      <c r="BQ121" s="964">
        <v>9808518</v>
      </c>
      <c r="BR121" s="965"/>
      <c r="BS121" s="965"/>
      <c r="BT121" s="965"/>
      <c r="BU121" s="965"/>
      <c r="BV121" s="965">
        <v>9670836</v>
      </c>
      <c r="BW121" s="965"/>
      <c r="BX121" s="965"/>
      <c r="BY121" s="965"/>
      <c r="BZ121" s="965"/>
      <c r="CA121" s="965">
        <v>10111490</v>
      </c>
      <c r="CB121" s="965"/>
      <c r="CC121" s="965"/>
      <c r="CD121" s="965"/>
      <c r="CE121" s="965"/>
      <c r="CF121" s="959">
        <v>38</v>
      </c>
      <c r="CG121" s="960"/>
      <c r="CH121" s="960"/>
      <c r="CI121" s="960"/>
      <c r="CJ121" s="960"/>
      <c r="CK121" s="1048"/>
      <c r="CL121" s="1049"/>
      <c r="CM121" s="1049"/>
      <c r="CN121" s="1049"/>
      <c r="CO121" s="1050"/>
      <c r="CP121" s="1058" t="s">
        <v>393</v>
      </c>
      <c r="CQ121" s="1059"/>
      <c r="CR121" s="1059"/>
      <c r="CS121" s="1059"/>
      <c r="CT121" s="1059"/>
      <c r="CU121" s="1059"/>
      <c r="CV121" s="1059"/>
      <c r="CW121" s="1059"/>
      <c r="CX121" s="1059"/>
      <c r="CY121" s="1059"/>
      <c r="CZ121" s="1059"/>
      <c r="DA121" s="1059"/>
      <c r="DB121" s="1059"/>
      <c r="DC121" s="1059"/>
      <c r="DD121" s="1059"/>
      <c r="DE121" s="1059"/>
      <c r="DF121" s="1060"/>
      <c r="DG121" s="964">
        <v>3967182</v>
      </c>
      <c r="DH121" s="965"/>
      <c r="DI121" s="965"/>
      <c r="DJ121" s="965"/>
      <c r="DK121" s="965"/>
      <c r="DL121" s="965">
        <v>3538972</v>
      </c>
      <c r="DM121" s="965"/>
      <c r="DN121" s="965"/>
      <c r="DO121" s="965"/>
      <c r="DP121" s="965"/>
      <c r="DQ121" s="965">
        <v>4151036</v>
      </c>
      <c r="DR121" s="965"/>
      <c r="DS121" s="965"/>
      <c r="DT121" s="965"/>
      <c r="DU121" s="965"/>
      <c r="DV121" s="966">
        <v>15.6</v>
      </c>
      <c r="DW121" s="966"/>
      <c r="DX121" s="966"/>
      <c r="DY121" s="966"/>
      <c r="DZ121" s="967"/>
    </row>
    <row r="122" spans="1:130" s="230" customFormat="1" ht="26.25" customHeight="1" x14ac:dyDescent="0.15">
      <c r="A122" s="1096"/>
      <c r="B122" s="988"/>
      <c r="C122" s="961" t="s">
        <v>431</v>
      </c>
      <c r="D122" s="962"/>
      <c r="E122" s="962"/>
      <c r="F122" s="962"/>
      <c r="G122" s="962"/>
      <c r="H122" s="962"/>
      <c r="I122" s="962"/>
      <c r="J122" s="962"/>
      <c r="K122" s="962"/>
      <c r="L122" s="962"/>
      <c r="M122" s="962"/>
      <c r="N122" s="962"/>
      <c r="O122" s="962"/>
      <c r="P122" s="962"/>
      <c r="Q122" s="962"/>
      <c r="R122" s="962"/>
      <c r="S122" s="962"/>
      <c r="T122" s="962"/>
      <c r="U122" s="962"/>
      <c r="V122" s="962"/>
      <c r="W122" s="962"/>
      <c r="X122" s="962"/>
      <c r="Y122" s="962"/>
      <c r="Z122" s="963"/>
      <c r="AA122" s="997" t="s">
        <v>122</v>
      </c>
      <c r="AB122" s="998"/>
      <c r="AC122" s="998"/>
      <c r="AD122" s="998"/>
      <c r="AE122" s="999"/>
      <c r="AF122" s="1000" t="s">
        <v>122</v>
      </c>
      <c r="AG122" s="998"/>
      <c r="AH122" s="998"/>
      <c r="AI122" s="998"/>
      <c r="AJ122" s="999"/>
      <c r="AK122" s="1000" t="s">
        <v>122</v>
      </c>
      <c r="AL122" s="998"/>
      <c r="AM122" s="998"/>
      <c r="AN122" s="998"/>
      <c r="AO122" s="999"/>
      <c r="AP122" s="1001" t="s">
        <v>122</v>
      </c>
      <c r="AQ122" s="1002"/>
      <c r="AR122" s="1002"/>
      <c r="AS122" s="1002"/>
      <c r="AT122" s="1003"/>
      <c r="AU122" s="1033"/>
      <c r="AV122" s="1034"/>
      <c r="AW122" s="1034"/>
      <c r="AX122" s="1034"/>
      <c r="AY122" s="1035"/>
      <c r="AZ122" s="1012" t="s">
        <v>450</v>
      </c>
      <c r="BA122" s="1004"/>
      <c r="BB122" s="1004"/>
      <c r="BC122" s="1004"/>
      <c r="BD122" s="1004"/>
      <c r="BE122" s="1004"/>
      <c r="BF122" s="1004"/>
      <c r="BG122" s="1004"/>
      <c r="BH122" s="1004"/>
      <c r="BI122" s="1004"/>
      <c r="BJ122" s="1004"/>
      <c r="BK122" s="1004"/>
      <c r="BL122" s="1004"/>
      <c r="BM122" s="1004"/>
      <c r="BN122" s="1004"/>
      <c r="BO122" s="1004"/>
      <c r="BP122" s="1005"/>
      <c r="BQ122" s="1038">
        <v>40072902</v>
      </c>
      <c r="BR122" s="1039"/>
      <c r="BS122" s="1039"/>
      <c r="BT122" s="1039"/>
      <c r="BU122" s="1039"/>
      <c r="BV122" s="1039">
        <v>38054217</v>
      </c>
      <c r="BW122" s="1039"/>
      <c r="BX122" s="1039"/>
      <c r="BY122" s="1039"/>
      <c r="BZ122" s="1039"/>
      <c r="CA122" s="1039">
        <v>36975976</v>
      </c>
      <c r="CB122" s="1039"/>
      <c r="CC122" s="1039"/>
      <c r="CD122" s="1039"/>
      <c r="CE122" s="1039"/>
      <c r="CF122" s="1056">
        <v>139.1</v>
      </c>
      <c r="CG122" s="1057"/>
      <c r="CH122" s="1057"/>
      <c r="CI122" s="1057"/>
      <c r="CJ122" s="1057"/>
      <c r="CK122" s="1048"/>
      <c r="CL122" s="1049"/>
      <c r="CM122" s="1049"/>
      <c r="CN122" s="1049"/>
      <c r="CO122" s="1050"/>
      <c r="CP122" s="1058" t="s">
        <v>391</v>
      </c>
      <c r="CQ122" s="1059"/>
      <c r="CR122" s="1059"/>
      <c r="CS122" s="1059"/>
      <c r="CT122" s="1059"/>
      <c r="CU122" s="1059"/>
      <c r="CV122" s="1059"/>
      <c r="CW122" s="1059"/>
      <c r="CX122" s="1059"/>
      <c r="CY122" s="1059"/>
      <c r="CZ122" s="1059"/>
      <c r="DA122" s="1059"/>
      <c r="DB122" s="1059"/>
      <c r="DC122" s="1059"/>
      <c r="DD122" s="1059"/>
      <c r="DE122" s="1059"/>
      <c r="DF122" s="1060"/>
      <c r="DG122" s="964" t="s">
        <v>122</v>
      </c>
      <c r="DH122" s="965"/>
      <c r="DI122" s="965"/>
      <c r="DJ122" s="965"/>
      <c r="DK122" s="965"/>
      <c r="DL122" s="965" t="s">
        <v>122</v>
      </c>
      <c r="DM122" s="965"/>
      <c r="DN122" s="965"/>
      <c r="DO122" s="965"/>
      <c r="DP122" s="965"/>
      <c r="DQ122" s="965" t="s">
        <v>122</v>
      </c>
      <c r="DR122" s="965"/>
      <c r="DS122" s="965"/>
      <c r="DT122" s="965"/>
      <c r="DU122" s="965"/>
      <c r="DV122" s="966" t="s">
        <v>122</v>
      </c>
      <c r="DW122" s="966"/>
      <c r="DX122" s="966"/>
      <c r="DY122" s="966"/>
      <c r="DZ122" s="967"/>
    </row>
    <row r="123" spans="1:130" s="230" customFormat="1" ht="26.25" customHeight="1" x14ac:dyDescent="0.15">
      <c r="A123" s="1096"/>
      <c r="B123" s="988"/>
      <c r="C123" s="961" t="s">
        <v>437</v>
      </c>
      <c r="D123" s="962"/>
      <c r="E123" s="962"/>
      <c r="F123" s="962"/>
      <c r="G123" s="962"/>
      <c r="H123" s="962"/>
      <c r="I123" s="962"/>
      <c r="J123" s="962"/>
      <c r="K123" s="962"/>
      <c r="L123" s="962"/>
      <c r="M123" s="962"/>
      <c r="N123" s="962"/>
      <c r="O123" s="962"/>
      <c r="P123" s="962"/>
      <c r="Q123" s="962"/>
      <c r="R123" s="962"/>
      <c r="S123" s="962"/>
      <c r="T123" s="962"/>
      <c r="U123" s="962"/>
      <c r="V123" s="962"/>
      <c r="W123" s="962"/>
      <c r="X123" s="962"/>
      <c r="Y123" s="962"/>
      <c r="Z123" s="963"/>
      <c r="AA123" s="997" t="s">
        <v>122</v>
      </c>
      <c r="AB123" s="998"/>
      <c r="AC123" s="998"/>
      <c r="AD123" s="998"/>
      <c r="AE123" s="999"/>
      <c r="AF123" s="1000" t="s">
        <v>122</v>
      </c>
      <c r="AG123" s="998"/>
      <c r="AH123" s="998"/>
      <c r="AI123" s="998"/>
      <c r="AJ123" s="999"/>
      <c r="AK123" s="1000" t="s">
        <v>122</v>
      </c>
      <c r="AL123" s="998"/>
      <c r="AM123" s="998"/>
      <c r="AN123" s="998"/>
      <c r="AO123" s="999"/>
      <c r="AP123" s="1001" t="s">
        <v>122</v>
      </c>
      <c r="AQ123" s="1002"/>
      <c r="AR123" s="1002"/>
      <c r="AS123" s="1002"/>
      <c r="AT123" s="1003"/>
      <c r="AU123" s="1036"/>
      <c r="AV123" s="1037"/>
      <c r="AW123" s="1037"/>
      <c r="AX123" s="1037"/>
      <c r="AY123" s="1037"/>
      <c r="AZ123" s="251" t="s">
        <v>177</v>
      </c>
      <c r="BA123" s="251"/>
      <c r="BB123" s="251"/>
      <c r="BC123" s="251"/>
      <c r="BD123" s="251"/>
      <c r="BE123" s="251"/>
      <c r="BF123" s="251"/>
      <c r="BG123" s="251"/>
      <c r="BH123" s="251"/>
      <c r="BI123" s="251"/>
      <c r="BJ123" s="251"/>
      <c r="BK123" s="251"/>
      <c r="BL123" s="251"/>
      <c r="BM123" s="251"/>
      <c r="BN123" s="251"/>
      <c r="BO123" s="1016" t="s">
        <v>451</v>
      </c>
      <c r="BP123" s="1044"/>
      <c r="BQ123" s="1102">
        <v>71034341</v>
      </c>
      <c r="BR123" s="1103"/>
      <c r="BS123" s="1103"/>
      <c r="BT123" s="1103"/>
      <c r="BU123" s="1103"/>
      <c r="BV123" s="1103">
        <v>69409014</v>
      </c>
      <c r="BW123" s="1103"/>
      <c r="BX123" s="1103"/>
      <c r="BY123" s="1103"/>
      <c r="BZ123" s="1103"/>
      <c r="CA123" s="1103">
        <v>70926840</v>
      </c>
      <c r="CB123" s="1103"/>
      <c r="CC123" s="1103"/>
      <c r="CD123" s="1103"/>
      <c r="CE123" s="1103"/>
      <c r="CF123" s="1040"/>
      <c r="CG123" s="1041"/>
      <c r="CH123" s="1041"/>
      <c r="CI123" s="1041"/>
      <c r="CJ123" s="1042"/>
      <c r="CK123" s="1048"/>
      <c r="CL123" s="1049"/>
      <c r="CM123" s="1049"/>
      <c r="CN123" s="1049"/>
      <c r="CO123" s="1050"/>
      <c r="CP123" s="1058" t="s">
        <v>392</v>
      </c>
      <c r="CQ123" s="1059"/>
      <c r="CR123" s="1059"/>
      <c r="CS123" s="1059"/>
      <c r="CT123" s="1059"/>
      <c r="CU123" s="1059"/>
      <c r="CV123" s="1059"/>
      <c r="CW123" s="1059"/>
      <c r="CX123" s="1059"/>
      <c r="CY123" s="1059"/>
      <c r="CZ123" s="1059"/>
      <c r="DA123" s="1059"/>
      <c r="DB123" s="1059"/>
      <c r="DC123" s="1059"/>
      <c r="DD123" s="1059"/>
      <c r="DE123" s="1059"/>
      <c r="DF123" s="1060"/>
      <c r="DG123" s="997" t="s">
        <v>122</v>
      </c>
      <c r="DH123" s="998"/>
      <c r="DI123" s="998"/>
      <c r="DJ123" s="998"/>
      <c r="DK123" s="999"/>
      <c r="DL123" s="1000" t="s">
        <v>122</v>
      </c>
      <c r="DM123" s="998"/>
      <c r="DN123" s="998"/>
      <c r="DO123" s="998"/>
      <c r="DP123" s="999"/>
      <c r="DQ123" s="1000" t="s">
        <v>122</v>
      </c>
      <c r="DR123" s="998"/>
      <c r="DS123" s="998"/>
      <c r="DT123" s="998"/>
      <c r="DU123" s="999"/>
      <c r="DV123" s="1001" t="s">
        <v>122</v>
      </c>
      <c r="DW123" s="1002"/>
      <c r="DX123" s="1002"/>
      <c r="DY123" s="1002"/>
      <c r="DZ123" s="1003"/>
    </row>
    <row r="124" spans="1:130" s="230" customFormat="1" ht="26.25" customHeight="1" thickBot="1" x14ac:dyDescent="0.2">
      <c r="A124" s="1096"/>
      <c r="B124" s="988"/>
      <c r="C124" s="961" t="s">
        <v>440</v>
      </c>
      <c r="D124" s="962"/>
      <c r="E124" s="962"/>
      <c r="F124" s="962"/>
      <c r="G124" s="962"/>
      <c r="H124" s="962"/>
      <c r="I124" s="962"/>
      <c r="J124" s="962"/>
      <c r="K124" s="962"/>
      <c r="L124" s="962"/>
      <c r="M124" s="962"/>
      <c r="N124" s="962"/>
      <c r="O124" s="962"/>
      <c r="P124" s="962"/>
      <c r="Q124" s="962"/>
      <c r="R124" s="962"/>
      <c r="S124" s="962"/>
      <c r="T124" s="962"/>
      <c r="U124" s="962"/>
      <c r="V124" s="962"/>
      <c r="W124" s="962"/>
      <c r="X124" s="962"/>
      <c r="Y124" s="962"/>
      <c r="Z124" s="963"/>
      <c r="AA124" s="997" t="s">
        <v>122</v>
      </c>
      <c r="AB124" s="998"/>
      <c r="AC124" s="998"/>
      <c r="AD124" s="998"/>
      <c r="AE124" s="999"/>
      <c r="AF124" s="1000" t="s">
        <v>122</v>
      </c>
      <c r="AG124" s="998"/>
      <c r="AH124" s="998"/>
      <c r="AI124" s="998"/>
      <c r="AJ124" s="999"/>
      <c r="AK124" s="1000" t="s">
        <v>122</v>
      </c>
      <c r="AL124" s="998"/>
      <c r="AM124" s="998"/>
      <c r="AN124" s="998"/>
      <c r="AO124" s="999"/>
      <c r="AP124" s="1001" t="s">
        <v>122</v>
      </c>
      <c r="AQ124" s="1002"/>
      <c r="AR124" s="1002"/>
      <c r="AS124" s="1002"/>
      <c r="AT124" s="1003"/>
      <c r="AU124" s="1098" t="s">
        <v>452</v>
      </c>
      <c r="AV124" s="1099"/>
      <c r="AW124" s="1099"/>
      <c r="AX124" s="1099"/>
      <c r="AY124" s="1099"/>
      <c r="AZ124" s="1099"/>
      <c r="BA124" s="1099"/>
      <c r="BB124" s="1099"/>
      <c r="BC124" s="1099"/>
      <c r="BD124" s="1099"/>
      <c r="BE124" s="1099"/>
      <c r="BF124" s="1099"/>
      <c r="BG124" s="1099"/>
      <c r="BH124" s="1099"/>
      <c r="BI124" s="1099"/>
      <c r="BJ124" s="1099"/>
      <c r="BK124" s="1099"/>
      <c r="BL124" s="1099"/>
      <c r="BM124" s="1099"/>
      <c r="BN124" s="1099"/>
      <c r="BO124" s="1099"/>
      <c r="BP124" s="1100"/>
      <c r="BQ124" s="1101" t="s">
        <v>122</v>
      </c>
      <c r="BR124" s="1066"/>
      <c r="BS124" s="1066"/>
      <c r="BT124" s="1066"/>
      <c r="BU124" s="1066"/>
      <c r="BV124" s="1066" t="s">
        <v>122</v>
      </c>
      <c r="BW124" s="1066"/>
      <c r="BX124" s="1066"/>
      <c r="BY124" s="1066"/>
      <c r="BZ124" s="1066"/>
      <c r="CA124" s="1066" t="s">
        <v>122</v>
      </c>
      <c r="CB124" s="1066"/>
      <c r="CC124" s="1066"/>
      <c r="CD124" s="1066"/>
      <c r="CE124" s="1066"/>
      <c r="CF124" s="1067"/>
      <c r="CG124" s="1068"/>
      <c r="CH124" s="1068"/>
      <c r="CI124" s="1068"/>
      <c r="CJ124" s="1069"/>
      <c r="CK124" s="1051"/>
      <c r="CL124" s="1051"/>
      <c r="CM124" s="1051"/>
      <c r="CN124" s="1051"/>
      <c r="CO124" s="1052"/>
      <c r="CP124" s="1058" t="s">
        <v>453</v>
      </c>
      <c r="CQ124" s="1059"/>
      <c r="CR124" s="1059"/>
      <c r="CS124" s="1059"/>
      <c r="CT124" s="1059"/>
      <c r="CU124" s="1059"/>
      <c r="CV124" s="1059"/>
      <c r="CW124" s="1059"/>
      <c r="CX124" s="1059"/>
      <c r="CY124" s="1059"/>
      <c r="CZ124" s="1059"/>
      <c r="DA124" s="1059"/>
      <c r="DB124" s="1059"/>
      <c r="DC124" s="1059"/>
      <c r="DD124" s="1059"/>
      <c r="DE124" s="1059"/>
      <c r="DF124" s="1060"/>
      <c r="DG124" s="1043">
        <v>26848</v>
      </c>
      <c r="DH124" s="1025"/>
      <c r="DI124" s="1025"/>
      <c r="DJ124" s="1025"/>
      <c r="DK124" s="1026"/>
      <c r="DL124" s="1024" t="s">
        <v>122</v>
      </c>
      <c r="DM124" s="1025"/>
      <c r="DN124" s="1025"/>
      <c r="DO124" s="1025"/>
      <c r="DP124" s="1026"/>
      <c r="DQ124" s="1024" t="s">
        <v>122</v>
      </c>
      <c r="DR124" s="1025"/>
      <c r="DS124" s="1025"/>
      <c r="DT124" s="1025"/>
      <c r="DU124" s="1026"/>
      <c r="DV124" s="1027" t="s">
        <v>122</v>
      </c>
      <c r="DW124" s="1028"/>
      <c r="DX124" s="1028"/>
      <c r="DY124" s="1028"/>
      <c r="DZ124" s="1029"/>
    </row>
    <row r="125" spans="1:130" s="230" customFormat="1" ht="26.25" customHeight="1" x14ac:dyDescent="0.15">
      <c r="A125" s="1096"/>
      <c r="B125" s="988"/>
      <c r="C125" s="961" t="s">
        <v>442</v>
      </c>
      <c r="D125" s="962"/>
      <c r="E125" s="962"/>
      <c r="F125" s="962"/>
      <c r="G125" s="962"/>
      <c r="H125" s="962"/>
      <c r="I125" s="962"/>
      <c r="J125" s="962"/>
      <c r="K125" s="962"/>
      <c r="L125" s="962"/>
      <c r="M125" s="962"/>
      <c r="N125" s="962"/>
      <c r="O125" s="962"/>
      <c r="P125" s="962"/>
      <c r="Q125" s="962"/>
      <c r="R125" s="962"/>
      <c r="S125" s="962"/>
      <c r="T125" s="962"/>
      <c r="U125" s="962"/>
      <c r="V125" s="962"/>
      <c r="W125" s="962"/>
      <c r="X125" s="962"/>
      <c r="Y125" s="962"/>
      <c r="Z125" s="963"/>
      <c r="AA125" s="997" t="s">
        <v>122</v>
      </c>
      <c r="AB125" s="998"/>
      <c r="AC125" s="998"/>
      <c r="AD125" s="998"/>
      <c r="AE125" s="999"/>
      <c r="AF125" s="1000" t="s">
        <v>122</v>
      </c>
      <c r="AG125" s="998"/>
      <c r="AH125" s="998"/>
      <c r="AI125" s="998"/>
      <c r="AJ125" s="999"/>
      <c r="AK125" s="1000" t="s">
        <v>122</v>
      </c>
      <c r="AL125" s="998"/>
      <c r="AM125" s="998"/>
      <c r="AN125" s="998"/>
      <c r="AO125" s="999"/>
      <c r="AP125" s="1001" t="s">
        <v>122</v>
      </c>
      <c r="AQ125" s="1002"/>
      <c r="AR125" s="1002"/>
      <c r="AS125" s="1002"/>
      <c r="AT125" s="100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1" t="s">
        <v>454</v>
      </c>
      <c r="CL125" s="1046"/>
      <c r="CM125" s="1046"/>
      <c r="CN125" s="1046"/>
      <c r="CO125" s="1047"/>
      <c r="CP125" s="968" t="s">
        <v>455</v>
      </c>
      <c r="CQ125" s="936"/>
      <c r="CR125" s="936"/>
      <c r="CS125" s="936"/>
      <c r="CT125" s="936"/>
      <c r="CU125" s="936"/>
      <c r="CV125" s="936"/>
      <c r="CW125" s="936"/>
      <c r="CX125" s="936"/>
      <c r="CY125" s="936"/>
      <c r="CZ125" s="936"/>
      <c r="DA125" s="936"/>
      <c r="DB125" s="936"/>
      <c r="DC125" s="936"/>
      <c r="DD125" s="936"/>
      <c r="DE125" s="936"/>
      <c r="DF125" s="937"/>
      <c r="DG125" s="969" t="s">
        <v>122</v>
      </c>
      <c r="DH125" s="970"/>
      <c r="DI125" s="970"/>
      <c r="DJ125" s="970"/>
      <c r="DK125" s="970"/>
      <c r="DL125" s="970" t="s">
        <v>122</v>
      </c>
      <c r="DM125" s="970"/>
      <c r="DN125" s="970"/>
      <c r="DO125" s="970"/>
      <c r="DP125" s="970"/>
      <c r="DQ125" s="970" t="s">
        <v>122</v>
      </c>
      <c r="DR125" s="970"/>
      <c r="DS125" s="970"/>
      <c r="DT125" s="970"/>
      <c r="DU125" s="970"/>
      <c r="DV125" s="971" t="s">
        <v>122</v>
      </c>
      <c r="DW125" s="971"/>
      <c r="DX125" s="971"/>
      <c r="DY125" s="971"/>
      <c r="DZ125" s="972"/>
    </row>
    <row r="126" spans="1:130" s="230" customFormat="1" ht="26.25" customHeight="1" thickBot="1" x14ac:dyDescent="0.2">
      <c r="A126" s="1096"/>
      <c r="B126" s="988"/>
      <c r="C126" s="961" t="s">
        <v>444</v>
      </c>
      <c r="D126" s="962"/>
      <c r="E126" s="962"/>
      <c r="F126" s="962"/>
      <c r="G126" s="962"/>
      <c r="H126" s="962"/>
      <c r="I126" s="962"/>
      <c r="J126" s="962"/>
      <c r="K126" s="962"/>
      <c r="L126" s="962"/>
      <c r="M126" s="962"/>
      <c r="N126" s="962"/>
      <c r="O126" s="962"/>
      <c r="P126" s="962"/>
      <c r="Q126" s="962"/>
      <c r="R126" s="962"/>
      <c r="S126" s="962"/>
      <c r="T126" s="962"/>
      <c r="U126" s="962"/>
      <c r="V126" s="962"/>
      <c r="W126" s="962"/>
      <c r="X126" s="962"/>
      <c r="Y126" s="962"/>
      <c r="Z126" s="963"/>
      <c r="AA126" s="997" t="s">
        <v>122</v>
      </c>
      <c r="AB126" s="998"/>
      <c r="AC126" s="998"/>
      <c r="AD126" s="998"/>
      <c r="AE126" s="999"/>
      <c r="AF126" s="1000" t="s">
        <v>122</v>
      </c>
      <c r="AG126" s="998"/>
      <c r="AH126" s="998"/>
      <c r="AI126" s="998"/>
      <c r="AJ126" s="999"/>
      <c r="AK126" s="1000" t="s">
        <v>122</v>
      </c>
      <c r="AL126" s="998"/>
      <c r="AM126" s="998"/>
      <c r="AN126" s="998"/>
      <c r="AO126" s="999"/>
      <c r="AP126" s="1001" t="s">
        <v>122</v>
      </c>
      <c r="AQ126" s="1002"/>
      <c r="AR126" s="1002"/>
      <c r="AS126" s="1002"/>
      <c r="AT126" s="100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2"/>
      <c r="CL126" s="1049"/>
      <c r="CM126" s="1049"/>
      <c r="CN126" s="1049"/>
      <c r="CO126" s="1050"/>
      <c r="CP126" s="961" t="s">
        <v>456</v>
      </c>
      <c r="CQ126" s="962"/>
      <c r="CR126" s="962"/>
      <c r="CS126" s="962"/>
      <c r="CT126" s="962"/>
      <c r="CU126" s="962"/>
      <c r="CV126" s="962"/>
      <c r="CW126" s="962"/>
      <c r="CX126" s="962"/>
      <c r="CY126" s="962"/>
      <c r="CZ126" s="962"/>
      <c r="DA126" s="962"/>
      <c r="DB126" s="962"/>
      <c r="DC126" s="962"/>
      <c r="DD126" s="962"/>
      <c r="DE126" s="962"/>
      <c r="DF126" s="963"/>
      <c r="DG126" s="964" t="s">
        <v>122</v>
      </c>
      <c r="DH126" s="965"/>
      <c r="DI126" s="965"/>
      <c r="DJ126" s="965"/>
      <c r="DK126" s="965"/>
      <c r="DL126" s="965" t="s">
        <v>122</v>
      </c>
      <c r="DM126" s="965"/>
      <c r="DN126" s="965"/>
      <c r="DO126" s="965"/>
      <c r="DP126" s="965"/>
      <c r="DQ126" s="965" t="s">
        <v>122</v>
      </c>
      <c r="DR126" s="965"/>
      <c r="DS126" s="965"/>
      <c r="DT126" s="965"/>
      <c r="DU126" s="965"/>
      <c r="DV126" s="966" t="s">
        <v>122</v>
      </c>
      <c r="DW126" s="966"/>
      <c r="DX126" s="966"/>
      <c r="DY126" s="966"/>
      <c r="DZ126" s="967"/>
    </row>
    <row r="127" spans="1:130" s="230" customFormat="1" ht="26.25" customHeight="1" x14ac:dyDescent="0.15">
      <c r="A127" s="1097"/>
      <c r="B127" s="990"/>
      <c r="C127" s="1012" t="s">
        <v>457</v>
      </c>
      <c r="D127" s="1004"/>
      <c r="E127" s="1004"/>
      <c r="F127" s="1004"/>
      <c r="G127" s="1004"/>
      <c r="H127" s="1004"/>
      <c r="I127" s="1004"/>
      <c r="J127" s="1004"/>
      <c r="K127" s="1004"/>
      <c r="L127" s="1004"/>
      <c r="M127" s="1004"/>
      <c r="N127" s="1004"/>
      <c r="O127" s="1004"/>
      <c r="P127" s="1004"/>
      <c r="Q127" s="1004"/>
      <c r="R127" s="1004"/>
      <c r="S127" s="1004"/>
      <c r="T127" s="1004"/>
      <c r="U127" s="1004"/>
      <c r="V127" s="1004"/>
      <c r="W127" s="1004"/>
      <c r="X127" s="1004"/>
      <c r="Y127" s="1004"/>
      <c r="Z127" s="1005"/>
      <c r="AA127" s="997">
        <v>81333</v>
      </c>
      <c r="AB127" s="998"/>
      <c r="AC127" s="998"/>
      <c r="AD127" s="998"/>
      <c r="AE127" s="999"/>
      <c r="AF127" s="1000">
        <v>74520</v>
      </c>
      <c r="AG127" s="998"/>
      <c r="AH127" s="998"/>
      <c r="AI127" s="998"/>
      <c r="AJ127" s="999"/>
      <c r="AK127" s="1000">
        <v>69737</v>
      </c>
      <c r="AL127" s="998"/>
      <c r="AM127" s="998"/>
      <c r="AN127" s="998"/>
      <c r="AO127" s="999"/>
      <c r="AP127" s="1001">
        <v>0.3</v>
      </c>
      <c r="AQ127" s="1002"/>
      <c r="AR127" s="1002"/>
      <c r="AS127" s="1002"/>
      <c r="AT127" s="1003"/>
      <c r="AU127" s="232"/>
      <c r="AV127" s="232"/>
      <c r="AW127" s="232"/>
      <c r="AX127" s="1070" t="s">
        <v>458</v>
      </c>
      <c r="AY127" s="1071"/>
      <c r="AZ127" s="1071"/>
      <c r="BA127" s="1071"/>
      <c r="BB127" s="1071"/>
      <c r="BC127" s="1071"/>
      <c r="BD127" s="1071"/>
      <c r="BE127" s="1072"/>
      <c r="BF127" s="1073" t="s">
        <v>459</v>
      </c>
      <c r="BG127" s="1071"/>
      <c r="BH127" s="1071"/>
      <c r="BI127" s="1071"/>
      <c r="BJ127" s="1071"/>
      <c r="BK127" s="1071"/>
      <c r="BL127" s="1072"/>
      <c r="BM127" s="1073" t="s">
        <v>460</v>
      </c>
      <c r="BN127" s="1071"/>
      <c r="BO127" s="1071"/>
      <c r="BP127" s="1071"/>
      <c r="BQ127" s="1071"/>
      <c r="BR127" s="1071"/>
      <c r="BS127" s="1072"/>
      <c r="BT127" s="1073" t="s">
        <v>461</v>
      </c>
      <c r="BU127" s="1071"/>
      <c r="BV127" s="1071"/>
      <c r="BW127" s="1071"/>
      <c r="BX127" s="1071"/>
      <c r="BY127" s="1071"/>
      <c r="BZ127" s="1094"/>
      <c r="CA127" s="232"/>
      <c r="CB127" s="232"/>
      <c r="CC127" s="232"/>
      <c r="CD127" s="255"/>
      <c r="CE127" s="255"/>
      <c r="CF127" s="255"/>
      <c r="CG127" s="232"/>
      <c r="CH127" s="232"/>
      <c r="CI127" s="232"/>
      <c r="CJ127" s="254"/>
      <c r="CK127" s="1062"/>
      <c r="CL127" s="1049"/>
      <c r="CM127" s="1049"/>
      <c r="CN127" s="1049"/>
      <c r="CO127" s="1050"/>
      <c r="CP127" s="961" t="s">
        <v>462</v>
      </c>
      <c r="CQ127" s="962"/>
      <c r="CR127" s="962"/>
      <c r="CS127" s="962"/>
      <c r="CT127" s="962"/>
      <c r="CU127" s="962"/>
      <c r="CV127" s="962"/>
      <c r="CW127" s="962"/>
      <c r="CX127" s="962"/>
      <c r="CY127" s="962"/>
      <c r="CZ127" s="962"/>
      <c r="DA127" s="962"/>
      <c r="DB127" s="962"/>
      <c r="DC127" s="962"/>
      <c r="DD127" s="962"/>
      <c r="DE127" s="962"/>
      <c r="DF127" s="963"/>
      <c r="DG127" s="964" t="s">
        <v>122</v>
      </c>
      <c r="DH127" s="965"/>
      <c r="DI127" s="965"/>
      <c r="DJ127" s="965"/>
      <c r="DK127" s="965"/>
      <c r="DL127" s="965" t="s">
        <v>122</v>
      </c>
      <c r="DM127" s="965"/>
      <c r="DN127" s="965"/>
      <c r="DO127" s="965"/>
      <c r="DP127" s="965"/>
      <c r="DQ127" s="965" t="s">
        <v>122</v>
      </c>
      <c r="DR127" s="965"/>
      <c r="DS127" s="965"/>
      <c r="DT127" s="965"/>
      <c r="DU127" s="965"/>
      <c r="DV127" s="966" t="s">
        <v>122</v>
      </c>
      <c r="DW127" s="966"/>
      <c r="DX127" s="966"/>
      <c r="DY127" s="966"/>
      <c r="DZ127" s="967"/>
    </row>
    <row r="128" spans="1:130" s="230" customFormat="1" ht="26.25" customHeight="1" thickBot="1" x14ac:dyDescent="0.2">
      <c r="A128" s="1080" t="s">
        <v>463</v>
      </c>
      <c r="B128" s="1081"/>
      <c r="C128" s="1081"/>
      <c r="D128" s="1081"/>
      <c r="E128" s="1081"/>
      <c r="F128" s="1081"/>
      <c r="G128" s="1081"/>
      <c r="H128" s="1081"/>
      <c r="I128" s="1081"/>
      <c r="J128" s="1081"/>
      <c r="K128" s="1081"/>
      <c r="L128" s="1081"/>
      <c r="M128" s="1081"/>
      <c r="N128" s="1081"/>
      <c r="O128" s="1081"/>
      <c r="P128" s="1081"/>
      <c r="Q128" s="1081"/>
      <c r="R128" s="1081"/>
      <c r="S128" s="1081"/>
      <c r="T128" s="1081"/>
      <c r="U128" s="1081"/>
      <c r="V128" s="1081"/>
      <c r="W128" s="1082" t="s">
        <v>464</v>
      </c>
      <c r="X128" s="1082"/>
      <c r="Y128" s="1082"/>
      <c r="Z128" s="1083"/>
      <c r="AA128" s="1084">
        <v>1368663</v>
      </c>
      <c r="AB128" s="1085"/>
      <c r="AC128" s="1085"/>
      <c r="AD128" s="1085"/>
      <c r="AE128" s="1086"/>
      <c r="AF128" s="1087">
        <v>1349558</v>
      </c>
      <c r="AG128" s="1085"/>
      <c r="AH128" s="1085"/>
      <c r="AI128" s="1085"/>
      <c r="AJ128" s="1086"/>
      <c r="AK128" s="1087">
        <v>1370715</v>
      </c>
      <c r="AL128" s="1085"/>
      <c r="AM128" s="1085"/>
      <c r="AN128" s="1085"/>
      <c r="AO128" s="1086"/>
      <c r="AP128" s="1088"/>
      <c r="AQ128" s="1089"/>
      <c r="AR128" s="1089"/>
      <c r="AS128" s="1089"/>
      <c r="AT128" s="1090"/>
      <c r="AU128" s="232"/>
      <c r="AV128" s="232"/>
      <c r="AW128" s="232"/>
      <c r="AX128" s="935" t="s">
        <v>465</v>
      </c>
      <c r="AY128" s="936"/>
      <c r="AZ128" s="936"/>
      <c r="BA128" s="936"/>
      <c r="BB128" s="936"/>
      <c r="BC128" s="936"/>
      <c r="BD128" s="936"/>
      <c r="BE128" s="937"/>
      <c r="BF128" s="1091" t="s">
        <v>122</v>
      </c>
      <c r="BG128" s="1092"/>
      <c r="BH128" s="1092"/>
      <c r="BI128" s="1092"/>
      <c r="BJ128" s="1092"/>
      <c r="BK128" s="1092"/>
      <c r="BL128" s="1093"/>
      <c r="BM128" s="1091">
        <v>11.79</v>
      </c>
      <c r="BN128" s="1092"/>
      <c r="BO128" s="1092"/>
      <c r="BP128" s="1092"/>
      <c r="BQ128" s="1092"/>
      <c r="BR128" s="1092"/>
      <c r="BS128" s="1093"/>
      <c r="BT128" s="1091">
        <v>20</v>
      </c>
      <c r="BU128" s="1092"/>
      <c r="BV128" s="1092"/>
      <c r="BW128" s="1092"/>
      <c r="BX128" s="1092"/>
      <c r="BY128" s="1092"/>
      <c r="BZ128" s="1115"/>
      <c r="CA128" s="255"/>
      <c r="CB128" s="255"/>
      <c r="CC128" s="255"/>
      <c r="CD128" s="255"/>
      <c r="CE128" s="255"/>
      <c r="CF128" s="255"/>
      <c r="CG128" s="232"/>
      <c r="CH128" s="232"/>
      <c r="CI128" s="232"/>
      <c r="CJ128" s="254"/>
      <c r="CK128" s="1063"/>
      <c r="CL128" s="1064"/>
      <c r="CM128" s="1064"/>
      <c r="CN128" s="1064"/>
      <c r="CO128" s="1065"/>
      <c r="CP128" s="1074" t="s">
        <v>466</v>
      </c>
      <c r="CQ128" s="762"/>
      <c r="CR128" s="762"/>
      <c r="CS128" s="762"/>
      <c r="CT128" s="762"/>
      <c r="CU128" s="762"/>
      <c r="CV128" s="762"/>
      <c r="CW128" s="762"/>
      <c r="CX128" s="762"/>
      <c r="CY128" s="762"/>
      <c r="CZ128" s="762"/>
      <c r="DA128" s="762"/>
      <c r="DB128" s="762"/>
      <c r="DC128" s="762"/>
      <c r="DD128" s="762"/>
      <c r="DE128" s="762"/>
      <c r="DF128" s="1075"/>
      <c r="DG128" s="1076" t="s">
        <v>122</v>
      </c>
      <c r="DH128" s="1077"/>
      <c r="DI128" s="1077"/>
      <c r="DJ128" s="1077"/>
      <c r="DK128" s="1077"/>
      <c r="DL128" s="1077" t="s">
        <v>122</v>
      </c>
      <c r="DM128" s="1077"/>
      <c r="DN128" s="1077"/>
      <c r="DO128" s="1077"/>
      <c r="DP128" s="1077"/>
      <c r="DQ128" s="1077" t="s">
        <v>122</v>
      </c>
      <c r="DR128" s="1077"/>
      <c r="DS128" s="1077"/>
      <c r="DT128" s="1077"/>
      <c r="DU128" s="1077"/>
      <c r="DV128" s="1078" t="s">
        <v>122</v>
      </c>
      <c r="DW128" s="1078"/>
      <c r="DX128" s="1078"/>
      <c r="DY128" s="1078"/>
      <c r="DZ128" s="1079"/>
    </row>
    <row r="129" spans="1:131" s="230" customFormat="1" ht="26.25" customHeight="1" x14ac:dyDescent="0.15">
      <c r="A129" s="973" t="s">
        <v>102</v>
      </c>
      <c r="B129" s="974"/>
      <c r="C129" s="974"/>
      <c r="D129" s="974"/>
      <c r="E129" s="974"/>
      <c r="F129" s="974"/>
      <c r="G129" s="974"/>
      <c r="H129" s="974"/>
      <c r="I129" s="974"/>
      <c r="J129" s="974"/>
      <c r="K129" s="974"/>
      <c r="L129" s="974"/>
      <c r="M129" s="974"/>
      <c r="N129" s="974"/>
      <c r="O129" s="974"/>
      <c r="P129" s="974"/>
      <c r="Q129" s="974"/>
      <c r="R129" s="974"/>
      <c r="S129" s="974"/>
      <c r="T129" s="974"/>
      <c r="U129" s="974"/>
      <c r="V129" s="974"/>
      <c r="W129" s="1109" t="s">
        <v>467</v>
      </c>
      <c r="X129" s="1110"/>
      <c r="Y129" s="1110"/>
      <c r="Z129" s="1111"/>
      <c r="AA129" s="997">
        <v>30179654</v>
      </c>
      <c r="AB129" s="998"/>
      <c r="AC129" s="998"/>
      <c r="AD129" s="998"/>
      <c r="AE129" s="999"/>
      <c r="AF129" s="1000">
        <v>29488593</v>
      </c>
      <c r="AG129" s="998"/>
      <c r="AH129" s="998"/>
      <c r="AI129" s="998"/>
      <c r="AJ129" s="999"/>
      <c r="AK129" s="1000">
        <v>30261579</v>
      </c>
      <c r="AL129" s="998"/>
      <c r="AM129" s="998"/>
      <c r="AN129" s="998"/>
      <c r="AO129" s="999"/>
      <c r="AP129" s="1112"/>
      <c r="AQ129" s="1113"/>
      <c r="AR129" s="1113"/>
      <c r="AS129" s="1113"/>
      <c r="AT129" s="1114"/>
      <c r="AU129" s="233"/>
      <c r="AV129" s="233"/>
      <c r="AW129" s="233"/>
      <c r="AX129" s="1104" t="s">
        <v>468</v>
      </c>
      <c r="AY129" s="962"/>
      <c r="AZ129" s="962"/>
      <c r="BA129" s="962"/>
      <c r="BB129" s="962"/>
      <c r="BC129" s="962"/>
      <c r="BD129" s="962"/>
      <c r="BE129" s="963"/>
      <c r="BF129" s="1105" t="s">
        <v>122</v>
      </c>
      <c r="BG129" s="1106"/>
      <c r="BH129" s="1106"/>
      <c r="BI129" s="1106"/>
      <c r="BJ129" s="1106"/>
      <c r="BK129" s="1106"/>
      <c r="BL129" s="1107"/>
      <c r="BM129" s="1105">
        <v>16.79</v>
      </c>
      <c r="BN129" s="1106"/>
      <c r="BO129" s="1106"/>
      <c r="BP129" s="1106"/>
      <c r="BQ129" s="1106"/>
      <c r="BR129" s="1106"/>
      <c r="BS129" s="1107"/>
      <c r="BT129" s="1105">
        <v>30</v>
      </c>
      <c r="BU129" s="1106"/>
      <c r="BV129" s="1106"/>
      <c r="BW129" s="1106"/>
      <c r="BX129" s="1106"/>
      <c r="BY129" s="1106"/>
      <c r="BZ129" s="110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3" t="s">
        <v>469</v>
      </c>
      <c r="B130" s="974"/>
      <c r="C130" s="974"/>
      <c r="D130" s="974"/>
      <c r="E130" s="974"/>
      <c r="F130" s="974"/>
      <c r="G130" s="974"/>
      <c r="H130" s="974"/>
      <c r="I130" s="974"/>
      <c r="J130" s="974"/>
      <c r="K130" s="974"/>
      <c r="L130" s="974"/>
      <c r="M130" s="974"/>
      <c r="N130" s="974"/>
      <c r="O130" s="974"/>
      <c r="P130" s="974"/>
      <c r="Q130" s="974"/>
      <c r="R130" s="974"/>
      <c r="S130" s="974"/>
      <c r="T130" s="974"/>
      <c r="U130" s="974"/>
      <c r="V130" s="974"/>
      <c r="W130" s="1109" t="s">
        <v>470</v>
      </c>
      <c r="X130" s="1110"/>
      <c r="Y130" s="1110"/>
      <c r="Z130" s="1111"/>
      <c r="AA130" s="997">
        <v>3561161</v>
      </c>
      <c r="AB130" s="998"/>
      <c r="AC130" s="998"/>
      <c r="AD130" s="998"/>
      <c r="AE130" s="999"/>
      <c r="AF130" s="1000">
        <v>3614646</v>
      </c>
      <c r="AG130" s="998"/>
      <c r="AH130" s="998"/>
      <c r="AI130" s="998"/>
      <c r="AJ130" s="999"/>
      <c r="AK130" s="1000">
        <v>3678257</v>
      </c>
      <c r="AL130" s="998"/>
      <c r="AM130" s="998"/>
      <c r="AN130" s="998"/>
      <c r="AO130" s="999"/>
      <c r="AP130" s="1112"/>
      <c r="AQ130" s="1113"/>
      <c r="AR130" s="1113"/>
      <c r="AS130" s="1113"/>
      <c r="AT130" s="1114"/>
      <c r="AU130" s="233"/>
      <c r="AV130" s="233"/>
      <c r="AW130" s="233"/>
      <c r="AX130" s="1104" t="s">
        <v>471</v>
      </c>
      <c r="AY130" s="962"/>
      <c r="AZ130" s="962"/>
      <c r="BA130" s="962"/>
      <c r="BB130" s="962"/>
      <c r="BC130" s="962"/>
      <c r="BD130" s="962"/>
      <c r="BE130" s="963"/>
      <c r="BF130" s="1140">
        <v>5</v>
      </c>
      <c r="BG130" s="1141"/>
      <c r="BH130" s="1141"/>
      <c r="BI130" s="1141"/>
      <c r="BJ130" s="1141"/>
      <c r="BK130" s="1141"/>
      <c r="BL130" s="1142"/>
      <c r="BM130" s="1140">
        <v>25</v>
      </c>
      <c r="BN130" s="1141"/>
      <c r="BO130" s="1141"/>
      <c r="BP130" s="1141"/>
      <c r="BQ130" s="1141"/>
      <c r="BR130" s="1141"/>
      <c r="BS130" s="1142"/>
      <c r="BT130" s="1140">
        <v>35</v>
      </c>
      <c r="BU130" s="1141"/>
      <c r="BV130" s="1141"/>
      <c r="BW130" s="1141"/>
      <c r="BX130" s="1141"/>
      <c r="BY130" s="1141"/>
      <c r="BZ130" s="114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4"/>
      <c r="B131" s="1145"/>
      <c r="C131" s="1145"/>
      <c r="D131" s="1145"/>
      <c r="E131" s="1145"/>
      <c r="F131" s="1145"/>
      <c r="G131" s="1145"/>
      <c r="H131" s="1145"/>
      <c r="I131" s="1145"/>
      <c r="J131" s="1145"/>
      <c r="K131" s="1145"/>
      <c r="L131" s="1145"/>
      <c r="M131" s="1145"/>
      <c r="N131" s="1145"/>
      <c r="O131" s="1145"/>
      <c r="P131" s="1145"/>
      <c r="Q131" s="1145"/>
      <c r="R131" s="1145"/>
      <c r="S131" s="1145"/>
      <c r="T131" s="1145"/>
      <c r="U131" s="1145"/>
      <c r="V131" s="1145"/>
      <c r="W131" s="1146" t="s">
        <v>472</v>
      </c>
      <c r="X131" s="1147"/>
      <c r="Y131" s="1147"/>
      <c r="Z131" s="1148"/>
      <c r="AA131" s="1043">
        <v>26618493</v>
      </c>
      <c r="AB131" s="1025"/>
      <c r="AC131" s="1025"/>
      <c r="AD131" s="1025"/>
      <c r="AE131" s="1026"/>
      <c r="AF131" s="1024">
        <v>25873947</v>
      </c>
      <c r="AG131" s="1025"/>
      <c r="AH131" s="1025"/>
      <c r="AI131" s="1025"/>
      <c r="AJ131" s="1026"/>
      <c r="AK131" s="1024">
        <v>26583322</v>
      </c>
      <c r="AL131" s="1025"/>
      <c r="AM131" s="1025"/>
      <c r="AN131" s="1025"/>
      <c r="AO131" s="1026"/>
      <c r="AP131" s="1149"/>
      <c r="AQ131" s="1150"/>
      <c r="AR131" s="1150"/>
      <c r="AS131" s="1150"/>
      <c r="AT131" s="1151"/>
      <c r="AU131" s="233"/>
      <c r="AV131" s="233"/>
      <c r="AW131" s="233"/>
      <c r="AX131" s="1122" t="s">
        <v>473</v>
      </c>
      <c r="AY131" s="762"/>
      <c r="AZ131" s="762"/>
      <c r="BA131" s="762"/>
      <c r="BB131" s="762"/>
      <c r="BC131" s="762"/>
      <c r="BD131" s="762"/>
      <c r="BE131" s="1075"/>
      <c r="BF131" s="1123" t="s">
        <v>122</v>
      </c>
      <c r="BG131" s="1124"/>
      <c r="BH131" s="1124"/>
      <c r="BI131" s="1124"/>
      <c r="BJ131" s="1124"/>
      <c r="BK131" s="1124"/>
      <c r="BL131" s="1125"/>
      <c r="BM131" s="1123">
        <v>350</v>
      </c>
      <c r="BN131" s="1124"/>
      <c r="BO131" s="1124"/>
      <c r="BP131" s="1124"/>
      <c r="BQ131" s="1124"/>
      <c r="BR131" s="1124"/>
      <c r="BS131" s="1125"/>
      <c r="BT131" s="1126"/>
      <c r="BU131" s="1127"/>
      <c r="BV131" s="1127"/>
      <c r="BW131" s="1127"/>
      <c r="BX131" s="1127"/>
      <c r="BY131" s="1127"/>
      <c r="BZ131" s="112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9" t="s">
        <v>474</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475</v>
      </c>
      <c r="W132" s="1133"/>
      <c r="X132" s="1133"/>
      <c r="Y132" s="1133"/>
      <c r="Z132" s="1134"/>
      <c r="AA132" s="1135">
        <v>5.361051056</v>
      </c>
      <c r="AB132" s="1136"/>
      <c r="AC132" s="1136"/>
      <c r="AD132" s="1136"/>
      <c r="AE132" s="1137"/>
      <c r="AF132" s="1138">
        <v>4.6423686340000003</v>
      </c>
      <c r="AG132" s="1136"/>
      <c r="AH132" s="1136"/>
      <c r="AI132" s="1136"/>
      <c r="AJ132" s="1137"/>
      <c r="AK132" s="1138">
        <v>5.2523428699999997</v>
      </c>
      <c r="AL132" s="1136"/>
      <c r="AM132" s="1136"/>
      <c r="AN132" s="1136"/>
      <c r="AO132" s="1137"/>
      <c r="AP132" s="1040"/>
      <c r="AQ132" s="1041"/>
      <c r="AR132" s="1041"/>
      <c r="AS132" s="1041"/>
      <c r="AT132" s="113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16" t="s">
        <v>476</v>
      </c>
      <c r="W133" s="1116"/>
      <c r="X133" s="1116"/>
      <c r="Y133" s="1116"/>
      <c r="Z133" s="1117"/>
      <c r="AA133" s="1118">
        <v>6.5</v>
      </c>
      <c r="AB133" s="1119"/>
      <c r="AC133" s="1119"/>
      <c r="AD133" s="1119"/>
      <c r="AE133" s="1120"/>
      <c r="AF133" s="1118">
        <v>5.5</v>
      </c>
      <c r="AG133" s="1119"/>
      <c r="AH133" s="1119"/>
      <c r="AI133" s="1119"/>
      <c r="AJ133" s="1120"/>
      <c r="AK133" s="1118">
        <v>5</v>
      </c>
      <c r="AL133" s="1119"/>
      <c r="AM133" s="1119"/>
      <c r="AN133" s="1119"/>
      <c r="AO133" s="1120"/>
      <c r="AP133" s="1067"/>
      <c r="AQ133" s="1068"/>
      <c r="AR133" s="1068"/>
      <c r="AS133" s="1068"/>
      <c r="AT133" s="112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bzxAeeR+NxqCuES/jVjfqaa2e0eTW3smg3sTYQafhogeo4C7/VpcoemP4iWJ18BhlM/yiyyO+UX4I9sp4ugrA==" saltValue="xxPhxqr4gCFhrSAQdjjWX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1io+7kAOLuSnoLhMZGIRy4itkx3ZS1a4DVzeTEnzeb9ugsiYWFe8yxKMHvg6IgtKP3UdOSUtIYOJra9lbXszkQ==" saltValue="74kl3FaMjjYdc6MvaIHB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kYwbjJh1e0TydT3ql0mkjLBXh1PE+Cho2Ye6NG7O3sNCJlGoXp7umDlqk7exLE992R0R8zaVrStweOA7NA7cQ==" saltValue="+r3F8w1VBLkpjnN0obxEh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5" t="s">
        <v>485</v>
      </c>
      <c r="AL9" s="1156"/>
      <c r="AM9" s="1156"/>
      <c r="AN9" s="1157"/>
      <c r="AO9" s="281">
        <v>7058931</v>
      </c>
      <c r="AP9" s="281">
        <v>50071</v>
      </c>
      <c r="AQ9" s="282">
        <v>66571</v>
      </c>
      <c r="AR9" s="283">
        <v>-24.8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5" t="s">
        <v>486</v>
      </c>
      <c r="AL10" s="1156"/>
      <c r="AM10" s="1156"/>
      <c r="AN10" s="1157"/>
      <c r="AO10" s="284">
        <v>1264084</v>
      </c>
      <c r="AP10" s="284">
        <v>8966</v>
      </c>
      <c r="AQ10" s="285">
        <v>3999</v>
      </c>
      <c r="AR10" s="286">
        <v>124.2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5" t="s">
        <v>487</v>
      </c>
      <c r="AL11" s="1156"/>
      <c r="AM11" s="1156"/>
      <c r="AN11" s="1157"/>
      <c r="AO11" s="284">
        <v>680022</v>
      </c>
      <c r="AP11" s="284">
        <v>4824</v>
      </c>
      <c r="AQ11" s="285">
        <v>2086</v>
      </c>
      <c r="AR11" s="286">
        <v>131.30000000000001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5" t="s">
        <v>488</v>
      </c>
      <c r="AL12" s="1156"/>
      <c r="AM12" s="1156"/>
      <c r="AN12" s="1157"/>
      <c r="AO12" s="284" t="s">
        <v>489</v>
      </c>
      <c r="AP12" s="284" t="s">
        <v>489</v>
      </c>
      <c r="AQ12" s="285">
        <v>22</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5" t="s">
        <v>490</v>
      </c>
      <c r="AL13" s="1156"/>
      <c r="AM13" s="1156"/>
      <c r="AN13" s="1157"/>
      <c r="AO13" s="284">
        <v>242721</v>
      </c>
      <c r="AP13" s="284">
        <v>1722</v>
      </c>
      <c r="AQ13" s="285">
        <v>2452</v>
      </c>
      <c r="AR13" s="286">
        <v>-29.8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5" t="s">
        <v>491</v>
      </c>
      <c r="AL14" s="1156"/>
      <c r="AM14" s="1156"/>
      <c r="AN14" s="1157"/>
      <c r="AO14" s="284">
        <v>216570</v>
      </c>
      <c r="AP14" s="284">
        <v>1536</v>
      </c>
      <c r="AQ14" s="285">
        <v>1577</v>
      </c>
      <c r="AR14" s="286">
        <v>-2.6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8" t="s">
        <v>492</v>
      </c>
      <c r="AL15" s="1159"/>
      <c r="AM15" s="1159"/>
      <c r="AN15" s="1160"/>
      <c r="AO15" s="284">
        <v>-116375</v>
      </c>
      <c r="AP15" s="284">
        <v>-825</v>
      </c>
      <c r="AQ15" s="285">
        <v>-2400</v>
      </c>
      <c r="AR15" s="286">
        <v>-65.599999999999994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8" t="s">
        <v>177</v>
      </c>
      <c r="AL16" s="1159"/>
      <c r="AM16" s="1159"/>
      <c r="AN16" s="1160"/>
      <c r="AO16" s="284">
        <v>9345953</v>
      </c>
      <c r="AP16" s="284">
        <v>66293</v>
      </c>
      <c r="AQ16" s="285">
        <v>74306</v>
      </c>
      <c r="AR16" s="286">
        <v>-10.8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1" t="s">
        <v>497</v>
      </c>
      <c r="AL21" s="1162"/>
      <c r="AM21" s="1162"/>
      <c r="AN21" s="1163"/>
      <c r="AO21" s="297">
        <v>4.9800000000000004</v>
      </c>
      <c r="AP21" s="298">
        <v>6.91</v>
      </c>
      <c r="AQ21" s="299">
        <v>-1.93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1" t="s">
        <v>498</v>
      </c>
      <c r="AL22" s="1162"/>
      <c r="AM22" s="1162"/>
      <c r="AN22" s="1163"/>
      <c r="AO22" s="302">
        <v>101.7</v>
      </c>
      <c r="AP22" s="303">
        <v>99.2</v>
      </c>
      <c r="AQ22" s="304">
        <v>2.5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2" t="s">
        <v>499</v>
      </c>
      <c r="B26" s="1152"/>
      <c r="C26" s="1152"/>
      <c r="D26" s="1152"/>
      <c r="E26" s="1152"/>
      <c r="F26" s="1152"/>
      <c r="G26" s="1152"/>
      <c r="H26" s="1152"/>
      <c r="I26" s="1152"/>
      <c r="J26" s="1152"/>
      <c r="K26" s="1152"/>
      <c r="L26" s="1152"/>
      <c r="M26" s="1152"/>
      <c r="N26" s="1152"/>
      <c r="O26" s="1152"/>
      <c r="P26" s="1152"/>
      <c r="Q26" s="1152"/>
      <c r="R26" s="1152"/>
      <c r="S26" s="1152"/>
      <c r="T26" s="1152"/>
      <c r="U26" s="1152"/>
      <c r="V26" s="1152"/>
      <c r="W26" s="1152"/>
      <c r="X26" s="1152"/>
      <c r="Y26" s="1152"/>
      <c r="Z26" s="1152"/>
      <c r="AA26" s="1152"/>
      <c r="AB26" s="1152"/>
      <c r="AC26" s="1152"/>
      <c r="AD26" s="1152"/>
      <c r="AE26" s="1152"/>
      <c r="AF26" s="1152"/>
      <c r="AG26" s="1152"/>
      <c r="AH26" s="1152"/>
      <c r="AI26" s="1152"/>
      <c r="AJ26" s="1152"/>
      <c r="AK26" s="1152"/>
      <c r="AL26" s="1152"/>
      <c r="AM26" s="1152"/>
      <c r="AN26" s="1152"/>
      <c r="AO26" s="1152"/>
      <c r="AP26" s="1152"/>
      <c r="AQ26" s="1152"/>
      <c r="AR26" s="1152"/>
      <c r="AS26" s="1152"/>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9" t="s">
        <v>502</v>
      </c>
      <c r="AL32" s="1170"/>
      <c r="AM32" s="1170"/>
      <c r="AN32" s="1171"/>
      <c r="AO32" s="312">
        <v>3893653</v>
      </c>
      <c r="AP32" s="312">
        <v>27619</v>
      </c>
      <c r="AQ32" s="313">
        <v>38265</v>
      </c>
      <c r="AR32" s="314">
        <v>-27.8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9" t="s">
        <v>503</v>
      </c>
      <c r="AL33" s="1170"/>
      <c r="AM33" s="1170"/>
      <c r="AN33" s="1171"/>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9" t="s">
        <v>504</v>
      </c>
      <c r="AL34" s="1170"/>
      <c r="AM34" s="1170"/>
      <c r="AN34" s="1171"/>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9" t="s">
        <v>505</v>
      </c>
      <c r="AL35" s="1170"/>
      <c r="AM35" s="1170"/>
      <c r="AN35" s="1171"/>
      <c r="AO35" s="312">
        <v>2139431</v>
      </c>
      <c r="AP35" s="312">
        <v>15176</v>
      </c>
      <c r="AQ35" s="313">
        <v>11441</v>
      </c>
      <c r="AR35" s="314">
        <v>32.6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9" t="s">
        <v>506</v>
      </c>
      <c r="AL36" s="1170"/>
      <c r="AM36" s="1170"/>
      <c r="AN36" s="1171"/>
      <c r="AO36" s="312">
        <v>300788</v>
      </c>
      <c r="AP36" s="312">
        <v>2134</v>
      </c>
      <c r="AQ36" s="313">
        <v>1708</v>
      </c>
      <c r="AR36" s="314">
        <v>24.9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9" t="s">
        <v>507</v>
      </c>
      <c r="AL37" s="1170"/>
      <c r="AM37" s="1170"/>
      <c r="AN37" s="1171"/>
      <c r="AO37" s="312">
        <v>111347</v>
      </c>
      <c r="AP37" s="312">
        <v>790</v>
      </c>
      <c r="AQ37" s="313">
        <v>394</v>
      </c>
      <c r="AR37" s="314">
        <v>100.5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2" t="s">
        <v>508</v>
      </c>
      <c r="AL38" s="1173"/>
      <c r="AM38" s="1173"/>
      <c r="AN38" s="1174"/>
      <c r="AO38" s="315" t="s">
        <v>489</v>
      </c>
      <c r="AP38" s="315" t="s">
        <v>489</v>
      </c>
      <c r="AQ38" s="316">
        <v>1</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2" t="s">
        <v>509</v>
      </c>
      <c r="AL39" s="1173"/>
      <c r="AM39" s="1173"/>
      <c r="AN39" s="1174"/>
      <c r="AO39" s="312">
        <v>-1370715</v>
      </c>
      <c r="AP39" s="312">
        <v>-9723</v>
      </c>
      <c r="AQ39" s="313">
        <v>-7153</v>
      </c>
      <c r="AR39" s="314">
        <v>35.9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9" t="s">
        <v>510</v>
      </c>
      <c r="AL40" s="1170"/>
      <c r="AM40" s="1170"/>
      <c r="AN40" s="1171"/>
      <c r="AO40" s="312">
        <v>-3678257</v>
      </c>
      <c r="AP40" s="312">
        <v>-26091</v>
      </c>
      <c r="AQ40" s="313">
        <v>-33456</v>
      </c>
      <c r="AR40" s="314">
        <v>-22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5" t="s">
        <v>287</v>
      </c>
      <c r="AL41" s="1176"/>
      <c r="AM41" s="1176"/>
      <c r="AN41" s="1177"/>
      <c r="AO41" s="312">
        <v>1396247</v>
      </c>
      <c r="AP41" s="312">
        <v>9904</v>
      </c>
      <c r="AQ41" s="313">
        <v>11199</v>
      </c>
      <c r="AR41" s="314">
        <v>-11.6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4" t="s">
        <v>480</v>
      </c>
      <c r="AN49" s="1166" t="s">
        <v>513</v>
      </c>
      <c r="AO49" s="1167"/>
      <c r="AP49" s="1167"/>
      <c r="AQ49" s="1167"/>
      <c r="AR49" s="116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5"/>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7111204</v>
      </c>
      <c r="AN51" s="334">
        <v>49157</v>
      </c>
      <c r="AO51" s="335">
        <v>-5.3</v>
      </c>
      <c r="AP51" s="336">
        <v>66343</v>
      </c>
      <c r="AQ51" s="337">
        <v>43</v>
      </c>
      <c r="AR51" s="338">
        <v>-48.3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4028628</v>
      </c>
      <c r="AN52" s="342">
        <v>27849</v>
      </c>
      <c r="AO52" s="343">
        <v>47.4</v>
      </c>
      <c r="AP52" s="344">
        <v>34529</v>
      </c>
      <c r="AQ52" s="345">
        <v>28.4</v>
      </c>
      <c r="AR52" s="346">
        <v>19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6633590</v>
      </c>
      <c r="AN53" s="334">
        <v>46036</v>
      </c>
      <c r="AO53" s="335">
        <v>-6.3</v>
      </c>
      <c r="AP53" s="336">
        <v>56416</v>
      </c>
      <c r="AQ53" s="337">
        <v>-15</v>
      </c>
      <c r="AR53" s="338">
        <v>8.6999999999999993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2920372</v>
      </c>
      <c r="AN54" s="342">
        <v>20267</v>
      </c>
      <c r="AO54" s="343">
        <v>-27.2</v>
      </c>
      <c r="AP54" s="344">
        <v>32623</v>
      </c>
      <c r="AQ54" s="345">
        <v>-5.5</v>
      </c>
      <c r="AR54" s="346">
        <v>-21.7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6133803</v>
      </c>
      <c r="AN55" s="334">
        <v>42720</v>
      </c>
      <c r="AO55" s="335">
        <v>-7.2</v>
      </c>
      <c r="AP55" s="336">
        <v>49217</v>
      </c>
      <c r="AQ55" s="337">
        <v>-12.8</v>
      </c>
      <c r="AR55" s="338">
        <v>5.6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3326050</v>
      </c>
      <c r="AN56" s="342">
        <v>23165</v>
      </c>
      <c r="AO56" s="343">
        <v>14.3</v>
      </c>
      <c r="AP56" s="344">
        <v>27232</v>
      </c>
      <c r="AQ56" s="345">
        <v>-16.5</v>
      </c>
      <c r="AR56" s="346">
        <v>30.8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6300738</v>
      </c>
      <c r="AN57" s="334">
        <v>44251</v>
      </c>
      <c r="AO57" s="335">
        <v>3.6</v>
      </c>
      <c r="AP57" s="336">
        <v>49211</v>
      </c>
      <c r="AQ57" s="337">
        <v>0</v>
      </c>
      <c r="AR57" s="338">
        <v>3.6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3071412</v>
      </c>
      <c r="AN58" s="342">
        <v>21571</v>
      </c>
      <c r="AO58" s="343">
        <v>-6.9</v>
      </c>
      <c r="AP58" s="344">
        <v>28367</v>
      </c>
      <c r="AQ58" s="345">
        <v>4.2</v>
      </c>
      <c r="AR58" s="346">
        <v>-11.1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6723948</v>
      </c>
      <c r="AN59" s="334">
        <v>47695</v>
      </c>
      <c r="AO59" s="335">
        <v>7.8</v>
      </c>
      <c r="AP59" s="336">
        <v>51738</v>
      </c>
      <c r="AQ59" s="337">
        <v>5.0999999999999996</v>
      </c>
      <c r="AR59" s="338">
        <v>2.7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2881484</v>
      </c>
      <c r="AN60" s="342">
        <v>20439</v>
      </c>
      <c r="AO60" s="343">
        <v>-5.2</v>
      </c>
      <c r="AP60" s="344">
        <v>30360</v>
      </c>
      <c r="AQ60" s="345">
        <v>7</v>
      </c>
      <c r="AR60" s="346">
        <v>-12.2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6580657</v>
      </c>
      <c r="AN61" s="349">
        <v>45972</v>
      </c>
      <c r="AO61" s="350">
        <v>-1.5</v>
      </c>
      <c r="AP61" s="351">
        <v>54585</v>
      </c>
      <c r="AQ61" s="352">
        <v>4.0999999999999996</v>
      </c>
      <c r="AR61" s="338">
        <v>-5.6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3245589</v>
      </c>
      <c r="AN62" s="342">
        <v>22658</v>
      </c>
      <c r="AO62" s="343">
        <v>4.5</v>
      </c>
      <c r="AP62" s="344">
        <v>30622</v>
      </c>
      <c r="AQ62" s="345">
        <v>3.5</v>
      </c>
      <c r="AR62" s="346">
        <v>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3yO/rtrBwGlzOiGAl6afkpTwReUTAE35YfgP577Oa/aJ5nGA2Ypid6RDuvtfHBJN9IxWUQ9gyLzCjEgYeWQ/jA==" saltValue="HQPZ72NdvXWL9U30pYqO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0" spans="125:125" ht="13.5" hidden="1" customHeight="1" x14ac:dyDescent="0.15"/>
    <row r="121" spans="125:125" ht="13.5" hidden="1" customHeight="1" x14ac:dyDescent="0.15">
      <c r="DU121" s="259"/>
    </row>
  </sheetData>
  <sheetProtection algorithmName="SHA-512" hashValue="cA051+5vvaznzbKNPVWmwev6N9wd2NUGxxoklOBU4fWQO9f54cYysum2Idr5oAavB3KX693LJizCHMKqRIvW3g==" saltValue="gvQ7RSPRLvs67kfGT8/Y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93e5Hzb+sbRsSGmMrYWHy00cttj/wxdIrEvKU93SuXvNow0s0DXLxumpXD9NC2pCTzbw2Rcrq3TBRsjrYSoEpQ==" saltValue="5naJ/UM68Ix2tCNT/J23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8" t="s">
        <v>3</v>
      </c>
      <c r="D47" s="1178"/>
      <c r="E47" s="1179"/>
      <c r="F47" s="11">
        <v>27.2</v>
      </c>
      <c r="G47" s="12">
        <v>23.68</v>
      </c>
      <c r="H47" s="12">
        <v>35.229999999999997</v>
      </c>
      <c r="I47" s="12">
        <v>36.159999999999997</v>
      </c>
      <c r="J47" s="13">
        <v>35.35</v>
      </c>
    </row>
    <row r="48" spans="2:10" ht="57.75" customHeight="1" x14ac:dyDescent="0.15">
      <c r="B48" s="14"/>
      <c r="C48" s="1180" t="s">
        <v>4</v>
      </c>
      <c r="D48" s="1180"/>
      <c r="E48" s="1181"/>
      <c r="F48" s="15">
        <v>5.18</v>
      </c>
      <c r="G48" s="16">
        <v>6.48</v>
      </c>
      <c r="H48" s="16">
        <v>12.26</v>
      </c>
      <c r="I48" s="16">
        <v>8.85</v>
      </c>
      <c r="J48" s="17">
        <v>8.1199999999999992</v>
      </c>
    </row>
    <row r="49" spans="2:10" ht="57.75" customHeight="1" thickBot="1" x14ac:dyDescent="0.2">
      <c r="B49" s="18"/>
      <c r="C49" s="1182" t="s">
        <v>5</v>
      </c>
      <c r="D49" s="1182"/>
      <c r="E49" s="1183"/>
      <c r="F49" s="19" t="s">
        <v>532</v>
      </c>
      <c r="G49" s="20" t="s">
        <v>533</v>
      </c>
      <c r="H49" s="20">
        <v>19.05</v>
      </c>
      <c r="I49" s="20" t="s">
        <v>534</v>
      </c>
      <c r="J49" s="21" t="s">
        <v>535</v>
      </c>
    </row>
    <row r="50" spans="2:10" x14ac:dyDescent="0.15"/>
  </sheetData>
  <sheetProtection algorithmName="SHA-512" hashValue="JtDAlBO6hT/wPX99YrOmzB8cg9027DUKINYR5aKhx+R1XxNKhyagJzP7Cjja/lAvCAfnWa3s20z+Y+z19k2Gaw==" saltValue="W1YbCmRmlCTfyUSLF1FW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2025-09-08T05:19:11Z</cp:lastPrinted>
  <dcterms:created xsi:type="dcterms:W3CDTF">2025-02-19T02:52:43Z</dcterms:created>
  <dcterms:modified xsi:type="dcterms:W3CDTF">2025-09-10T01:45:02Z</dcterms:modified>
  <cp:category/>
</cp:coreProperties>
</file>