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X:\01_市長部局\16_財政部\01_財政課\01_財政係\20_その他提出資料\R7.9.18〆 令和５年度財政状況資料集の作成について（２回目修正）\"/>
    </mc:Choice>
  </mc:AlternateContent>
  <xr:revisionPtr revIDLastSave="0" documentId="13_ncr:1_{726A9656-4563-4AAD-9337-F30C026E3880}" xr6:coauthVersionLast="47" xr6:coauthVersionMax="47" xr10:uidLastSave="{00000000-0000-0000-0000-000000000000}"/>
  <bookViews>
    <workbookView xWindow="180" yWindow="360" windowWidth="21765" windowHeight="12945" tabRatio="78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W35" i="10"/>
  <c r="BE35" i="10"/>
  <c r="CO34" i="10"/>
  <c r="BW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AM36" i="10" s="1"/>
</calcChain>
</file>

<file path=xl/sharedStrings.xml><?xml version="1.0" encoding="utf-8"?>
<sst xmlns="http://schemas.openxmlformats.org/spreadsheetml/2006/main" count="1074" uniqueCount="574">
  <si>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</si>
  <si>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</si>
  <si>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</si>
  <si>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</si>
  <si>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</si>
  <si>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</si>
  <si>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</si>
  <si>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</si>
  <si>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</si>
  <si>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</si>
  <si>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</si>
  <si>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</si>
  <si>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</si>
  <si>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</si>
  <si>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</si>
  <si>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</si>
  <si>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</si>
  <si>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</si>
  <si>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</si>
  <si>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</si>
  <si>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</si>
  <si>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</si>
  <si>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</si>
  <si>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</si>
  <si>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</si>
  <si>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</si>
  <si>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</si>
  <si>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</si>
  <si>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</si>
  <si>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</si>
  <si>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</si>
  <si>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</si>
  <si>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</si>
  <si>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</si>
  <si>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</si>
  <si>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</si>
  <si>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</si>
  <si>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</si>
  <si>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</si>
  <si>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</si>
  <si>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</si>
  <si>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</si>
  <si>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</si>
  <si>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</si>
  <si>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</si>
  <si>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</si>
  <si>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</si>
  <si>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</si>
  <si>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</si>
  <si>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</si>
  <si>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</si>
  <si>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</si>
  <si>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</si>
  <si>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</si>
  <si>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</si>
  <si>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</si>
  <si>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</si>
  <si>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</si>
  <si>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</si>
  <si>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</si>
  <si>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</si>
  <si>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</si>
  <si>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</si>
  <si>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</si>
  <si>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</si>
  <si>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</si>
  <si>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</si>
  <si>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</si>
  <si>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</si>
  <si>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</si>
  <si>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</si>
  <si>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</si>
  <si>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</si>
  <si>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</si>
  <si>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</si>
  <si>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</si>
  <si>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</si>
  <si>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</si>
  <si>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</si>
  <si>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</si>
  <si>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</si>
  <si>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</si>
  <si>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</si>
  <si>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</si>
  <si>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</si>
  <si>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</si>
  <si>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</si>
  <si>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</si>
  <si>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</si>
  <si>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</si>
  <si>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</si>
  <si>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</si>
  <si>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</si>
  <si>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</si>
  <si>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袋井市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</si>
  <si>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</si>
  <si>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</si>
  <si>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</si>
  <si>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</si>
  <si>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</si>
  <si>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</si>
  <si>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</si>
  <si>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</si>
  <si>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</si>
  <si>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</si>
  <si>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</si>
  <si>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</si>
  <si>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</si>
  <si>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</si>
  <si>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</si>
  <si>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</si>
  <si>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</si>
  <si>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</si>
  <si>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</si>
  <si>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</si>
  <si>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</si>
  <si>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</si>
  <si>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</si>
  <si>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</si>
  <si>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</si>
  <si>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</si>
  <si>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</si>
  <si>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</si>
  <si>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</si>
  <si>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</si>
  <si>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</si>
  <si>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</si>
  <si>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</si>
  <si>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</si>
  <si>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</si>
  <si>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</si>
  <si>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</si>
  <si>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</si>
  <si>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</si>
  <si>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</si>
  <si>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</si>
  <si>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</si>
  <si>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</si>
  <si>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</si>
  <si>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</si>
  <si>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</si>
  <si>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</si>
  <si>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</si>
  <si>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</si>
  <si>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</si>
  <si>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</si>
  <si>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</si>
  <si>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</si>
  <si>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</si>
  <si>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</si>
  <si>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</si>
  <si>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</si>
  <si>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</si>
  <si>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</si>
  <si>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</si>
  <si>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</si>
  <si>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</si>
  <si>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</si>
  <si>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</si>
  <si>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</si>
  <si>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</si>
  <si>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</si>
  <si>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</si>
  <si>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</si>
  <si>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</si>
  <si>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</si>
  <si>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</si>
  <si>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</si>
  <si>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</si>
  <si>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</si>
  <si>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</si>
  <si>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</si>
  <si>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</si>
  <si>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</si>
  <si>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</si>
  <si>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</si>
  <si>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</si>
  <si>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</si>
  <si>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</si>
  <si>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</si>
  <si>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</si>
  <si>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</si>
  <si>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</si>
  <si>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</si>
  <si>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</si>
  <si>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</si>
  <si>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</si>
  <si>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</si>
  <si>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</si>
  <si>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</si>
  <si>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</si>
  <si>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</si>
  <si>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</si>
  <si>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</si>
  <si>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</si>
  <si>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</si>
  <si>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</si>
  <si>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</si>
  <si>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</si>
  <si>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</si>
  <si>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</si>
  <si>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</si>
  <si>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</si>
  <si>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静岡県袋井市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</si>
  <si>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</si>
  <si>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</si>
  <si>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</si>
  <si>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</si>
  <si>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</si>
  <si>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</si>
  <si>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</si>
  <si>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</si>
  <si>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</si>
  <si>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</si>
  <si>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</si>
  <si>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</si>
  <si>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</si>
  <si>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</si>
  <si>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</si>
  <si>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</si>
  <si>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</si>
  <si>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</si>
  <si>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</si>
  <si>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</si>
  <si>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</si>
  <si>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</si>
  <si>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</si>
  <si>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</si>
  <si>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</si>
  <si>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</si>
  <si>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</si>
  <si>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</si>
  <si>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</si>
  <si>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</si>
  <si>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</si>
  <si>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</si>
  <si>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</si>
  <si>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</si>
  <si>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</si>
  <si>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</si>
  <si>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</si>
  <si>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</si>
  <si>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</si>
  <si>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</si>
  <si>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</si>
  <si>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</si>
  <si>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</si>
  <si>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</si>
  <si>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</si>
  <si>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</si>
  <si>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</si>
  <si>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</si>
  <si>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</si>
  <si>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</si>
  <si>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</si>
  <si>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</si>
  <si>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</si>
  <si>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</si>
  <si>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</si>
  <si>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</si>
  <si>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</si>
  <si>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</si>
  <si>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</si>
  <si>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</si>
  <si>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</si>
  <si>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</si>
  <si>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</si>
  <si>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</si>
  <si>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</si>
  <si>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</si>
  <si>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</si>
  <si>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</si>
  <si>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</si>
  <si>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</si>
  <si>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</si>
  <si>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</si>
  <si>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</si>
  <si>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</si>
  <si>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</si>
  <si>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</si>
  <si>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</si>
  <si>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</si>
  <si>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</si>
  <si>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</si>
  <si>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</si>
  <si>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</si>
  <si>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</si>
  <si>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</si>
  <si>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</si>
  <si>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</si>
  <si>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</si>
  <si>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</si>
  <si>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</si>
  <si>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</si>
  <si>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</si>
  <si>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</si>
  <si>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</si>
  <si>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</si>
  <si>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</si>
  <si>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</si>
  <si>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</si>
  <si>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</si>
  <si>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</si>
  <si>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</si>
  <si>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</si>
  <si>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</si>
  <si>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</si>
  <si>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</si>
  <si>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</si>
  <si>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</si>
  <si>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</si>
  <si>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</si>
  <si>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</si>
  <si>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</si>
  <si>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</si>
  <si>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</si>
  <si>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</si>
  <si>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</si>
  <si>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</si>
  <si>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</si>
  <si>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</si>
  <si>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</si>
  <si>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</si>
  <si>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</si>
  <si>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</si>
  <si>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</si>
  <si>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</si>
  <si>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</si>
  <si>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</si>
  <si>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</si>
  <si>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</si>
  <si>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</si>
  <si>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</si>
  <si>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</si>
  <si>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</si>
  <si>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</si>
  <si>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</si>
  <si>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</si>
  <si>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</si>
  <si>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</si>
  <si>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</si>
  <si>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</si>
  <si>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</si>
  <si>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</si>
  <si>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</si>
  <si>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</si>
  <si>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</si>
  <si>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</si>
  <si>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</si>
  <si>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</si>
  <si>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</si>
  <si>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</si>
  <si>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</si>
  <si>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</si>
  <si>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静岡県袋井市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</si>
  <si>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</si>
  <si>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</si>
  <si>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</si>
  <si>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</si>
  <si>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</si>
  <si>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</si>
  <si>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</si>
  <si>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</si>
  <si>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</si>
  <si>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</si>
  <si>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</si>
  <si>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</si>
  <si>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</si>
  <si>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</si>
  <si>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</si>
  <si>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</si>
  <si>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</si>
  <si>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</si>
  <si>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</si>
  <si>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</si>
  <si>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</si>
  <si>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</si>
  <si>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</si>
  <si>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</si>
  <si>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</si>
  <si>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</si>
  <si>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</si>
  <si>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</si>
  <si>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</si>
  <si>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</si>
  <si>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</si>
  <si>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</si>
  <si>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</si>
  <si>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</si>
  <si>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</si>
  <si>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</si>
  <si>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</si>
  <si>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駐車場事業特別会計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</si>
  <si>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</si>
  <si>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</si>
  <si>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</si>
  <si>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</si>
  <si>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</si>
  <si>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</si>
  <si>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</si>
  <si>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</si>
  <si>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</si>
  <si>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</si>
  <si>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</si>
  <si>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</si>
  <si>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</si>
  <si>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</si>
  <si>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</si>
  <si>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</si>
  <si>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</si>
  <si>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</si>
  <si>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</si>
  <si>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</si>
  <si>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</si>
  <si>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</si>
  <si>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</si>
  <si>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</si>
  <si>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</si>
  <si>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</si>
  <si>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</si>
  <si>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</si>
  <si>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</si>
  <si>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</si>
  <si>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</si>
  <si>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</si>
  <si>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</si>
  <si>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</si>
  <si>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</si>
  <si>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</si>
  <si>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</si>
  <si>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</si>
  <si>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</si>
  <si>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</si>
  <si>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</si>
  <si>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</si>
  <si>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</si>
  <si>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</si>
  <si>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</si>
  <si>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</si>
  <si>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</si>
  <si>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</si>
  <si>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</si>
  <si>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</si>
  <si>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</si>
  <si>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</si>
  <si>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</si>
  <si>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</si>
  <si>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</si>
  <si>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</si>
  <si>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</si>
  <si>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</si>
  <si>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</si>
  <si>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</si>
  <si>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</si>
  <si>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</si>
  <si>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</si>
  <si>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</si>
  <si>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</si>
  <si>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</si>
  <si>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</si>
  <si>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</si>
  <si>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</si>
  <si>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</si>
  <si>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</si>
  <si>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</si>
  <si>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</si>
  <si>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</si>
  <si>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</si>
  <si>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</si>
  <si>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</si>
  <si>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</si>
  <si>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</si>
  <si>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</si>
  <si>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</si>
  <si>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</si>
  <si>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</si>
  <si>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</si>
  <si>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</si>
  <si>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</si>
  <si>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</si>
  <si>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</si>
  <si>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</si>
  <si>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</si>
  <si>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</si>
  <si>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</si>
  <si>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</si>
  <si>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</si>
  <si>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</si>
  <si>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</si>
  <si>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</si>
  <si>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</si>
  <si>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</si>
  <si>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</si>
  <si>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</si>
  <si>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</si>
  <si>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</si>
  <si>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</si>
  <si>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</si>
  <si>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</si>
  <si>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</si>
  <si>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</si>
  <si>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</si>
  <si>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</si>
  <si>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</si>
  <si>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</si>
  <si>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</si>
  <si>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</si>
  <si>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</si>
  <si>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</si>
  <si>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</si>
  <si>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</si>
  <si>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</si>
  <si>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</si>
  <si>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</si>
  <si>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</si>
  <si>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</si>
  <si>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</si>
  <si>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</si>
  <si>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</si>
  <si>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</si>
  <si>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</si>
  <si>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</si>
  <si>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</si>
  <si>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</si>
  <si>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</si>
  <si>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</si>
  <si>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</si>
  <si>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</si>
  <si>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</si>
  <si>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</si>
  <si>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</si>
  <si>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</si>
  <si>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0.90</t>
  </si>
  <si>
    <t>▲ 2.73</t>
  </si>
  <si>
    <t>水道事業会計</t>
  </si>
  <si>
    <t>一般会計</t>
  </si>
  <si>
    <t>下水道事業会計</t>
  </si>
  <si>
    <t>病院事業会計</t>
  </si>
  <si>
    <t>国民健康保険特別会計</t>
  </si>
  <si>
    <t>介護保険特別会計</t>
  </si>
  <si>
    <t>後期高齢者医療特別会計</t>
  </si>
  <si>
    <t>墓地事業特別会計</t>
  </si>
  <si>
    <t>その他会計（赤字）</t>
  </si>
  <si>
    <t>▲ 0.04</t>
  </si>
  <si>
    <t>その他会計（黒字）</t>
  </si>
  <si>
    <t>R01</t>
    <phoneticPr fontId="5"/>
  </si>
  <si>
    <t>R02</t>
    <phoneticPr fontId="5"/>
  </si>
  <si>
    <t>R03</t>
    <phoneticPr fontId="5"/>
  </si>
  <si>
    <t>R04</t>
    <phoneticPr fontId="5"/>
  </si>
  <si>
    <t>R05</t>
    <phoneticPr fontId="5"/>
  </si>
  <si>
    <t>袋井市森町広域行政組合</t>
    <phoneticPr fontId="2"/>
  </si>
  <si>
    <t>中遠広域事務組合</t>
    <phoneticPr fontId="2"/>
  </si>
  <si>
    <t>中東遠看護専門学校組合</t>
    <phoneticPr fontId="2"/>
  </si>
  <si>
    <t>静岡県後期高齢者医療広域連合</t>
    <phoneticPr fontId="2"/>
  </si>
  <si>
    <t>静岡地方税滞納整理機構</t>
    <phoneticPr fontId="2"/>
  </si>
  <si>
    <t>掛川市・袋井市病院企業団</t>
    <phoneticPr fontId="2"/>
  </si>
  <si>
    <t>袋井地域土地開発公社</t>
    <rPh sb="0" eb="2">
      <t>フクロイ</t>
    </rPh>
    <rPh sb="2" eb="4">
      <t>チイキ</t>
    </rPh>
    <rPh sb="4" eb="6">
      <t>トチ</t>
    </rPh>
    <rPh sb="6" eb="8">
      <t>カイハツ</t>
    </rPh>
    <rPh sb="8" eb="10">
      <t>コウシャ</t>
    </rPh>
    <phoneticPr fontId="2"/>
  </si>
  <si>
    <t>文化振興基金</t>
    <phoneticPr fontId="5"/>
  </si>
  <si>
    <t>公共施設等適正管理基金</t>
    <phoneticPr fontId="2"/>
  </si>
  <si>
    <t>退職手当基金</t>
    <phoneticPr fontId="2"/>
  </si>
  <si>
    <t>学術交流振興基金</t>
    <phoneticPr fontId="2"/>
  </si>
  <si>
    <t>緊急地震・津波対策事業基金</t>
    <rPh sb="0" eb="2">
      <t>キンキュウ</t>
    </rPh>
    <rPh sb="2" eb="4">
      <t>ジシン</t>
    </rPh>
    <rPh sb="5" eb="7">
      <t>ツナミ</t>
    </rPh>
    <rPh sb="7" eb="9">
      <t>タイサク</t>
    </rPh>
    <rPh sb="9" eb="11">
      <t>ジギョウ</t>
    </rPh>
    <rPh sb="11" eb="13">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</si>
  <si>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</si>
  <si>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</si>
  <si>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</si>
  <si>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</si>
  <si>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</si>
  <si>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</si>
  <si>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</si>
  <si>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</si>
  <si>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</si>
  <si>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</si>
  <si>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有形固定資産減価償却率は、類似団体内平均値よりも高く、高い水準で推移しているが、所有する公共建築物の55%を占める学校施設と病院施設が高い減価償却率となっている。</t>
    </r>
    <r>
      <rPr>
        <sz val="11"/>
        <rFont val="ＭＳ Ｐゴシック"/>
        <family val="3"/>
        <charset val="128"/>
      </rPr>
      <t>将来負担比率については、公共施設や有形固定資産への老朽化対策や更新作業を行ったことで、一般単独事業債を始めとする地方債現在高の増加と公営企業への繰入見込額が増加、充当可能基金が減少したことで昨年よりも高い数値となった。
　本市の特徴として、類似団体平均値と比較して有形固定資産減価償却率が比較的低く、公共施設等の老朽化対策が差し迫った課題ではないが、財政健全化に注力する必要があると判断する。</t>
    </r>
    <rPh sb="1" eb="3">
      <t>ユウケイ</t>
    </rPh>
    <rPh sb="3" eb="5">
      <t>コテイ</t>
    </rPh>
    <rPh sb="5" eb="7">
      <t>シサン</t>
    </rPh>
    <rPh sb="7" eb="9">
      <t>ゲンカ</t>
    </rPh>
    <rPh sb="9" eb="11">
      <t>ショウキャク</t>
    </rPh>
    <rPh sb="11" eb="12">
      <t>リツ</t>
    </rPh>
    <rPh sb="14" eb="16">
      <t>ルイジ</t>
    </rPh>
    <rPh sb="16" eb="18">
      <t>ダンタイ</t>
    </rPh>
    <rPh sb="18" eb="19">
      <t>ナイ</t>
    </rPh>
    <rPh sb="19" eb="22">
      <t>ヘイキンチ</t>
    </rPh>
    <rPh sb="25" eb="26">
      <t>タカ</t>
    </rPh>
    <rPh sb="28" eb="29">
      <t>タカ</t>
    </rPh>
    <rPh sb="30" eb="32">
      <t>スイジュン</t>
    </rPh>
    <rPh sb="33" eb="35">
      <t>スイイ</t>
    </rPh>
    <rPh sb="41" eb="43">
      <t>ショユウ</t>
    </rPh>
    <rPh sb="45" eb="47">
      <t>コウキョウ</t>
    </rPh>
    <rPh sb="47" eb="49">
      <t>ケンチク</t>
    </rPh>
    <rPh sb="49" eb="50">
      <t>ブツ</t>
    </rPh>
    <rPh sb="55" eb="56">
      <t>シ</t>
    </rPh>
    <rPh sb="58" eb="60">
      <t>ガッコウ</t>
    </rPh>
    <rPh sb="60" eb="62">
      <t>シセツ</t>
    </rPh>
    <rPh sb="63" eb="65">
      <t>ビョウイン</t>
    </rPh>
    <rPh sb="65" eb="67">
      <t>シセツ</t>
    </rPh>
    <rPh sb="68" eb="69">
      <t>タカ</t>
    </rPh>
    <rPh sb="70" eb="72">
      <t>ゲンカ</t>
    </rPh>
    <rPh sb="72" eb="74">
      <t>ショウキャク</t>
    </rPh>
    <rPh sb="74" eb="75">
      <t>リツ</t>
    </rPh>
    <rPh sb="82" eb="84">
      <t>ショウライ</t>
    </rPh>
    <rPh sb="84" eb="86">
      <t>フタン</t>
    </rPh>
    <rPh sb="86" eb="88">
      <t>ヒリツ</t>
    </rPh>
    <rPh sb="94" eb="96">
      <t>コウキョウ</t>
    </rPh>
    <rPh sb="96" eb="98">
      <t>シセツ</t>
    </rPh>
    <rPh sb="99" eb="101">
      <t>ユウケイ</t>
    </rPh>
    <rPh sb="101" eb="103">
      <t>コテイ</t>
    </rPh>
    <rPh sb="103" eb="105">
      <t>シサン</t>
    </rPh>
    <rPh sb="107" eb="110">
      <t>ロウキュウカ</t>
    </rPh>
    <rPh sb="110" eb="112">
      <t>タイサク</t>
    </rPh>
    <rPh sb="113" eb="115">
      <t>コウシン</t>
    </rPh>
    <rPh sb="115" eb="117">
      <t>サギョウ</t>
    </rPh>
    <rPh sb="118" eb="119">
      <t>オコナ</t>
    </rPh>
    <rPh sb="125" eb="127">
      <t>イッパン</t>
    </rPh>
    <rPh sb="127" eb="129">
      <t>タンドク</t>
    </rPh>
    <rPh sb="129" eb="131">
      <t>ジギョウ</t>
    </rPh>
    <rPh sb="131" eb="132">
      <t>サイ</t>
    </rPh>
    <rPh sb="133" eb="134">
      <t>ハジ</t>
    </rPh>
    <rPh sb="138" eb="141">
      <t>チホウサイ</t>
    </rPh>
    <rPh sb="141" eb="143">
      <t>ゲンザイ</t>
    </rPh>
    <rPh sb="143" eb="144">
      <t>ダカ</t>
    </rPh>
    <rPh sb="145" eb="147">
      <t>ゾウカ</t>
    </rPh>
    <rPh sb="148" eb="150">
      <t>コウエイ</t>
    </rPh>
    <rPh sb="150" eb="152">
      <t>キギョウ</t>
    </rPh>
    <rPh sb="154" eb="156">
      <t>クリイレ</t>
    </rPh>
    <rPh sb="156" eb="158">
      <t>ミコ</t>
    </rPh>
    <rPh sb="158" eb="159">
      <t>ガク</t>
    </rPh>
    <rPh sb="160" eb="162">
      <t>ゾウカ</t>
    </rPh>
    <rPh sb="163" eb="165">
      <t>ジュウトウ</t>
    </rPh>
    <rPh sb="165" eb="167">
      <t>カノウ</t>
    </rPh>
    <rPh sb="167" eb="169">
      <t>キキン</t>
    </rPh>
    <rPh sb="170" eb="172">
      <t>ゲンショウ</t>
    </rPh>
    <rPh sb="177" eb="179">
      <t>サクネン</t>
    </rPh>
    <rPh sb="182" eb="183">
      <t>タカ</t>
    </rPh>
    <rPh sb="184" eb="186">
      <t>スウチ</t>
    </rPh>
    <rPh sb="193" eb="195">
      <t>ホンシ</t>
    </rPh>
    <rPh sb="196" eb="198">
      <t>トクチョウ</t>
    </rPh>
    <rPh sb="202" eb="204">
      <t>ルイジ</t>
    </rPh>
    <rPh sb="204" eb="206">
      <t>ダンタイ</t>
    </rPh>
    <rPh sb="206" eb="209">
      <t>ヘイキンチ</t>
    </rPh>
    <rPh sb="210" eb="212">
      <t>ヒカク</t>
    </rPh>
    <rPh sb="214" eb="216">
      <t>ユウケイ</t>
    </rPh>
    <rPh sb="216" eb="218">
      <t>コテイ</t>
    </rPh>
    <rPh sb="218" eb="220">
      <t>シサン</t>
    </rPh>
    <rPh sb="220" eb="222">
      <t>ゲンカ</t>
    </rPh>
    <rPh sb="222" eb="224">
      <t>ショウキャク</t>
    </rPh>
    <rPh sb="224" eb="225">
      <t>リツ</t>
    </rPh>
    <rPh sb="226" eb="229">
      <t>ヒカクテキ</t>
    </rPh>
    <rPh sb="229" eb="230">
      <t>ヒク</t>
    </rPh>
    <rPh sb="232" eb="234">
      <t>コウキョウ</t>
    </rPh>
    <rPh sb="234" eb="236">
      <t>シセツ</t>
    </rPh>
    <rPh sb="236" eb="237">
      <t>ナド</t>
    </rPh>
    <rPh sb="238" eb="241">
      <t>ロウキュウカ</t>
    </rPh>
    <rPh sb="241" eb="243">
      <t>タイサク</t>
    </rPh>
    <rPh sb="244" eb="245">
      <t>サ</t>
    </rPh>
    <rPh sb="246" eb="247">
      <t>セマ</t>
    </rPh>
    <rPh sb="249" eb="251">
      <t>カダイ</t>
    </rPh>
    <rPh sb="257" eb="259">
      <t>ザイセイ</t>
    </rPh>
    <rPh sb="259" eb="262">
      <t>ケンゼンカ</t>
    </rPh>
    <rPh sb="263" eb="265">
      <t>チュウリョク</t>
    </rPh>
    <rPh sb="267" eb="269">
      <t>ヒツヨウ</t>
    </rPh>
    <rPh sb="273" eb="275">
      <t>ハンダン</t>
    </rPh>
    <phoneticPr fontId="5"/>
  </si>
  <si>
    <t>実質公債費比率は、類似団体内平均値と比較して低い比率で推移している。これは、交付税措置のある有利な地方債の活用することで実質的な公債費の抑制が図られたことが要因である。しかし、将来負担比率は、類似団体内平均値と比較して高い比率で推移しているため、投資的経費を抑えることを念頭に財政健全化に注力する必要があると判断する。</t>
    <rPh sb="0" eb="2">
      <t>ジッシツ</t>
    </rPh>
    <rPh sb="2" eb="5">
      <t>コウサイヒ</t>
    </rPh>
    <rPh sb="5" eb="7">
      <t>ヒリツ</t>
    </rPh>
    <rPh sb="9" eb="11">
      <t>ルイジ</t>
    </rPh>
    <rPh sb="11" eb="13">
      <t>ダンタイ</t>
    </rPh>
    <rPh sb="13" eb="14">
      <t>ナイ</t>
    </rPh>
    <rPh sb="14" eb="17">
      <t>ヘイキンチ</t>
    </rPh>
    <rPh sb="18" eb="20">
      <t>ヒカク</t>
    </rPh>
    <rPh sb="22" eb="23">
      <t>ヒク</t>
    </rPh>
    <rPh sb="24" eb="26">
      <t>ヒリツ</t>
    </rPh>
    <rPh sb="27" eb="29">
      <t>スイイ</t>
    </rPh>
    <rPh sb="38" eb="41">
      <t>コウフゼイ</t>
    </rPh>
    <rPh sb="41" eb="43">
      <t>ソチ</t>
    </rPh>
    <rPh sb="46" eb="48">
      <t>ユウリ</t>
    </rPh>
    <rPh sb="49" eb="52">
      <t>チホウサイ</t>
    </rPh>
    <rPh sb="53" eb="55">
      <t>カツヨウ</t>
    </rPh>
    <rPh sb="60" eb="63">
      <t>ジッシツテキ</t>
    </rPh>
    <rPh sb="64" eb="67">
      <t>コウサイヒ</t>
    </rPh>
    <rPh sb="68" eb="70">
      <t>ヨクセイ</t>
    </rPh>
    <rPh sb="71" eb="72">
      <t>ハカ</t>
    </rPh>
    <rPh sb="78" eb="80">
      <t>ヨウイン</t>
    </rPh>
    <rPh sb="88" eb="90">
      <t>ショウライ</t>
    </rPh>
    <rPh sb="90" eb="92">
      <t>フタン</t>
    </rPh>
    <rPh sb="92" eb="94">
      <t>ヒリツ</t>
    </rPh>
    <rPh sb="96" eb="98">
      <t>ルイジ</t>
    </rPh>
    <rPh sb="98" eb="100">
      <t>ダンタイ</t>
    </rPh>
    <rPh sb="100" eb="101">
      <t>ナイ</t>
    </rPh>
    <rPh sb="101" eb="104">
      <t>ヘイキンチ</t>
    </rPh>
    <rPh sb="105" eb="107">
      <t>ヒカク</t>
    </rPh>
    <rPh sb="109" eb="110">
      <t>タカ</t>
    </rPh>
    <rPh sb="111" eb="113">
      <t>ヒリツ</t>
    </rPh>
    <rPh sb="114" eb="116">
      <t>スイイ</t>
    </rPh>
    <rPh sb="123" eb="126">
      <t>トウシテキ</t>
    </rPh>
    <rPh sb="126" eb="128">
      <t>ケイヒ</t>
    </rPh>
    <rPh sb="129" eb="130">
      <t>オサ</t>
    </rPh>
    <rPh sb="135" eb="137">
      <t>ネントウ</t>
    </rPh>
    <rPh sb="138" eb="140">
      <t>ザイセイ</t>
    </rPh>
    <rPh sb="140" eb="143">
      <t>ケンゼンカ</t>
    </rPh>
    <rPh sb="144" eb="146">
      <t>チュウリョク</t>
    </rPh>
    <rPh sb="148" eb="150">
      <t>ヒツヨウ</t>
    </rPh>
    <rPh sb="154" eb="156">
      <t>ハンダン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</si>
</sst>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8CBD3FE-72D2-4563-8A8D-16820D43475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0AFD-4CE8-9076-B8E36F63D5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74134</c:v>
                </c:pt>
                <c:pt idx="1">
                  <c:v>66042</c:v>
                </c:pt>
                <c:pt idx="2">
                  <c:v>57896</c:v>
                </c:pt>
                <c:pt idx="3">
                  <c:v>49812</c:v>
                </c:pt>
                <c:pt idx="4">
                  <c:v>61509</c:v>
                </c:pt>
              </c:numCache>
            </c:numRef>
          </c:val>
          <c:smooth val="0"/>
          <c:extLst>
            <c:ext xmlns:c16="http://schemas.microsoft.com/office/drawing/2014/chart" uri="{C3380CC4-5D6E-409C-BE32-E72D297353CC}">
              <c16:uniqueId val="{00000001-0AFD-4CE8-9076-B8E36F63D5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6.03</c:v>
                </c:pt>
                <c:pt idx="1">
                  <c:v>5.31</c:v>
                </c:pt>
                <c:pt idx="2">
                  <c:v>6.96</c:v>
                </c:pt>
                <c:pt idx="3">
                  <c:v>7.47</c:v>
                </c:pt>
                <c:pt idx="4">
                  <c:v>7.07</c:v>
                </c:pt>
              </c:numCache>
            </c:numRef>
          </c:val>
          <c:extLst>
            <c:ext xmlns:c16="http://schemas.microsoft.com/office/drawing/2014/chart" uri="{C3380CC4-5D6E-409C-BE32-E72D297353CC}">
              <c16:uniqueId val="{00000000-DEEB-4A07-998E-4F0A23D0ED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12.17</c:v>
                </c:pt>
                <c:pt idx="1">
                  <c:v>11.11</c:v>
                </c:pt>
                <c:pt idx="2">
                  <c:v>12.7</c:v>
                </c:pt>
                <c:pt idx="3">
                  <c:v>13.13</c:v>
                </c:pt>
                <c:pt idx="4">
                  <c:v>10.57</c:v>
                </c:pt>
              </c:numCache>
            </c:numRef>
          </c:val>
          <c:extLst>
            <c:ext xmlns:c16="http://schemas.microsoft.com/office/drawing/2014/chart" uri="{C3380CC4-5D6E-409C-BE32-E72D297353CC}">
              <c16:uniqueId val="{00000001-DEEB-4A07-998E-4F0A23D0ED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2.35</c:v>
                </c:pt>
                <c:pt idx="1">
                  <c:v>-0.9</c:v>
                </c:pt>
                <c:pt idx="2">
                  <c:v>3.87</c:v>
                </c:pt>
                <c:pt idx="3">
                  <c:v>0.41</c:v>
                </c:pt>
                <c:pt idx="4">
                  <c:v>-2.73</c:v>
                </c:pt>
              </c:numCache>
            </c:numRef>
          </c:val>
          <c:smooth val="0"/>
          <c:extLst>
            <c:ext xmlns:c16="http://schemas.microsoft.com/office/drawing/2014/chart" uri="{C3380CC4-5D6E-409C-BE32-E72D297353CC}">
              <c16:uniqueId val="{00000002-DEEB-4A07-998E-4F0A23D0ED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658-4839-A727-F52BD2A2AE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0.04</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58-4839-A727-F52BD2A2AE26}"/>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0.05</c:v>
                </c:pt>
                <c:pt idx="4">
                  <c:v>#N/A</c:v>
                </c:pt>
                <c:pt idx="5">
                  <c:v>0.08</c:v>
                </c:pt>
                <c:pt idx="6">
                  <c:v>#N/A</c:v>
                </c:pt>
                <c:pt idx="7">
                  <c:v>0.04</c:v>
                </c:pt>
                <c:pt idx="8">
                  <c:v>#N/A</c:v>
                </c:pt>
                <c:pt idx="9">
                  <c:v>0.04</c:v>
                </c:pt>
              </c:numCache>
            </c:numRef>
          </c:val>
          <c:extLst>
            <c:ext xmlns:c16="http://schemas.microsoft.com/office/drawing/2014/chart" uri="{C3380CC4-5D6E-409C-BE32-E72D297353CC}">
              <c16:uniqueId val="{00000002-2658-4839-A727-F52BD2A2AE2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0.03</c:v>
                </c:pt>
                <c:pt idx="4">
                  <c:v>#N/A</c:v>
                </c:pt>
                <c:pt idx="5">
                  <c:v>0.02</c:v>
                </c:pt>
                <c:pt idx="6">
                  <c:v>#N/A</c:v>
                </c:pt>
                <c:pt idx="7">
                  <c:v>0.03</c:v>
                </c:pt>
                <c:pt idx="8">
                  <c:v>#N/A</c:v>
                </c:pt>
                <c:pt idx="9">
                  <c:v>0.16</c:v>
                </c:pt>
              </c:numCache>
            </c:numRef>
          </c:val>
          <c:extLst>
            <c:ext xmlns:c16="http://schemas.microsoft.com/office/drawing/2014/chart" uri="{C3380CC4-5D6E-409C-BE32-E72D297353CC}">
              <c16:uniqueId val="{00000003-2658-4839-A727-F52BD2A2AE26}"/>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0.39</c:v>
                </c:pt>
                <c:pt idx="2">
                  <c:v>#N/A</c:v>
                </c:pt>
                <c:pt idx="3">
                  <c:v>0.46</c:v>
                </c:pt>
                <c:pt idx="4">
                  <c:v>#N/A</c:v>
                </c:pt>
                <c:pt idx="5">
                  <c:v>0.48</c:v>
                </c:pt>
                <c:pt idx="6">
                  <c:v>#N/A</c:v>
                </c:pt>
                <c:pt idx="7">
                  <c:v>0.62</c:v>
                </c:pt>
                <c:pt idx="8">
                  <c:v>#N/A</c:v>
                </c:pt>
                <c:pt idx="9">
                  <c:v>0.53</c:v>
                </c:pt>
              </c:numCache>
            </c:numRef>
          </c:val>
          <c:extLst>
            <c:ext xmlns:c16="http://schemas.microsoft.com/office/drawing/2014/chart" uri="{C3380CC4-5D6E-409C-BE32-E72D297353CC}">
              <c16:uniqueId val="{00000004-2658-4839-A727-F52BD2A2AE2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0.81</c:v>
                </c:pt>
                <c:pt idx="2">
                  <c:v>#N/A</c:v>
                </c:pt>
                <c:pt idx="3">
                  <c:v>0.61</c:v>
                </c:pt>
                <c:pt idx="4">
                  <c:v>#N/A</c:v>
                </c:pt>
                <c:pt idx="5">
                  <c:v>0.39</c:v>
                </c:pt>
                <c:pt idx="6">
                  <c:v>#N/A</c:v>
                </c:pt>
                <c:pt idx="7">
                  <c:v>0.5</c:v>
                </c:pt>
                <c:pt idx="8">
                  <c:v>#N/A</c:v>
                </c:pt>
                <c:pt idx="9">
                  <c:v>0.54</c:v>
                </c:pt>
              </c:numCache>
            </c:numRef>
          </c:val>
          <c:extLst>
            <c:ext xmlns:c16="http://schemas.microsoft.com/office/drawing/2014/chart" uri="{C3380CC4-5D6E-409C-BE32-E72D297353CC}">
              <c16:uniqueId val="{00000005-2658-4839-A727-F52BD2A2AE26}"/>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0.95</c:v>
                </c:pt>
                <c:pt idx="2">
                  <c:v>#N/A</c:v>
                </c:pt>
                <c:pt idx="3">
                  <c:v>0.95</c:v>
                </c:pt>
                <c:pt idx="4">
                  <c:v>#N/A</c:v>
                </c:pt>
                <c:pt idx="5">
                  <c:v>0.89</c:v>
                </c:pt>
                <c:pt idx="6">
                  <c:v>#N/A</c:v>
                </c:pt>
                <c:pt idx="7">
                  <c:v>0.9</c:v>
                </c:pt>
                <c:pt idx="8">
                  <c:v>#N/A</c:v>
                </c:pt>
                <c:pt idx="9">
                  <c:v>0.96</c:v>
                </c:pt>
              </c:numCache>
            </c:numRef>
          </c:val>
          <c:extLst>
            <c:ext xmlns:c16="http://schemas.microsoft.com/office/drawing/2014/chart" uri="{C3380CC4-5D6E-409C-BE32-E72D297353CC}">
              <c16:uniqueId val="{00000006-2658-4839-A727-F52BD2A2AE2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0.76</c:v>
                </c:pt>
                <c:pt idx="4">
                  <c:v>#N/A</c:v>
                </c:pt>
                <c:pt idx="5">
                  <c:v>0.89</c:v>
                </c:pt>
                <c:pt idx="6">
                  <c:v>#N/A</c:v>
                </c:pt>
                <c:pt idx="7">
                  <c:v>1.36</c:v>
                </c:pt>
                <c:pt idx="8">
                  <c:v>#N/A</c:v>
                </c:pt>
                <c:pt idx="9">
                  <c:v>1.8</c:v>
                </c:pt>
              </c:numCache>
            </c:numRef>
          </c:val>
          <c:extLst>
            <c:ext xmlns:c16="http://schemas.microsoft.com/office/drawing/2014/chart" uri="{C3380CC4-5D6E-409C-BE32-E72D297353CC}">
              <c16:uniqueId val="{00000007-2658-4839-A727-F52BD2A2AE2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5.98</c:v>
                </c:pt>
                <c:pt idx="2">
                  <c:v>#N/A</c:v>
                </c:pt>
                <c:pt idx="3">
                  <c:v>5.24</c:v>
                </c:pt>
                <c:pt idx="4">
                  <c:v>#N/A</c:v>
                </c:pt>
                <c:pt idx="5">
                  <c:v>6.86</c:v>
                </c:pt>
                <c:pt idx="6">
                  <c:v>#N/A</c:v>
                </c:pt>
                <c:pt idx="7">
                  <c:v>7.43</c:v>
                </c:pt>
                <c:pt idx="8">
                  <c:v>#N/A</c:v>
                </c:pt>
                <c:pt idx="9">
                  <c:v>7.02</c:v>
                </c:pt>
              </c:numCache>
            </c:numRef>
          </c:val>
          <c:extLst>
            <c:ext xmlns:c16="http://schemas.microsoft.com/office/drawing/2014/chart" uri="{C3380CC4-5D6E-409C-BE32-E72D297353CC}">
              <c16:uniqueId val="{00000008-2658-4839-A727-F52BD2A2AE2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7.14</c:v>
                </c:pt>
                <c:pt idx="2">
                  <c:v>#N/A</c:v>
                </c:pt>
                <c:pt idx="3">
                  <c:v>7.74</c:v>
                </c:pt>
                <c:pt idx="4">
                  <c:v>#N/A</c:v>
                </c:pt>
                <c:pt idx="5">
                  <c:v>7.13</c:v>
                </c:pt>
                <c:pt idx="6">
                  <c:v>#N/A</c:v>
                </c:pt>
                <c:pt idx="7">
                  <c:v>7.29</c:v>
                </c:pt>
                <c:pt idx="8">
                  <c:v>#N/A</c:v>
                </c:pt>
                <c:pt idx="9">
                  <c:v>7.64</c:v>
                </c:pt>
              </c:numCache>
            </c:numRef>
          </c:val>
          <c:extLst>
            <c:ext xmlns:c16="http://schemas.microsoft.com/office/drawing/2014/chart" uri="{C3380CC4-5D6E-409C-BE32-E72D297353CC}">
              <c16:uniqueId val="{00000009-2658-4839-A727-F52BD2A2AE2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3744</c:v>
                </c:pt>
                <c:pt idx="5">
                  <c:v>3763</c:v>
                </c:pt>
                <c:pt idx="8">
                  <c:v>3467</c:v>
                </c:pt>
                <c:pt idx="11">
                  <c:v>3422</c:v>
                </c:pt>
                <c:pt idx="14">
                  <c:v>3193</c:v>
                </c:pt>
              </c:numCache>
            </c:numRef>
          </c:val>
          <c:extLst>
            <c:ext xmlns:c16="http://schemas.microsoft.com/office/drawing/2014/chart" uri="{C3380CC4-5D6E-409C-BE32-E72D297353CC}">
              <c16:uniqueId val="{00000000-73C9-48DD-8D84-6371ABA7F3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C9-48DD-8D84-6371ABA7F3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26</c:v>
                </c:pt>
                <c:pt idx="3">
                  <c:v>80</c:v>
                </c:pt>
                <c:pt idx="6">
                  <c:v>80</c:v>
                </c:pt>
                <c:pt idx="9">
                  <c:v>79</c:v>
                </c:pt>
                <c:pt idx="12">
                  <c:v>78</c:v>
                </c:pt>
              </c:numCache>
            </c:numRef>
          </c:val>
          <c:extLst>
            <c:ext xmlns:c16="http://schemas.microsoft.com/office/drawing/2014/chart" uri="{C3380CC4-5D6E-409C-BE32-E72D297353CC}">
              <c16:uniqueId val="{00000002-73C9-48DD-8D84-6371ABA7F3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494</c:v>
                </c:pt>
                <c:pt idx="3">
                  <c:v>564</c:v>
                </c:pt>
                <c:pt idx="6">
                  <c:v>469</c:v>
                </c:pt>
                <c:pt idx="9">
                  <c:v>346</c:v>
                </c:pt>
                <c:pt idx="12">
                  <c:v>265</c:v>
                </c:pt>
              </c:numCache>
            </c:numRef>
          </c:val>
          <c:extLst>
            <c:ext xmlns:c16="http://schemas.microsoft.com/office/drawing/2014/chart" uri="{C3380CC4-5D6E-409C-BE32-E72D297353CC}">
              <c16:uniqueId val="{00000003-73C9-48DD-8D84-6371ABA7F3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1249</c:v>
                </c:pt>
                <c:pt idx="3">
                  <c:v>1067</c:v>
                </c:pt>
                <c:pt idx="6">
                  <c:v>997</c:v>
                </c:pt>
                <c:pt idx="9">
                  <c:v>895</c:v>
                </c:pt>
                <c:pt idx="12">
                  <c:v>941</c:v>
                </c:pt>
              </c:numCache>
            </c:numRef>
          </c:val>
          <c:extLst>
            <c:ext xmlns:c16="http://schemas.microsoft.com/office/drawing/2014/chart" uri="{C3380CC4-5D6E-409C-BE32-E72D297353CC}">
              <c16:uniqueId val="{00000004-73C9-48DD-8D84-6371ABA7F3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C9-48DD-8D84-6371ABA7F3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C9-48DD-8D84-6371ABA7F3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3040</c:v>
                </c:pt>
                <c:pt idx="3">
                  <c:v>3013</c:v>
                </c:pt>
                <c:pt idx="6">
                  <c:v>2909</c:v>
                </c:pt>
                <c:pt idx="9">
                  <c:v>2927</c:v>
                </c:pt>
                <c:pt idx="12">
                  <c:v>2860</c:v>
                </c:pt>
              </c:numCache>
            </c:numRef>
          </c:val>
          <c:extLst>
            <c:ext xmlns:c16="http://schemas.microsoft.com/office/drawing/2014/chart" uri="{C3380CC4-5D6E-409C-BE32-E72D297353CC}">
              <c16:uniqueId val="{00000007-73C9-48DD-8D84-6371ABA7F3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1065</c:v>
                </c:pt>
                <c:pt idx="2">
                  <c:v>#N/A</c:v>
                </c:pt>
                <c:pt idx="3">
                  <c:v>#N/A</c:v>
                </c:pt>
                <c:pt idx="4">
                  <c:v>961</c:v>
                </c:pt>
                <c:pt idx="5">
                  <c:v>#N/A</c:v>
                </c:pt>
                <c:pt idx="6">
                  <c:v>#N/A</c:v>
                </c:pt>
                <c:pt idx="7">
                  <c:v>988</c:v>
                </c:pt>
                <c:pt idx="8">
                  <c:v>#N/A</c:v>
                </c:pt>
                <c:pt idx="9">
                  <c:v>#N/A</c:v>
                </c:pt>
                <c:pt idx="10">
                  <c:v>825</c:v>
                </c:pt>
                <c:pt idx="11">
                  <c:v>#N/A</c:v>
                </c:pt>
                <c:pt idx="12">
                  <c:v>#N/A</c:v>
                </c:pt>
                <c:pt idx="13">
                  <c:v>951</c:v>
                </c:pt>
                <c:pt idx="14">
                  <c:v>#N/A</c:v>
                </c:pt>
              </c:numCache>
            </c:numRef>
          </c:val>
          <c:smooth val="0"/>
          <c:extLst>
            <c:ext xmlns:c16="http://schemas.microsoft.com/office/drawing/2014/chart" uri="{C3380CC4-5D6E-409C-BE32-E72D297353CC}">
              <c16:uniqueId val="{00000008-73C9-48DD-8D84-6371ABA7F3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33567</c:v>
                </c:pt>
                <c:pt idx="5">
                  <c:v>34085</c:v>
                </c:pt>
                <c:pt idx="8">
                  <c:v>34175</c:v>
                </c:pt>
                <c:pt idx="11">
                  <c:v>33781</c:v>
                </c:pt>
                <c:pt idx="14">
                  <c:v>33161</c:v>
                </c:pt>
              </c:numCache>
            </c:numRef>
          </c:val>
          <c:extLst>
            <c:ext xmlns:c16="http://schemas.microsoft.com/office/drawing/2014/chart" uri="{C3380CC4-5D6E-409C-BE32-E72D297353CC}">
              <c16:uniqueId val="{00000000-3B63-43BE-97EA-95344FC1B3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1478</c:v>
                </c:pt>
                <c:pt idx="5">
                  <c:v>1512</c:v>
                </c:pt>
                <c:pt idx="8">
                  <c:v>1661</c:v>
                </c:pt>
                <c:pt idx="11">
                  <c:v>1585</c:v>
                </c:pt>
                <c:pt idx="14">
                  <c:v>1544</c:v>
                </c:pt>
              </c:numCache>
            </c:numRef>
          </c:val>
          <c:extLst>
            <c:ext xmlns:c16="http://schemas.microsoft.com/office/drawing/2014/chart" uri="{C3380CC4-5D6E-409C-BE32-E72D297353CC}">
              <c16:uniqueId val="{00000001-3B63-43BE-97EA-95344FC1B3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8209</c:v>
                </c:pt>
                <c:pt idx="5">
                  <c:v>7707</c:v>
                </c:pt>
                <c:pt idx="8">
                  <c:v>8197</c:v>
                </c:pt>
                <c:pt idx="11">
                  <c:v>8084</c:v>
                </c:pt>
                <c:pt idx="14">
                  <c:v>7337</c:v>
                </c:pt>
              </c:numCache>
            </c:numRef>
          </c:val>
          <c:extLst>
            <c:ext xmlns:c16="http://schemas.microsoft.com/office/drawing/2014/chart" uri="{C3380CC4-5D6E-409C-BE32-E72D297353CC}">
              <c16:uniqueId val="{00000002-3B63-43BE-97EA-95344FC1B3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63-43BE-97EA-95344FC1B3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63-43BE-97EA-95344FC1B3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63-43BE-97EA-95344FC1B3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3530</c:v>
                </c:pt>
                <c:pt idx="3">
                  <c:v>3583</c:v>
                </c:pt>
                <c:pt idx="6">
                  <c:v>3620</c:v>
                </c:pt>
                <c:pt idx="9">
                  <c:v>3589</c:v>
                </c:pt>
                <c:pt idx="12">
                  <c:v>3784</c:v>
                </c:pt>
              </c:numCache>
            </c:numRef>
          </c:val>
          <c:extLst>
            <c:ext xmlns:c16="http://schemas.microsoft.com/office/drawing/2014/chart" uri="{C3380CC4-5D6E-409C-BE32-E72D297353CC}">
              <c16:uniqueId val="{00000006-3B63-43BE-97EA-95344FC1B3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6104</c:v>
                </c:pt>
                <c:pt idx="3">
                  <c:v>5800</c:v>
                </c:pt>
                <c:pt idx="6">
                  <c:v>5744</c:v>
                </c:pt>
                <c:pt idx="9">
                  <c:v>5507</c:v>
                </c:pt>
                <c:pt idx="12">
                  <c:v>5205</c:v>
                </c:pt>
              </c:numCache>
            </c:numRef>
          </c:val>
          <c:extLst>
            <c:ext xmlns:c16="http://schemas.microsoft.com/office/drawing/2014/chart" uri="{C3380CC4-5D6E-409C-BE32-E72D297353CC}">
              <c16:uniqueId val="{00000007-3B63-43BE-97EA-95344FC1B3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11880</c:v>
                </c:pt>
                <c:pt idx="3">
                  <c:v>10859</c:v>
                </c:pt>
                <c:pt idx="6">
                  <c:v>11197</c:v>
                </c:pt>
                <c:pt idx="9">
                  <c:v>10321</c:v>
                </c:pt>
                <c:pt idx="12">
                  <c:v>9822</c:v>
                </c:pt>
              </c:numCache>
            </c:numRef>
          </c:val>
          <c:extLst>
            <c:ext xmlns:c16="http://schemas.microsoft.com/office/drawing/2014/chart" uri="{C3380CC4-5D6E-409C-BE32-E72D297353CC}">
              <c16:uniqueId val="{00000008-3B63-43BE-97EA-95344FC1B3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1584</c:v>
                </c:pt>
                <c:pt idx="3">
                  <c:v>1099</c:v>
                </c:pt>
                <c:pt idx="6">
                  <c:v>1020</c:v>
                </c:pt>
                <c:pt idx="9">
                  <c:v>940</c:v>
                </c:pt>
                <c:pt idx="12">
                  <c:v>867</c:v>
                </c:pt>
              </c:numCache>
            </c:numRef>
          </c:val>
          <c:extLst>
            <c:ext xmlns:c16="http://schemas.microsoft.com/office/drawing/2014/chart" uri="{C3380CC4-5D6E-409C-BE32-E72D297353CC}">
              <c16:uniqueId val="{00000009-3B63-43BE-97EA-95344FC1B3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29366</c:v>
                </c:pt>
                <c:pt idx="3">
                  <c:v>30567</c:v>
                </c:pt>
                <c:pt idx="6">
                  <c:v>31096</c:v>
                </c:pt>
                <c:pt idx="9">
                  <c:v>31092</c:v>
                </c:pt>
                <c:pt idx="12">
                  <c:v>31843</c:v>
                </c:pt>
              </c:numCache>
            </c:numRef>
          </c:val>
          <c:extLst>
            <c:ext xmlns:c16="http://schemas.microsoft.com/office/drawing/2014/chart" uri="{C3380CC4-5D6E-409C-BE32-E72D297353CC}">
              <c16:uniqueId val="{0000000A-3B63-43BE-97EA-95344FC1B3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9210</c:v>
                </c:pt>
                <c:pt idx="2">
                  <c:v>#N/A</c:v>
                </c:pt>
                <c:pt idx="3">
                  <c:v>#N/A</c:v>
                </c:pt>
                <c:pt idx="4">
                  <c:v>8606</c:v>
                </c:pt>
                <c:pt idx="5">
                  <c:v>#N/A</c:v>
                </c:pt>
                <c:pt idx="6">
                  <c:v>#N/A</c:v>
                </c:pt>
                <c:pt idx="7">
                  <c:v>8644</c:v>
                </c:pt>
                <c:pt idx="8">
                  <c:v>#N/A</c:v>
                </c:pt>
                <c:pt idx="9">
                  <c:v>#N/A</c:v>
                </c:pt>
                <c:pt idx="10">
                  <c:v>7999</c:v>
                </c:pt>
                <c:pt idx="11">
                  <c:v>#N/A</c:v>
                </c:pt>
                <c:pt idx="12">
                  <c:v>#N/A</c:v>
                </c:pt>
                <c:pt idx="13">
                  <c:v>9479</c:v>
                </c:pt>
                <c:pt idx="14">
                  <c:v>#N/A</c:v>
                </c:pt>
              </c:numCache>
            </c:numRef>
          </c:val>
          <c:smooth val="0"/>
          <c:extLst>
            <c:ext xmlns:c16="http://schemas.microsoft.com/office/drawing/2014/chart" uri="{C3380CC4-5D6E-409C-BE32-E72D297353CC}">
              <c16:uniqueId val="{0000000B-3B63-43BE-97EA-95344FC1B3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2677</c:v>
                </c:pt>
                <c:pt idx="1">
                  <c:v>2684</c:v>
                </c:pt>
                <c:pt idx="2">
                  <c:v>2186</c:v>
                </c:pt>
              </c:numCache>
            </c:numRef>
          </c:val>
          <c:extLst>
            <c:ext xmlns:c16="http://schemas.microsoft.com/office/drawing/2014/chart" uri="{C3380CC4-5D6E-409C-BE32-E72D297353CC}">
              <c16:uniqueId val="{00000000-AD4D-4112-A45E-E2BDF0FAF3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627</c:v>
                </c:pt>
                <c:pt idx="1">
                  <c:v>629</c:v>
                </c:pt>
                <c:pt idx="2">
                  <c:v>630</c:v>
                </c:pt>
              </c:numCache>
            </c:numRef>
          </c:val>
          <c:extLst>
            <c:ext xmlns:c16="http://schemas.microsoft.com/office/drawing/2014/chart" uri="{C3380CC4-5D6E-409C-BE32-E72D297353CC}">
              <c16:uniqueId val="{00000001-AD4D-4112-A45E-E2BDF0FAF3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3321</c:v>
                </c:pt>
                <c:pt idx="1">
                  <c:v>3248</c:v>
                </c:pt>
                <c:pt idx="2">
                  <c:v>3094</c:v>
                </c:pt>
              </c:numCache>
            </c:numRef>
          </c:val>
          <c:extLst>
            <c:ext xmlns:c16="http://schemas.microsoft.com/office/drawing/2014/chart" uri="{C3380CC4-5D6E-409C-BE32-E72D297353CC}">
              <c16:uniqueId val="{00000002-AD4D-4112-A45E-E2BDF0FAF3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{FB078FA5-2748-4D10-93EC-15A2C1DB2E33}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CED-4971-8553-4A023CE43E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{51221B32-2B24-48C6-9841-DEE123848180}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ED-4971-8553-4A023CE43E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{FCF55E05-1259-4263-AC38-F5CD9CCB8803}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ED-4971-8553-4A023CE43E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{E058F8D5-0E2A-4302-8524-823471D9BE17}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ED-4971-8553-4A023CE43E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{BA62B2C3-B620-48BF-BF90-217F9FD9BF2D}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ED-4971-8553-4A023CE43EA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{E1683D09-7E16-4209-8F62-72681404134D}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CED-4971-8553-4A023CE43E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{3395F86B-B815-4A9C-9222-8DDF396243B1}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CED-4971-8553-4A023CE43EA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{68A9BA0E-056F-4643-9C40-92923D3159F4}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CED-4971-8553-4A023CE43EA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{C3B911AB-F994-4A71-BB47-30D651B61E8B}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CED-4971-8553-4A023CE43E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53.8</c:v>
                </c:pt>
                <c:pt idx="8">
                  <c:v>55.5</c:v>
                </c:pt>
                <c:pt idx="16">
                  <c:v>57.3</c:v>
                </c:pt>
                <c:pt idx="24">
                  <c:v>58.5</c:v>
                </c:pt>
                <c:pt idx="32">
                  <c:v>59.8</c:v>
                </c:pt>
              </c:numCache>
            </c:numRef>
          </c:xVal>
          <c:yVal>
            <c:numRef>
              <c:f>公会計指標分析・財政指標組合せ分析表!$BP$51:$DC$51</c:f>
              <c:numCache>
                <c:formatCode>#,##0.0;"▲ "#,##0.0</c:formatCode>
                <c:ptCount val="40"/>
                <c:pt idx="0">
                  <c:v>56.2</c:v>
                </c:pt>
                <c:pt idx="8">
                  <c:v>49.8</c:v>
                </c:pt>
                <c:pt idx="16">
                  <c:v>47.4</c:v>
                </c:pt>
                <c:pt idx="24">
                  <c:v>45.3</c:v>
                </c:pt>
                <c:pt idx="32">
                  <c:v>52.5</c:v>
                </c:pt>
              </c:numCache>
            </c:numRef>
          </c:yVal>
          <c:smooth val="0"/>
          <c:extLst>
            <c:ext xmlns:c16="http://schemas.microsoft.com/office/drawing/2014/chart" uri="{C3380CC4-5D6E-409C-BE32-E72D297353CC}">
              <c16:uniqueId val="{00000009-8CED-4971-8553-4A023CE43E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0637271704541122E-2"/>
                  <c:y val="-4.7063288989869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{B233967D-ABDD-4E8C-ACA4-6913ABC7098E}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CED-4971-8553-4A023CE43E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{C15CA212-AA2C-4A26-97F2-09CA0764B7CA}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ED-4971-8553-4A023CE43E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{9CB78DD1-337E-4216-A1F6-927E1742C41F}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ED-4971-8553-4A023CE43E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{E612455B-8AB3-4BD1-A38D-B3D86D12DA1F}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ED-4971-8553-4A023CE43E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{A20E52A7-240D-4787-AB17-198A02916C20}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ED-4971-8553-4A023CE43EA0}"/>
                </c:ext>
              </c:extLst>
            </c:dLbl>
            <c:dLbl>
              <c:idx val="8"/>
              <c:layout>
                <c:manualLayout>
                  <c:x val="-4.3394229595927265E-2"/>
                  <c:y val="-8.2414795221861237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{EE6C5836-1009-4A8A-96A5-74A125B4A96E}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CED-4971-8553-4A023CE43E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{1B5C6BC5-BEAE-4EE1-A177-F1CFD34CE5C9}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CED-4971-8553-4A023CE43EA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{AA70331A-58A5-4961-9280-F3125936D3DE}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CED-4971-8553-4A023CE43EA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{C6E4AAD0-EED3-49BB-AB48-B3FD1F4F2C60}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CED-4971-8553-4A023CE43E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8CED-4971-8553-4A023CE43EA0}"/>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{D287585C-6920-4822-8E20-F16ED0EC78B0}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24C-4B35-9C48-BA97E25366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{8FFF45D4-CD10-4CF2-B88F-FA5660C41243}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4C-4B35-9C48-BA97E25366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{799EC6F7-025E-48F9-8D87-AB3AA167C272}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4C-4B35-9C48-BA97E25366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{82F1D920-AD8E-4867-9C35-A07FC05C9DFC}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4C-4B35-9C48-BA97E25366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{4DF166C6-657C-4721-964A-8176995F5027}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4C-4B35-9C48-BA97E253669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{15B86404-6ABB-472B-98F3-8F50C24F8AE9}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24C-4B35-9C48-BA97E253669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{E20E21BD-C1AE-4BC0-8225-4D1C2947D2B5}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24C-4B35-9C48-BA97E253669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{FA0382FE-8437-401B-8A5F-3AD934C3022E}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24C-4B35-9C48-BA97E253669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{8C585D27-5E48-4296-A278-611F11F898BE}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24C-4B35-9C48-BA97E25366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6.7</c:v>
                </c:pt>
                <c:pt idx="16">
                  <c:v>5.8</c:v>
                </c:pt>
                <c:pt idx="24">
                  <c:v>5.2</c:v>
                </c:pt>
                <c:pt idx="32">
                  <c:v>5.0999999999999996</c:v>
                </c:pt>
              </c:numCache>
            </c:numRef>
          </c:xVal>
          <c:yVal>
            <c:numRef>
              <c:f>公会計指標分析・財政指標組合せ分析表!$BP$73:$DC$73</c:f>
              <c:numCache>
                <c:formatCode>#,##0.0;"▲ "#,##0.0</c:formatCode>
                <c:ptCount val="40"/>
                <c:pt idx="0">
                  <c:v>56.2</c:v>
                </c:pt>
                <c:pt idx="8">
                  <c:v>49.8</c:v>
                </c:pt>
                <c:pt idx="16">
                  <c:v>47.4</c:v>
                </c:pt>
                <c:pt idx="24">
                  <c:v>45.3</c:v>
                </c:pt>
                <c:pt idx="32">
                  <c:v>52.5</c:v>
                </c:pt>
              </c:numCache>
            </c:numRef>
          </c:yVal>
          <c:smooth val="0"/>
          <c:extLst>
            <c:ext xmlns:c16="http://schemas.microsoft.com/office/drawing/2014/chart" uri="{C3380CC4-5D6E-409C-BE32-E72D297353CC}">
              <c16:uniqueId val="{00000009-424C-4B35-9C48-BA97E25366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{59C6054E-F421-4687-A4D8-27E4A984093D}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24C-4B35-9C48-BA97E25366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{8071773F-FEDF-4CFC-9FEF-D482A6BF3A63}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4C-4B35-9C48-BA97E25366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{AEC80CC1-1E23-410B-B00E-8B19D950EAF5}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4C-4B35-9C48-BA97E25366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{BC0986C4-AD3A-4A6B-BC9E-B0E0CD3D211D}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4C-4B35-9C48-BA97E25366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{0697F39E-E442-40D7-B3A6-04475BE8C9EC}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4C-4B35-9C48-BA97E253669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{83E25619-369A-4EB7-8AE8-D0A295B7E8DA}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24C-4B35-9C48-BA97E253669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{2C3B05B2-60B6-4083-A3A1-8FF3EEA7051F}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24C-4B35-9C48-BA97E2536696}"/>
                </c:ext>
              </c:extLst>
            </c:dLbl>
            <c:dLbl>
              <c:idx val="24"/>
              <c:layout>
                <c:manualLayout>
                  <c:x val="0"/>
                  <c:y val="5.7727992262520834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{1A629C49-8749-4A5E-BF94-C902741874DC}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24C-4B35-9C48-BA97E2536696}"/>
                </c:ext>
              </c:extLst>
            </c:dLbl>
            <c:dLbl>
              <c:idx val="32"/>
              <c:layout>
                <c:manualLayout>
                  <c:x val="0"/>
                  <c:y val="-5.7727992262521233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{85CBF16D-2762-4462-B096-C998875CB480}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24C-4B35-9C48-BA97E25366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424C-4B35-9C48-BA97E2536696}"/>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静岡県袋井市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実質公債費比率の分子は、元利償還金津等の減少と比べ、算入公債費等の減少の方が大きかったことから増加した。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元利償還金等については、償還期間を長くするなど平準化を図ることで減少傾向となっている。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算入公債費等については、旧合併特例事業債の期間満了等により減少となった。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今後についても、合併特例債の期間満了により実質公債費比率の分子は増加することが予想されるため、緊急度・住民ニーズを的確に把握した事業の選択により公債費の適正化に努めていく。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実質公債費比率の算定に用いる満期一括償還地方債の償還の財源として積み立てた額に係るものはない。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静岡県袋井市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及び一部事務組合において地方債の償還が進んだ一方で、一般会計においては、月見の里学遊館の改修やコミュニティセンターの長寿命化等の実施に伴い地方債の現在高は増となり、将来負担額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充当可能財源については、人事院勧告等の影響による基金残高の減や合併特例債の期間満了による基準財政需要額算入見込額が減となったことで将来負担比率の分子は</a:t>
          </a:r>
          <a:r>
            <a:rPr kumimoji="1" lang="en-US" altLang="ja-JP" sz="1400">
              <a:latin typeface="ＭＳ ゴシック" pitchFamily="49" charset="-128"/>
              <a:ea typeface="ＭＳ ゴシック" pitchFamily="49" charset="-128"/>
            </a:rPr>
            <a:t>1,480</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今後は、後世への負担を少しでも軽減できるよう、新規事業の実施等については、事前の精査を徹底し、財政の健全化を図る。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静岡県袋井市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億円となっており、前年度から６億円減少した。これは、財政調整基金を取り崩したことによるものである。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社会保障サービスへのニーズの多様化による社会保障費の増加や公共施設の老朽化対策、物価高騰など、今後の財政需要の増大にも適切に対応していけるように、財政調整基金と減債基金の合計残高は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文化振興基金は、文化の向上と振興を図るために設置したもので、現在までに近藤記念館や浅羽記念公園の整備、月見の里学遊館の改修等に活用している。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公共施設等適正管理基金は、将来の公共施設の保全や改修、処分に要する経費の財源を確保するためのものである。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職員退職手当基金は、職員が退職する際の退職手当に充てるためのものである。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学術交流基金は、市における国際化と人材づくりを推進し、学術交流の振興のため設置され、留学生助成や公開講座等に活用している。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緊急地震・津波対策事業基金は、緊急的かつ重点的に取り組み、計画的に実施する必要のある地震・津内対策事業に要する経費に充てるためのものである。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文化振興基金は、月見の里学遊館改修事業に充てるため、６千万円を取り崩した。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公共施設等適正管理基金は、コミュニティセンター長寿命化事業に充てるため、４千万円を取り崩した。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長寿命化、老朽化対策について対応が必要となる施設が増加していく。施設の長寿命化や保有量の適正化を図り、公共施設マネジメントを着実に進め、公共施設等適正管理基金や文化振興基金等の積立や取崩しについて健全な運用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億円となっており、人事院勧告の影響による取崩しにより、前年度から５億円減少した。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の発生など不足に事態に備えるため、これまで同様、予算編成や予算執行における効率化の徹底はもとより、本市が実施している収支改善の取組を確実に進め、財政調整基金と減債基金の合計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令和５年度の基金残高は６億円となっており、前年度から１百万円増加した。これは預金利子の積立によるものである。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財政調整基金と合わせ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億円以上の残高を目標とする。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AAC278C-8813-4B24-808B-81D880F1A9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991C0E8-E3CD-4D71-AF18-3C8D2BE539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1576EC1-7BF8-43C3-AC68-02ECC4D57A3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F89F902-1214-42C7-B869-A757CD4111A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639FB3E-E483-4B3F-A6D1-A3414B002CC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1BFF871-4C4C-4545-98A3-8F2051D8E07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A439711-0AF4-40A9-A3C8-471ECE49E6A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CA82715-8CF0-4F2E-8B62-59AA6AB28E2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52333ED-F5F2-4034-89AF-47F47DC998C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A5012FE-4878-4773-9A6C-784B33CF954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A467481-01F2-4B3A-901D-AE80553F11B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04400A4-325D-46C7-9954-025F9169216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88,429
82,701
108.33
41,978,103
40,236,081
1,461,906
20,678,940
31,842,505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1CDA6C9-C0D2-4C63-8CB2-F9AE297A67C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FD68ED2-022C-49EE-BE67-ADBF43ABD2D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8FE6161-3B17-4D7F-A3E1-89D6E8E87BB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EE08F39-6CB1-47AE-AACE-14824F67276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E4B5AFD-EDAA-4ADE-A7F4-CF7CAA5D84E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E54764B-304F-414E-A61E-7C4B3649731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3329CB6-B3F0-495A-ACE5-1CFB1A803E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AEEF2AF-0D52-4825-8A29-15E0D9178A7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865550D-F04E-497D-8D80-B538597715B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84C86EC-C456-4844-B22E-B0DD3100A3E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8A8D1F2-C3E2-4C81-A9A2-C18ED4CA38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C781193-93F5-455C-A3D1-3B87F2C428F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B839B18-8FA8-4025-86A7-7B95C73A8D6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1C8E143-5964-4370-9D00-4340B9E1C5F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04F37CB-024F-4842-84D8-4D9F7933DE4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B5DED0C-C114-4F19-A5A8-910F889AC37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EF42BC8-31F5-46C8-A11D-BD993B734BE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CE41E3A-1639-4CE4-B8DD-B8F2418B372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99003BA-7805-42B6-B816-E6CF1F2C655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5CAE1E1-96C8-41EA-B63B-635BF9F94DE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6931E0AE-A3D0-4AF3-A5E6-4BC2D02CFCD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CD8F0CE-CE98-429F-A69D-C78744E493D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E58F427-F05D-437E-B56B-BD1140DCD5A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237929D-968A-4E18-BB45-48648A6927F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3668B7E-B1C2-4E66-8CF7-872405CD74D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B6B10DF-8ED0-4B00-8642-D22394C5AA8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D795C24-780C-4C76-B0C9-207DA4919C4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BD0B917-9023-47A0-BE1B-F407320986B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80ED68A-9A73-4E61-A2C9-ED47B03FA36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76E83BD-70BA-40F6-9722-B9C6731C830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433FBF4-B314-49BA-A171-9E1385FA3E4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685E044-8965-4858-988A-27A626C215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480DBB2-A3AB-47B2-A0F4-140862F6D0B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1FBE4DD-845F-42C9-AF43-91A28A1431F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944BCA3-F696-4198-8C0C-A68ABAC880F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年に策定した公共施設等総合管理計画において、令和</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年までの</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年間を期間として公共施設の長寿命化適正管理を進めている。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内平均値と比較して低い数値となってはいるものの、老朽化した施設も多く、伸び率がやや急であることから、引き続き計画に沿った長寿命化等の実施や更新時の統廃合により適切な管理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C686E52-F046-47EE-8EEE-AAABB83D014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49CA707-6762-48BC-ACC1-8FDE3AC6A49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FF8B9CE-DD32-4BC4-BDA2-7C395014F32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442175BD-93AC-4C94-80B9-4AB31E1CC82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B579DFD7-5819-4E93-B3E3-B6EBC8B101A3}"/>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D1A88186-E445-4DA2-8623-B7462A648C4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DBAA1CD7-5E74-4165-A1C0-A96ECC07F274}"/>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6D7F5088-3703-48D1-A5AE-1A4C6C91A48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A12431F4-0165-4748-9593-042872EDD59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1AFE2BD9-CE01-41D2-9F45-74B0704A54D7}"/>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25C8F056-586A-4B34-A116-D40FD348DBD7}"/>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57CA8BDD-6396-4B88-AC39-AA8846632A4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CBB708C7-D550-4318-ADC8-AD31574654E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25FA1B18-9341-4EB3-8819-1FB451C45A7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79783B07-D860-434D-BF6A-60AEE9298B24}"/>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448EE12D-ABFA-468A-9265-8D23B3699D27}"/>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7433E315-ECDD-4F2E-9F46-42747136D8A7}"/>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C1DEA291-B699-4F7F-99A3-E751702A3E46}"/>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9800E541-8B4B-493F-B3D1-6B395F1CB5F9}"/>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68" name="有形固定資産減価償却率平均値テキスト">
          <a:extLst>
            <a:ext uri="{FF2B5EF4-FFF2-40B4-BE49-F238E27FC236}">
              <a16:creationId xmlns:a16="http://schemas.microsoft.com/office/drawing/2014/main" id="{B0215769-B359-4A01-84B4-69E9B0D5A24F}"/>
            </a:ext>
          </a:extLst>
        </xdr:cNvPr>
        <xdr:cNvSpPr txBox="1"/>
      </xdr:nvSpPr>
      <xdr:spPr>
        <a:xfrm>
          <a:off x="4813300" y="594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AD54F14D-F25B-4085-9231-5DE4D9833B75}"/>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4B628BD3-0C40-4B5A-9638-3A3362AD0160}"/>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4F7D1284-C65C-4A0C-8FD3-B2008C642831}"/>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F85C29FA-43D9-4E20-94A3-D2A9B08A3397}"/>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56913351-3B48-45E0-9D0A-C8AE80618EDA}"/>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D5D74EBB-8F2A-4A88-A595-2AF0F80554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8FB04D23-EA09-466A-86F7-7A0B1A1C18A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328BC1A-CADA-4BD3-A881-80309A74211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C2292AE-074A-4935-8C8E-CD99E6C7C97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4EF85E9-FD75-4A6C-A977-0B00F4A8FDA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13589</xdr:rowOff>
    </xdr:from>
    <xdr:to>
      <xdr:col>23</xdr:col>
      <xdr:colOff>136525</xdr:colOff>
      <xdr:row>29</xdr:row>
      <xdr:rowOff>115189</xdr:rowOff>
    </xdr:to>
    <xdr:sp macro="" textlink="">
      <xdr:nvSpPr>
        <xdr:cNvPr id="79" name="楕円 78">
          <a:extLst>
            <a:ext uri="{FF2B5EF4-FFF2-40B4-BE49-F238E27FC236}">
              <a16:creationId xmlns:a16="http://schemas.microsoft.com/office/drawing/2014/main" id="{3B855B4A-E39F-4DF3-94C8-4EBE516FE5DF}"/>
            </a:ext>
          </a:extLst>
        </xdr:cNvPr>
        <xdr:cNvSpPr/>
      </xdr:nvSpPr>
      <xdr:spPr>
        <a:xfrm>
          <a:off x="47117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36466</xdr:rowOff>
    </xdr:from>
    <xdr:ext cx="405111" cy="259045"/>
    <xdr:sp macro="" textlink="">
      <xdr:nvSpPr>
        <xdr:cNvPr id="80" name="有形固定資産減価償却率該当値テキスト">
          <a:extLst>
            <a:ext uri="{FF2B5EF4-FFF2-40B4-BE49-F238E27FC236}">
              <a16:creationId xmlns:a16="http://schemas.microsoft.com/office/drawing/2014/main" id="{E2C24AFF-DC74-44F1-A1F2-ADDF2F728A5B}"/>
            </a:ext>
          </a:extLst>
        </xdr:cNvPr>
        <xdr:cNvSpPr txBox="1"/>
      </xdr:nvSpPr>
      <xdr:spPr>
        <a:xfrm>
          <a:off x="4813300" y="56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128905</xdr:rowOff>
    </xdr:from>
    <xdr:to>
      <xdr:col>19</xdr:col>
      <xdr:colOff>187325</xdr:colOff>
      <xdr:row>29</xdr:row>
      <xdr:rowOff>59055</xdr:rowOff>
    </xdr:to>
    <xdr:sp macro="" textlink="">
      <xdr:nvSpPr>
        <xdr:cNvPr id="81" name="楕円 80">
          <a:extLst>
            <a:ext uri="{FF2B5EF4-FFF2-40B4-BE49-F238E27FC236}">
              <a16:creationId xmlns:a16="http://schemas.microsoft.com/office/drawing/2014/main" id="{A0D3A0E5-2946-44FA-BE07-3C018A08783D}"/>
            </a:ext>
          </a:extLst>
        </xdr:cNvPr>
        <xdr:cNvSpPr/>
      </xdr:nvSpPr>
      <xdr:spPr>
        <a:xfrm>
          <a:off x="4000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8255</xdr:rowOff>
    </xdr:from>
    <xdr:to>
      <xdr:col>23</xdr:col>
      <xdr:colOff>85725</xdr:colOff>
      <xdr:row>29</xdr:row>
      <xdr:rowOff>64389</xdr:rowOff>
    </xdr:to>
    <xdr:cxnSp macro="">
      <xdr:nvCxnSpPr>
        <xdr:cNvPr id="82" name="直線コネクタ 81">
          <a:extLst>
            <a:ext uri="{FF2B5EF4-FFF2-40B4-BE49-F238E27FC236}">
              <a16:creationId xmlns:a16="http://schemas.microsoft.com/office/drawing/2014/main" id="{D55A4659-E5C7-4E54-84C0-64444E528503}"/>
            </a:ext>
          </a:extLst>
        </xdr:cNvPr>
        <xdr:cNvCxnSpPr/>
      </xdr:nvCxnSpPr>
      <xdr:spPr>
        <a:xfrm>
          <a:off x="4051300" y="5751830"/>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77089</xdr:rowOff>
    </xdr:from>
    <xdr:to>
      <xdr:col>15</xdr:col>
      <xdr:colOff>187325</xdr:colOff>
      <xdr:row>29</xdr:row>
      <xdr:rowOff>7239</xdr:rowOff>
    </xdr:to>
    <xdr:sp macro="" textlink="">
      <xdr:nvSpPr>
        <xdr:cNvPr id="83" name="楕円 82">
          <a:extLst>
            <a:ext uri="{FF2B5EF4-FFF2-40B4-BE49-F238E27FC236}">
              <a16:creationId xmlns:a16="http://schemas.microsoft.com/office/drawing/2014/main" id="{99BA85F0-A533-4806-B637-47675D30D42E}"/>
            </a:ext>
          </a:extLst>
        </xdr:cNvPr>
        <xdr:cNvSpPr/>
      </xdr:nvSpPr>
      <xdr:spPr>
        <a:xfrm>
          <a:off x="3238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127889</xdr:rowOff>
    </xdr:from>
    <xdr:to>
      <xdr:col>19</xdr:col>
      <xdr:colOff>136525</xdr:colOff>
      <xdr:row>29</xdr:row>
      <xdr:rowOff>8255</xdr:rowOff>
    </xdr:to>
    <xdr:cxnSp macro="">
      <xdr:nvCxnSpPr>
        <xdr:cNvPr id="84" name="直線コネクタ 83">
          <a:extLst>
            <a:ext uri="{FF2B5EF4-FFF2-40B4-BE49-F238E27FC236}">
              <a16:creationId xmlns:a16="http://schemas.microsoft.com/office/drawing/2014/main" id="{DEA41508-42CD-48E4-9155-48D0B04D3EB5}"/>
            </a:ext>
          </a:extLst>
        </xdr:cNvPr>
        <xdr:cNvCxnSpPr/>
      </xdr:nvCxnSpPr>
      <xdr:spPr>
        <a:xfrm>
          <a:off x="3289300" y="5700014"/>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170815</xdr:rowOff>
    </xdr:from>
    <xdr:to>
      <xdr:col>11</xdr:col>
      <xdr:colOff>187325</xdr:colOff>
      <xdr:row>28</xdr:row>
      <xdr:rowOff>100965</xdr:rowOff>
    </xdr:to>
    <xdr:sp macro="" textlink="">
      <xdr:nvSpPr>
        <xdr:cNvPr id="85" name="楕円 84">
          <a:extLst>
            <a:ext uri="{FF2B5EF4-FFF2-40B4-BE49-F238E27FC236}">
              <a16:creationId xmlns:a16="http://schemas.microsoft.com/office/drawing/2014/main" id="{A9037E86-4777-4D37-A4C9-E28BC4D31F90}"/>
            </a:ext>
          </a:extLst>
        </xdr:cNvPr>
        <xdr:cNvSpPr/>
      </xdr:nvSpPr>
      <xdr:spPr>
        <a:xfrm>
          <a:off x="2476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50165</xdr:rowOff>
    </xdr:from>
    <xdr:to>
      <xdr:col>15</xdr:col>
      <xdr:colOff>136525</xdr:colOff>
      <xdr:row>28</xdr:row>
      <xdr:rowOff>127889</xdr:rowOff>
    </xdr:to>
    <xdr:cxnSp macro="">
      <xdr:nvCxnSpPr>
        <xdr:cNvPr id="86" name="直線コネクタ 85">
          <a:extLst>
            <a:ext uri="{FF2B5EF4-FFF2-40B4-BE49-F238E27FC236}">
              <a16:creationId xmlns:a16="http://schemas.microsoft.com/office/drawing/2014/main" id="{487C9F1E-7EE8-49E2-BF50-7CDD8DDF1C8C}"/>
            </a:ext>
          </a:extLst>
        </xdr:cNvPr>
        <xdr:cNvCxnSpPr/>
      </xdr:nvCxnSpPr>
      <xdr:spPr>
        <a:xfrm>
          <a:off x="2527300" y="5622290"/>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97409</xdr:rowOff>
    </xdr:from>
    <xdr:to>
      <xdr:col>7</xdr:col>
      <xdr:colOff>187325</xdr:colOff>
      <xdr:row>28</xdr:row>
      <xdr:rowOff>27559</xdr:rowOff>
    </xdr:to>
    <xdr:sp macro="" textlink="">
      <xdr:nvSpPr>
        <xdr:cNvPr id="87" name="楕円 86">
          <a:extLst>
            <a:ext uri="{FF2B5EF4-FFF2-40B4-BE49-F238E27FC236}">
              <a16:creationId xmlns:a16="http://schemas.microsoft.com/office/drawing/2014/main" id="{7CB8E2D8-AB00-4603-AF71-9B037CADDF15}"/>
            </a:ext>
          </a:extLst>
        </xdr:cNvPr>
        <xdr:cNvSpPr/>
      </xdr:nvSpPr>
      <xdr:spPr>
        <a:xfrm>
          <a:off x="1714500" y="549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148209</xdr:rowOff>
    </xdr:from>
    <xdr:to>
      <xdr:col>11</xdr:col>
      <xdr:colOff>136525</xdr:colOff>
      <xdr:row>28</xdr:row>
      <xdr:rowOff>50165</xdr:rowOff>
    </xdr:to>
    <xdr:cxnSp macro="">
      <xdr:nvCxnSpPr>
        <xdr:cNvPr id="88" name="直線コネクタ 87">
          <a:extLst>
            <a:ext uri="{FF2B5EF4-FFF2-40B4-BE49-F238E27FC236}">
              <a16:creationId xmlns:a16="http://schemas.microsoft.com/office/drawing/2014/main" id="{9300E6FB-929F-43AA-BD27-12B5E2D708A9}"/>
            </a:ext>
          </a:extLst>
        </xdr:cNvPr>
        <xdr:cNvCxnSpPr/>
      </xdr:nvCxnSpPr>
      <xdr:spPr>
        <a:xfrm>
          <a:off x="1765300" y="5548884"/>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9" name="n_1aveValue有形固定資産減価償却率">
          <a:extLst>
            <a:ext uri="{FF2B5EF4-FFF2-40B4-BE49-F238E27FC236}">
              <a16:creationId xmlns:a16="http://schemas.microsoft.com/office/drawing/2014/main" id="{C399FEF0-867F-4495-A578-9B83E483712E}"/>
            </a:ext>
          </a:extLst>
        </xdr:cNvPr>
        <xdr:cNvSpPr txBox="1"/>
      </xdr:nvSpPr>
      <xdr:spPr>
        <a:xfrm>
          <a:off x="38360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0" name="n_2aveValue有形固定資産減価償却率">
          <a:extLst>
            <a:ext uri="{FF2B5EF4-FFF2-40B4-BE49-F238E27FC236}">
              <a16:creationId xmlns:a16="http://schemas.microsoft.com/office/drawing/2014/main" id="{78D54AD8-21FD-4879-B9E8-7EA01EDFD7C8}"/>
            </a:ext>
          </a:extLst>
        </xdr:cNvPr>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1" name="n_3aveValue有形固定資産減価償却率">
          <a:extLst>
            <a:ext uri="{FF2B5EF4-FFF2-40B4-BE49-F238E27FC236}">
              <a16:creationId xmlns:a16="http://schemas.microsoft.com/office/drawing/2014/main" id="{2A0D7712-8110-4E1A-B1D0-3F69C885D2ED}"/>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DDD4E6D9-1960-4B2B-B71F-F7960E2CAEF0}"/>
            </a:ext>
          </a:extLst>
        </xdr:cNvPr>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75582</xdr:rowOff>
    </xdr:from>
    <xdr:ext cx="405111" cy="259045"/>
    <xdr:sp macro="" textlink="">
      <xdr:nvSpPr>
        <xdr:cNvPr id="93" name="n_1mainValue有形固定資産減価償却率">
          <a:extLst>
            <a:ext uri="{FF2B5EF4-FFF2-40B4-BE49-F238E27FC236}">
              <a16:creationId xmlns:a16="http://schemas.microsoft.com/office/drawing/2014/main" id="{428C9A47-3CF9-4CF6-942B-8D70EE7F4001}"/>
            </a:ext>
          </a:extLst>
        </xdr:cNvPr>
        <xdr:cNvSpPr txBox="1"/>
      </xdr:nvSpPr>
      <xdr:spPr>
        <a:xfrm>
          <a:off x="38360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23766</xdr:rowOff>
    </xdr:from>
    <xdr:ext cx="405111" cy="259045"/>
    <xdr:sp macro="" textlink="">
      <xdr:nvSpPr>
        <xdr:cNvPr id="94" name="n_2mainValue有形固定資産減価償却率">
          <a:extLst>
            <a:ext uri="{FF2B5EF4-FFF2-40B4-BE49-F238E27FC236}">
              <a16:creationId xmlns:a16="http://schemas.microsoft.com/office/drawing/2014/main" id="{A055D404-1FDB-4BF7-9BFE-43D6160F1780}"/>
            </a:ext>
          </a:extLst>
        </xdr:cNvPr>
        <xdr:cNvSpPr txBox="1"/>
      </xdr:nvSpPr>
      <xdr:spPr>
        <a:xfrm>
          <a:off x="3086744" y="542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117492</xdr:rowOff>
    </xdr:from>
    <xdr:ext cx="405111" cy="259045"/>
    <xdr:sp macro="" textlink="">
      <xdr:nvSpPr>
        <xdr:cNvPr id="95" name="n_3mainValue有形固定資産減価償却率">
          <a:extLst>
            <a:ext uri="{FF2B5EF4-FFF2-40B4-BE49-F238E27FC236}">
              <a16:creationId xmlns:a16="http://schemas.microsoft.com/office/drawing/2014/main" id="{90C8799C-14AE-4EEA-BA98-700C6B767C08}"/>
            </a:ext>
          </a:extLst>
        </xdr:cNvPr>
        <xdr:cNvSpPr txBox="1"/>
      </xdr:nvSpPr>
      <xdr:spPr>
        <a:xfrm>
          <a:off x="2324744"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44086</xdr:rowOff>
    </xdr:from>
    <xdr:ext cx="405111" cy="259045"/>
    <xdr:sp macro="" textlink="">
      <xdr:nvSpPr>
        <xdr:cNvPr id="96" name="n_4mainValue有形固定資産減価償却率">
          <a:extLst>
            <a:ext uri="{FF2B5EF4-FFF2-40B4-BE49-F238E27FC236}">
              <a16:creationId xmlns:a16="http://schemas.microsoft.com/office/drawing/2014/main" id="{17112B0F-1A68-466A-B230-066D0485AD52}"/>
            </a:ext>
          </a:extLst>
        </xdr:cNvPr>
        <xdr:cNvSpPr txBox="1"/>
      </xdr:nvSpPr>
      <xdr:spPr>
        <a:xfrm>
          <a:off x="1562744" y="5273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892C3FE5-4151-4886-963E-1ABE5219564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79A35B72-9328-4111-94D4-AB6D79DB689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EC460770-6D8C-4F52-9498-A438FC64CD5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6DB24220-96E6-4AA7-B48D-541290DDA86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71FD7C23-443C-49DB-9124-95775FA7A1A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FADC8708-3D0D-4D8B-853B-54FC77F324D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EE7779D8-E220-4D37-B141-55546AE8711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C592B099-2842-40E3-ADEE-66A4408A9B9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EE29C929-29B4-4E75-AEB8-BBF6050C509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4101A696-E6DB-45AE-A276-04644A928A5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72AFB812-D787-412B-8010-03A6994388F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715C58A3-C037-49CC-A7E8-AA420A9D4C8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238101F0-9347-4180-B696-075AE59855D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債務償還比率については、過去、類似団体内平均値と同程度の水準であったものの近年では高い水準となっている。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充当可能財源である充当可能基金と基準財政需要額算入見込額が減少したこと、</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臨時財政対策債の発行可能額の大幅減少に伴い、経常一般財源等が減少したことが要因である。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対策として、充当可能財源である基金のうち、財政調整基金の取り崩しに頼らない財政運用となるよう予算編成に取り組んでいく。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150AA4EC-09F7-47DA-B4E7-168FD920781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C8176AF5-1A35-49A0-A28D-B1D57A15070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81D1A5CB-6601-4E53-BE85-474451E450E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5B511BF6-590B-4750-9212-63682BED79D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1A750398-632F-44DA-9306-1C18E888E13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F11D4B57-835D-4F2B-8886-01DA6F7C7AD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46BE5636-859C-4735-B4F9-6ACC778F877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FE0CEB45-CE2B-4850-B147-82B1D125BC7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FDFC9A52-E35B-46EA-84F4-2A3A74ECDE3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7F86187D-B375-4F1C-93F0-9D28F0C3673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7638EDF3-C27A-433E-ADC4-A79D3448F96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E512B4EC-CC2F-48BF-B686-2C733B6F30F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AF979001-F5FF-4BD4-B95E-8EDB3FDC122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D408533B-C1CD-4A49-A22D-053155BC33E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4182136-6540-49E2-AC75-C5787449BF0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A1C14CF1-BCB7-4F9E-ACE5-0E2DF699AE79}"/>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11EB25A8-833D-4C88-A8EF-258D095CA765}"/>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91C624CE-C310-479B-B0D3-81A28FF9B362}"/>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36D0FE42-A3E3-4AC9-A0FA-12F406B2823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DA687E0F-46A0-4B6F-B384-80FDABF82B5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34155775-1EDA-4F69-B88E-BD373A2E78E0}"/>
            </a:ext>
          </a:extLst>
        </xdr:cNvPr>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8C3EB5BF-D160-4D70-ACF1-ECE1E20D3612}"/>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36A386C5-2843-4962-BAE1-01DA5D4337A3}"/>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9B2D35C2-1EC4-4C16-BE48-0E2574219EF2}"/>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F311B08B-0B62-4B4F-AD76-7180C6541128}"/>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4970BFE4-F888-4219-95FE-880D339DA03F}"/>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43C338D6-52E5-4C16-A10E-B70BBE1B2AE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1098161-1ED8-481A-B08C-CAE4B69668E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9524DF8-CA82-416E-B60F-E567073B6BD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5F31A55-4BD9-4701-B94A-B19F48DE2C4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071D502-D670-4E03-B42E-AD8F18C5835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92894</xdr:rowOff>
    </xdr:from>
    <xdr:to>
      <xdr:col>76</xdr:col>
      <xdr:colOff>73025</xdr:colOff>
      <xdr:row>32</xdr:row>
      <xdr:rowOff>23044</xdr:rowOff>
    </xdr:to>
    <xdr:sp macro="" textlink="">
      <xdr:nvSpPr>
        <xdr:cNvPr id="141" name="楕円 140">
          <a:extLst>
            <a:ext uri="{FF2B5EF4-FFF2-40B4-BE49-F238E27FC236}">
              <a16:creationId xmlns:a16="http://schemas.microsoft.com/office/drawing/2014/main" id="{6862BF2B-D4BE-4096-A644-95EA2FFA4C81}"/>
            </a:ext>
          </a:extLst>
        </xdr:cNvPr>
        <xdr:cNvSpPr/>
      </xdr:nvSpPr>
      <xdr:spPr>
        <a:xfrm>
          <a:off x="14744700" y="617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71321</xdr:rowOff>
    </xdr:from>
    <xdr:ext cx="469744" cy="259045"/>
    <xdr:sp macro="" textlink="">
      <xdr:nvSpPr>
        <xdr:cNvPr id="142" name="債務償還比率該当値テキスト">
          <a:extLst>
            <a:ext uri="{FF2B5EF4-FFF2-40B4-BE49-F238E27FC236}">
              <a16:creationId xmlns:a16="http://schemas.microsoft.com/office/drawing/2014/main" id="{62B108E8-A694-4EFA-9DF4-4174FA9DF98B}"/>
            </a:ext>
          </a:extLst>
        </xdr:cNvPr>
        <xdr:cNvSpPr txBox="1"/>
      </xdr:nvSpPr>
      <xdr:spPr>
        <a:xfrm>
          <a:off x="14846300" y="615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120170</xdr:rowOff>
    </xdr:from>
    <xdr:to>
      <xdr:col>72</xdr:col>
      <xdr:colOff>123825</xdr:colOff>
      <xdr:row>31</xdr:row>
      <xdr:rowOff>50320</xdr:rowOff>
    </xdr:to>
    <xdr:sp macro="" textlink="">
      <xdr:nvSpPr>
        <xdr:cNvPr id="143" name="楕円 142">
          <a:extLst>
            <a:ext uri="{FF2B5EF4-FFF2-40B4-BE49-F238E27FC236}">
              <a16:creationId xmlns:a16="http://schemas.microsoft.com/office/drawing/2014/main" id="{FBE45E22-30D3-4137-ACF9-BBE277F73309}"/>
            </a:ext>
          </a:extLst>
        </xdr:cNvPr>
        <xdr:cNvSpPr/>
      </xdr:nvSpPr>
      <xdr:spPr>
        <a:xfrm>
          <a:off x="14033500" y="60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170970</xdr:rowOff>
    </xdr:from>
    <xdr:to>
      <xdr:col>76</xdr:col>
      <xdr:colOff>22225</xdr:colOff>
      <xdr:row>31</xdr:row>
      <xdr:rowOff>143694</xdr:rowOff>
    </xdr:to>
    <xdr:cxnSp macro="">
      <xdr:nvCxnSpPr>
        <xdr:cNvPr id="144" name="直線コネクタ 143">
          <a:extLst>
            <a:ext uri="{FF2B5EF4-FFF2-40B4-BE49-F238E27FC236}">
              <a16:creationId xmlns:a16="http://schemas.microsoft.com/office/drawing/2014/main" id="{F746E516-735F-40D3-B5B8-0EFFAFC90BF9}"/>
            </a:ext>
          </a:extLst>
        </xdr:cNvPr>
        <xdr:cNvCxnSpPr/>
      </xdr:nvCxnSpPr>
      <xdr:spPr>
        <a:xfrm>
          <a:off x="14084300" y="6085995"/>
          <a:ext cx="711200" cy="1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156683</xdr:rowOff>
    </xdr:from>
    <xdr:to>
      <xdr:col>68</xdr:col>
      <xdr:colOff>123825</xdr:colOff>
      <xdr:row>30</xdr:row>
      <xdr:rowOff>86833</xdr:rowOff>
    </xdr:to>
    <xdr:sp macro="" textlink="">
      <xdr:nvSpPr>
        <xdr:cNvPr id="145" name="楕円 144">
          <a:extLst>
            <a:ext uri="{FF2B5EF4-FFF2-40B4-BE49-F238E27FC236}">
              <a16:creationId xmlns:a16="http://schemas.microsoft.com/office/drawing/2014/main" id="{D6C10DB5-57CD-480D-836C-21810070DC3E}"/>
            </a:ext>
          </a:extLst>
        </xdr:cNvPr>
        <xdr:cNvSpPr/>
      </xdr:nvSpPr>
      <xdr:spPr>
        <a:xfrm>
          <a:off x="13271500" y="59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36033</xdr:rowOff>
    </xdr:from>
    <xdr:to>
      <xdr:col>72</xdr:col>
      <xdr:colOff>73025</xdr:colOff>
      <xdr:row>30</xdr:row>
      <xdr:rowOff>170970</xdr:rowOff>
    </xdr:to>
    <xdr:cxnSp macro="">
      <xdr:nvCxnSpPr>
        <xdr:cNvPr id="146" name="直線コネクタ 145">
          <a:extLst>
            <a:ext uri="{FF2B5EF4-FFF2-40B4-BE49-F238E27FC236}">
              <a16:creationId xmlns:a16="http://schemas.microsoft.com/office/drawing/2014/main" id="{681E9F5B-DEA5-41D5-8C6C-BF3AE85333F8}"/>
            </a:ext>
          </a:extLst>
        </xdr:cNvPr>
        <xdr:cNvCxnSpPr/>
      </xdr:nvCxnSpPr>
      <xdr:spPr>
        <a:xfrm>
          <a:off x="13322300" y="5951058"/>
          <a:ext cx="762000" cy="1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166709</xdr:rowOff>
    </xdr:from>
    <xdr:to>
      <xdr:col>64</xdr:col>
      <xdr:colOff>123825</xdr:colOff>
      <xdr:row>31</xdr:row>
      <xdr:rowOff>96859</xdr:rowOff>
    </xdr:to>
    <xdr:sp macro="" textlink="">
      <xdr:nvSpPr>
        <xdr:cNvPr id="147" name="楕円 146">
          <a:extLst>
            <a:ext uri="{FF2B5EF4-FFF2-40B4-BE49-F238E27FC236}">
              <a16:creationId xmlns:a16="http://schemas.microsoft.com/office/drawing/2014/main" id="{9046D1AD-CFA9-43A6-A680-AAE400EB94F2}"/>
            </a:ext>
          </a:extLst>
        </xdr:cNvPr>
        <xdr:cNvSpPr/>
      </xdr:nvSpPr>
      <xdr:spPr>
        <a:xfrm>
          <a:off x="12509500" y="608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36033</xdr:rowOff>
    </xdr:from>
    <xdr:to>
      <xdr:col>68</xdr:col>
      <xdr:colOff>73025</xdr:colOff>
      <xdr:row>31</xdr:row>
      <xdr:rowOff>46059</xdr:rowOff>
    </xdr:to>
    <xdr:cxnSp macro="">
      <xdr:nvCxnSpPr>
        <xdr:cNvPr id="148" name="直線コネクタ 147">
          <a:extLst>
            <a:ext uri="{FF2B5EF4-FFF2-40B4-BE49-F238E27FC236}">
              <a16:creationId xmlns:a16="http://schemas.microsoft.com/office/drawing/2014/main" id="{E5D54BCD-A20F-40D1-90E4-A340BBD210CA}"/>
            </a:ext>
          </a:extLst>
        </xdr:cNvPr>
        <xdr:cNvCxnSpPr/>
      </xdr:nvCxnSpPr>
      <xdr:spPr>
        <a:xfrm flipV="1">
          <a:off x="12560300" y="5951058"/>
          <a:ext cx="762000" cy="18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158792</xdr:rowOff>
    </xdr:from>
    <xdr:to>
      <xdr:col>60</xdr:col>
      <xdr:colOff>123825</xdr:colOff>
      <xdr:row>31</xdr:row>
      <xdr:rowOff>88942</xdr:rowOff>
    </xdr:to>
    <xdr:sp macro="" textlink="">
      <xdr:nvSpPr>
        <xdr:cNvPr id="149" name="楕円 148">
          <a:extLst>
            <a:ext uri="{FF2B5EF4-FFF2-40B4-BE49-F238E27FC236}">
              <a16:creationId xmlns:a16="http://schemas.microsoft.com/office/drawing/2014/main" id="{6BA96B72-81D9-4A73-8FFC-A45CE5AB288E}"/>
            </a:ext>
          </a:extLst>
        </xdr:cNvPr>
        <xdr:cNvSpPr/>
      </xdr:nvSpPr>
      <xdr:spPr>
        <a:xfrm>
          <a:off x="11747500" y="607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38142</xdr:rowOff>
    </xdr:from>
    <xdr:to>
      <xdr:col>64</xdr:col>
      <xdr:colOff>73025</xdr:colOff>
      <xdr:row>31</xdr:row>
      <xdr:rowOff>46059</xdr:rowOff>
    </xdr:to>
    <xdr:cxnSp macro="">
      <xdr:nvCxnSpPr>
        <xdr:cNvPr id="150" name="直線コネクタ 149">
          <a:extLst>
            <a:ext uri="{FF2B5EF4-FFF2-40B4-BE49-F238E27FC236}">
              <a16:creationId xmlns:a16="http://schemas.microsoft.com/office/drawing/2014/main" id="{ADAE9F0A-886A-419D-9F32-99A69B1EC8AC}"/>
            </a:ext>
          </a:extLst>
        </xdr:cNvPr>
        <xdr:cNvCxnSpPr/>
      </xdr:nvCxnSpPr>
      <xdr:spPr>
        <a:xfrm>
          <a:off x="11798300" y="6124617"/>
          <a:ext cx="762000" cy="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458109AD-9550-43C9-94FF-6760AF26321F}"/>
            </a:ext>
          </a:extLst>
        </xdr:cNvPr>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A7D63835-36FF-40FF-87C8-1D70DC1D09B2}"/>
            </a:ext>
          </a:extLst>
        </xdr:cNvPr>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0E41290A-ABC4-46A3-824D-03C4FC5F4312}"/>
            </a:ext>
          </a:extLst>
        </xdr:cNvPr>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7243C9FE-9DAD-48EF-9D76-0A90A23D4533}"/>
            </a:ext>
          </a:extLst>
        </xdr:cNvPr>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41447</xdr:rowOff>
    </xdr:from>
    <xdr:ext cx="469744" cy="259045"/>
    <xdr:sp macro="" textlink="">
      <xdr:nvSpPr>
        <xdr:cNvPr id="155" name="n_1mainValue債務償還比率">
          <a:extLst>
            <a:ext uri="{FF2B5EF4-FFF2-40B4-BE49-F238E27FC236}">
              <a16:creationId xmlns:a16="http://schemas.microsoft.com/office/drawing/2014/main" id="{E5130D2E-F036-4725-886E-E33798AFD629}"/>
            </a:ext>
          </a:extLst>
        </xdr:cNvPr>
        <xdr:cNvSpPr txBox="1"/>
      </xdr:nvSpPr>
      <xdr:spPr>
        <a:xfrm>
          <a:off x="13836727" y="612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77960</xdr:rowOff>
    </xdr:from>
    <xdr:ext cx="469744" cy="259045"/>
    <xdr:sp macro="" textlink="">
      <xdr:nvSpPr>
        <xdr:cNvPr id="156" name="n_2mainValue債務償還比率">
          <a:extLst>
            <a:ext uri="{FF2B5EF4-FFF2-40B4-BE49-F238E27FC236}">
              <a16:creationId xmlns:a16="http://schemas.microsoft.com/office/drawing/2014/main" id="{42165975-D488-4EB7-A712-5C3536C760AC}"/>
            </a:ext>
          </a:extLst>
        </xdr:cNvPr>
        <xdr:cNvSpPr txBox="1"/>
      </xdr:nvSpPr>
      <xdr:spPr>
        <a:xfrm>
          <a:off x="13087427" y="59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87986</xdr:rowOff>
    </xdr:from>
    <xdr:ext cx="469744" cy="259045"/>
    <xdr:sp macro="" textlink="">
      <xdr:nvSpPr>
        <xdr:cNvPr id="157" name="n_3mainValue債務償還比率">
          <a:extLst>
            <a:ext uri="{FF2B5EF4-FFF2-40B4-BE49-F238E27FC236}">
              <a16:creationId xmlns:a16="http://schemas.microsoft.com/office/drawing/2014/main" id="{50CD4D8D-0268-4358-933A-0233174EF715}"/>
            </a:ext>
          </a:extLst>
        </xdr:cNvPr>
        <xdr:cNvSpPr txBox="1"/>
      </xdr:nvSpPr>
      <xdr:spPr>
        <a:xfrm>
          <a:off x="12325427" y="617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80069</xdr:rowOff>
    </xdr:from>
    <xdr:ext cx="469744" cy="259045"/>
    <xdr:sp macro="" textlink="">
      <xdr:nvSpPr>
        <xdr:cNvPr id="158" name="n_4mainValue債務償還比率">
          <a:extLst>
            <a:ext uri="{FF2B5EF4-FFF2-40B4-BE49-F238E27FC236}">
              <a16:creationId xmlns:a16="http://schemas.microsoft.com/office/drawing/2014/main" id="{68A18650-08BF-44F7-B0DC-53E4917DA202}"/>
            </a:ext>
          </a:extLst>
        </xdr:cNvPr>
        <xdr:cNvSpPr txBox="1"/>
      </xdr:nvSpPr>
      <xdr:spPr>
        <a:xfrm>
          <a:off x="11563427" y="616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68C17372-1460-4E49-9D4B-864302EF8C9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BE517605-27B1-4371-B236-C14A53A8DE0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3850C32B-17F8-4356-8A3A-3BE86FB7D28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F06AFB-4384-4582-B275-F1E4FEAE7C8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A11E6D1C-80FD-4D8A-8B6E-471FE86DEDF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3A62586D-62F0-4938-B872-BE56B9FB7B1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E6FAF90-736A-434D-B5F4-9FE53A27D33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4D7560D-5749-4EC2-BD33-1E569759735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BC8E267-F84D-430B-87FA-E3E06A50EEB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57CBEBE-F00A-4613-9254-553109D77AC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B0BD15-3DFF-4322-A8C0-8BFFDE96BC0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2E026A-D664-4DD4-B358-C0978A805A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BFA62DB-8AC2-4D57-9E69-17F5E211BE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EFB571-E55D-4848-A5E2-E875FCEBDBD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F454AD-604E-4110-ACF5-F7D116C3496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41773FC-6E82-4AF6-8AF2-7C54D034DD5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88,429
82,701
108.33
41,978,103
40,236,081
1,461,906
20,678,940
31,842,505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3AB77B-5F17-4107-94A3-6978908169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7AA62C-406D-4B1B-A57A-A14B6980FD9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151931-7428-4C7E-856F-D4C75FC9675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2E36BD-67E7-4D1B-81AF-EBF65305EAD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571D7D-0471-4C92-A29C-0ADC6287D6C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441BD79-13ED-432C-8AEA-AFAC7D78BB2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3162F02-3FCC-4A3A-BAA4-715A8807BC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DE26522-9DA5-403F-9F3B-45FF78971C9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3B3B6ED-2E19-4C29-B9A8-17749F44F43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43206FE-A2F8-4CE5-AB44-B41F264E56B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8B80B09-4A31-4CE3-8E21-A324589C6EF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CB5EA5-339C-4700-89F4-BC423966735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FD84AD-E76C-4793-8901-8250E2A9F13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ACF94F-4CBA-439B-A987-288F14F7963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D9BE5C-3C53-4779-A7F8-02B2FC97387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BB74B2B-DB1D-4F89-A4C8-AA8CEEC12A3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90ECE04-8C95-449D-8A6A-59386E50129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5ABE12-FC46-4FDE-BB85-885587E97E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7B6A11-DF14-4F7B-9A4C-D8E139D9A29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C06AB7D-10F0-4153-B9A3-956E497C9C4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31DC806-5476-40F9-8291-278549A430F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AD8BEE8-1054-4B5F-8B4A-D17B5A9A0CF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FD3E075-E7F8-4F31-92B4-1F4EDA31FED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5690C2A-8C4F-46DB-B4BA-DCBE310C1E7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D864E00-2549-4D2D-988A-E2CBE103DD5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BB48082-8962-4806-8C18-33701BDCD92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9B953B9-0F05-4CC0-91D8-4C13A77FC40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A9E9815-D1CD-466B-92CB-19BE2C58E90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D221910-1651-49BA-97CD-3E8B5D68BA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51EEE8D-69B3-4E8F-AE04-B35856BA7C5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9B963F1-8427-487C-AEFB-0F166A52FE2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B5EE23F-0995-4604-8854-605FF78EBDF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78A4269-2DAE-44A3-A83A-E4D0771DCAC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FF8B74A-9E80-475A-91EA-4E509017AA9A}"/>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49B0964-6B5A-42A9-9758-514A9C5DC8F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5D5073C-58DC-4239-89DA-AEE9ADA2557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A64B537-C1F8-4EFE-8C3F-5C952860ABE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21CA1DB-86AE-4527-9AC7-F5DBC968286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262B022-3565-4C1B-B7A1-C2943F9F14E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6414652-F72A-44E8-AE02-01EA1469D66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007BED5-F3A3-48A8-BDD4-78E4419F287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BB29246-ADF4-4C92-A97E-A4B246A77CB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DE99D95-5F5C-40E5-ACD8-393E8A7C41B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62C1C6B5-DEF0-4D42-B182-45FC9F6D98B4}"/>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33F336EB-C46B-44E0-B994-8A44466D206B}"/>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162EDF53-C35D-410A-B284-C5740757DE49}"/>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AB978932-BE6B-4157-BC24-74DDB2A7E108}"/>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2A702546-CB74-420A-A4FD-51182E5C5505}"/>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35EE4792-6EE4-4679-8B5A-C045876873C9}"/>
            </a:ext>
          </a:extLst>
        </xdr:cNvPr>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FEC5B6C3-7933-4806-9BD2-6A41B5C8FB2A}"/>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4F1C9D1A-E171-4C52-8900-377E4743658A}"/>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95465B8E-60C4-41D9-A640-F14F718B6A0D}"/>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49FCD2E0-A23B-4F93-B04F-536418A118B6}"/>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ABC53499-FDBF-49E9-87D6-0AFB312A51D0}"/>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F5E8249-8658-49BF-B702-FE49B0B24CE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9153A3B-0071-4550-B2D5-0A0A9E0B26D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6A990C3-D424-4799-9B53-122809D960B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FFEE7E4-2FBD-4A98-AB43-F07CE24E14E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59ACE0-90FE-467E-8FC3-218E2D75B88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23114</xdr:rowOff>
    </xdr:from>
    <xdr:to>
      <xdr:col>24</xdr:col>
      <xdr:colOff>114300</xdr:colOff>
      <xdr:row>36</xdr:row>
      <xdr:rowOff>124714</xdr:rowOff>
    </xdr:to>
    <xdr:sp macro="" textlink="">
      <xdr:nvSpPr>
        <xdr:cNvPr id="71" name="楕円 70">
          <a:extLst>
            <a:ext uri="{FF2B5EF4-FFF2-40B4-BE49-F238E27FC236}">
              <a16:creationId xmlns:a16="http://schemas.microsoft.com/office/drawing/2014/main" id="{5492641A-43B9-4E23-8E4C-6B2D1055A161}"/>
            </a:ext>
          </a:extLst>
        </xdr:cNvPr>
        <xdr:cNvSpPr/>
      </xdr:nvSpPr>
      <xdr:spPr>
        <a:xfrm>
          <a:off x="4584700" y="61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45991</xdr:rowOff>
    </xdr:from>
    <xdr:ext cx="405111" cy="259045"/>
    <xdr:sp macro="" textlink="">
      <xdr:nvSpPr>
        <xdr:cNvPr id="72" name="【道路】&#10;有形固定資産減価償却率該当値テキスト">
          <a:extLst>
            <a:ext uri="{FF2B5EF4-FFF2-40B4-BE49-F238E27FC236}">
              <a16:creationId xmlns:a16="http://schemas.microsoft.com/office/drawing/2014/main" id="{F2D23894-E5D4-42B2-80CC-149C52C63419}"/>
            </a:ext>
          </a:extLst>
        </xdr:cNvPr>
        <xdr:cNvSpPr txBox="1"/>
      </xdr:nvSpPr>
      <xdr:spPr>
        <a:xfrm>
          <a:off x="4673600" y="604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155702</xdr:rowOff>
    </xdr:from>
    <xdr:to>
      <xdr:col>20</xdr:col>
      <xdr:colOff>38100</xdr:colOff>
      <xdr:row>36</xdr:row>
      <xdr:rowOff>85852</xdr:rowOff>
    </xdr:to>
    <xdr:sp macro="" textlink="">
      <xdr:nvSpPr>
        <xdr:cNvPr id="73" name="楕円 72">
          <a:extLst>
            <a:ext uri="{FF2B5EF4-FFF2-40B4-BE49-F238E27FC236}">
              <a16:creationId xmlns:a16="http://schemas.microsoft.com/office/drawing/2014/main" id="{3A3E716C-7CBE-45AA-91BC-59CE1AA40BA6}"/>
            </a:ext>
          </a:extLst>
        </xdr:cNvPr>
        <xdr:cNvSpPr/>
      </xdr:nvSpPr>
      <xdr:spPr>
        <a:xfrm>
          <a:off x="3746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35052</xdr:rowOff>
    </xdr:from>
    <xdr:to>
      <xdr:col>24</xdr:col>
      <xdr:colOff>63500</xdr:colOff>
      <xdr:row>36</xdr:row>
      <xdr:rowOff>73914</xdr:rowOff>
    </xdr:to>
    <xdr:cxnSp macro="">
      <xdr:nvCxnSpPr>
        <xdr:cNvPr id="74" name="直線コネクタ 73">
          <a:extLst>
            <a:ext uri="{FF2B5EF4-FFF2-40B4-BE49-F238E27FC236}">
              <a16:creationId xmlns:a16="http://schemas.microsoft.com/office/drawing/2014/main" id="{ED16F427-1518-4A16-A024-530033C3EC87}"/>
            </a:ext>
          </a:extLst>
        </xdr:cNvPr>
        <xdr:cNvCxnSpPr/>
      </xdr:nvCxnSpPr>
      <xdr:spPr>
        <a:xfrm>
          <a:off x="3797300" y="620725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114554</xdr:rowOff>
    </xdr:from>
    <xdr:to>
      <xdr:col>15</xdr:col>
      <xdr:colOff>101600</xdr:colOff>
      <xdr:row>36</xdr:row>
      <xdr:rowOff>44704</xdr:rowOff>
    </xdr:to>
    <xdr:sp macro="" textlink="">
      <xdr:nvSpPr>
        <xdr:cNvPr id="75" name="楕円 74">
          <a:extLst>
            <a:ext uri="{FF2B5EF4-FFF2-40B4-BE49-F238E27FC236}">
              <a16:creationId xmlns:a16="http://schemas.microsoft.com/office/drawing/2014/main" id="{D3AC7055-76FA-44D6-A75F-1E393C415AAA}"/>
            </a:ext>
          </a:extLst>
        </xdr:cNvPr>
        <xdr:cNvSpPr/>
      </xdr:nvSpPr>
      <xdr:spPr>
        <a:xfrm>
          <a:off x="28575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165354</xdr:rowOff>
    </xdr:from>
    <xdr:to>
      <xdr:col>19</xdr:col>
      <xdr:colOff>177800</xdr:colOff>
      <xdr:row>36</xdr:row>
      <xdr:rowOff>35052</xdr:rowOff>
    </xdr:to>
    <xdr:cxnSp macro="">
      <xdr:nvCxnSpPr>
        <xdr:cNvPr id="76" name="直線コネクタ 75">
          <a:extLst>
            <a:ext uri="{FF2B5EF4-FFF2-40B4-BE49-F238E27FC236}">
              <a16:creationId xmlns:a16="http://schemas.microsoft.com/office/drawing/2014/main" id="{AD0938C8-A78E-4203-A989-557A4F9318D9}"/>
            </a:ext>
          </a:extLst>
        </xdr:cNvPr>
        <xdr:cNvCxnSpPr/>
      </xdr:nvCxnSpPr>
      <xdr:spPr>
        <a:xfrm>
          <a:off x="2908300" y="61661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73406</xdr:rowOff>
    </xdr:from>
    <xdr:to>
      <xdr:col>10</xdr:col>
      <xdr:colOff>165100</xdr:colOff>
      <xdr:row>36</xdr:row>
      <xdr:rowOff>3556</xdr:rowOff>
    </xdr:to>
    <xdr:sp macro="" textlink="">
      <xdr:nvSpPr>
        <xdr:cNvPr id="77" name="楕円 76">
          <a:extLst>
            <a:ext uri="{FF2B5EF4-FFF2-40B4-BE49-F238E27FC236}">
              <a16:creationId xmlns:a16="http://schemas.microsoft.com/office/drawing/2014/main" id="{8DECD43E-FCE5-4B95-988D-3F031455F776}"/>
            </a:ext>
          </a:extLst>
        </xdr:cNvPr>
        <xdr:cNvSpPr/>
      </xdr:nvSpPr>
      <xdr:spPr>
        <a:xfrm>
          <a:off x="1968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124206</xdr:rowOff>
    </xdr:from>
    <xdr:to>
      <xdr:col>15</xdr:col>
      <xdr:colOff>50800</xdr:colOff>
      <xdr:row>35</xdr:row>
      <xdr:rowOff>165354</xdr:rowOff>
    </xdr:to>
    <xdr:cxnSp macro="">
      <xdr:nvCxnSpPr>
        <xdr:cNvPr id="78" name="直線コネクタ 77">
          <a:extLst>
            <a:ext uri="{FF2B5EF4-FFF2-40B4-BE49-F238E27FC236}">
              <a16:creationId xmlns:a16="http://schemas.microsoft.com/office/drawing/2014/main" id="{337615AA-F566-4A64-94C1-255D71A50CB8}"/>
            </a:ext>
          </a:extLst>
        </xdr:cNvPr>
        <xdr:cNvCxnSpPr/>
      </xdr:nvCxnSpPr>
      <xdr:spPr>
        <a:xfrm>
          <a:off x="2019300" y="61249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29972</xdr:rowOff>
    </xdr:from>
    <xdr:to>
      <xdr:col>6</xdr:col>
      <xdr:colOff>38100</xdr:colOff>
      <xdr:row>35</xdr:row>
      <xdr:rowOff>131572</xdr:rowOff>
    </xdr:to>
    <xdr:sp macro="" textlink="">
      <xdr:nvSpPr>
        <xdr:cNvPr id="79" name="楕円 78">
          <a:extLst>
            <a:ext uri="{FF2B5EF4-FFF2-40B4-BE49-F238E27FC236}">
              <a16:creationId xmlns:a16="http://schemas.microsoft.com/office/drawing/2014/main" id="{EA49E8B3-FBF2-41A7-9C9F-B8A02259408C}"/>
            </a:ext>
          </a:extLst>
        </xdr:cNvPr>
        <xdr:cNvSpPr/>
      </xdr:nvSpPr>
      <xdr:spPr>
        <a:xfrm>
          <a:off x="1079500" y="60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80772</xdr:rowOff>
    </xdr:from>
    <xdr:to>
      <xdr:col>10</xdr:col>
      <xdr:colOff>114300</xdr:colOff>
      <xdr:row>35</xdr:row>
      <xdr:rowOff>124206</xdr:rowOff>
    </xdr:to>
    <xdr:cxnSp macro="">
      <xdr:nvCxnSpPr>
        <xdr:cNvPr id="80" name="直線コネクタ 79">
          <a:extLst>
            <a:ext uri="{FF2B5EF4-FFF2-40B4-BE49-F238E27FC236}">
              <a16:creationId xmlns:a16="http://schemas.microsoft.com/office/drawing/2014/main" id="{B14E28E5-9205-45AD-AABB-79DC04A88AA7}"/>
            </a:ext>
          </a:extLst>
        </xdr:cNvPr>
        <xdr:cNvCxnSpPr/>
      </xdr:nvCxnSpPr>
      <xdr:spPr>
        <a:xfrm>
          <a:off x="1130300" y="60815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6645C1DD-4F2F-4546-982E-443CB79B4260}"/>
            </a:ext>
          </a:extLst>
        </xdr:cNvPr>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7DD517EF-5897-4056-88D5-EA1831AC6245}"/>
            </a:ext>
          </a:extLst>
        </xdr:cNvPr>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E3B580A9-E73D-4BD9-B596-2D00A9832E79}"/>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24D63628-D804-4276-9C51-B7E5223F2AA3}"/>
            </a:ext>
          </a:extLst>
        </xdr:cNvPr>
        <xdr:cNvSpPr txBox="1"/>
      </xdr:nvSpPr>
      <xdr:spPr>
        <a:xfrm>
          <a:off x="927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102379</xdr:rowOff>
    </xdr:from>
    <xdr:ext cx="405111" cy="259045"/>
    <xdr:sp macro="" textlink="">
      <xdr:nvSpPr>
        <xdr:cNvPr id="85" name="n_1mainValue【道路】&#10;有形固定資産減価償却率">
          <a:extLst>
            <a:ext uri="{FF2B5EF4-FFF2-40B4-BE49-F238E27FC236}">
              <a16:creationId xmlns:a16="http://schemas.microsoft.com/office/drawing/2014/main" id="{D90D0654-B972-4CF9-B4D4-CFCC3241459F}"/>
            </a:ext>
          </a:extLst>
        </xdr:cNvPr>
        <xdr:cNvSpPr txBox="1"/>
      </xdr:nvSpPr>
      <xdr:spPr>
        <a:xfrm>
          <a:off x="3582044" y="593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61231</xdr:rowOff>
    </xdr:from>
    <xdr:ext cx="405111" cy="259045"/>
    <xdr:sp macro="" textlink="">
      <xdr:nvSpPr>
        <xdr:cNvPr id="86" name="n_2mainValue【道路】&#10;有形固定資産減価償却率">
          <a:extLst>
            <a:ext uri="{FF2B5EF4-FFF2-40B4-BE49-F238E27FC236}">
              <a16:creationId xmlns:a16="http://schemas.microsoft.com/office/drawing/2014/main" id="{7508F5CE-E23F-43D2-B65A-95049D36FFB3}"/>
            </a:ext>
          </a:extLst>
        </xdr:cNvPr>
        <xdr:cNvSpPr txBox="1"/>
      </xdr:nvSpPr>
      <xdr:spPr>
        <a:xfrm>
          <a:off x="2705744" y="589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20083</xdr:rowOff>
    </xdr:from>
    <xdr:ext cx="405111" cy="259045"/>
    <xdr:sp macro="" textlink="">
      <xdr:nvSpPr>
        <xdr:cNvPr id="87" name="n_3mainValue【道路】&#10;有形固定資産減価償却率">
          <a:extLst>
            <a:ext uri="{FF2B5EF4-FFF2-40B4-BE49-F238E27FC236}">
              <a16:creationId xmlns:a16="http://schemas.microsoft.com/office/drawing/2014/main" id="{50A7ED40-DDAE-4A2A-ACC0-5EE89F8FAEA2}"/>
            </a:ext>
          </a:extLst>
        </xdr:cNvPr>
        <xdr:cNvSpPr txBox="1"/>
      </xdr:nvSpPr>
      <xdr:spPr>
        <a:xfrm>
          <a:off x="1816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148099</xdr:rowOff>
    </xdr:from>
    <xdr:ext cx="405111" cy="259045"/>
    <xdr:sp macro="" textlink="">
      <xdr:nvSpPr>
        <xdr:cNvPr id="88" name="n_4mainValue【道路】&#10;有形固定資産減価償却率">
          <a:extLst>
            <a:ext uri="{FF2B5EF4-FFF2-40B4-BE49-F238E27FC236}">
              <a16:creationId xmlns:a16="http://schemas.microsoft.com/office/drawing/2014/main" id="{B752E766-FFAC-4B39-A237-C845F0EFD905}"/>
            </a:ext>
          </a:extLst>
        </xdr:cNvPr>
        <xdr:cNvSpPr txBox="1"/>
      </xdr:nvSpPr>
      <xdr:spPr>
        <a:xfrm>
          <a:off x="927744" y="580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62058D9-8672-4F48-82FF-45E476D3F9B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252B322-B12E-44CC-BD1B-EE4BBB2CE5A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63364C3-597E-4E9E-8DED-A5CB9F56457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C789B8A-E5DF-439C-91ED-EAFB7E283F2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4A1D202-D116-4877-BCB2-32C45B35CA5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3938522-BEE0-4CD3-89D5-E58F4D8182C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3921CF8-14AB-42B3-883F-E33A957B1FC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748AF9E-454F-426C-80DD-3A455F85399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7DD094A-7E89-4D1E-9216-185A9CD27C5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E85A617-96D7-4196-BD17-3F1DC397E5D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A599149-96E6-436D-BD36-227B7B744BD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208DA1E-C741-4F8E-A779-30F198949B2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AE53E3B-320A-46E3-998B-BB60D17E772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6390C6E-0247-4F6D-944A-757B6FD3AC2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27931B3-01A6-43F8-825E-67E81CEB1E3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ACC3105-D67C-4820-9E09-8B4161EF875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1723EBF-09ED-4C63-BC0D-B1289050E41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C33BEF7C-8558-4B09-B9F2-12F9F9A3F76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4F6D202-9793-4EDD-9FFF-C78D0F6DE31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1C4980E-36B9-4288-A711-9684D7B0BC5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AD7183C-9B28-423E-B50C-082F6493C9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F3AF4A7A-B19C-4989-88F8-9A1027B2BCE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C0F7298-A241-45C5-99FE-DF1FEB6D90E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F9BDFB68-A068-4CC6-A947-1BDD20A80945}"/>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8760AA93-ABA7-4C9A-9986-8FEFB5F28F64}"/>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3E656AAD-5A61-463B-B445-88D77D5ED024}"/>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EF153010-CF4D-44F1-8D07-ACCD77E0997E}"/>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5BF99059-1C77-405E-BE5A-9FA5225D8A08}"/>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6C60C4AC-48D7-415B-97CB-F337B4554206}"/>
            </a:ext>
          </a:extLst>
        </xdr:cNvPr>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7D696E26-852E-44B6-BD65-A002C6FC8909}"/>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0F7CEB1A-F2AE-46FE-8495-7460C768A14F}"/>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72A85FC2-946F-411D-8A7B-D7C2E4CF0E8A}"/>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9B5AB4E4-11F0-49A6-96A0-6AC41F97A7A7}"/>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63354EA3-A54D-4CF9-82E4-C6047C3B55AE}"/>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77BC592-FD72-4417-AE22-EFF12C27CA3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0D2CD78-1C4D-4F64-A798-42E436C9397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FB1ED8E-59C3-489E-AE07-6231687199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2749850-C52E-4B28-9AB4-C0FE0F90341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01A2687-84FB-4E24-BB8A-2611FEBE0E8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22885</xdr:rowOff>
    </xdr:from>
    <xdr:to>
      <xdr:col>55</xdr:col>
      <xdr:colOff>50800</xdr:colOff>
      <xdr:row>39</xdr:row>
      <xdr:rowOff>124485</xdr:rowOff>
    </xdr:to>
    <xdr:sp macro="" textlink="">
      <xdr:nvSpPr>
        <xdr:cNvPr id="128" name="楕円 127">
          <a:extLst>
            <a:ext uri="{FF2B5EF4-FFF2-40B4-BE49-F238E27FC236}">
              <a16:creationId xmlns:a16="http://schemas.microsoft.com/office/drawing/2014/main" id="{D575C0F0-E2CA-4F04-976D-16D878C3243F}"/>
            </a:ext>
          </a:extLst>
        </xdr:cNvPr>
        <xdr:cNvSpPr/>
      </xdr:nvSpPr>
      <xdr:spPr>
        <a:xfrm>
          <a:off x="10426700" y="670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1312</xdr:rowOff>
    </xdr:from>
    <xdr:ext cx="534377" cy="259045"/>
    <xdr:sp macro="" textlink="">
      <xdr:nvSpPr>
        <xdr:cNvPr id="129" name="【道路】&#10;一人当たり延長該当値テキスト">
          <a:extLst>
            <a:ext uri="{FF2B5EF4-FFF2-40B4-BE49-F238E27FC236}">
              <a16:creationId xmlns:a16="http://schemas.microsoft.com/office/drawing/2014/main" id="{BDE9F914-369E-42FD-A259-50C7FC071CAE}"/>
            </a:ext>
          </a:extLst>
        </xdr:cNvPr>
        <xdr:cNvSpPr txBox="1"/>
      </xdr:nvSpPr>
      <xdr:spPr>
        <a:xfrm>
          <a:off x="10515600" y="66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13132</xdr:rowOff>
    </xdr:from>
    <xdr:to>
      <xdr:col>50</xdr:col>
      <xdr:colOff>165100</xdr:colOff>
      <xdr:row>39</xdr:row>
      <xdr:rowOff>114732</xdr:rowOff>
    </xdr:to>
    <xdr:sp macro="" textlink="">
      <xdr:nvSpPr>
        <xdr:cNvPr id="130" name="楕円 129">
          <a:extLst>
            <a:ext uri="{FF2B5EF4-FFF2-40B4-BE49-F238E27FC236}">
              <a16:creationId xmlns:a16="http://schemas.microsoft.com/office/drawing/2014/main" id="{F8DEC456-B062-4843-AE32-7C73DB8C4134}"/>
            </a:ext>
          </a:extLst>
        </xdr:cNvPr>
        <xdr:cNvSpPr/>
      </xdr:nvSpPr>
      <xdr:spPr>
        <a:xfrm>
          <a:off x="9588500" y="669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63932</xdr:rowOff>
    </xdr:from>
    <xdr:to>
      <xdr:col>55</xdr:col>
      <xdr:colOff>0</xdr:colOff>
      <xdr:row>39</xdr:row>
      <xdr:rowOff>73685</xdr:rowOff>
    </xdr:to>
    <xdr:cxnSp macro="">
      <xdr:nvCxnSpPr>
        <xdr:cNvPr id="131" name="直線コネクタ 130">
          <a:extLst>
            <a:ext uri="{FF2B5EF4-FFF2-40B4-BE49-F238E27FC236}">
              <a16:creationId xmlns:a16="http://schemas.microsoft.com/office/drawing/2014/main" id="{18222F05-C6A7-4F6E-BF0C-3A9A1F9DBBAA}"/>
            </a:ext>
          </a:extLst>
        </xdr:cNvPr>
        <xdr:cNvCxnSpPr/>
      </xdr:nvCxnSpPr>
      <xdr:spPr>
        <a:xfrm>
          <a:off x="9639300" y="6750482"/>
          <a:ext cx="8382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10960</xdr:rowOff>
    </xdr:from>
    <xdr:to>
      <xdr:col>46</xdr:col>
      <xdr:colOff>38100</xdr:colOff>
      <xdr:row>39</xdr:row>
      <xdr:rowOff>112560</xdr:rowOff>
    </xdr:to>
    <xdr:sp macro="" textlink="">
      <xdr:nvSpPr>
        <xdr:cNvPr id="132" name="楕円 131">
          <a:extLst>
            <a:ext uri="{FF2B5EF4-FFF2-40B4-BE49-F238E27FC236}">
              <a16:creationId xmlns:a16="http://schemas.microsoft.com/office/drawing/2014/main" id="{82124873-7B32-4CF6-8F67-72D655BDFAAC}"/>
            </a:ext>
          </a:extLst>
        </xdr:cNvPr>
        <xdr:cNvSpPr/>
      </xdr:nvSpPr>
      <xdr:spPr>
        <a:xfrm>
          <a:off x="8699500" y="66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61760</xdr:rowOff>
    </xdr:from>
    <xdr:to>
      <xdr:col>50</xdr:col>
      <xdr:colOff>114300</xdr:colOff>
      <xdr:row>39</xdr:row>
      <xdr:rowOff>63932</xdr:rowOff>
    </xdr:to>
    <xdr:cxnSp macro="">
      <xdr:nvCxnSpPr>
        <xdr:cNvPr id="133" name="直線コネクタ 132">
          <a:extLst>
            <a:ext uri="{FF2B5EF4-FFF2-40B4-BE49-F238E27FC236}">
              <a16:creationId xmlns:a16="http://schemas.microsoft.com/office/drawing/2014/main" id="{CD0A3C3F-0056-4791-AD58-19E82D5F9F99}"/>
            </a:ext>
          </a:extLst>
        </xdr:cNvPr>
        <xdr:cNvCxnSpPr/>
      </xdr:nvCxnSpPr>
      <xdr:spPr>
        <a:xfrm>
          <a:off x="8750300" y="6748310"/>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12674</xdr:rowOff>
    </xdr:from>
    <xdr:to>
      <xdr:col>41</xdr:col>
      <xdr:colOff>101600</xdr:colOff>
      <xdr:row>39</xdr:row>
      <xdr:rowOff>114274</xdr:rowOff>
    </xdr:to>
    <xdr:sp macro="" textlink="">
      <xdr:nvSpPr>
        <xdr:cNvPr id="134" name="楕円 133">
          <a:extLst>
            <a:ext uri="{FF2B5EF4-FFF2-40B4-BE49-F238E27FC236}">
              <a16:creationId xmlns:a16="http://schemas.microsoft.com/office/drawing/2014/main" id="{403DF03B-7234-4259-9F40-08B4431B48E6}"/>
            </a:ext>
          </a:extLst>
        </xdr:cNvPr>
        <xdr:cNvSpPr/>
      </xdr:nvSpPr>
      <xdr:spPr>
        <a:xfrm>
          <a:off x="7810500" y="669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61760</xdr:rowOff>
    </xdr:from>
    <xdr:to>
      <xdr:col>45</xdr:col>
      <xdr:colOff>177800</xdr:colOff>
      <xdr:row>39</xdr:row>
      <xdr:rowOff>63474</xdr:rowOff>
    </xdr:to>
    <xdr:cxnSp macro="">
      <xdr:nvCxnSpPr>
        <xdr:cNvPr id="135" name="直線コネクタ 134">
          <a:extLst>
            <a:ext uri="{FF2B5EF4-FFF2-40B4-BE49-F238E27FC236}">
              <a16:creationId xmlns:a16="http://schemas.microsoft.com/office/drawing/2014/main" id="{B288A5E1-81ED-4FFE-98BA-D33BFC56D895}"/>
            </a:ext>
          </a:extLst>
        </xdr:cNvPr>
        <xdr:cNvCxnSpPr/>
      </xdr:nvCxnSpPr>
      <xdr:spPr>
        <a:xfrm flipV="1">
          <a:off x="7861300" y="674831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14465</xdr:rowOff>
    </xdr:from>
    <xdr:to>
      <xdr:col>36</xdr:col>
      <xdr:colOff>165100</xdr:colOff>
      <xdr:row>39</xdr:row>
      <xdr:rowOff>116065</xdr:rowOff>
    </xdr:to>
    <xdr:sp macro="" textlink="">
      <xdr:nvSpPr>
        <xdr:cNvPr id="136" name="楕円 135">
          <a:extLst>
            <a:ext uri="{FF2B5EF4-FFF2-40B4-BE49-F238E27FC236}">
              <a16:creationId xmlns:a16="http://schemas.microsoft.com/office/drawing/2014/main" id="{F7FCDFA1-1F42-43BE-8CAE-8DFB206E197F}"/>
            </a:ext>
          </a:extLst>
        </xdr:cNvPr>
        <xdr:cNvSpPr/>
      </xdr:nvSpPr>
      <xdr:spPr>
        <a:xfrm>
          <a:off x="6921500" y="67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63474</xdr:rowOff>
    </xdr:from>
    <xdr:to>
      <xdr:col>41</xdr:col>
      <xdr:colOff>50800</xdr:colOff>
      <xdr:row>39</xdr:row>
      <xdr:rowOff>65265</xdr:rowOff>
    </xdr:to>
    <xdr:cxnSp macro="">
      <xdr:nvCxnSpPr>
        <xdr:cNvPr id="137" name="直線コネクタ 136">
          <a:extLst>
            <a:ext uri="{FF2B5EF4-FFF2-40B4-BE49-F238E27FC236}">
              <a16:creationId xmlns:a16="http://schemas.microsoft.com/office/drawing/2014/main" id="{BD92253F-75C8-4AAD-B60A-482198F801B0}"/>
            </a:ext>
          </a:extLst>
        </xdr:cNvPr>
        <xdr:cNvCxnSpPr/>
      </xdr:nvCxnSpPr>
      <xdr:spPr>
        <a:xfrm flipV="1">
          <a:off x="6972300" y="6750024"/>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FC797799-EADD-4CCC-8BCA-6263E232F63D}"/>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C26E20E3-55FD-46AE-927F-08E85F7C21AB}"/>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14751888-9C52-4C62-ADDD-5DFC40885DEC}"/>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57EC01D8-289E-4874-A68F-98469D945EAA}"/>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105859</xdr:rowOff>
    </xdr:from>
    <xdr:ext cx="534377" cy="259045"/>
    <xdr:sp macro="" textlink="">
      <xdr:nvSpPr>
        <xdr:cNvPr id="142" name="n_1mainValue【道路】&#10;一人当たり延長">
          <a:extLst>
            <a:ext uri="{FF2B5EF4-FFF2-40B4-BE49-F238E27FC236}">
              <a16:creationId xmlns:a16="http://schemas.microsoft.com/office/drawing/2014/main" id="{241A0FC5-E700-478F-8AF4-0187E9222EF7}"/>
            </a:ext>
          </a:extLst>
        </xdr:cNvPr>
        <xdr:cNvSpPr txBox="1"/>
      </xdr:nvSpPr>
      <xdr:spPr>
        <a:xfrm>
          <a:off x="9359411" y="679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103687</xdr:rowOff>
    </xdr:from>
    <xdr:ext cx="534377" cy="259045"/>
    <xdr:sp macro="" textlink="">
      <xdr:nvSpPr>
        <xdr:cNvPr id="143" name="n_2mainValue【道路】&#10;一人当たり延長">
          <a:extLst>
            <a:ext uri="{FF2B5EF4-FFF2-40B4-BE49-F238E27FC236}">
              <a16:creationId xmlns:a16="http://schemas.microsoft.com/office/drawing/2014/main" id="{1A7F5D2F-9D9A-447C-8914-8D63BBF09895}"/>
            </a:ext>
          </a:extLst>
        </xdr:cNvPr>
        <xdr:cNvSpPr txBox="1"/>
      </xdr:nvSpPr>
      <xdr:spPr>
        <a:xfrm>
          <a:off x="8483111" y="679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105401</xdr:rowOff>
    </xdr:from>
    <xdr:ext cx="534377" cy="259045"/>
    <xdr:sp macro="" textlink="">
      <xdr:nvSpPr>
        <xdr:cNvPr id="144" name="n_3mainValue【道路】&#10;一人当たり延長">
          <a:extLst>
            <a:ext uri="{FF2B5EF4-FFF2-40B4-BE49-F238E27FC236}">
              <a16:creationId xmlns:a16="http://schemas.microsoft.com/office/drawing/2014/main" id="{8F3EAFE6-4B6E-453D-B721-C6419244DAB1}"/>
            </a:ext>
          </a:extLst>
        </xdr:cNvPr>
        <xdr:cNvSpPr txBox="1"/>
      </xdr:nvSpPr>
      <xdr:spPr>
        <a:xfrm>
          <a:off x="7594111" y="679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107192</xdr:rowOff>
    </xdr:from>
    <xdr:ext cx="534377" cy="259045"/>
    <xdr:sp macro="" textlink="">
      <xdr:nvSpPr>
        <xdr:cNvPr id="145" name="n_4mainValue【道路】&#10;一人当たり延長">
          <a:extLst>
            <a:ext uri="{FF2B5EF4-FFF2-40B4-BE49-F238E27FC236}">
              <a16:creationId xmlns:a16="http://schemas.microsoft.com/office/drawing/2014/main" id="{3A8C32B1-C55C-480A-B37F-77E33548D561}"/>
            </a:ext>
          </a:extLst>
        </xdr:cNvPr>
        <xdr:cNvSpPr txBox="1"/>
      </xdr:nvSpPr>
      <xdr:spPr>
        <a:xfrm>
          <a:off x="6705111" y="679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BC25500-6FF5-465B-83E1-2E492828A23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83A8157-7143-4BF1-9D98-ADCF8202E5B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79D8E51-9A47-4CE2-8F03-3C9E06AC199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528D04D-47AC-4706-A4FB-18B5FE259A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1CFA2F1-A583-45E0-B3BF-5C2F6944F09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913DB04-054C-453F-8A15-6EDC06514E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94FA69D-CA20-464B-8915-35E4490A3A9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2DA0BC9-5359-4B3D-BF13-04E6669094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78D3B00-666B-455B-B84A-89850F67440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8A8DFDB-874C-4D15-941D-B725AA72254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EAAFBA4-EBA8-46B2-B304-3930A24DB61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6AA77B5-39EB-4659-BAD3-3349F062785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C7CAF22-26F0-4044-B326-75971B9A30F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E381045-E91F-4F3D-98C9-9108BEC40B6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308A904-0598-4EA6-8B58-B79C157D345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13A1A89-EBFB-4E26-B887-43E68BBA518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A23135ED-61CD-4589-BF13-70395397AB6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9BD674A-CE33-4186-B5DB-23FB35DF71F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BA1F750-3188-43F5-9A12-A933E02B81F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4B31488-27DB-49F0-9D91-B3A8E2ACFD2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E58F21F-041B-48BD-988D-3BA0125F413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80D81F5-6DA0-4F81-B11E-11907266D11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6F4F475D-36BC-458C-9528-0DCB382CF44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8BD0398-6473-4DDC-A850-FA0D46A6D9A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9001D89-B172-4C41-8AD3-C3FBB8A6F49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EED3541C-4077-45B9-A3C2-AE2160B4F8C0}"/>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1D13C99-56E2-4B04-BC19-F5913662B0B9}"/>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815AC7ED-F0BC-44CD-B90E-4814B1AEB495}"/>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F8DFD63-507E-483A-962F-45E7B11F76F2}"/>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85E2EF01-7DD0-4BEA-8EE1-B23C13D72746}"/>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F6FAD36-D732-466F-90CE-850AA0F5989B}"/>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83C0EDC1-8098-4A79-88B8-476EEC5DBFA2}"/>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4DACC2A9-DACF-43FB-A700-630F64DC26E5}"/>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109B5A13-2196-49A9-AF7C-5CB06434215F}"/>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AEA4E196-CA58-4B2B-ACC9-025998499BB8}"/>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ECB54ABC-B50A-40E0-BC0A-92F0C220C76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17241F0-839B-474B-9B00-EA193E15A7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D691066-2762-432D-BBEB-CA699429429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63F4EA7-CAB9-4B91-9519-460A44AE5F2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BCC4121-07ED-4C6B-A208-72655AB8FB0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8A324FA-1EC0-4183-A50A-8C17A8320E8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7" name="楕円 186">
          <a:extLst>
            <a:ext uri="{FF2B5EF4-FFF2-40B4-BE49-F238E27FC236}">
              <a16:creationId xmlns:a16="http://schemas.microsoft.com/office/drawing/2014/main" id="{DE8B30D2-8B6E-45F1-9836-CBE74B0B48F2}"/>
            </a:ext>
          </a:extLst>
        </xdr:cNvPr>
        <xdr:cNvSpPr/>
      </xdr:nvSpPr>
      <xdr:spPr>
        <a:xfrm>
          <a:off x="45847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140261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2F76540-0C84-42AF-B711-0E44BA921B1B}"/>
            </a:ext>
          </a:extLst>
        </xdr:cNvPr>
        <xdr:cNvSpPr txBox="1"/>
      </xdr:nvSpPr>
      <xdr:spPr>
        <a:xfrm>
          <a:off x="4673600" y="1025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89626</xdr:rowOff>
    </xdr:from>
    <xdr:to>
      <xdr:col>20</xdr:col>
      <xdr:colOff>38100</xdr:colOff>
      <xdr:row>61</xdr:row>
      <xdr:rowOff>19776</xdr:rowOff>
    </xdr:to>
    <xdr:sp macro="" textlink="">
      <xdr:nvSpPr>
        <xdr:cNvPr id="189" name="楕円 188">
          <a:extLst>
            <a:ext uri="{FF2B5EF4-FFF2-40B4-BE49-F238E27FC236}">
              <a16:creationId xmlns:a16="http://schemas.microsoft.com/office/drawing/2014/main" id="{A946F0AD-DDF5-43EE-B36D-AFBEE4E5D1D2}"/>
            </a:ext>
          </a:extLst>
        </xdr:cNvPr>
        <xdr:cNvSpPr/>
      </xdr:nvSpPr>
      <xdr:spPr>
        <a:xfrm>
          <a:off x="3746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140426</xdr:rowOff>
    </xdr:from>
    <xdr:to>
      <xdr:col>24</xdr:col>
      <xdr:colOff>63500</xdr:colOff>
      <xdr:row>60</xdr:row>
      <xdr:rowOff>168184</xdr:rowOff>
    </xdr:to>
    <xdr:cxnSp macro="">
      <xdr:nvCxnSpPr>
        <xdr:cNvPr id="190" name="直線コネクタ 189">
          <a:extLst>
            <a:ext uri="{FF2B5EF4-FFF2-40B4-BE49-F238E27FC236}">
              <a16:creationId xmlns:a16="http://schemas.microsoft.com/office/drawing/2014/main" id="{4B703363-AE02-488A-8A14-0D6E7DD514A9}"/>
            </a:ext>
          </a:extLst>
        </xdr:cNvPr>
        <xdr:cNvCxnSpPr/>
      </xdr:nvCxnSpPr>
      <xdr:spPr>
        <a:xfrm>
          <a:off x="3797300" y="1042742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61867</xdr:rowOff>
    </xdr:from>
    <xdr:to>
      <xdr:col>15</xdr:col>
      <xdr:colOff>101600</xdr:colOff>
      <xdr:row>60</xdr:row>
      <xdr:rowOff>163467</xdr:rowOff>
    </xdr:to>
    <xdr:sp macro="" textlink="">
      <xdr:nvSpPr>
        <xdr:cNvPr id="191" name="楕円 190">
          <a:extLst>
            <a:ext uri="{FF2B5EF4-FFF2-40B4-BE49-F238E27FC236}">
              <a16:creationId xmlns:a16="http://schemas.microsoft.com/office/drawing/2014/main" id="{7CACE8B7-DD4A-4095-AA2E-1EDEE0E19440}"/>
            </a:ext>
          </a:extLst>
        </xdr:cNvPr>
        <xdr:cNvSpPr/>
      </xdr:nvSpPr>
      <xdr:spPr>
        <a:xfrm>
          <a:off x="2857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112667</xdr:rowOff>
    </xdr:from>
    <xdr:to>
      <xdr:col>19</xdr:col>
      <xdr:colOff>177800</xdr:colOff>
      <xdr:row>60</xdr:row>
      <xdr:rowOff>140426</xdr:rowOff>
    </xdr:to>
    <xdr:cxnSp macro="">
      <xdr:nvCxnSpPr>
        <xdr:cNvPr id="192" name="直線コネクタ 191">
          <a:extLst>
            <a:ext uri="{FF2B5EF4-FFF2-40B4-BE49-F238E27FC236}">
              <a16:creationId xmlns:a16="http://schemas.microsoft.com/office/drawing/2014/main" id="{C1BAC35A-3A11-463E-84E9-14F78DF72CE9}"/>
            </a:ext>
          </a:extLst>
        </xdr:cNvPr>
        <xdr:cNvCxnSpPr/>
      </xdr:nvCxnSpPr>
      <xdr:spPr>
        <a:xfrm>
          <a:off x="2908300" y="1039966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93" name="楕円 192">
          <a:extLst>
            <a:ext uri="{FF2B5EF4-FFF2-40B4-BE49-F238E27FC236}">
              <a16:creationId xmlns:a16="http://schemas.microsoft.com/office/drawing/2014/main" id="{EA880C31-8B95-4EAA-A4AF-2D5709D3C2A4}"/>
            </a:ext>
          </a:extLst>
        </xdr:cNvPr>
        <xdr:cNvSpPr/>
      </xdr:nvSpPr>
      <xdr:spPr>
        <a:xfrm>
          <a:off x="1968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88174</xdr:rowOff>
    </xdr:from>
    <xdr:to>
      <xdr:col>15</xdr:col>
      <xdr:colOff>50800</xdr:colOff>
      <xdr:row>60</xdr:row>
      <xdr:rowOff>112667</xdr:rowOff>
    </xdr:to>
    <xdr:cxnSp macro="">
      <xdr:nvCxnSpPr>
        <xdr:cNvPr id="194" name="直線コネクタ 193">
          <a:extLst>
            <a:ext uri="{FF2B5EF4-FFF2-40B4-BE49-F238E27FC236}">
              <a16:creationId xmlns:a16="http://schemas.microsoft.com/office/drawing/2014/main" id="{701BE066-91B0-4183-A53F-6A0BC346EB57}"/>
            </a:ext>
          </a:extLst>
        </xdr:cNvPr>
        <xdr:cNvCxnSpPr/>
      </xdr:nvCxnSpPr>
      <xdr:spPr>
        <a:xfrm>
          <a:off x="2019300" y="1037517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12881</xdr:rowOff>
    </xdr:from>
    <xdr:to>
      <xdr:col>6</xdr:col>
      <xdr:colOff>38100</xdr:colOff>
      <xdr:row>60</xdr:row>
      <xdr:rowOff>114481</xdr:rowOff>
    </xdr:to>
    <xdr:sp macro="" textlink="">
      <xdr:nvSpPr>
        <xdr:cNvPr id="195" name="楕円 194">
          <a:extLst>
            <a:ext uri="{FF2B5EF4-FFF2-40B4-BE49-F238E27FC236}">
              <a16:creationId xmlns:a16="http://schemas.microsoft.com/office/drawing/2014/main" id="{71284F15-EEA7-4FDF-9DC8-57CE3F2C1611}"/>
            </a:ext>
          </a:extLst>
        </xdr:cNvPr>
        <xdr:cNvSpPr/>
      </xdr:nvSpPr>
      <xdr:spPr>
        <a:xfrm>
          <a:off x="1079500" y="102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63681</xdr:rowOff>
    </xdr:from>
    <xdr:to>
      <xdr:col>10</xdr:col>
      <xdr:colOff>114300</xdr:colOff>
      <xdr:row>60</xdr:row>
      <xdr:rowOff>88174</xdr:rowOff>
    </xdr:to>
    <xdr:cxnSp macro="">
      <xdr:nvCxnSpPr>
        <xdr:cNvPr id="196" name="直線コネクタ 195">
          <a:extLst>
            <a:ext uri="{FF2B5EF4-FFF2-40B4-BE49-F238E27FC236}">
              <a16:creationId xmlns:a16="http://schemas.microsoft.com/office/drawing/2014/main" id="{A645E650-B09A-425C-8101-83F6C50B75EE}"/>
            </a:ext>
          </a:extLst>
        </xdr:cNvPr>
        <xdr:cNvCxnSpPr/>
      </xdr:nvCxnSpPr>
      <xdr:spPr>
        <a:xfrm>
          <a:off x="1130300" y="103506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951C550-7969-4CDC-9491-0924B9464A48}"/>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36D0B61D-BFF5-45B9-8002-9F1422BE5E66}"/>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C09A811-8C16-4742-8F11-C62B6D47FA7F}"/>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215D737-A785-4535-A27B-45DDCD15765B}"/>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36303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1D12B59-0F03-42FF-81D6-7F99DDE5C189}"/>
            </a:ext>
          </a:extLst>
        </xdr:cNvPr>
        <xdr:cNvSpPr txBox="1"/>
      </xdr:nvSpPr>
      <xdr:spPr>
        <a:xfrm>
          <a:off x="3582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8544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FFAB981-C161-4D35-9C84-22257C28BEBE}"/>
            </a:ext>
          </a:extLst>
        </xdr:cNvPr>
        <xdr:cNvSpPr txBox="1"/>
      </xdr:nvSpPr>
      <xdr:spPr>
        <a:xfrm>
          <a:off x="2705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0EC0B94-44D1-4371-AE52-9D0F6C146A30}"/>
            </a:ext>
          </a:extLst>
        </xdr:cNvPr>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131008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9CBF407-67F6-4AE1-8A75-858AF773EC56}"/>
            </a:ext>
          </a:extLst>
        </xdr:cNvPr>
        <xdr:cNvSpPr txBox="1"/>
      </xdr:nvSpPr>
      <xdr:spPr>
        <a:xfrm>
          <a:off x="9277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D79A89A-1D71-4A63-B8C3-2741F0A6322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2471078-A413-438F-A83B-49A672680A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1BA4E89-14E7-489F-B3EC-5AA48A6DD8A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5AEFC0A-CFAE-462B-8583-2993FB07EE2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814AFD5-A000-4D85-A793-EE50CF90445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99E3ACD-E0DF-47B2-B9EC-4A731DFB706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80E4417-6BB1-430E-9214-D570F3F46F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4400337-8309-4ADE-9EAD-5A757CF1E9A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D7DD4ED-A3C3-4934-8E04-140079F2807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ACB60A0-F62C-4A59-A4B3-B4841848300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60C1AD5-0C7D-4018-8284-ACEBF546432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C67709F7-37C3-44DA-9F4C-F82097C5021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E3C1B65-14BC-4247-B1AE-3BA0EFCC3DA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B0E0284B-ABC0-4081-9283-EEB7220057F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8E16497-0BCC-4E24-ABD0-ACEFE3B0654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77D626F5-221E-4110-A3DF-82011252096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68C9E14-5476-41F3-A27A-DFC0470A742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5BB15A0D-95CF-49EF-B055-01F31547290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2FED500-D39F-43C6-917D-F51CC94355B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3A2589DA-61C8-4ED6-8161-FF4CC257A58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BB6F4D8-1547-4F19-A266-6B1AADF8B03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44EF9AE3-5684-48B1-A2A3-0EA89272E9E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B3629C10-BB21-4E7B-91AB-C3DC2B2F650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D5857258-0196-437D-90E6-A63FF0D79E27}"/>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C2EC4937-5E2D-46C8-A307-A9528707BF25}"/>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8014741B-5AB2-4CFA-BC92-3D285280D6A2}"/>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8A43A1A-ED06-41C4-8CEA-D776451C8638}"/>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84EABF91-2B76-4F36-ADB8-28592AA0D402}"/>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67F5DCC-3AFF-4397-8B68-282B3F35C5A6}"/>
            </a:ext>
          </a:extLst>
        </xdr:cNvPr>
        <xdr:cNvSpPr txBox="1"/>
      </xdr:nvSpPr>
      <xdr:spPr>
        <a:xfrm>
          <a:off x="10515600" y="1070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7A44D4A0-ECCB-4443-9BD8-D9EB246967BD}"/>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B01A80A6-D9AB-4803-954F-4E6DDD64E556}"/>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9CBD5A73-A172-4C3A-8E42-253B7884D900}"/>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D33B5DB8-740E-46C6-AC52-72BD60DB349B}"/>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B11DD552-8D88-4E78-9BC4-49FA0F4FA71F}"/>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0A04FC8-CE23-4719-8959-28768CC59C5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DD2D9D8-254B-404C-8D0E-513009F922B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FFD7A38-539F-43F0-B3EE-DFD838208A5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46128D7-5B02-4463-B0A2-F62B136632D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4B464E8-6243-4120-8534-39DD764BEC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155963</xdr:rowOff>
    </xdr:from>
    <xdr:to>
      <xdr:col>55</xdr:col>
      <xdr:colOff>50800</xdr:colOff>
      <xdr:row>62</xdr:row>
      <xdr:rowOff>86113</xdr:rowOff>
    </xdr:to>
    <xdr:sp macro="" textlink="">
      <xdr:nvSpPr>
        <xdr:cNvPr id="244" name="楕円 243">
          <a:extLst>
            <a:ext uri="{FF2B5EF4-FFF2-40B4-BE49-F238E27FC236}">
              <a16:creationId xmlns:a16="http://schemas.microsoft.com/office/drawing/2014/main" id="{64553557-778C-484A-820F-BF12DC0404E8}"/>
            </a:ext>
          </a:extLst>
        </xdr:cNvPr>
        <xdr:cNvSpPr/>
      </xdr:nvSpPr>
      <xdr:spPr>
        <a:xfrm>
          <a:off x="10426700" y="106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7390</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DFDC2E4A-B46B-4723-BB78-86231F15B8F9}"/>
            </a:ext>
          </a:extLst>
        </xdr:cNvPr>
        <xdr:cNvSpPr txBox="1"/>
      </xdr:nvSpPr>
      <xdr:spPr>
        <a:xfrm>
          <a:off x="10515600" y="1046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156596</xdr:rowOff>
    </xdr:from>
    <xdr:to>
      <xdr:col>50</xdr:col>
      <xdr:colOff>165100</xdr:colOff>
      <xdr:row>62</xdr:row>
      <xdr:rowOff>86746</xdr:rowOff>
    </xdr:to>
    <xdr:sp macro="" textlink="">
      <xdr:nvSpPr>
        <xdr:cNvPr id="246" name="楕円 245">
          <a:extLst>
            <a:ext uri="{FF2B5EF4-FFF2-40B4-BE49-F238E27FC236}">
              <a16:creationId xmlns:a16="http://schemas.microsoft.com/office/drawing/2014/main" id="{D80B2F83-D630-4949-A283-056CF6768453}"/>
            </a:ext>
          </a:extLst>
        </xdr:cNvPr>
        <xdr:cNvSpPr/>
      </xdr:nvSpPr>
      <xdr:spPr>
        <a:xfrm>
          <a:off x="9588500" y="106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35313</xdr:rowOff>
    </xdr:from>
    <xdr:to>
      <xdr:col>55</xdr:col>
      <xdr:colOff>0</xdr:colOff>
      <xdr:row>62</xdr:row>
      <xdr:rowOff>35946</xdr:rowOff>
    </xdr:to>
    <xdr:cxnSp macro="">
      <xdr:nvCxnSpPr>
        <xdr:cNvPr id="247" name="直線コネクタ 246">
          <a:extLst>
            <a:ext uri="{FF2B5EF4-FFF2-40B4-BE49-F238E27FC236}">
              <a16:creationId xmlns:a16="http://schemas.microsoft.com/office/drawing/2014/main" id="{5DBEEDA6-9DC1-4E9F-82E9-2AC0FD1A0B88}"/>
            </a:ext>
          </a:extLst>
        </xdr:cNvPr>
        <xdr:cNvCxnSpPr/>
      </xdr:nvCxnSpPr>
      <xdr:spPr>
        <a:xfrm flipV="1">
          <a:off x="9639300" y="10665213"/>
          <a:ext cx="8382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155040</xdr:rowOff>
    </xdr:from>
    <xdr:to>
      <xdr:col>46</xdr:col>
      <xdr:colOff>38100</xdr:colOff>
      <xdr:row>62</xdr:row>
      <xdr:rowOff>85190</xdr:rowOff>
    </xdr:to>
    <xdr:sp macro="" textlink="">
      <xdr:nvSpPr>
        <xdr:cNvPr id="248" name="楕円 247">
          <a:extLst>
            <a:ext uri="{FF2B5EF4-FFF2-40B4-BE49-F238E27FC236}">
              <a16:creationId xmlns:a16="http://schemas.microsoft.com/office/drawing/2014/main" id="{9F988171-691B-4A05-8B26-3D91EB908FE8}"/>
            </a:ext>
          </a:extLst>
        </xdr:cNvPr>
        <xdr:cNvSpPr/>
      </xdr:nvSpPr>
      <xdr:spPr>
        <a:xfrm>
          <a:off x="8699500" y="1061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34390</xdr:rowOff>
    </xdr:from>
    <xdr:to>
      <xdr:col>50</xdr:col>
      <xdr:colOff>114300</xdr:colOff>
      <xdr:row>62</xdr:row>
      <xdr:rowOff>35946</xdr:rowOff>
    </xdr:to>
    <xdr:cxnSp macro="">
      <xdr:nvCxnSpPr>
        <xdr:cNvPr id="249" name="直線コネクタ 248">
          <a:extLst>
            <a:ext uri="{FF2B5EF4-FFF2-40B4-BE49-F238E27FC236}">
              <a16:creationId xmlns:a16="http://schemas.microsoft.com/office/drawing/2014/main" id="{1571D7D8-5584-4EDC-A4E1-158AE491DCB9}"/>
            </a:ext>
          </a:extLst>
        </xdr:cNvPr>
        <xdr:cNvCxnSpPr/>
      </xdr:nvCxnSpPr>
      <xdr:spPr>
        <a:xfrm>
          <a:off x="8750300" y="10664290"/>
          <a:ext cx="889000" cy="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156743</xdr:rowOff>
    </xdr:from>
    <xdr:to>
      <xdr:col>41</xdr:col>
      <xdr:colOff>101600</xdr:colOff>
      <xdr:row>62</xdr:row>
      <xdr:rowOff>86893</xdr:rowOff>
    </xdr:to>
    <xdr:sp macro="" textlink="">
      <xdr:nvSpPr>
        <xdr:cNvPr id="250" name="楕円 249">
          <a:extLst>
            <a:ext uri="{FF2B5EF4-FFF2-40B4-BE49-F238E27FC236}">
              <a16:creationId xmlns:a16="http://schemas.microsoft.com/office/drawing/2014/main" id="{0C8ADB36-4695-4F29-A1CC-D27864DB3AC1}"/>
            </a:ext>
          </a:extLst>
        </xdr:cNvPr>
        <xdr:cNvSpPr/>
      </xdr:nvSpPr>
      <xdr:spPr>
        <a:xfrm>
          <a:off x="7810500" y="1061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34390</xdr:rowOff>
    </xdr:from>
    <xdr:to>
      <xdr:col>45</xdr:col>
      <xdr:colOff>177800</xdr:colOff>
      <xdr:row>62</xdr:row>
      <xdr:rowOff>36093</xdr:rowOff>
    </xdr:to>
    <xdr:cxnSp macro="">
      <xdr:nvCxnSpPr>
        <xdr:cNvPr id="251" name="直線コネクタ 250">
          <a:extLst>
            <a:ext uri="{FF2B5EF4-FFF2-40B4-BE49-F238E27FC236}">
              <a16:creationId xmlns:a16="http://schemas.microsoft.com/office/drawing/2014/main" id="{D4D5333F-3AA1-43C9-9D8F-76FD784EC6CB}"/>
            </a:ext>
          </a:extLst>
        </xdr:cNvPr>
        <xdr:cNvCxnSpPr/>
      </xdr:nvCxnSpPr>
      <xdr:spPr>
        <a:xfrm flipV="1">
          <a:off x="7861300" y="10664290"/>
          <a:ext cx="889000" cy="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159380</xdr:rowOff>
    </xdr:from>
    <xdr:to>
      <xdr:col>36</xdr:col>
      <xdr:colOff>165100</xdr:colOff>
      <xdr:row>62</xdr:row>
      <xdr:rowOff>89530</xdr:rowOff>
    </xdr:to>
    <xdr:sp macro="" textlink="">
      <xdr:nvSpPr>
        <xdr:cNvPr id="252" name="楕円 251">
          <a:extLst>
            <a:ext uri="{FF2B5EF4-FFF2-40B4-BE49-F238E27FC236}">
              <a16:creationId xmlns:a16="http://schemas.microsoft.com/office/drawing/2014/main" id="{3BBDDC3F-082D-4A57-A9CB-8D2E017C681D}"/>
            </a:ext>
          </a:extLst>
        </xdr:cNvPr>
        <xdr:cNvSpPr/>
      </xdr:nvSpPr>
      <xdr:spPr>
        <a:xfrm>
          <a:off x="6921500" y="106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36093</xdr:rowOff>
    </xdr:from>
    <xdr:to>
      <xdr:col>41</xdr:col>
      <xdr:colOff>50800</xdr:colOff>
      <xdr:row>62</xdr:row>
      <xdr:rowOff>38730</xdr:rowOff>
    </xdr:to>
    <xdr:cxnSp macro="">
      <xdr:nvCxnSpPr>
        <xdr:cNvPr id="253" name="直線コネクタ 252">
          <a:extLst>
            <a:ext uri="{FF2B5EF4-FFF2-40B4-BE49-F238E27FC236}">
              <a16:creationId xmlns:a16="http://schemas.microsoft.com/office/drawing/2014/main" id="{F66384D7-B99F-489D-AD41-9A52176A351E}"/>
            </a:ext>
          </a:extLst>
        </xdr:cNvPr>
        <xdr:cNvCxnSpPr/>
      </xdr:nvCxnSpPr>
      <xdr:spPr>
        <a:xfrm flipV="1">
          <a:off x="6972300" y="10665993"/>
          <a:ext cx="8890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C0F8490B-74BF-450D-9369-39A62F7362C2}"/>
            </a:ext>
          </a:extLst>
        </xdr:cNvPr>
        <xdr:cNvSpPr txBox="1"/>
      </xdr:nvSpPr>
      <xdr:spPr>
        <a:xfrm>
          <a:off x="9327095" y="1082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C2E5CE4-9C4C-4930-9C50-7C09BB885709}"/>
            </a:ext>
          </a:extLst>
        </xdr:cNvPr>
        <xdr:cNvSpPr txBox="1"/>
      </xdr:nvSpPr>
      <xdr:spPr>
        <a:xfrm>
          <a:off x="8450795" y="108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AE23121C-CA05-43C1-B7F2-31BE43491961}"/>
            </a:ext>
          </a:extLst>
        </xdr:cNvPr>
        <xdr:cNvSpPr txBox="1"/>
      </xdr:nvSpPr>
      <xdr:spPr>
        <a:xfrm>
          <a:off x="75617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91CF7933-BD01-49AB-B359-A618229BA380}"/>
            </a:ext>
          </a:extLst>
        </xdr:cNvPr>
        <xdr:cNvSpPr txBox="1"/>
      </xdr:nvSpPr>
      <xdr:spPr>
        <a:xfrm>
          <a:off x="6672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103273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D6BD1818-3700-4BFF-9096-219D34185484}"/>
            </a:ext>
          </a:extLst>
        </xdr:cNvPr>
        <xdr:cNvSpPr txBox="1"/>
      </xdr:nvSpPr>
      <xdr:spPr>
        <a:xfrm>
          <a:off x="9327095" y="1039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101717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ACCE1F6A-CD64-45B8-B7C8-27C61C11D140}"/>
            </a:ext>
          </a:extLst>
        </xdr:cNvPr>
        <xdr:cNvSpPr txBox="1"/>
      </xdr:nvSpPr>
      <xdr:spPr>
        <a:xfrm>
          <a:off x="8450795" y="1038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103420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896E42F0-2DFA-4308-AC9B-D3D1A444CF66}"/>
            </a:ext>
          </a:extLst>
        </xdr:cNvPr>
        <xdr:cNvSpPr txBox="1"/>
      </xdr:nvSpPr>
      <xdr:spPr>
        <a:xfrm>
          <a:off x="7561795" y="1039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106057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8A97BA9-7807-4DD4-BB80-8C33D3EBE9C9}"/>
            </a:ext>
          </a:extLst>
        </xdr:cNvPr>
        <xdr:cNvSpPr txBox="1"/>
      </xdr:nvSpPr>
      <xdr:spPr>
        <a:xfrm>
          <a:off x="6672795" y="103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61EE4EB-F851-45EE-BF10-1B1A8475CB9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D3A5AD9-E0F6-4A43-B571-BD851416675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9FBC317-DE3B-4242-AF91-DA0634E419E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E7C7F24-80A8-43D3-94AB-5F2DFFB64F7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4D22DDA-495F-44D7-8076-328513E851B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014D70E-1FD2-4A1D-8B28-22CF318DDCD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E981950-6602-4529-BC7C-3E2BCF1771D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1AFF6DC-4742-49B2-A051-C925E264C47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083B884-BE72-4B1B-9485-735D78D8304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EED92DE-C597-4C64-9504-E7838650747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6EA094C-EA2A-42E3-80E2-CB4E92AE484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81EE5923-3E35-4DB1-B4BC-80978DBFAF6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BDAD4F29-09A5-4A46-B52B-0506DB85A1A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C2C56997-70A3-48BF-9459-AAD5DB68A86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16F3065-280A-405A-9D6A-9722551518D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BDC466FA-A42E-4667-899E-48CF502C1FE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1CDD2EFB-F3B8-44E1-B1D0-3B0A7C07F1CA}"/>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E911CB9D-79EA-4C16-A1E9-616CE9661ED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1902F8EC-7B6D-4AC3-BA4C-81349E0ADD4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7053B545-D2E3-4859-B010-15BF6165FA5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BED12D2F-1F05-4A2F-BA9C-4E2C31BDBFD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7887F53C-829B-4CDD-A0D8-F91D6ADCF52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9B18E8DF-98CC-434A-B077-11AB9327D940}"/>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255EF2FA-C6C4-4A42-9082-F2F8F67AA3B4}"/>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3AD7F911-F806-4584-8712-5D15B0813681}"/>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D9C3DEAA-986E-490F-95E6-C4E70F51E6C9}"/>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AEB714D8-451A-4E21-8787-08DAED3668CC}"/>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F93E5FA2-B2D1-4184-8451-0935A87864CE}"/>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FD2EE401-CBD1-47BD-96BA-6B8082A0C35C}"/>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CAE1B81C-9CB3-4ED5-9EE9-8DCE52E5F4A8}"/>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A6C0B149-35BC-4CEC-B678-28B615F12DC9}"/>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0B84D735-E43E-4004-9A98-9BA44ADF1A1B}"/>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F0E79A55-3743-44D1-A16A-C47F2F68E763}"/>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7C3A1F7-347C-4DFE-885B-01D1B5BB354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7514DA1-B217-4368-B083-BA6B620D107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110EB2B-8F91-4EAB-9312-CA7D7A849C7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4D6757F-E166-473F-80FD-4DA50855356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CBB54EF-4008-4F0E-AE8F-93ABB1B676E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129032</xdr:rowOff>
    </xdr:from>
    <xdr:to>
      <xdr:col>24</xdr:col>
      <xdr:colOff>114300</xdr:colOff>
      <xdr:row>84</xdr:row>
      <xdr:rowOff>59182</xdr:rowOff>
    </xdr:to>
    <xdr:sp macro="" textlink="">
      <xdr:nvSpPr>
        <xdr:cNvPr id="300" name="楕円 299">
          <a:extLst>
            <a:ext uri="{FF2B5EF4-FFF2-40B4-BE49-F238E27FC236}">
              <a16:creationId xmlns:a16="http://schemas.microsoft.com/office/drawing/2014/main" id="{FCBEAEF0-9DE7-42D2-BE69-026C060456CB}"/>
            </a:ext>
          </a:extLst>
        </xdr:cNvPr>
        <xdr:cNvSpPr/>
      </xdr:nvSpPr>
      <xdr:spPr>
        <a:xfrm>
          <a:off x="45847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107459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54EFAA89-500D-4760-9385-A54639305A7E}"/>
            </a:ext>
          </a:extLst>
        </xdr:cNvPr>
        <xdr:cNvSpPr txBox="1"/>
      </xdr:nvSpPr>
      <xdr:spPr>
        <a:xfrm>
          <a:off x="4673600" y="1433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74168</xdr:rowOff>
    </xdr:from>
    <xdr:to>
      <xdr:col>20</xdr:col>
      <xdr:colOff>38100</xdr:colOff>
      <xdr:row>84</xdr:row>
      <xdr:rowOff>4318</xdr:rowOff>
    </xdr:to>
    <xdr:sp macro="" textlink="">
      <xdr:nvSpPr>
        <xdr:cNvPr id="302" name="楕円 301">
          <a:extLst>
            <a:ext uri="{FF2B5EF4-FFF2-40B4-BE49-F238E27FC236}">
              <a16:creationId xmlns:a16="http://schemas.microsoft.com/office/drawing/2014/main" id="{238965CD-E927-404D-A251-7D7D04DF468B}"/>
            </a:ext>
          </a:extLst>
        </xdr:cNvPr>
        <xdr:cNvSpPr/>
      </xdr:nvSpPr>
      <xdr:spPr>
        <a:xfrm>
          <a:off x="3746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124968</xdr:rowOff>
    </xdr:from>
    <xdr:to>
      <xdr:col>24</xdr:col>
      <xdr:colOff>63500</xdr:colOff>
      <xdr:row>84</xdr:row>
      <xdr:rowOff>8382</xdr:rowOff>
    </xdr:to>
    <xdr:cxnSp macro="">
      <xdr:nvCxnSpPr>
        <xdr:cNvPr id="303" name="直線コネクタ 302">
          <a:extLst>
            <a:ext uri="{FF2B5EF4-FFF2-40B4-BE49-F238E27FC236}">
              <a16:creationId xmlns:a16="http://schemas.microsoft.com/office/drawing/2014/main" id="{DA8EF546-FC19-442C-8FA5-4334B2F25745}"/>
            </a:ext>
          </a:extLst>
        </xdr:cNvPr>
        <xdr:cNvCxnSpPr/>
      </xdr:nvCxnSpPr>
      <xdr:spPr>
        <a:xfrm>
          <a:off x="3797300" y="1435531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35306</xdr:rowOff>
    </xdr:from>
    <xdr:to>
      <xdr:col>15</xdr:col>
      <xdr:colOff>101600</xdr:colOff>
      <xdr:row>83</xdr:row>
      <xdr:rowOff>136906</xdr:rowOff>
    </xdr:to>
    <xdr:sp macro="" textlink="">
      <xdr:nvSpPr>
        <xdr:cNvPr id="304" name="楕円 303">
          <a:extLst>
            <a:ext uri="{FF2B5EF4-FFF2-40B4-BE49-F238E27FC236}">
              <a16:creationId xmlns:a16="http://schemas.microsoft.com/office/drawing/2014/main" id="{40C7EC46-46DD-49D6-88B1-0FAE8B65E1D8}"/>
            </a:ext>
          </a:extLst>
        </xdr:cNvPr>
        <xdr:cNvSpPr/>
      </xdr:nvSpPr>
      <xdr:spPr>
        <a:xfrm>
          <a:off x="2857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86106</xdr:rowOff>
    </xdr:from>
    <xdr:to>
      <xdr:col>19</xdr:col>
      <xdr:colOff>177800</xdr:colOff>
      <xdr:row>83</xdr:row>
      <xdr:rowOff>124968</xdr:rowOff>
    </xdr:to>
    <xdr:cxnSp macro="">
      <xdr:nvCxnSpPr>
        <xdr:cNvPr id="305" name="直線コネクタ 304">
          <a:extLst>
            <a:ext uri="{FF2B5EF4-FFF2-40B4-BE49-F238E27FC236}">
              <a16:creationId xmlns:a16="http://schemas.microsoft.com/office/drawing/2014/main" id="{B29D5C67-6A34-4066-A67F-6CCAD5BC7E5D}"/>
            </a:ext>
          </a:extLst>
        </xdr:cNvPr>
        <xdr:cNvCxnSpPr/>
      </xdr:nvCxnSpPr>
      <xdr:spPr>
        <a:xfrm>
          <a:off x="2908300" y="1431645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154178</xdr:rowOff>
    </xdr:from>
    <xdr:to>
      <xdr:col>10</xdr:col>
      <xdr:colOff>165100</xdr:colOff>
      <xdr:row>83</xdr:row>
      <xdr:rowOff>84328</xdr:rowOff>
    </xdr:to>
    <xdr:sp macro="" textlink="">
      <xdr:nvSpPr>
        <xdr:cNvPr id="306" name="楕円 305">
          <a:extLst>
            <a:ext uri="{FF2B5EF4-FFF2-40B4-BE49-F238E27FC236}">
              <a16:creationId xmlns:a16="http://schemas.microsoft.com/office/drawing/2014/main" id="{D9EF6460-45EC-4816-BA10-0531DCE53453}"/>
            </a:ext>
          </a:extLst>
        </xdr:cNvPr>
        <xdr:cNvSpPr/>
      </xdr:nvSpPr>
      <xdr:spPr>
        <a:xfrm>
          <a:off x="1968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33528</xdr:rowOff>
    </xdr:from>
    <xdr:to>
      <xdr:col>15</xdr:col>
      <xdr:colOff>50800</xdr:colOff>
      <xdr:row>83</xdr:row>
      <xdr:rowOff>86106</xdr:rowOff>
    </xdr:to>
    <xdr:cxnSp macro="">
      <xdr:nvCxnSpPr>
        <xdr:cNvPr id="307" name="直線コネクタ 306">
          <a:extLst>
            <a:ext uri="{FF2B5EF4-FFF2-40B4-BE49-F238E27FC236}">
              <a16:creationId xmlns:a16="http://schemas.microsoft.com/office/drawing/2014/main" id="{986F1863-F458-4C1D-8368-92A4ABD862E7}"/>
            </a:ext>
          </a:extLst>
        </xdr:cNvPr>
        <xdr:cNvCxnSpPr/>
      </xdr:nvCxnSpPr>
      <xdr:spPr>
        <a:xfrm>
          <a:off x="2019300" y="1426387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129032</xdr:rowOff>
    </xdr:from>
    <xdr:to>
      <xdr:col>6</xdr:col>
      <xdr:colOff>38100</xdr:colOff>
      <xdr:row>83</xdr:row>
      <xdr:rowOff>59182</xdr:rowOff>
    </xdr:to>
    <xdr:sp macro="" textlink="">
      <xdr:nvSpPr>
        <xdr:cNvPr id="308" name="楕円 307">
          <a:extLst>
            <a:ext uri="{FF2B5EF4-FFF2-40B4-BE49-F238E27FC236}">
              <a16:creationId xmlns:a16="http://schemas.microsoft.com/office/drawing/2014/main" id="{1682638F-BA2D-4D45-96D6-56A082AE9555}"/>
            </a:ext>
          </a:extLst>
        </xdr:cNvPr>
        <xdr:cNvSpPr/>
      </xdr:nvSpPr>
      <xdr:spPr>
        <a:xfrm>
          <a:off x="10795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8382</xdr:rowOff>
    </xdr:from>
    <xdr:to>
      <xdr:col>10</xdr:col>
      <xdr:colOff>114300</xdr:colOff>
      <xdr:row>83</xdr:row>
      <xdr:rowOff>33528</xdr:rowOff>
    </xdr:to>
    <xdr:cxnSp macro="">
      <xdr:nvCxnSpPr>
        <xdr:cNvPr id="309" name="直線コネクタ 308">
          <a:extLst>
            <a:ext uri="{FF2B5EF4-FFF2-40B4-BE49-F238E27FC236}">
              <a16:creationId xmlns:a16="http://schemas.microsoft.com/office/drawing/2014/main" id="{7AE750C0-7362-439D-81F6-2582EEA75F59}"/>
            </a:ext>
          </a:extLst>
        </xdr:cNvPr>
        <xdr:cNvCxnSpPr/>
      </xdr:nvCxnSpPr>
      <xdr:spPr>
        <a:xfrm>
          <a:off x="1130300" y="1423873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89CCCA10-9116-4531-8539-1B85F790F254}"/>
            </a:ext>
          </a:extLst>
        </xdr:cNvPr>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D0D0655C-46F1-4E0E-83AD-6E62E386E9EF}"/>
            </a:ext>
          </a:extLst>
        </xdr:cNvPr>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A08563B1-2AC3-4E60-896D-526A53763E21}"/>
            </a:ext>
          </a:extLst>
        </xdr:cNvPr>
        <xdr:cNvSpPr txBox="1"/>
      </xdr:nvSpPr>
      <xdr:spPr>
        <a:xfrm>
          <a:off x="1816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84EF70BE-3551-400D-A970-8CD9754B2DC4}"/>
            </a:ext>
          </a:extLst>
        </xdr:cNvPr>
        <xdr:cNvSpPr txBox="1"/>
      </xdr:nvSpPr>
      <xdr:spPr>
        <a:xfrm>
          <a:off x="927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166895</xdr:rowOff>
    </xdr:from>
    <xdr:ext cx="405111" cy="259045"/>
    <xdr:sp macro="" textlink="">
      <xdr:nvSpPr>
        <xdr:cNvPr id="314" name="n_1mainValue【公営住宅】&#10;有形固定資産減価償却率">
          <a:extLst>
            <a:ext uri="{FF2B5EF4-FFF2-40B4-BE49-F238E27FC236}">
              <a16:creationId xmlns:a16="http://schemas.microsoft.com/office/drawing/2014/main" id="{EEA3A3B5-C16E-4A48-BD9A-F936D7828FB2}"/>
            </a:ext>
          </a:extLst>
        </xdr:cNvPr>
        <xdr:cNvSpPr txBox="1"/>
      </xdr:nvSpPr>
      <xdr:spPr>
        <a:xfrm>
          <a:off x="3582044" y="1439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128033</xdr:rowOff>
    </xdr:from>
    <xdr:ext cx="405111" cy="259045"/>
    <xdr:sp macro="" textlink="">
      <xdr:nvSpPr>
        <xdr:cNvPr id="315" name="n_2mainValue【公営住宅】&#10;有形固定資産減価償却率">
          <a:extLst>
            <a:ext uri="{FF2B5EF4-FFF2-40B4-BE49-F238E27FC236}">
              <a16:creationId xmlns:a16="http://schemas.microsoft.com/office/drawing/2014/main" id="{B42AA1C8-4C32-4B02-B16A-9CFCF3FA01B4}"/>
            </a:ext>
          </a:extLst>
        </xdr:cNvPr>
        <xdr:cNvSpPr txBox="1"/>
      </xdr:nvSpPr>
      <xdr:spPr>
        <a:xfrm>
          <a:off x="2705744" y="1435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75455</xdr:rowOff>
    </xdr:from>
    <xdr:ext cx="405111" cy="259045"/>
    <xdr:sp macro="" textlink="">
      <xdr:nvSpPr>
        <xdr:cNvPr id="316" name="n_3mainValue【公営住宅】&#10;有形固定資産減価償却率">
          <a:extLst>
            <a:ext uri="{FF2B5EF4-FFF2-40B4-BE49-F238E27FC236}">
              <a16:creationId xmlns:a16="http://schemas.microsoft.com/office/drawing/2014/main" id="{B616EC61-248B-4D7C-ADFB-12BB2A5027A3}"/>
            </a:ext>
          </a:extLst>
        </xdr:cNvPr>
        <xdr:cNvSpPr txBox="1"/>
      </xdr:nvSpPr>
      <xdr:spPr>
        <a:xfrm>
          <a:off x="18167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50309</xdr:rowOff>
    </xdr:from>
    <xdr:ext cx="405111" cy="259045"/>
    <xdr:sp macro="" textlink="">
      <xdr:nvSpPr>
        <xdr:cNvPr id="317" name="n_4mainValue【公営住宅】&#10;有形固定資産減価償却率">
          <a:extLst>
            <a:ext uri="{FF2B5EF4-FFF2-40B4-BE49-F238E27FC236}">
              <a16:creationId xmlns:a16="http://schemas.microsoft.com/office/drawing/2014/main" id="{74999293-2773-4906-B353-06C11BAAA438}"/>
            </a:ext>
          </a:extLst>
        </xdr:cNvPr>
        <xdr:cNvSpPr txBox="1"/>
      </xdr:nvSpPr>
      <xdr:spPr>
        <a:xfrm>
          <a:off x="927744" y="142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56E1C72-640A-4CA5-A6BE-EF441E03FF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28B96CFD-5387-48E5-94A0-779C651D610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66FFE852-5F19-4220-880A-58C66F96602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95264B3-B029-475B-84F3-EBB3EA6674F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49CE187F-C368-46E1-B1B1-6092EA5A69D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45663821-80E6-4CFC-8C12-06820FCE51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D33F15C-D6D4-4E1B-92BA-B4EA9D9CE54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F4C6C8EC-8BD1-4F28-9C22-D805249DA2C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5BB02007-AA53-40AF-A038-80C3D3B00A8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FB40DCF1-85C2-41EF-A7FD-6FEB0D21F78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E4155425-8E86-4661-A91C-02384E684A6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CF89CAAE-2CE4-4760-9D82-35771B18DE1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A043F8F3-CAF5-4CE0-A434-3EAA884E0D4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A233847F-302E-4BCB-9422-7118CCE0276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6A1E30E-3124-4B93-8F45-8D26423D799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24695BB5-A231-41F6-B11A-3E831008685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FC68B3C3-AB0F-4ED2-84A4-A7C37EAB7BC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8800F6CA-A3EE-462E-8AED-89513CEED71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C452344E-6515-4CF9-B864-D03790B7B12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8824E4A6-90D3-4077-BA4E-A3DB3B7B5F2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5F4E814-703D-43E9-B168-5CBF70BA43C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5D56FE18-6930-4104-B8ED-4B440A8640F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1C552B50-52B6-4578-AA0B-05DD1E92A04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4EA5E09A-B012-4A29-8125-5C7C7E320E1D}"/>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F4950141-D969-4750-AF5B-69F3D7579AAB}"/>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EF03ADA2-D795-452F-8CE2-3CED47E6CB12}"/>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D8BE8614-2DF7-46B1-9EF8-A84BF257ECD0}"/>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9DED0B8B-A1BB-43AB-903F-EEB8726DADBF}"/>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1B6FEAED-EAB9-4B43-B17A-E85941E96B95}"/>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F7D19AC2-F054-42F8-948C-4F2DD4FA756F}"/>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4DFBB461-9CBA-42CA-8E17-0E51EC56331F}"/>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CBC5BD76-83A3-4E3F-A8EE-9E69C859117D}"/>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250922EE-2B9F-4E1A-B37C-EB3229A6DEBE}"/>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FFD6D14D-D420-47B2-ACFF-E1C2E801B0BE}"/>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37BB259-5E84-412D-8BC7-CC2C55E113C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1781A3B-FF40-4E10-8FC3-44E7B7E4B56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DE313E0-2498-4D40-8797-DBD47C1EBFF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1DEBC94-7E81-4C2D-A5B5-A791A310FDD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3DC6832-68BB-4DD5-A653-6E25D015025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28067</xdr:rowOff>
    </xdr:from>
    <xdr:to>
      <xdr:col>55</xdr:col>
      <xdr:colOff>50800</xdr:colOff>
      <xdr:row>86</xdr:row>
      <xdr:rowOff>129667</xdr:rowOff>
    </xdr:to>
    <xdr:sp macro="" textlink="">
      <xdr:nvSpPr>
        <xdr:cNvPr id="357" name="楕円 356">
          <a:extLst>
            <a:ext uri="{FF2B5EF4-FFF2-40B4-BE49-F238E27FC236}">
              <a16:creationId xmlns:a16="http://schemas.microsoft.com/office/drawing/2014/main" id="{84DAE558-5DE2-4A05-B567-87D098BC28B2}"/>
            </a:ext>
          </a:extLst>
        </xdr:cNvPr>
        <xdr:cNvSpPr/>
      </xdr:nvSpPr>
      <xdr:spPr>
        <a:xfrm>
          <a:off x="10426700" y="147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114444</xdr:rowOff>
    </xdr:from>
    <xdr:ext cx="469744" cy="259045"/>
    <xdr:sp macro="" textlink="">
      <xdr:nvSpPr>
        <xdr:cNvPr id="358" name="【公営住宅】&#10;一人当たり面積該当値テキスト">
          <a:extLst>
            <a:ext uri="{FF2B5EF4-FFF2-40B4-BE49-F238E27FC236}">
              <a16:creationId xmlns:a16="http://schemas.microsoft.com/office/drawing/2014/main" id="{B69CB165-603E-4D7F-9B3E-4E2B69913743}"/>
            </a:ext>
          </a:extLst>
        </xdr:cNvPr>
        <xdr:cNvSpPr txBox="1"/>
      </xdr:nvSpPr>
      <xdr:spPr>
        <a:xfrm>
          <a:off x="10515600" y="1468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28067</xdr:rowOff>
    </xdr:from>
    <xdr:to>
      <xdr:col>50</xdr:col>
      <xdr:colOff>165100</xdr:colOff>
      <xdr:row>86</xdr:row>
      <xdr:rowOff>129667</xdr:rowOff>
    </xdr:to>
    <xdr:sp macro="" textlink="">
      <xdr:nvSpPr>
        <xdr:cNvPr id="359" name="楕円 358">
          <a:extLst>
            <a:ext uri="{FF2B5EF4-FFF2-40B4-BE49-F238E27FC236}">
              <a16:creationId xmlns:a16="http://schemas.microsoft.com/office/drawing/2014/main" id="{877E0E14-539F-4FD8-B716-84F6C00960DD}"/>
            </a:ext>
          </a:extLst>
        </xdr:cNvPr>
        <xdr:cNvSpPr/>
      </xdr:nvSpPr>
      <xdr:spPr>
        <a:xfrm>
          <a:off x="9588500" y="147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78867</xdr:rowOff>
    </xdr:from>
    <xdr:to>
      <xdr:col>55</xdr:col>
      <xdr:colOff>0</xdr:colOff>
      <xdr:row>86</xdr:row>
      <xdr:rowOff>78867</xdr:rowOff>
    </xdr:to>
    <xdr:cxnSp macro="">
      <xdr:nvCxnSpPr>
        <xdr:cNvPr id="360" name="直線コネクタ 359">
          <a:extLst>
            <a:ext uri="{FF2B5EF4-FFF2-40B4-BE49-F238E27FC236}">
              <a16:creationId xmlns:a16="http://schemas.microsoft.com/office/drawing/2014/main" id="{887E8630-ED29-44CB-B5DA-04D145739480}"/>
            </a:ext>
          </a:extLst>
        </xdr:cNvPr>
        <xdr:cNvCxnSpPr/>
      </xdr:nvCxnSpPr>
      <xdr:spPr>
        <a:xfrm>
          <a:off x="9639300" y="14823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27876</xdr:rowOff>
    </xdr:from>
    <xdr:to>
      <xdr:col>46</xdr:col>
      <xdr:colOff>38100</xdr:colOff>
      <xdr:row>86</xdr:row>
      <xdr:rowOff>129476</xdr:rowOff>
    </xdr:to>
    <xdr:sp macro="" textlink="">
      <xdr:nvSpPr>
        <xdr:cNvPr id="361" name="楕円 360">
          <a:extLst>
            <a:ext uri="{FF2B5EF4-FFF2-40B4-BE49-F238E27FC236}">
              <a16:creationId xmlns:a16="http://schemas.microsoft.com/office/drawing/2014/main" id="{778E8B96-C885-49ED-94A6-7B0FB280A1FD}"/>
            </a:ext>
          </a:extLst>
        </xdr:cNvPr>
        <xdr:cNvSpPr/>
      </xdr:nvSpPr>
      <xdr:spPr>
        <a:xfrm>
          <a:off x="8699500" y="147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78676</xdr:rowOff>
    </xdr:from>
    <xdr:to>
      <xdr:col>50</xdr:col>
      <xdr:colOff>114300</xdr:colOff>
      <xdr:row>86</xdr:row>
      <xdr:rowOff>78867</xdr:rowOff>
    </xdr:to>
    <xdr:cxnSp macro="">
      <xdr:nvCxnSpPr>
        <xdr:cNvPr id="362" name="直線コネクタ 361">
          <a:extLst>
            <a:ext uri="{FF2B5EF4-FFF2-40B4-BE49-F238E27FC236}">
              <a16:creationId xmlns:a16="http://schemas.microsoft.com/office/drawing/2014/main" id="{3DB9E999-C88C-4106-B551-3C16FCCF5AA7}"/>
            </a:ext>
          </a:extLst>
        </xdr:cNvPr>
        <xdr:cNvCxnSpPr/>
      </xdr:nvCxnSpPr>
      <xdr:spPr>
        <a:xfrm>
          <a:off x="8750300" y="1482337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28257</xdr:rowOff>
    </xdr:from>
    <xdr:to>
      <xdr:col>41</xdr:col>
      <xdr:colOff>101600</xdr:colOff>
      <xdr:row>86</xdr:row>
      <xdr:rowOff>129857</xdr:rowOff>
    </xdr:to>
    <xdr:sp macro="" textlink="">
      <xdr:nvSpPr>
        <xdr:cNvPr id="363" name="楕円 362">
          <a:extLst>
            <a:ext uri="{FF2B5EF4-FFF2-40B4-BE49-F238E27FC236}">
              <a16:creationId xmlns:a16="http://schemas.microsoft.com/office/drawing/2014/main" id="{16315159-1B57-4BF3-B9E6-2F6B729DCAB7}"/>
            </a:ext>
          </a:extLst>
        </xdr:cNvPr>
        <xdr:cNvSpPr/>
      </xdr:nvSpPr>
      <xdr:spPr>
        <a:xfrm>
          <a:off x="7810500" y="1477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78676</xdr:rowOff>
    </xdr:from>
    <xdr:to>
      <xdr:col>45</xdr:col>
      <xdr:colOff>177800</xdr:colOff>
      <xdr:row>86</xdr:row>
      <xdr:rowOff>79057</xdr:rowOff>
    </xdr:to>
    <xdr:cxnSp macro="">
      <xdr:nvCxnSpPr>
        <xdr:cNvPr id="364" name="直線コネクタ 363">
          <a:extLst>
            <a:ext uri="{FF2B5EF4-FFF2-40B4-BE49-F238E27FC236}">
              <a16:creationId xmlns:a16="http://schemas.microsoft.com/office/drawing/2014/main" id="{AC897C60-68A7-48F4-81F9-B78D05C8A650}"/>
            </a:ext>
          </a:extLst>
        </xdr:cNvPr>
        <xdr:cNvCxnSpPr/>
      </xdr:nvCxnSpPr>
      <xdr:spPr>
        <a:xfrm flipV="1">
          <a:off x="7861300" y="1482337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28448</xdr:rowOff>
    </xdr:from>
    <xdr:to>
      <xdr:col>36</xdr:col>
      <xdr:colOff>165100</xdr:colOff>
      <xdr:row>86</xdr:row>
      <xdr:rowOff>130048</xdr:rowOff>
    </xdr:to>
    <xdr:sp macro="" textlink="">
      <xdr:nvSpPr>
        <xdr:cNvPr id="365" name="楕円 364">
          <a:extLst>
            <a:ext uri="{FF2B5EF4-FFF2-40B4-BE49-F238E27FC236}">
              <a16:creationId xmlns:a16="http://schemas.microsoft.com/office/drawing/2014/main" id="{C70FD5B4-06A9-4F2D-AB01-EC7BFB13F926}"/>
            </a:ext>
          </a:extLst>
        </xdr:cNvPr>
        <xdr:cNvSpPr/>
      </xdr:nvSpPr>
      <xdr:spPr>
        <a:xfrm>
          <a:off x="69215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79057</xdr:rowOff>
    </xdr:from>
    <xdr:to>
      <xdr:col>41</xdr:col>
      <xdr:colOff>50800</xdr:colOff>
      <xdr:row>86</xdr:row>
      <xdr:rowOff>79248</xdr:rowOff>
    </xdr:to>
    <xdr:cxnSp macro="">
      <xdr:nvCxnSpPr>
        <xdr:cNvPr id="366" name="直線コネクタ 365">
          <a:extLst>
            <a:ext uri="{FF2B5EF4-FFF2-40B4-BE49-F238E27FC236}">
              <a16:creationId xmlns:a16="http://schemas.microsoft.com/office/drawing/2014/main" id="{0D502C4B-BE3D-44F4-84EF-91A2C4CD4B87}"/>
            </a:ext>
          </a:extLst>
        </xdr:cNvPr>
        <xdr:cNvCxnSpPr/>
      </xdr:nvCxnSpPr>
      <xdr:spPr>
        <a:xfrm flipV="1">
          <a:off x="6972300" y="1482375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6272EEDF-3D34-433A-ACDE-048A52BBA5E4}"/>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CBAE7066-1863-4BBA-ABAB-8DA9877C6720}"/>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89552B7A-C8CA-42B2-9137-1C787D4E3B16}"/>
            </a:ext>
          </a:extLst>
        </xdr:cNvPr>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79D9A2D6-3E04-42F4-BCBA-E655B772FD29}"/>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120794</xdr:rowOff>
    </xdr:from>
    <xdr:ext cx="469744" cy="259045"/>
    <xdr:sp macro="" textlink="">
      <xdr:nvSpPr>
        <xdr:cNvPr id="371" name="n_1mainValue【公営住宅】&#10;一人当たり面積">
          <a:extLst>
            <a:ext uri="{FF2B5EF4-FFF2-40B4-BE49-F238E27FC236}">
              <a16:creationId xmlns:a16="http://schemas.microsoft.com/office/drawing/2014/main" id="{88AA8234-DF0C-4E99-9AF1-EAD588F66656}"/>
            </a:ext>
          </a:extLst>
        </xdr:cNvPr>
        <xdr:cNvSpPr txBox="1"/>
      </xdr:nvSpPr>
      <xdr:spPr>
        <a:xfrm>
          <a:off x="9391727" y="1486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120603</xdr:rowOff>
    </xdr:from>
    <xdr:ext cx="469744" cy="259045"/>
    <xdr:sp macro="" textlink="">
      <xdr:nvSpPr>
        <xdr:cNvPr id="372" name="n_2mainValue【公営住宅】&#10;一人当たり面積">
          <a:extLst>
            <a:ext uri="{FF2B5EF4-FFF2-40B4-BE49-F238E27FC236}">
              <a16:creationId xmlns:a16="http://schemas.microsoft.com/office/drawing/2014/main" id="{5CCBFBB9-3E5A-4355-B4D3-2B169BC1EDDB}"/>
            </a:ext>
          </a:extLst>
        </xdr:cNvPr>
        <xdr:cNvSpPr txBox="1"/>
      </xdr:nvSpPr>
      <xdr:spPr>
        <a:xfrm>
          <a:off x="8515427" y="1486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120984</xdr:rowOff>
    </xdr:from>
    <xdr:ext cx="469744" cy="259045"/>
    <xdr:sp macro="" textlink="">
      <xdr:nvSpPr>
        <xdr:cNvPr id="373" name="n_3mainValue【公営住宅】&#10;一人当たり面積">
          <a:extLst>
            <a:ext uri="{FF2B5EF4-FFF2-40B4-BE49-F238E27FC236}">
              <a16:creationId xmlns:a16="http://schemas.microsoft.com/office/drawing/2014/main" id="{86263B01-A292-4072-8B41-4AC0C2CA9069}"/>
            </a:ext>
          </a:extLst>
        </xdr:cNvPr>
        <xdr:cNvSpPr txBox="1"/>
      </xdr:nvSpPr>
      <xdr:spPr>
        <a:xfrm>
          <a:off x="7626427" y="1486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121175</xdr:rowOff>
    </xdr:from>
    <xdr:ext cx="469744" cy="259045"/>
    <xdr:sp macro="" textlink="">
      <xdr:nvSpPr>
        <xdr:cNvPr id="374" name="n_4mainValue【公営住宅】&#10;一人当たり面積">
          <a:extLst>
            <a:ext uri="{FF2B5EF4-FFF2-40B4-BE49-F238E27FC236}">
              <a16:creationId xmlns:a16="http://schemas.microsoft.com/office/drawing/2014/main" id="{8331C43F-0228-4473-A644-4156E8FAD536}"/>
            </a:ext>
          </a:extLst>
        </xdr:cNvPr>
        <xdr:cNvSpPr txBox="1"/>
      </xdr:nvSpPr>
      <xdr:spPr>
        <a:xfrm>
          <a:off x="6737427" y="1486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BD9B5FE-5ECB-410F-9E57-EB080C1F847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8F0E2B8-3950-4474-8EF8-5639D0BA38F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67DF29B-3FD2-4BB7-B771-B00BA4E6AF5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DF8E64A-CCED-4588-A075-A1AE875D0EE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9407088-0D1B-4B0E-8FD9-7693CCEF95A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1F1A280-6690-4183-9A17-FA4CA8976C9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4FC15D7B-788C-4AF1-A611-1CE473C26CC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D425F00-08BD-4959-B654-B5E0D7F8A71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BEFA017B-BF6F-4FB7-8EE2-8ECD832218A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D0A463F9-2715-40A3-89A9-27B964EBD1F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975B1116-D4D3-4420-B0FC-758E717BB9C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57B277EC-A608-4C2D-A619-9AA17E8A969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218D2233-0851-41AB-829B-273A534D3BE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C7CDBEAF-305B-4B07-912A-E789CB00A4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CD2316EE-5290-42D5-8B0C-54512DDC369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E618E4E0-82B2-452E-8010-43B2A9B7855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90AAC29F-CAB1-4A5F-A447-7D5E60A586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394D8C4E-6642-4002-8C37-AD943E457B8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78DFA79E-B20D-494D-8F4D-35742F667AB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885F9A3A-0AFD-48D0-A307-3CC9A4CD621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AAB91B02-F57E-4349-BD61-AA9A57765B8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6B23EA8B-4662-430B-8480-AAA86C1BC27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F54DE307-7A75-4DA9-AC3E-2AD5B0D7B96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670C4B6B-3815-48F8-A958-A1383698375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F901EF4B-DC6A-42C2-B08E-C675C605F54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6EF5CF0-6311-49D0-AB80-90EE8E2B4BD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417D56DF-A431-4DF3-89A4-6F85ED2262F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4C12C1B4-65D7-42CA-81A8-0A93D83C629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2D98F0A6-20C4-499A-AFE4-94E8F577C1F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1DED2A83-FEBA-478C-846C-03491658D80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F8A91584-D74B-4F47-BE34-66245D5AD43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A7C97E32-6DF9-4264-B119-1216FB8323D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5BE1ACE0-330E-4328-9785-4C12DD0C6A3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F2DF18D7-A6C8-4F9F-B50D-8C8A63545EB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1D5BE66-7F95-4332-A693-CFCB65BA61E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1E6B8D58-BBF2-4BE7-928E-95C73FDC32B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DE039274-40FA-479D-B3F7-A3EB918BDEC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944B8029-94FC-4DCC-86DD-A9C5636D95B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6FD9764D-0E3C-4A26-AED6-0CF8EF8400E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AD6CD579-4B75-466C-A36B-7A2B59CA6BE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CD1205FD-FCC6-4D62-B346-E3A7D85400C1}"/>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8772C47-5865-4416-AE9E-D03E728CBAC1}"/>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EA35E86A-F916-44DF-96C5-52A136B5C7AE}"/>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728245D6-6C2A-4671-BC8E-44E6B2FA2BE4}"/>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E830019E-D293-4EBC-8010-12551E913B8B}"/>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7595AAD5-6717-4ABA-AD09-F2249A86633B}"/>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67A17A87-583A-4E3C-B663-38680CC89D86}"/>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F4F68379-1B28-405C-93FA-539D76A552B7}"/>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02FF007E-268F-4F4B-8703-98D3CFE3602C}"/>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AE9E507A-6B29-4045-9E68-DEBAF450FAB4}"/>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F77F3378-A544-4A61-80A8-A6DDCE928E92}"/>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6F7398C-8A33-459A-84CC-0BA92F09D25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C99FA8F-9FAC-4111-81FC-9F6A9F32D4E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C9D52F5-38FD-4030-B7F5-FB4CDACE93B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17D11BD-C8ED-4B09-A358-E224C883C98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C8DFE25-A1EB-4F3B-A983-22EAD311778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431" name="楕円 430">
          <a:extLst>
            <a:ext uri="{FF2B5EF4-FFF2-40B4-BE49-F238E27FC236}">
              <a16:creationId xmlns:a16="http://schemas.microsoft.com/office/drawing/2014/main" id="{011B4BAB-40AF-4A8F-9414-0BAC80C053A6}"/>
            </a:ext>
          </a:extLst>
        </xdr:cNvPr>
        <xdr:cNvSpPr/>
      </xdr:nvSpPr>
      <xdr:spPr>
        <a:xfrm>
          <a:off x="16268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7637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3E17FA2F-2C79-43E4-B061-BC99D2F5C60E}"/>
            </a:ext>
          </a:extLst>
        </xdr:cNvPr>
        <xdr:cNvSpPr txBox="1"/>
      </xdr:nvSpPr>
      <xdr:spPr>
        <a:xfrm>
          <a:off x="16357600"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166370</xdr:rowOff>
    </xdr:from>
    <xdr:to>
      <xdr:col>81</xdr:col>
      <xdr:colOff>101600</xdr:colOff>
      <xdr:row>38</xdr:row>
      <xdr:rowOff>96520</xdr:rowOff>
    </xdr:to>
    <xdr:sp macro="" textlink="">
      <xdr:nvSpPr>
        <xdr:cNvPr id="433" name="楕円 432">
          <a:extLst>
            <a:ext uri="{FF2B5EF4-FFF2-40B4-BE49-F238E27FC236}">
              <a16:creationId xmlns:a16="http://schemas.microsoft.com/office/drawing/2014/main" id="{E9D36929-9EF5-474A-B1EF-1B9525FE136A}"/>
            </a:ext>
          </a:extLst>
        </xdr:cNvPr>
        <xdr:cNvSpPr/>
      </xdr:nvSpPr>
      <xdr:spPr>
        <a:xfrm>
          <a:off x="15430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45720</xdr:rowOff>
    </xdr:from>
    <xdr:to>
      <xdr:col>85</xdr:col>
      <xdr:colOff>127000</xdr:colOff>
      <xdr:row>38</xdr:row>
      <xdr:rowOff>80010</xdr:rowOff>
    </xdr:to>
    <xdr:cxnSp macro="">
      <xdr:nvCxnSpPr>
        <xdr:cNvPr id="434" name="直線コネクタ 433">
          <a:extLst>
            <a:ext uri="{FF2B5EF4-FFF2-40B4-BE49-F238E27FC236}">
              <a16:creationId xmlns:a16="http://schemas.microsoft.com/office/drawing/2014/main" id="{928FAE59-4A90-4715-B3F4-5353ABABE2AB}"/>
            </a:ext>
          </a:extLst>
        </xdr:cNvPr>
        <xdr:cNvCxnSpPr/>
      </xdr:nvCxnSpPr>
      <xdr:spPr>
        <a:xfrm>
          <a:off x="15481300" y="65608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118745</xdr:rowOff>
    </xdr:from>
    <xdr:to>
      <xdr:col>76</xdr:col>
      <xdr:colOff>165100</xdr:colOff>
      <xdr:row>38</xdr:row>
      <xdr:rowOff>48895</xdr:rowOff>
    </xdr:to>
    <xdr:sp macro="" textlink="">
      <xdr:nvSpPr>
        <xdr:cNvPr id="435" name="楕円 434">
          <a:extLst>
            <a:ext uri="{FF2B5EF4-FFF2-40B4-BE49-F238E27FC236}">
              <a16:creationId xmlns:a16="http://schemas.microsoft.com/office/drawing/2014/main" id="{F845F85A-0E5A-435D-BDFD-E37EE63E484D}"/>
            </a:ext>
          </a:extLst>
        </xdr:cNvPr>
        <xdr:cNvSpPr/>
      </xdr:nvSpPr>
      <xdr:spPr>
        <a:xfrm>
          <a:off x="14541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169545</xdr:rowOff>
    </xdr:from>
    <xdr:to>
      <xdr:col>81</xdr:col>
      <xdr:colOff>50800</xdr:colOff>
      <xdr:row>38</xdr:row>
      <xdr:rowOff>45720</xdr:rowOff>
    </xdr:to>
    <xdr:cxnSp macro="">
      <xdr:nvCxnSpPr>
        <xdr:cNvPr id="436" name="直線コネクタ 435">
          <a:extLst>
            <a:ext uri="{FF2B5EF4-FFF2-40B4-BE49-F238E27FC236}">
              <a16:creationId xmlns:a16="http://schemas.microsoft.com/office/drawing/2014/main" id="{AB603AFF-2D2F-45CF-8E83-64573CDEB566}"/>
            </a:ext>
          </a:extLst>
        </xdr:cNvPr>
        <xdr:cNvCxnSpPr/>
      </xdr:nvCxnSpPr>
      <xdr:spPr>
        <a:xfrm>
          <a:off x="14592300" y="65131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97790</xdr:rowOff>
    </xdr:from>
    <xdr:to>
      <xdr:col>72</xdr:col>
      <xdr:colOff>38100</xdr:colOff>
      <xdr:row>38</xdr:row>
      <xdr:rowOff>27940</xdr:rowOff>
    </xdr:to>
    <xdr:sp macro="" textlink="">
      <xdr:nvSpPr>
        <xdr:cNvPr id="437" name="楕円 436">
          <a:extLst>
            <a:ext uri="{FF2B5EF4-FFF2-40B4-BE49-F238E27FC236}">
              <a16:creationId xmlns:a16="http://schemas.microsoft.com/office/drawing/2014/main" id="{AD2FD8BA-7224-4899-B9EA-0686517FAF6F}"/>
            </a:ext>
          </a:extLst>
        </xdr:cNvPr>
        <xdr:cNvSpPr/>
      </xdr:nvSpPr>
      <xdr:spPr>
        <a:xfrm>
          <a:off x="13652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148590</xdr:rowOff>
    </xdr:from>
    <xdr:to>
      <xdr:col>76</xdr:col>
      <xdr:colOff>114300</xdr:colOff>
      <xdr:row>37</xdr:row>
      <xdr:rowOff>169545</xdr:rowOff>
    </xdr:to>
    <xdr:cxnSp macro="">
      <xdr:nvCxnSpPr>
        <xdr:cNvPr id="438" name="直線コネクタ 437">
          <a:extLst>
            <a:ext uri="{FF2B5EF4-FFF2-40B4-BE49-F238E27FC236}">
              <a16:creationId xmlns:a16="http://schemas.microsoft.com/office/drawing/2014/main" id="{FF0C053A-AB1A-466D-8142-1039AFDB0E5C}"/>
            </a:ext>
          </a:extLst>
        </xdr:cNvPr>
        <xdr:cNvCxnSpPr/>
      </xdr:nvCxnSpPr>
      <xdr:spPr>
        <a:xfrm>
          <a:off x="13703300" y="64922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36830</xdr:rowOff>
    </xdr:from>
    <xdr:to>
      <xdr:col>67</xdr:col>
      <xdr:colOff>101600</xdr:colOff>
      <xdr:row>37</xdr:row>
      <xdr:rowOff>138430</xdr:rowOff>
    </xdr:to>
    <xdr:sp macro="" textlink="">
      <xdr:nvSpPr>
        <xdr:cNvPr id="439" name="楕円 438">
          <a:extLst>
            <a:ext uri="{FF2B5EF4-FFF2-40B4-BE49-F238E27FC236}">
              <a16:creationId xmlns:a16="http://schemas.microsoft.com/office/drawing/2014/main" id="{107D42C4-2A2D-4A8D-B4FB-3F16FDDF5176}"/>
            </a:ext>
          </a:extLst>
        </xdr:cNvPr>
        <xdr:cNvSpPr/>
      </xdr:nvSpPr>
      <xdr:spPr>
        <a:xfrm>
          <a:off x="12763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37</xdr:row>
      <xdr:rowOff>148590</xdr:rowOff>
    </xdr:to>
    <xdr:cxnSp macro="">
      <xdr:nvCxnSpPr>
        <xdr:cNvPr id="440" name="直線コネクタ 439">
          <a:extLst>
            <a:ext uri="{FF2B5EF4-FFF2-40B4-BE49-F238E27FC236}">
              <a16:creationId xmlns:a16="http://schemas.microsoft.com/office/drawing/2014/main" id="{7C45D4C0-519C-4D66-910E-953175A62F4B}"/>
            </a:ext>
          </a:extLst>
        </xdr:cNvPr>
        <xdr:cNvCxnSpPr/>
      </xdr:nvCxnSpPr>
      <xdr:spPr>
        <a:xfrm>
          <a:off x="12814300" y="6431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950C6164-21C8-444A-9160-D88A235C8707}"/>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CBFAACBC-8A5D-492A-B650-E64B570AC9A9}"/>
            </a:ext>
          </a:extLst>
        </xdr:cNvPr>
        <xdr:cNvSpPr txBox="1"/>
      </xdr:nvSpPr>
      <xdr:spPr>
        <a:xfrm>
          <a:off x="14389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25D632D1-E7E1-4F10-AD8A-BAC11536C0BB}"/>
            </a:ext>
          </a:extLst>
        </xdr:cNvPr>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FFEA5F35-D72E-4123-8C46-E843FFFEA93D}"/>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87647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1A04FE66-E2FC-4370-9A40-566936904C8D}"/>
            </a:ext>
          </a:extLst>
        </xdr:cNvPr>
        <xdr:cNvSpPr txBox="1"/>
      </xdr:nvSpPr>
      <xdr:spPr>
        <a:xfrm>
          <a:off x="15266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65422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20FAC913-74CE-4957-948A-F4ABD19429FE}"/>
            </a:ext>
          </a:extLst>
        </xdr:cNvPr>
        <xdr:cNvSpPr txBox="1"/>
      </xdr:nvSpPr>
      <xdr:spPr>
        <a:xfrm>
          <a:off x="143897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C78036AC-122B-4C35-B34C-85EC34DE91D9}"/>
            </a:ext>
          </a:extLst>
        </xdr:cNvPr>
        <xdr:cNvSpPr txBox="1"/>
      </xdr:nvSpPr>
      <xdr:spPr>
        <a:xfrm>
          <a:off x="13500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A4D165D-DE21-4AB4-9EDA-F8C2919592BB}"/>
            </a:ext>
          </a:extLst>
        </xdr:cNvPr>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C5458D4C-8A7D-41FF-844D-C06726529B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AC122530-A335-493C-A1E4-E4ECD15DD84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F73349D3-3470-4002-BAFE-3B33FED1362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A33FB920-EE6A-4A11-8552-5CD41587B7C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EC5A67B7-E6E2-40B5-BFDA-CE332194848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F3C3ED71-B607-4FF6-9C92-EEB24381F7F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4376E2B2-472B-4345-98AE-58BAC44C4B0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2B6086A2-EAFF-4C7E-96F2-DACFE324E94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D30C84DE-B804-4FA0-A3B1-E640247C415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6D09DDC6-C386-4906-9D03-497B439741C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AADF71A-4F3B-4CCC-AAEC-E4A921EE4B0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146E2692-9442-4D75-A3C5-7B8A2465F63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C5F2FB91-E881-4E4F-9E05-510022C7317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795B6A01-6AD7-417F-94BE-9FB190E2478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8D6117C8-149F-48E1-BB72-8F7BD6C7341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EC750806-AB99-4157-AF51-8744CB0A999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DFE42231-72B4-42BA-9D5C-2E522073B68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C5B671E0-FBC4-43B4-8428-7CDE6FC1475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06F2E030-FCF6-4392-BA07-C25FDCA503B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9B090DB8-480B-443E-81C8-5067388E8B7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152737BA-B345-4459-9B76-6AADCEAA7E6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35F63B5F-C7AD-48FE-967A-69C84E4977A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83853BC2-5A82-44E6-A299-B715987749F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E9A125DF-6E0F-42EB-BF7B-DD416A91D25A}"/>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E91BF015-3AD4-4EBD-83B9-BA59FC73DD21}"/>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508CF9A3-5547-400D-A84B-E5FDCF72A21E}"/>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1BAB9176-E7D4-431C-AA24-F431E631F807}"/>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32991483-50D2-41FC-8257-0E5694800690}"/>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40170D30-2833-49DB-8CC3-42B6BDEE2DC1}"/>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E23FA652-C85C-4B23-938C-169AB25A66EF}"/>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AA037AE5-C939-4282-B761-8B202C2AFF82}"/>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32CA4B32-2BDE-4BE6-BE5F-1AB9A4B969F4}"/>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79F198D5-0F21-4A2F-AB5E-772CBC5C8501}"/>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B31529C9-A235-4FAC-A583-18AC9492F551}"/>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531F9C2-C9FB-4D91-8326-D96C6031CC7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8B2A7B1-1122-46EE-91FF-418F8CC647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30558DC-FEAD-44CF-BA3A-1BACC081C11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914FA43-B8EC-43E4-B476-DDFAD1CE051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79EB5D6-6CD1-48A6-B186-289F2253ADB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93980</xdr:rowOff>
    </xdr:from>
    <xdr:to>
      <xdr:col>116</xdr:col>
      <xdr:colOff>114300</xdr:colOff>
      <xdr:row>38</xdr:row>
      <xdr:rowOff>24130</xdr:rowOff>
    </xdr:to>
    <xdr:sp macro="" textlink="">
      <xdr:nvSpPr>
        <xdr:cNvPr id="488" name="楕円 487">
          <a:extLst>
            <a:ext uri="{FF2B5EF4-FFF2-40B4-BE49-F238E27FC236}">
              <a16:creationId xmlns:a16="http://schemas.microsoft.com/office/drawing/2014/main" id="{1C435F4E-E74B-4FBB-BC49-81761C707A8F}"/>
            </a:ext>
          </a:extLst>
        </xdr:cNvPr>
        <xdr:cNvSpPr/>
      </xdr:nvSpPr>
      <xdr:spPr>
        <a:xfrm>
          <a:off x="22110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116857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C3EFB0B6-0FC7-4EC2-BB92-5F89F3AEBB0D}"/>
            </a:ext>
          </a:extLst>
        </xdr:cNvPr>
        <xdr:cNvSpPr txBox="1"/>
      </xdr:nvSpPr>
      <xdr:spPr>
        <a:xfrm>
          <a:off x="22199600"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120650</xdr:rowOff>
    </xdr:from>
    <xdr:to>
      <xdr:col>112</xdr:col>
      <xdr:colOff>38100</xdr:colOff>
      <xdr:row>38</xdr:row>
      <xdr:rowOff>50800</xdr:rowOff>
    </xdr:to>
    <xdr:sp macro="" textlink="">
      <xdr:nvSpPr>
        <xdr:cNvPr id="490" name="楕円 489">
          <a:extLst>
            <a:ext uri="{FF2B5EF4-FFF2-40B4-BE49-F238E27FC236}">
              <a16:creationId xmlns:a16="http://schemas.microsoft.com/office/drawing/2014/main" id="{D8ABCEA8-B960-4430-A93A-04DBF8678BA7}"/>
            </a:ext>
          </a:extLst>
        </xdr:cNvPr>
        <xdr:cNvSpPr/>
      </xdr:nvSpPr>
      <xdr:spPr>
        <a:xfrm>
          <a:off x="21272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144780</xdr:rowOff>
    </xdr:from>
    <xdr:to>
      <xdr:col>116</xdr:col>
      <xdr:colOff>63500</xdr:colOff>
      <xdr:row>38</xdr:row>
      <xdr:rowOff>0</xdr:rowOff>
    </xdr:to>
    <xdr:cxnSp macro="">
      <xdr:nvCxnSpPr>
        <xdr:cNvPr id="491" name="直線コネクタ 490">
          <a:extLst>
            <a:ext uri="{FF2B5EF4-FFF2-40B4-BE49-F238E27FC236}">
              <a16:creationId xmlns:a16="http://schemas.microsoft.com/office/drawing/2014/main" id="{EDFAA1D3-0552-4313-AD7A-0AE092E20353}"/>
            </a:ext>
          </a:extLst>
        </xdr:cNvPr>
        <xdr:cNvCxnSpPr/>
      </xdr:nvCxnSpPr>
      <xdr:spPr>
        <a:xfrm flipV="1">
          <a:off x="21323300" y="64884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116840</xdr:rowOff>
    </xdr:from>
    <xdr:to>
      <xdr:col>107</xdr:col>
      <xdr:colOff>101600</xdr:colOff>
      <xdr:row>38</xdr:row>
      <xdr:rowOff>46990</xdr:rowOff>
    </xdr:to>
    <xdr:sp macro="" textlink="">
      <xdr:nvSpPr>
        <xdr:cNvPr id="492" name="楕円 491">
          <a:extLst>
            <a:ext uri="{FF2B5EF4-FFF2-40B4-BE49-F238E27FC236}">
              <a16:creationId xmlns:a16="http://schemas.microsoft.com/office/drawing/2014/main" id="{268350CA-DEB8-4AD9-B6AC-A5B53FA43B8B}"/>
            </a:ext>
          </a:extLst>
        </xdr:cNvPr>
        <xdr:cNvSpPr/>
      </xdr:nvSpPr>
      <xdr:spPr>
        <a:xfrm>
          <a:off x="2038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167640</xdr:rowOff>
    </xdr:from>
    <xdr:to>
      <xdr:col>111</xdr:col>
      <xdr:colOff>177800</xdr:colOff>
      <xdr:row>38</xdr:row>
      <xdr:rowOff>0</xdr:rowOff>
    </xdr:to>
    <xdr:cxnSp macro="">
      <xdr:nvCxnSpPr>
        <xdr:cNvPr id="493" name="直線コネクタ 492">
          <a:extLst>
            <a:ext uri="{FF2B5EF4-FFF2-40B4-BE49-F238E27FC236}">
              <a16:creationId xmlns:a16="http://schemas.microsoft.com/office/drawing/2014/main" id="{F13944F9-F2AA-4CE2-AAF1-C56CC95EC1F1}"/>
            </a:ext>
          </a:extLst>
        </xdr:cNvPr>
        <xdr:cNvCxnSpPr/>
      </xdr:nvCxnSpPr>
      <xdr:spPr>
        <a:xfrm>
          <a:off x="20434300" y="65112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120650</xdr:rowOff>
    </xdr:from>
    <xdr:to>
      <xdr:col>102</xdr:col>
      <xdr:colOff>165100</xdr:colOff>
      <xdr:row>38</xdr:row>
      <xdr:rowOff>50800</xdr:rowOff>
    </xdr:to>
    <xdr:sp macro="" textlink="">
      <xdr:nvSpPr>
        <xdr:cNvPr id="494" name="楕円 493">
          <a:extLst>
            <a:ext uri="{FF2B5EF4-FFF2-40B4-BE49-F238E27FC236}">
              <a16:creationId xmlns:a16="http://schemas.microsoft.com/office/drawing/2014/main" id="{614564B2-C812-4850-AD78-4B864DAFAE1F}"/>
            </a:ext>
          </a:extLst>
        </xdr:cNvPr>
        <xdr:cNvSpPr/>
      </xdr:nvSpPr>
      <xdr:spPr>
        <a:xfrm>
          <a:off x="19494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167640</xdr:rowOff>
    </xdr:from>
    <xdr:to>
      <xdr:col>107</xdr:col>
      <xdr:colOff>50800</xdr:colOff>
      <xdr:row>38</xdr:row>
      <xdr:rowOff>0</xdr:rowOff>
    </xdr:to>
    <xdr:cxnSp macro="">
      <xdr:nvCxnSpPr>
        <xdr:cNvPr id="495" name="直線コネクタ 494">
          <a:extLst>
            <a:ext uri="{FF2B5EF4-FFF2-40B4-BE49-F238E27FC236}">
              <a16:creationId xmlns:a16="http://schemas.microsoft.com/office/drawing/2014/main" id="{31C214A4-7588-436D-A5C0-295080DE1FFA}"/>
            </a:ext>
          </a:extLst>
        </xdr:cNvPr>
        <xdr:cNvCxnSpPr/>
      </xdr:nvCxnSpPr>
      <xdr:spPr>
        <a:xfrm flipV="1">
          <a:off x="19545300" y="65112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124460</xdr:rowOff>
    </xdr:from>
    <xdr:to>
      <xdr:col>98</xdr:col>
      <xdr:colOff>38100</xdr:colOff>
      <xdr:row>38</xdr:row>
      <xdr:rowOff>54610</xdr:rowOff>
    </xdr:to>
    <xdr:sp macro="" textlink="">
      <xdr:nvSpPr>
        <xdr:cNvPr id="496" name="楕円 495">
          <a:extLst>
            <a:ext uri="{FF2B5EF4-FFF2-40B4-BE49-F238E27FC236}">
              <a16:creationId xmlns:a16="http://schemas.microsoft.com/office/drawing/2014/main" id="{77D91CD4-18E4-4140-9BB7-AFE4B34B2581}"/>
            </a:ext>
          </a:extLst>
        </xdr:cNvPr>
        <xdr:cNvSpPr/>
      </xdr:nvSpPr>
      <xdr:spPr>
        <a:xfrm>
          <a:off x="18605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0</xdr:rowOff>
    </xdr:from>
    <xdr:to>
      <xdr:col>102</xdr:col>
      <xdr:colOff>114300</xdr:colOff>
      <xdr:row>38</xdr:row>
      <xdr:rowOff>3810</xdr:rowOff>
    </xdr:to>
    <xdr:cxnSp macro="">
      <xdr:nvCxnSpPr>
        <xdr:cNvPr id="497" name="直線コネクタ 496">
          <a:extLst>
            <a:ext uri="{FF2B5EF4-FFF2-40B4-BE49-F238E27FC236}">
              <a16:creationId xmlns:a16="http://schemas.microsoft.com/office/drawing/2014/main" id="{A6712300-C82F-4025-9659-F93445F7400D}"/>
            </a:ext>
          </a:extLst>
        </xdr:cNvPr>
        <xdr:cNvCxnSpPr/>
      </xdr:nvCxnSpPr>
      <xdr:spPr>
        <a:xfrm flipV="1">
          <a:off x="18656300" y="65151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9BDDC0C8-BF2E-43F8-90A1-677ADB7E02BB}"/>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DC50C968-13B6-4202-847A-EC7713794F74}"/>
            </a:ext>
          </a:extLst>
        </xdr:cNvPr>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180F9336-DE17-49F6-AADD-BB8C1004175F}"/>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851D3C44-1DB3-415F-A767-25C7D6906D83}"/>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67327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5080E09-BF21-4512-AF02-BCB0F20F3C8A}"/>
            </a:ext>
          </a:extLst>
        </xdr:cNvPr>
        <xdr:cNvSpPr txBox="1"/>
      </xdr:nvSpPr>
      <xdr:spPr>
        <a:xfrm>
          <a:off x="21075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63517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7743AE57-39DD-436B-A3FC-83D5B87229B4}"/>
            </a:ext>
          </a:extLst>
        </xdr:cNvPr>
        <xdr:cNvSpPr txBox="1"/>
      </xdr:nvSpPr>
      <xdr:spPr>
        <a:xfrm>
          <a:off x="201994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67327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0EE6D972-95A8-4525-ACFD-4EFF247DED26}"/>
            </a:ext>
          </a:extLst>
        </xdr:cNvPr>
        <xdr:cNvSpPr txBox="1"/>
      </xdr:nvSpPr>
      <xdr:spPr>
        <a:xfrm>
          <a:off x="19310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71137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F8A5C2BE-1536-416F-9C8A-D3B041FA2F93}"/>
            </a:ext>
          </a:extLst>
        </xdr:cNvPr>
        <xdr:cNvSpPr txBox="1"/>
      </xdr:nvSpPr>
      <xdr:spPr>
        <a:xfrm>
          <a:off x="1842142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DBC32B9D-F04C-4DEC-879A-908D99013DC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95487C11-5419-4905-B8E4-C0D6D49C333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70848671-FCF7-42D5-A98B-6885451303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F0B3A706-B4DA-40F7-B80B-36DFE60220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93B9194A-0AC2-4AAE-B625-D63E32E4718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7F18AFCB-950E-4C5E-B1CE-58CDAD4697C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C1D35BE7-37D6-44D7-9821-6C8B2D004B7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CE2B6FB4-EC47-4095-8704-FE4C7A576FC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6A518551-E6B0-4535-B6F3-45A9D41C625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F9A1E6DC-4202-42C3-8884-190ABC70845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7E3E691A-AD53-42C5-9F42-1626F5D058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DE7BED22-E6E5-4D42-81BE-D6891D75C71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AE39A72A-0038-4A3D-92C0-65DB9CB6FEB3}"/>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D696208E-5387-4A85-B892-5162244900E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86591710-4389-4AE8-BE16-12FFFEBCE1F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5145DC83-3759-4664-B8A3-5202FF68E15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AEB27A33-6E20-4B99-B098-33638D5FCBC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4F491B7A-BC2A-4F07-81DA-0880564C596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623DB2D3-0572-49CE-8BCE-9D0EE210802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D029957B-DFB0-4BFE-BC5E-55AD466648E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D5DD6F11-90AF-4A92-8766-0C234A913D0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E3270D3B-EFC9-41A7-BDA2-3E3B9553C90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FFFB57BE-B531-4BE3-8697-75777C7EAD0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AE0A33B7-C319-4AE3-9C83-79B4F424C03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2DE91BCA-CE91-452D-BAF8-BBA9FE220194}"/>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A8954C8B-703F-4858-A868-B40B2F31BC68}"/>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466F9773-C868-42FB-85C7-2B3582F620E9}"/>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F8D40325-E9A8-40A2-807C-E7F797763AF9}"/>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FC6F09B3-0BA0-409F-AD8E-1F017FCE19A5}"/>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32AB10F9-9A15-41BF-A8AC-F7BFD6C757E0}"/>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B09A92A5-569D-407A-99DC-7EC450DDACD6}"/>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8469580A-8C72-4435-88E0-5B35485E9942}"/>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E166A957-F102-4799-9E22-878040A746B8}"/>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28FE3BD7-5967-40D0-AA0E-7343659759F7}"/>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BE8741BF-9F1F-441B-9D86-2C0B9D730B6A}"/>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4101E46-C7C7-43D5-A20C-40EBD8AA8B6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D7E1DD8-2885-49B5-97F9-9D350C8DE30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18DAEBA-D5CA-410F-AE21-837C02C2479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1C43E7F-F5F9-45D2-AFC2-365DE61211A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CB4426D-16EC-46E2-97FE-81D5F6D5B2C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124460</xdr:rowOff>
    </xdr:from>
    <xdr:to>
      <xdr:col>85</xdr:col>
      <xdr:colOff>177800</xdr:colOff>
      <xdr:row>57</xdr:row>
      <xdr:rowOff>54610</xdr:rowOff>
    </xdr:to>
    <xdr:sp macro="" textlink="">
      <xdr:nvSpPr>
        <xdr:cNvPr id="546" name="楕円 545">
          <a:extLst>
            <a:ext uri="{FF2B5EF4-FFF2-40B4-BE49-F238E27FC236}">
              <a16:creationId xmlns:a16="http://schemas.microsoft.com/office/drawing/2014/main" id="{A72E9AD2-6CF5-466C-8360-FEC46DF50D2D}"/>
            </a:ext>
          </a:extLst>
        </xdr:cNvPr>
        <xdr:cNvSpPr/>
      </xdr:nvSpPr>
      <xdr:spPr>
        <a:xfrm>
          <a:off x="162687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147337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5DCB8BBC-BDBA-40FA-AF1C-531E880629E5}"/>
            </a:ext>
          </a:extLst>
        </xdr:cNvPr>
        <xdr:cNvSpPr txBox="1"/>
      </xdr:nvSpPr>
      <xdr:spPr>
        <a:xfrm>
          <a:off x="16357600"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548" name="楕円 547">
          <a:extLst>
            <a:ext uri="{FF2B5EF4-FFF2-40B4-BE49-F238E27FC236}">
              <a16:creationId xmlns:a16="http://schemas.microsoft.com/office/drawing/2014/main" id="{F3FB38E8-89CE-47F8-BA93-9CB2CA8B5542}"/>
            </a:ext>
          </a:extLst>
        </xdr:cNvPr>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3810</xdr:rowOff>
    </xdr:from>
    <xdr:to>
      <xdr:col>85</xdr:col>
      <xdr:colOff>127000</xdr:colOff>
      <xdr:row>59</xdr:row>
      <xdr:rowOff>45720</xdr:rowOff>
    </xdr:to>
    <xdr:cxnSp macro="">
      <xdr:nvCxnSpPr>
        <xdr:cNvPr id="549" name="直線コネクタ 548">
          <a:extLst>
            <a:ext uri="{FF2B5EF4-FFF2-40B4-BE49-F238E27FC236}">
              <a16:creationId xmlns:a16="http://schemas.microsoft.com/office/drawing/2014/main" id="{153D67E2-AB7E-488B-AE75-BF2640BE1AC3}"/>
            </a:ext>
          </a:extLst>
        </xdr:cNvPr>
        <xdr:cNvCxnSpPr/>
      </xdr:nvCxnSpPr>
      <xdr:spPr>
        <a:xfrm flipV="1">
          <a:off x="15481300" y="9776460"/>
          <a:ext cx="838200" cy="3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93980</xdr:rowOff>
    </xdr:from>
    <xdr:to>
      <xdr:col>76</xdr:col>
      <xdr:colOff>165100</xdr:colOff>
      <xdr:row>61</xdr:row>
      <xdr:rowOff>24130</xdr:rowOff>
    </xdr:to>
    <xdr:sp macro="" textlink="">
      <xdr:nvSpPr>
        <xdr:cNvPr id="550" name="楕円 549">
          <a:extLst>
            <a:ext uri="{FF2B5EF4-FFF2-40B4-BE49-F238E27FC236}">
              <a16:creationId xmlns:a16="http://schemas.microsoft.com/office/drawing/2014/main" id="{79DB6D3D-3693-4335-86F3-766DEB2EAFB9}"/>
            </a:ext>
          </a:extLst>
        </xdr:cNvPr>
        <xdr:cNvSpPr/>
      </xdr:nvSpPr>
      <xdr:spPr>
        <a:xfrm>
          <a:off x="14541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60</xdr:row>
      <xdr:rowOff>144780</xdr:rowOff>
    </xdr:to>
    <xdr:cxnSp macro="">
      <xdr:nvCxnSpPr>
        <xdr:cNvPr id="551" name="直線コネクタ 550">
          <a:extLst>
            <a:ext uri="{FF2B5EF4-FFF2-40B4-BE49-F238E27FC236}">
              <a16:creationId xmlns:a16="http://schemas.microsoft.com/office/drawing/2014/main" id="{96FCA9D2-4854-480D-A5A9-1EE556FD5DFB}"/>
            </a:ext>
          </a:extLst>
        </xdr:cNvPr>
        <xdr:cNvCxnSpPr/>
      </xdr:nvCxnSpPr>
      <xdr:spPr>
        <a:xfrm flipV="1">
          <a:off x="14592300" y="10161270"/>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552" name="楕円 551">
          <a:extLst>
            <a:ext uri="{FF2B5EF4-FFF2-40B4-BE49-F238E27FC236}">
              <a16:creationId xmlns:a16="http://schemas.microsoft.com/office/drawing/2014/main" id="{F4C35572-9771-4C7D-A24E-D7D2BD0DB0BF}"/>
            </a:ext>
          </a:extLst>
        </xdr:cNvPr>
        <xdr:cNvSpPr/>
      </xdr:nvSpPr>
      <xdr:spPr>
        <a:xfrm>
          <a:off x="1365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144780</xdr:rowOff>
    </xdr:to>
    <xdr:cxnSp macro="">
      <xdr:nvCxnSpPr>
        <xdr:cNvPr id="553" name="直線コネクタ 552">
          <a:extLst>
            <a:ext uri="{FF2B5EF4-FFF2-40B4-BE49-F238E27FC236}">
              <a16:creationId xmlns:a16="http://schemas.microsoft.com/office/drawing/2014/main" id="{96E8E837-84E5-4FC5-93E6-94F835AFC356}"/>
            </a:ext>
          </a:extLst>
        </xdr:cNvPr>
        <xdr:cNvCxnSpPr/>
      </xdr:nvCxnSpPr>
      <xdr:spPr>
        <a:xfrm>
          <a:off x="13703300" y="10355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139700</xdr:rowOff>
    </xdr:from>
    <xdr:to>
      <xdr:col>67</xdr:col>
      <xdr:colOff>101600</xdr:colOff>
      <xdr:row>60</xdr:row>
      <xdr:rowOff>69850</xdr:rowOff>
    </xdr:to>
    <xdr:sp macro="" textlink="">
      <xdr:nvSpPr>
        <xdr:cNvPr id="554" name="楕円 553">
          <a:extLst>
            <a:ext uri="{FF2B5EF4-FFF2-40B4-BE49-F238E27FC236}">
              <a16:creationId xmlns:a16="http://schemas.microsoft.com/office/drawing/2014/main" id="{DA2A1E2C-C14F-4D6B-B692-16018C826CCC}"/>
            </a:ext>
          </a:extLst>
        </xdr:cNvPr>
        <xdr:cNvSpPr/>
      </xdr:nvSpPr>
      <xdr:spPr>
        <a:xfrm>
          <a:off x="12763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19050</xdr:rowOff>
    </xdr:from>
    <xdr:to>
      <xdr:col>71</xdr:col>
      <xdr:colOff>177800</xdr:colOff>
      <xdr:row>60</xdr:row>
      <xdr:rowOff>68580</xdr:rowOff>
    </xdr:to>
    <xdr:cxnSp macro="">
      <xdr:nvCxnSpPr>
        <xdr:cNvPr id="555" name="直線コネクタ 554">
          <a:extLst>
            <a:ext uri="{FF2B5EF4-FFF2-40B4-BE49-F238E27FC236}">
              <a16:creationId xmlns:a16="http://schemas.microsoft.com/office/drawing/2014/main" id="{6301E9EB-F158-47A4-9060-B400A6E3AAAA}"/>
            </a:ext>
          </a:extLst>
        </xdr:cNvPr>
        <xdr:cNvCxnSpPr/>
      </xdr:nvCxnSpPr>
      <xdr:spPr>
        <a:xfrm>
          <a:off x="12814300" y="103060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85D18482-5AB9-453E-8A86-E1C1C17A6FBB}"/>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1E98CD7D-CE2A-4F10-B312-DD450CC8069C}"/>
            </a:ext>
          </a:extLst>
        </xdr:cNvPr>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519372AB-ECAE-4EDC-92CE-052C308CCEFD}"/>
            </a:ext>
          </a:extLst>
        </xdr:cNvPr>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0D70CA81-8C53-4482-AB35-70CA3CC28D81}"/>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87647</xdr:rowOff>
    </xdr:from>
    <xdr:ext cx="405111" cy="259045"/>
    <xdr:sp macro="" textlink="">
      <xdr:nvSpPr>
        <xdr:cNvPr id="560" name="n_1mainValue【学校施設】&#10;有形固定資産減価償却率">
          <a:extLst>
            <a:ext uri="{FF2B5EF4-FFF2-40B4-BE49-F238E27FC236}">
              <a16:creationId xmlns:a16="http://schemas.microsoft.com/office/drawing/2014/main" id="{10C9081F-05B1-4FBF-8B5C-044DD6CCF0B3}"/>
            </a:ext>
          </a:extLst>
        </xdr:cNvPr>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15257</xdr:rowOff>
    </xdr:from>
    <xdr:ext cx="405111" cy="259045"/>
    <xdr:sp macro="" textlink="">
      <xdr:nvSpPr>
        <xdr:cNvPr id="561" name="n_2mainValue【学校施設】&#10;有形固定資産減価償却率">
          <a:extLst>
            <a:ext uri="{FF2B5EF4-FFF2-40B4-BE49-F238E27FC236}">
              <a16:creationId xmlns:a16="http://schemas.microsoft.com/office/drawing/2014/main" id="{F2869DC3-3D55-4227-B3AC-2B25BE5E6C29}"/>
            </a:ext>
          </a:extLst>
        </xdr:cNvPr>
        <xdr:cNvSpPr txBox="1"/>
      </xdr:nvSpPr>
      <xdr:spPr>
        <a:xfrm>
          <a:off x="14389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110507</xdr:rowOff>
    </xdr:from>
    <xdr:ext cx="405111" cy="259045"/>
    <xdr:sp macro="" textlink="">
      <xdr:nvSpPr>
        <xdr:cNvPr id="562" name="n_3mainValue【学校施設】&#10;有形固定資産減価償却率">
          <a:extLst>
            <a:ext uri="{FF2B5EF4-FFF2-40B4-BE49-F238E27FC236}">
              <a16:creationId xmlns:a16="http://schemas.microsoft.com/office/drawing/2014/main" id="{C387A2D3-13E7-4A0D-AE93-B6C88DBD3813}"/>
            </a:ext>
          </a:extLst>
        </xdr:cNvPr>
        <xdr:cNvSpPr txBox="1"/>
      </xdr:nvSpPr>
      <xdr:spPr>
        <a:xfrm>
          <a:off x="13500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60977</xdr:rowOff>
    </xdr:from>
    <xdr:ext cx="405111" cy="259045"/>
    <xdr:sp macro="" textlink="">
      <xdr:nvSpPr>
        <xdr:cNvPr id="563" name="n_4mainValue【学校施設】&#10;有形固定資産減価償却率">
          <a:extLst>
            <a:ext uri="{FF2B5EF4-FFF2-40B4-BE49-F238E27FC236}">
              <a16:creationId xmlns:a16="http://schemas.microsoft.com/office/drawing/2014/main" id="{27D895F7-230A-49EE-8C48-3615415D9FDA}"/>
            </a:ext>
          </a:extLst>
        </xdr:cNvPr>
        <xdr:cNvSpPr txBox="1"/>
      </xdr:nvSpPr>
      <xdr:spPr>
        <a:xfrm>
          <a:off x="12611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4271D0F1-DE84-4773-9C49-97965220CC4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DE434E58-EB39-4657-911F-1D30E893067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28B0752A-0656-4F61-80B5-DC2D2694212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36234FB7-F610-4EB0-BBCF-B08D6133831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F76BCFCA-6DDE-44B8-8B30-A5307347F92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D809011-3FAF-45BA-84BC-CF5F5458640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D7A009B8-189A-49D2-B3C3-7E4678013FD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73815D0C-70E7-49DC-ABC8-A28E7A63F12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EA5E77EF-A363-4D1B-98C2-C4C39ABDBE7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A4CA6918-1209-4C48-9919-DC449977D2F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4B37C9F5-5E11-4AF0-8427-EA22CD948E0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F390D002-2B18-40C1-AEC7-9E4A3CD1EB8C}"/>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DD92B2B2-4635-4E85-920C-40F140465C0E}"/>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B736D249-D8F7-45DF-91A1-7886504EEB6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4DF0D06D-AF69-4309-AFA2-97E4408DEC1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68CBDB68-F499-4CE0-9108-AF45F705749B}"/>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38E1B91E-8D9D-4F5E-B01C-3A562760AFE7}"/>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69674D30-6636-4EF8-9B95-607199237E8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E8BC4DD8-BD81-48A2-ABA6-0AF46EA510E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15CDF8E4-C6D3-4940-9B7A-40AC2B9A456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D8C3C8A1-A4CB-4386-962D-5BFB33E8AF3E}"/>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41478B4B-4C4C-4F2F-A1FC-F7532326638E}"/>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060ED2C5-09BC-4E9A-B165-5624037F45E1}"/>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A4E729CF-E37E-4FF9-A5B1-9505E3DB053C}"/>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3F48439D-53F3-4E0F-8358-AF946BC6D50A}"/>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3191A9EC-5D65-43E5-8C6D-E1512B973074}"/>
            </a:ext>
          </a:extLst>
        </xdr:cNvPr>
        <xdr:cNvSpPr txBox="1"/>
      </xdr:nvSpPr>
      <xdr:spPr>
        <a:xfrm>
          <a:off x="221996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37EF9A47-4666-4C0A-9156-760D42D93582}"/>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43B48FCA-0302-4B18-8360-87AE94662C44}"/>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245D4270-1F45-4D14-BD97-F32CB0FDF1B1}"/>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ABC343D0-9BAF-43FC-8A6E-7448E0C43300}"/>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D7DB914E-BEC1-4A90-81A4-B7F7B8195B5A}"/>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A71CDF1-C95C-48A5-A4D4-F6C3986E517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5A04DA5-50E3-4891-BC40-CD5F4DB5D1D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E645D5E-7B2D-435C-88E5-ACE426A487E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CCD1D8D4-ABFB-40C0-94B6-B12C446B95B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DD1493A-B888-4A48-84B7-4040D2BA8B7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66929</xdr:rowOff>
    </xdr:from>
    <xdr:to>
      <xdr:col>116</xdr:col>
      <xdr:colOff>114300</xdr:colOff>
      <xdr:row>62</xdr:row>
      <xdr:rowOff>168529</xdr:rowOff>
    </xdr:to>
    <xdr:sp macro="" textlink="">
      <xdr:nvSpPr>
        <xdr:cNvPr id="600" name="楕円 599">
          <a:extLst>
            <a:ext uri="{FF2B5EF4-FFF2-40B4-BE49-F238E27FC236}">
              <a16:creationId xmlns:a16="http://schemas.microsoft.com/office/drawing/2014/main" id="{7F83F6AF-7885-40AE-A355-A15EA29E45F3}"/>
            </a:ext>
          </a:extLst>
        </xdr:cNvPr>
        <xdr:cNvSpPr/>
      </xdr:nvSpPr>
      <xdr:spPr>
        <a:xfrm>
          <a:off x="22110700" y="106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153306</xdr:rowOff>
    </xdr:from>
    <xdr:ext cx="469744" cy="259045"/>
    <xdr:sp macro="" textlink="">
      <xdr:nvSpPr>
        <xdr:cNvPr id="601" name="【学校施設】&#10;一人当たり面積該当値テキスト">
          <a:extLst>
            <a:ext uri="{FF2B5EF4-FFF2-40B4-BE49-F238E27FC236}">
              <a16:creationId xmlns:a16="http://schemas.microsoft.com/office/drawing/2014/main" id="{CC0D1DED-8C9D-4F8C-83A0-577F18EF00F2}"/>
            </a:ext>
          </a:extLst>
        </xdr:cNvPr>
        <xdr:cNvSpPr txBox="1"/>
      </xdr:nvSpPr>
      <xdr:spPr>
        <a:xfrm>
          <a:off x="22199600" y="1061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67501</xdr:rowOff>
    </xdr:from>
    <xdr:to>
      <xdr:col>112</xdr:col>
      <xdr:colOff>38100</xdr:colOff>
      <xdr:row>62</xdr:row>
      <xdr:rowOff>169101</xdr:rowOff>
    </xdr:to>
    <xdr:sp macro="" textlink="">
      <xdr:nvSpPr>
        <xdr:cNvPr id="602" name="楕円 601">
          <a:extLst>
            <a:ext uri="{FF2B5EF4-FFF2-40B4-BE49-F238E27FC236}">
              <a16:creationId xmlns:a16="http://schemas.microsoft.com/office/drawing/2014/main" id="{8ED034A0-6E06-4E41-916A-9B2A6C4BFAA3}"/>
            </a:ext>
          </a:extLst>
        </xdr:cNvPr>
        <xdr:cNvSpPr/>
      </xdr:nvSpPr>
      <xdr:spPr>
        <a:xfrm>
          <a:off x="21272500" y="106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117729</xdr:rowOff>
    </xdr:from>
    <xdr:to>
      <xdr:col>116</xdr:col>
      <xdr:colOff>63500</xdr:colOff>
      <xdr:row>62</xdr:row>
      <xdr:rowOff>118301</xdr:rowOff>
    </xdr:to>
    <xdr:cxnSp macro="">
      <xdr:nvCxnSpPr>
        <xdr:cNvPr id="603" name="直線コネクタ 602">
          <a:extLst>
            <a:ext uri="{FF2B5EF4-FFF2-40B4-BE49-F238E27FC236}">
              <a16:creationId xmlns:a16="http://schemas.microsoft.com/office/drawing/2014/main" id="{A96EC1EC-358F-4A15-AAE5-44A5894BBBEC}"/>
            </a:ext>
          </a:extLst>
        </xdr:cNvPr>
        <xdr:cNvCxnSpPr/>
      </xdr:nvCxnSpPr>
      <xdr:spPr>
        <a:xfrm flipV="1">
          <a:off x="21323300" y="10747629"/>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82359</xdr:rowOff>
    </xdr:from>
    <xdr:to>
      <xdr:col>107</xdr:col>
      <xdr:colOff>101600</xdr:colOff>
      <xdr:row>63</xdr:row>
      <xdr:rowOff>12509</xdr:rowOff>
    </xdr:to>
    <xdr:sp macro="" textlink="">
      <xdr:nvSpPr>
        <xdr:cNvPr id="604" name="楕円 603">
          <a:extLst>
            <a:ext uri="{FF2B5EF4-FFF2-40B4-BE49-F238E27FC236}">
              <a16:creationId xmlns:a16="http://schemas.microsoft.com/office/drawing/2014/main" id="{4DDEC3C9-3EC3-4C3F-9A50-FF86A85EE2FA}"/>
            </a:ext>
          </a:extLst>
        </xdr:cNvPr>
        <xdr:cNvSpPr/>
      </xdr:nvSpPr>
      <xdr:spPr>
        <a:xfrm>
          <a:off x="20383500" y="1071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118301</xdr:rowOff>
    </xdr:from>
    <xdr:to>
      <xdr:col>111</xdr:col>
      <xdr:colOff>177800</xdr:colOff>
      <xdr:row>62</xdr:row>
      <xdr:rowOff>133159</xdr:rowOff>
    </xdr:to>
    <xdr:cxnSp macro="">
      <xdr:nvCxnSpPr>
        <xdr:cNvPr id="605" name="直線コネクタ 604">
          <a:extLst>
            <a:ext uri="{FF2B5EF4-FFF2-40B4-BE49-F238E27FC236}">
              <a16:creationId xmlns:a16="http://schemas.microsoft.com/office/drawing/2014/main" id="{ACD7C4EE-B77D-4942-8AF8-9C95EF1687BD}"/>
            </a:ext>
          </a:extLst>
        </xdr:cNvPr>
        <xdr:cNvCxnSpPr/>
      </xdr:nvCxnSpPr>
      <xdr:spPr>
        <a:xfrm flipV="1">
          <a:off x="20434300" y="10748201"/>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606" name="楕円 605">
          <a:extLst>
            <a:ext uri="{FF2B5EF4-FFF2-40B4-BE49-F238E27FC236}">
              <a16:creationId xmlns:a16="http://schemas.microsoft.com/office/drawing/2014/main" id="{50AC9DD7-A862-453E-8147-BC71C7DFE5AB}"/>
            </a:ext>
          </a:extLst>
        </xdr:cNvPr>
        <xdr:cNvSpPr/>
      </xdr:nvSpPr>
      <xdr:spPr>
        <a:xfrm>
          <a:off x="19494500" y="1071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133159</xdr:rowOff>
    </xdr:from>
    <xdr:to>
      <xdr:col>107</xdr:col>
      <xdr:colOff>50800</xdr:colOff>
      <xdr:row>62</xdr:row>
      <xdr:rowOff>134303</xdr:rowOff>
    </xdr:to>
    <xdr:cxnSp macro="">
      <xdr:nvCxnSpPr>
        <xdr:cNvPr id="607" name="直線コネクタ 606">
          <a:extLst>
            <a:ext uri="{FF2B5EF4-FFF2-40B4-BE49-F238E27FC236}">
              <a16:creationId xmlns:a16="http://schemas.microsoft.com/office/drawing/2014/main" id="{6F5F91F8-F332-4918-9C09-0AFBE7E87671}"/>
            </a:ext>
          </a:extLst>
        </xdr:cNvPr>
        <xdr:cNvCxnSpPr/>
      </xdr:nvCxnSpPr>
      <xdr:spPr>
        <a:xfrm flipV="1">
          <a:off x="19545300" y="1076305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85789</xdr:rowOff>
    </xdr:from>
    <xdr:to>
      <xdr:col>98</xdr:col>
      <xdr:colOff>38100</xdr:colOff>
      <xdr:row>63</xdr:row>
      <xdr:rowOff>15939</xdr:rowOff>
    </xdr:to>
    <xdr:sp macro="" textlink="">
      <xdr:nvSpPr>
        <xdr:cNvPr id="608" name="楕円 607">
          <a:extLst>
            <a:ext uri="{FF2B5EF4-FFF2-40B4-BE49-F238E27FC236}">
              <a16:creationId xmlns:a16="http://schemas.microsoft.com/office/drawing/2014/main" id="{5D5051B0-62E7-4A4C-B1C3-8F8B9A7D53AE}"/>
            </a:ext>
          </a:extLst>
        </xdr:cNvPr>
        <xdr:cNvSpPr/>
      </xdr:nvSpPr>
      <xdr:spPr>
        <a:xfrm>
          <a:off x="18605500" y="1071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134303</xdr:rowOff>
    </xdr:from>
    <xdr:to>
      <xdr:col>102</xdr:col>
      <xdr:colOff>114300</xdr:colOff>
      <xdr:row>62</xdr:row>
      <xdr:rowOff>136589</xdr:rowOff>
    </xdr:to>
    <xdr:cxnSp macro="">
      <xdr:nvCxnSpPr>
        <xdr:cNvPr id="609" name="直線コネクタ 608">
          <a:extLst>
            <a:ext uri="{FF2B5EF4-FFF2-40B4-BE49-F238E27FC236}">
              <a16:creationId xmlns:a16="http://schemas.microsoft.com/office/drawing/2014/main" id="{AEA43E84-0D2A-4579-893B-52BAEB15427D}"/>
            </a:ext>
          </a:extLst>
        </xdr:cNvPr>
        <xdr:cNvCxnSpPr/>
      </xdr:nvCxnSpPr>
      <xdr:spPr>
        <a:xfrm flipV="1">
          <a:off x="18656300" y="1076420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F4CB5276-C192-4675-8270-F57DA1905F08}"/>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9A55228F-540D-42EB-8624-581A4D0FDED9}"/>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5B0BAB83-E6E2-48E1-A1C0-14735C5C5757}"/>
            </a:ext>
          </a:extLst>
        </xdr:cNvPr>
        <xdr:cNvSpPr txBox="1"/>
      </xdr:nvSpPr>
      <xdr:spPr>
        <a:xfrm>
          <a:off x="19310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4A184815-5CB5-43A3-9E79-035508D3DA22}"/>
            </a:ext>
          </a:extLst>
        </xdr:cNvPr>
        <xdr:cNvSpPr txBox="1"/>
      </xdr:nvSpPr>
      <xdr:spPr>
        <a:xfrm>
          <a:off x="18421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160228</xdr:rowOff>
    </xdr:from>
    <xdr:ext cx="469744" cy="259045"/>
    <xdr:sp macro="" textlink="">
      <xdr:nvSpPr>
        <xdr:cNvPr id="614" name="n_1mainValue【学校施設】&#10;一人当たり面積">
          <a:extLst>
            <a:ext uri="{FF2B5EF4-FFF2-40B4-BE49-F238E27FC236}">
              <a16:creationId xmlns:a16="http://schemas.microsoft.com/office/drawing/2014/main" id="{3D0EA150-88CF-400D-BC8C-FBFAB907BD1F}"/>
            </a:ext>
          </a:extLst>
        </xdr:cNvPr>
        <xdr:cNvSpPr txBox="1"/>
      </xdr:nvSpPr>
      <xdr:spPr>
        <a:xfrm>
          <a:off x="21075727" y="1079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3636</xdr:rowOff>
    </xdr:from>
    <xdr:ext cx="469744" cy="259045"/>
    <xdr:sp macro="" textlink="">
      <xdr:nvSpPr>
        <xdr:cNvPr id="615" name="n_2mainValue【学校施設】&#10;一人当たり面積">
          <a:extLst>
            <a:ext uri="{FF2B5EF4-FFF2-40B4-BE49-F238E27FC236}">
              <a16:creationId xmlns:a16="http://schemas.microsoft.com/office/drawing/2014/main" id="{A8C6BCC8-0A30-46B6-93E6-529F4BF1F1D5}"/>
            </a:ext>
          </a:extLst>
        </xdr:cNvPr>
        <xdr:cNvSpPr txBox="1"/>
      </xdr:nvSpPr>
      <xdr:spPr>
        <a:xfrm>
          <a:off x="20199427" y="1080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4780</xdr:rowOff>
    </xdr:from>
    <xdr:ext cx="469744" cy="259045"/>
    <xdr:sp macro="" textlink="">
      <xdr:nvSpPr>
        <xdr:cNvPr id="616" name="n_3mainValue【学校施設】&#10;一人当たり面積">
          <a:extLst>
            <a:ext uri="{FF2B5EF4-FFF2-40B4-BE49-F238E27FC236}">
              <a16:creationId xmlns:a16="http://schemas.microsoft.com/office/drawing/2014/main" id="{D077A418-8BBF-469D-A78E-D5A1DC842B73}"/>
            </a:ext>
          </a:extLst>
        </xdr:cNvPr>
        <xdr:cNvSpPr txBox="1"/>
      </xdr:nvSpPr>
      <xdr:spPr>
        <a:xfrm>
          <a:off x="19310427" y="1080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7066</xdr:rowOff>
    </xdr:from>
    <xdr:ext cx="469744" cy="259045"/>
    <xdr:sp macro="" textlink="">
      <xdr:nvSpPr>
        <xdr:cNvPr id="617" name="n_4mainValue【学校施設】&#10;一人当たり面積">
          <a:extLst>
            <a:ext uri="{FF2B5EF4-FFF2-40B4-BE49-F238E27FC236}">
              <a16:creationId xmlns:a16="http://schemas.microsoft.com/office/drawing/2014/main" id="{92B5FC9F-01A0-4575-82FC-DFD20D848CA9}"/>
            </a:ext>
          </a:extLst>
        </xdr:cNvPr>
        <xdr:cNvSpPr txBox="1"/>
      </xdr:nvSpPr>
      <xdr:spPr>
        <a:xfrm>
          <a:off x="18421427" y="1080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96F16601-56D3-4C95-8F58-935C09D7D5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A3230A77-CB40-490A-815C-FAF274D4177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596B43D4-A6E8-4F8F-AE95-F120B37C8DB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4264FBFC-B9A3-4D5A-81F9-45978E7B30D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5DB40227-03CA-46AE-AF75-A3715062DD3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EBE0FEAE-5F81-4851-B2F9-900CDEAB994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69A0AE8-DA43-4005-AE84-B22F469B8F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DEEE0464-B787-4DA5-A8C6-BA6D5040EBB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B0CEAA8B-4304-4B48-A6B9-738CA697C53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3F075763-4881-4E24-8114-68093F406E5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3CF30980-F8F7-4B4A-B964-C675004C4AB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A206F035-621E-4DB0-A50E-D09DA7737D2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6E635EFD-4FA1-4D20-9493-E7AA8BD19A4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6DAE63DA-4431-458D-B8AE-B8891359277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C88A37E0-D21D-4D8E-820C-E04FD90C6C9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D500F850-DF08-4266-9E73-3A74F1DD7F7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1D2ED067-288F-41C7-9B0E-E9C79238FC0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6F01DA0D-ADCF-4432-93C6-0B3E682F586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10941FE7-113A-4B25-8FCC-1D8FCA99965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3BF4027C-6E8B-4D43-9DB8-450A9D6785B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D608C672-3852-4650-82D1-75A699CEBAF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6EDD2064-36FA-455D-88C4-32EB6333FE3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98B9BF24-C8E1-4C97-8354-0B5E31C5090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4EF1019F-DE14-4B66-83DC-F068BCBD583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CDE04852-4C3E-4338-B519-D676D0DDE7E8}"/>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B9400D69-E057-4761-A43B-C7A58EAF038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BB76D2E9-2AC8-48D9-B644-086A76EB753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C336DAFB-6860-4CB8-8765-7A5D28B18C94}"/>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13045099-1854-4238-AA70-6544B9419573}"/>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4648AD85-729C-49BE-BEEE-B174B4A9CE8C}"/>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299646E6-4020-427E-A2A0-F2C76F9495BE}"/>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68396ABF-9AAF-4559-BB6E-E6A4C21FCAA8}"/>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04149EE9-190A-43CB-8030-3BC0A1C26CD5}"/>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3B3612E8-E46F-4B5C-8892-B29A614B367B}"/>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1795D934-9719-4457-B3A9-4120407AB124}"/>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4A24B6A2-7397-4510-BAD0-174FEE66C16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2DDB28ED-D2DB-4AC2-AE60-E6DEC2AAB25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DF90C88D-4304-47AA-AAFF-43617A44D30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5D86640E-DFDC-42EF-925E-EDB8157E53E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649EDF45-8D05-46C0-A385-3E5EEFCC163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88264</xdr:rowOff>
    </xdr:from>
    <xdr:to>
      <xdr:col>85</xdr:col>
      <xdr:colOff>177800</xdr:colOff>
      <xdr:row>86</xdr:row>
      <xdr:rowOff>18414</xdr:rowOff>
    </xdr:to>
    <xdr:sp macro="" textlink="">
      <xdr:nvSpPr>
        <xdr:cNvPr id="658" name="楕円 657">
          <a:extLst>
            <a:ext uri="{FF2B5EF4-FFF2-40B4-BE49-F238E27FC236}">
              <a16:creationId xmlns:a16="http://schemas.microsoft.com/office/drawing/2014/main" id="{66BD9AD3-4F60-40A4-8353-DACCA5299D36}"/>
            </a:ext>
          </a:extLst>
        </xdr:cNvPr>
        <xdr:cNvSpPr/>
      </xdr:nvSpPr>
      <xdr:spPr>
        <a:xfrm>
          <a:off x="162687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66691</xdr:rowOff>
    </xdr:from>
    <xdr:ext cx="405111" cy="259045"/>
    <xdr:sp macro="" textlink="">
      <xdr:nvSpPr>
        <xdr:cNvPr id="659" name="【児童館】&#10;有形固定資産減価償却率該当値テキスト">
          <a:extLst>
            <a:ext uri="{FF2B5EF4-FFF2-40B4-BE49-F238E27FC236}">
              <a16:creationId xmlns:a16="http://schemas.microsoft.com/office/drawing/2014/main" id="{A1EE9A00-E819-4668-A50E-A06BAFDE85E2}"/>
            </a:ext>
          </a:extLst>
        </xdr:cNvPr>
        <xdr:cNvSpPr txBox="1"/>
      </xdr:nvSpPr>
      <xdr:spPr>
        <a:xfrm>
          <a:off x="16357600"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74930</xdr:rowOff>
    </xdr:from>
    <xdr:to>
      <xdr:col>81</xdr:col>
      <xdr:colOff>101600</xdr:colOff>
      <xdr:row>86</xdr:row>
      <xdr:rowOff>5080</xdr:rowOff>
    </xdr:to>
    <xdr:sp macro="" textlink="">
      <xdr:nvSpPr>
        <xdr:cNvPr id="660" name="楕円 659">
          <a:extLst>
            <a:ext uri="{FF2B5EF4-FFF2-40B4-BE49-F238E27FC236}">
              <a16:creationId xmlns:a16="http://schemas.microsoft.com/office/drawing/2014/main" id="{8B249417-1B42-46F8-8AC3-1B94D7855FCF}"/>
            </a:ext>
          </a:extLst>
        </xdr:cNvPr>
        <xdr:cNvSpPr/>
      </xdr:nvSpPr>
      <xdr:spPr>
        <a:xfrm>
          <a:off x="15430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125730</xdr:rowOff>
    </xdr:from>
    <xdr:to>
      <xdr:col>85</xdr:col>
      <xdr:colOff>127000</xdr:colOff>
      <xdr:row>85</xdr:row>
      <xdr:rowOff>139064</xdr:rowOff>
    </xdr:to>
    <xdr:cxnSp macro="">
      <xdr:nvCxnSpPr>
        <xdr:cNvPr id="661" name="直線コネクタ 660">
          <a:extLst>
            <a:ext uri="{FF2B5EF4-FFF2-40B4-BE49-F238E27FC236}">
              <a16:creationId xmlns:a16="http://schemas.microsoft.com/office/drawing/2014/main" id="{4C1DFC29-9E1E-44E5-A6A1-E4952830BDF2}"/>
            </a:ext>
          </a:extLst>
        </xdr:cNvPr>
        <xdr:cNvCxnSpPr/>
      </xdr:nvCxnSpPr>
      <xdr:spPr>
        <a:xfrm>
          <a:off x="15481300" y="14698980"/>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62" name="楕円 661">
          <a:extLst>
            <a:ext uri="{FF2B5EF4-FFF2-40B4-BE49-F238E27FC236}">
              <a16:creationId xmlns:a16="http://schemas.microsoft.com/office/drawing/2014/main" id="{6FCFF7CF-86EF-4992-B73C-28AEF5963D14}"/>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125730</xdr:rowOff>
    </xdr:from>
    <xdr:to>
      <xdr:col>81</xdr:col>
      <xdr:colOff>50800</xdr:colOff>
      <xdr:row>86</xdr:row>
      <xdr:rowOff>114300</xdr:rowOff>
    </xdr:to>
    <xdr:cxnSp macro="">
      <xdr:nvCxnSpPr>
        <xdr:cNvPr id="663" name="直線コネクタ 662">
          <a:extLst>
            <a:ext uri="{FF2B5EF4-FFF2-40B4-BE49-F238E27FC236}">
              <a16:creationId xmlns:a16="http://schemas.microsoft.com/office/drawing/2014/main" id="{76275122-2F06-4946-80C0-102CBE7E1245}"/>
            </a:ext>
          </a:extLst>
        </xdr:cNvPr>
        <xdr:cNvCxnSpPr/>
      </xdr:nvCxnSpPr>
      <xdr:spPr>
        <a:xfrm flipV="1">
          <a:off x="14592300" y="146989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64" name="楕円 663">
          <a:extLst>
            <a:ext uri="{FF2B5EF4-FFF2-40B4-BE49-F238E27FC236}">
              <a16:creationId xmlns:a16="http://schemas.microsoft.com/office/drawing/2014/main" id="{3B1B7F9E-AF9C-43D7-915D-08B296222B59}"/>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65" name="直線コネクタ 664">
          <a:extLst>
            <a:ext uri="{FF2B5EF4-FFF2-40B4-BE49-F238E27FC236}">
              <a16:creationId xmlns:a16="http://schemas.microsoft.com/office/drawing/2014/main" id="{BCA09CCD-A157-4DEF-B56A-F77A2357C48C}"/>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66" name="楕円 665">
          <a:extLst>
            <a:ext uri="{FF2B5EF4-FFF2-40B4-BE49-F238E27FC236}">
              <a16:creationId xmlns:a16="http://schemas.microsoft.com/office/drawing/2014/main" id="{55290417-59AF-48D8-831E-96588D3DB259}"/>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67" name="直線コネクタ 666">
          <a:extLst>
            <a:ext uri="{FF2B5EF4-FFF2-40B4-BE49-F238E27FC236}">
              <a16:creationId xmlns:a16="http://schemas.microsoft.com/office/drawing/2014/main" id="{8633BE61-3254-4D5D-B963-1366E2C26D46}"/>
            </a:ext>
          </a:extLst>
        </xdr:cNvPr>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D8C4B284-1DE6-4C05-94D4-607F692799A7}"/>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a:extLst>
            <a:ext uri="{FF2B5EF4-FFF2-40B4-BE49-F238E27FC236}">
              <a16:creationId xmlns:a16="http://schemas.microsoft.com/office/drawing/2014/main" id="{1D7853DE-0F21-4226-BCAC-82E47F963464}"/>
            </a:ext>
          </a:extLst>
        </xdr:cNvPr>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CB871245-D8D8-4E17-AA00-C1F207ABA8FA}"/>
            </a:ext>
          </a:extLst>
        </xdr:cNvPr>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a:extLst>
            <a:ext uri="{FF2B5EF4-FFF2-40B4-BE49-F238E27FC236}">
              <a16:creationId xmlns:a16="http://schemas.microsoft.com/office/drawing/2014/main" id="{5ED4F716-D382-4F3F-8351-7C47D309E62B}"/>
            </a:ext>
          </a:extLst>
        </xdr:cNvPr>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167657</xdr:rowOff>
    </xdr:from>
    <xdr:ext cx="405111" cy="259045"/>
    <xdr:sp macro="" textlink="">
      <xdr:nvSpPr>
        <xdr:cNvPr id="672" name="n_1mainValue【児童館】&#10;有形固定資産減価償却率">
          <a:extLst>
            <a:ext uri="{FF2B5EF4-FFF2-40B4-BE49-F238E27FC236}">
              <a16:creationId xmlns:a16="http://schemas.microsoft.com/office/drawing/2014/main" id="{F2BA8A18-4E61-4655-9D45-4AE960092D9A}"/>
            </a:ext>
          </a:extLst>
        </xdr:cNvPr>
        <xdr:cNvSpPr txBox="1"/>
      </xdr:nvSpPr>
      <xdr:spPr>
        <a:xfrm>
          <a:off x="15266044"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73" name="n_2mainValue【児童館】&#10;有形固定資産減価償却率">
          <a:extLst>
            <a:ext uri="{FF2B5EF4-FFF2-40B4-BE49-F238E27FC236}">
              <a16:creationId xmlns:a16="http://schemas.microsoft.com/office/drawing/2014/main" id="{C2AD7029-9C08-4E36-8339-3F4260005965}"/>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74" name="n_3mainValue【児童館】&#10;有形固定資産減価償却率">
          <a:extLst>
            <a:ext uri="{FF2B5EF4-FFF2-40B4-BE49-F238E27FC236}">
              <a16:creationId xmlns:a16="http://schemas.microsoft.com/office/drawing/2014/main" id="{1677C3AF-EE44-4AA1-94A9-C71F904A8D74}"/>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75" name="n_4mainValue【児童館】&#10;有形固定資産減価償却率">
          <a:extLst>
            <a:ext uri="{FF2B5EF4-FFF2-40B4-BE49-F238E27FC236}">
              <a16:creationId xmlns:a16="http://schemas.microsoft.com/office/drawing/2014/main" id="{B8E4C156-D95A-4BEA-BB7A-09753B9240BD}"/>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5612C89A-21D2-461C-BE3E-90FB05F6709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5033EEDC-860C-45DD-A7FE-E12B7C8DAC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D0FA970E-3323-4B4D-9C9C-6347B8FE22F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AD292ED-F110-4265-9CF7-D66DD46CDFF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244E2A08-FA78-4E21-AC1D-70D90246279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F533138E-AFA2-4C73-83AD-4A8AEF3AF36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54024CBB-30EA-4639-B25D-7B70BBB8132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5290A09-882A-4B92-8A0D-01366E064BB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8257F5DA-A726-4C9B-85CC-CAF1332EC52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BA559760-7671-4F7C-8499-2981A2A1A77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35BE1901-450C-4056-88F9-75B2CAF2A58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681B6FC2-1E09-4E71-86D3-4AC6A7207CF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21D65AA4-1AE8-4F8F-8C66-13A3CDAE4D1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F0C381D4-4433-45AF-858C-7802A69D330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8F4FC17E-EC8B-4C99-9500-0BD6C46BD1D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9DD79E42-75BD-4B9F-9C96-825FB2DA227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2BC15452-C367-413B-AA9E-1868D5E7A58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9D8E262B-F555-4993-BC7A-83D467C6AB8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3CD1B5AB-509C-43B2-88CC-E527AFD8680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445ACA91-7C19-452E-89FD-041DB55D16B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9A4362AD-F76F-4E9D-A4BD-C2F5F76C041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898150E0-8FC8-49E5-9A6D-C13FC1F67CA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89ADEBDE-08D5-4E4A-8E20-E130FEEEEF9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E182B543-DEC5-4556-A98B-C793483889B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F3D6870C-9454-44BA-99D2-CA36D18A9D7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FE5528FF-8B2C-41E5-BB5E-3DD5487A6DC1}"/>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82E6786F-06D5-410C-867A-5EECBF337ADE}"/>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DF0C5C95-623A-4BA9-88D8-04BAF43CEE54}"/>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6BDD497B-9346-4720-9870-2D0D86A88B5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A8663617-6F9A-4D3C-A67B-7EF4EE373547}"/>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88396595-618E-4E4B-8DBD-860D2FAE8390}"/>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E6843EDF-14E9-408D-A5DD-AF56B8D2F62F}"/>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152D1AE7-AA0E-44C5-9FD0-EB7D6FF00927}"/>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C1462845-C255-4BA5-AB19-231F1DB3B066}"/>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0275C830-022B-486B-A397-4D019A6F4F59}"/>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7749868D-74FF-4711-9CBC-4CB22259DB3F}"/>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4746B64B-CFB7-4554-9148-0CEB4C0F396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9725478-C7C0-4810-B698-0121DD2DA0D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8290F096-4AD7-47E2-8E11-74672393938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DF43C5A2-2918-4A96-9BFA-DFDE5D3FBC6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0D98B3A-B74B-4DAA-9BA2-5D9D96131E7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85271</xdr:rowOff>
    </xdr:from>
    <xdr:to>
      <xdr:col>116</xdr:col>
      <xdr:colOff>114300</xdr:colOff>
      <xdr:row>87</xdr:row>
      <xdr:rowOff>15421</xdr:rowOff>
    </xdr:to>
    <xdr:sp macro="" textlink="">
      <xdr:nvSpPr>
        <xdr:cNvPr id="717" name="楕円 716">
          <a:extLst>
            <a:ext uri="{FF2B5EF4-FFF2-40B4-BE49-F238E27FC236}">
              <a16:creationId xmlns:a16="http://schemas.microsoft.com/office/drawing/2014/main" id="{FFBF684A-7319-4F7C-9EF6-CE43C6045942}"/>
            </a:ext>
          </a:extLst>
        </xdr:cNvPr>
        <xdr:cNvSpPr/>
      </xdr:nvSpPr>
      <xdr:spPr>
        <a:xfrm>
          <a:off x="221107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198</xdr:rowOff>
    </xdr:from>
    <xdr:ext cx="469744" cy="259045"/>
    <xdr:sp macro="" textlink="">
      <xdr:nvSpPr>
        <xdr:cNvPr id="718" name="【児童館】&#10;一人当たり面積該当値テキスト">
          <a:extLst>
            <a:ext uri="{FF2B5EF4-FFF2-40B4-BE49-F238E27FC236}">
              <a16:creationId xmlns:a16="http://schemas.microsoft.com/office/drawing/2014/main" id="{249A60C0-FE84-4B12-AEBA-C79F067927A2}"/>
            </a:ext>
          </a:extLst>
        </xdr:cNvPr>
        <xdr:cNvSpPr txBox="1"/>
      </xdr:nvSpPr>
      <xdr:spPr>
        <a:xfrm>
          <a:off x="22199600" y="1474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85271</xdr:rowOff>
    </xdr:from>
    <xdr:to>
      <xdr:col>112</xdr:col>
      <xdr:colOff>38100</xdr:colOff>
      <xdr:row>87</xdr:row>
      <xdr:rowOff>15421</xdr:rowOff>
    </xdr:to>
    <xdr:sp macro="" textlink="">
      <xdr:nvSpPr>
        <xdr:cNvPr id="719" name="楕円 718">
          <a:extLst>
            <a:ext uri="{FF2B5EF4-FFF2-40B4-BE49-F238E27FC236}">
              <a16:creationId xmlns:a16="http://schemas.microsoft.com/office/drawing/2014/main" id="{3798F56B-3ECD-4B44-A4FE-CB3055375A27}"/>
            </a:ext>
          </a:extLst>
        </xdr:cNvPr>
        <xdr:cNvSpPr/>
      </xdr:nvSpPr>
      <xdr:spPr>
        <a:xfrm>
          <a:off x="21272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136071</xdr:rowOff>
    </xdr:from>
    <xdr:to>
      <xdr:col>116</xdr:col>
      <xdr:colOff>63500</xdr:colOff>
      <xdr:row>86</xdr:row>
      <xdr:rowOff>136071</xdr:rowOff>
    </xdr:to>
    <xdr:cxnSp macro="">
      <xdr:nvCxnSpPr>
        <xdr:cNvPr id="720" name="直線コネクタ 719">
          <a:extLst>
            <a:ext uri="{FF2B5EF4-FFF2-40B4-BE49-F238E27FC236}">
              <a16:creationId xmlns:a16="http://schemas.microsoft.com/office/drawing/2014/main" id="{0DBA3EC2-A4FC-47D8-B267-141DADAEF6FC}"/>
            </a:ext>
          </a:extLst>
        </xdr:cNvPr>
        <xdr:cNvCxnSpPr/>
      </xdr:nvCxnSpPr>
      <xdr:spPr>
        <a:xfrm>
          <a:off x="21323300" y="14880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85271</xdr:rowOff>
    </xdr:from>
    <xdr:to>
      <xdr:col>107</xdr:col>
      <xdr:colOff>101600</xdr:colOff>
      <xdr:row>87</xdr:row>
      <xdr:rowOff>15421</xdr:rowOff>
    </xdr:to>
    <xdr:sp macro="" textlink="">
      <xdr:nvSpPr>
        <xdr:cNvPr id="721" name="楕円 720">
          <a:extLst>
            <a:ext uri="{FF2B5EF4-FFF2-40B4-BE49-F238E27FC236}">
              <a16:creationId xmlns:a16="http://schemas.microsoft.com/office/drawing/2014/main" id="{6EA1C78B-2B0E-4C14-8E4A-D535320B3273}"/>
            </a:ext>
          </a:extLst>
        </xdr:cNvPr>
        <xdr:cNvSpPr/>
      </xdr:nvSpPr>
      <xdr:spPr>
        <a:xfrm>
          <a:off x="20383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136071</xdr:rowOff>
    </xdr:from>
    <xdr:to>
      <xdr:col>111</xdr:col>
      <xdr:colOff>177800</xdr:colOff>
      <xdr:row>86</xdr:row>
      <xdr:rowOff>136071</xdr:rowOff>
    </xdr:to>
    <xdr:cxnSp macro="">
      <xdr:nvCxnSpPr>
        <xdr:cNvPr id="722" name="直線コネクタ 721">
          <a:extLst>
            <a:ext uri="{FF2B5EF4-FFF2-40B4-BE49-F238E27FC236}">
              <a16:creationId xmlns:a16="http://schemas.microsoft.com/office/drawing/2014/main" id="{2A85A1A2-25D4-4AF9-A2A3-BBC20F3198D5}"/>
            </a:ext>
          </a:extLst>
        </xdr:cNvPr>
        <xdr:cNvCxnSpPr/>
      </xdr:nvCxnSpPr>
      <xdr:spPr>
        <a:xfrm>
          <a:off x="204343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85271</xdr:rowOff>
    </xdr:from>
    <xdr:to>
      <xdr:col>102</xdr:col>
      <xdr:colOff>165100</xdr:colOff>
      <xdr:row>87</xdr:row>
      <xdr:rowOff>15421</xdr:rowOff>
    </xdr:to>
    <xdr:sp macro="" textlink="">
      <xdr:nvSpPr>
        <xdr:cNvPr id="723" name="楕円 722">
          <a:extLst>
            <a:ext uri="{FF2B5EF4-FFF2-40B4-BE49-F238E27FC236}">
              <a16:creationId xmlns:a16="http://schemas.microsoft.com/office/drawing/2014/main" id="{E2A85277-068C-49CA-9A19-B2F9FCF89ED3}"/>
            </a:ext>
          </a:extLst>
        </xdr:cNvPr>
        <xdr:cNvSpPr/>
      </xdr:nvSpPr>
      <xdr:spPr>
        <a:xfrm>
          <a:off x="19494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136071</xdr:rowOff>
    </xdr:from>
    <xdr:to>
      <xdr:col>107</xdr:col>
      <xdr:colOff>50800</xdr:colOff>
      <xdr:row>86</xdr:row>
      <xdr:rowOff>136071</xdr:rowOff>
    </xdr:to>
    <xdr:cxnSp macro="">
      <xdr:nvCxnSpPr>
        <xdr:cNvPr id="724" name="直線コネクタ 723">
          <a:extLst>
            <a:ext uri="{FF2B5EF4-FFF2-40B4-BE49-F238E27FC236}">
              <a16:creationId xmlns:a16="http://schemas.microsoft.com/office/drawing/2014/main" id="{8A770B04-6237-42B9-A111-059630A0ACAD}"/>
            </a:ext>
          </a:extLst>
        </xdr:cNvPr>
        <xdr:cNvCxnSpPr/>
      </xdr:nvCxnSpPr>
      <xdr:spPr>
        <a:xfrm>
          <a:off x="195453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85271</xdr:rowOff>
    </xdr:from>
    <xdr:to>
      <xdr:col>98</xdr:col>
      <xdr:colOff>38100</xdr:colOff>
      <xdr:row>87</xdr:row>
      <xdr:rowOff>15421</xdr:rowOff>
    </xdr:to>
    <xdr:sp macro="" textlink="">
      <xdr:nvSpPr>
        <xdr:cNvPr id="725" name="楕円 724">
          <a:extLst>
            <a:ext uri="{FF2B5EF4-FFF2-40B4-BE49-F238E27FC236}">
              <a16:creationId xmlns:a16="http://schemas.microsoft.com/office/drawing/2014/main" id="{77330416-0125-4234-B031-E7D8C7BECC0D}"/>
            </a:ext>
          </a:extLst>
        </xdr:cNvPr>
        <xdr:cNvSpPr/>
      </xdr:nvSpPr>
      <xdr:spPr>
        <a:xfrm>
          <a:off x="18605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136071</xdr:rowOff>
    </xdr:from>
    <xdr:to>
      <xdr:col>102</xdr:col>
      <xdr:colOff>114300</xdr:colOff>
      <xdr:row>86</xdr:row>
      <xdr:rowOff>136071</xdr:rowOff>
    </xdr:to>
    <xdr:cxnSp macro="">
      <xdr:nvCxnSpPr>
        <xdr:cNvPr id="726" name="直線コネクタ 725">
          <a:extLst>
            <a:ext uri="{FF2B5EF4-FFF2-40B4-BE49-F238E27FC236}">
              <a16:creationId xmlns:a16="http://schemas.microsoft.com/office/drawing/2014/main" id="{E6F983E7-06C4-4DEB-BEE5-1059A90C2DCC}"/>
            </a:ext>
          </a:extLst>
        </xdr:cNvPr>
        <xdr:cNvCxnSpPr/>
      </xdr:nvCxnSpPr>
      <xdr:spPr>
        <a:xfrm>
          <a:off x="186563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A1227057-BB0E-4007-8A0A-3A91BE03DDAE}"/>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92D3A451-BA01-4F54-B728-DFF616999B08}"/>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a:extLst>
            <a:ext uri="{FF2B5EF4-FFF2-40B4-BE49-F238E27FC236}">
              <a16:creationId xmlns:a16="http://schemas.microsoft.com/office/drawing/2014/main" id="{3D29F337-1357-44C6-AA28-BEF8E88F4A2F}"/>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B981201E-B981-4605-A80A-38D844F4CD06}"/>
            </a:ext>
          </a:extLst>
        </xdr:cNvPr>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6548</xdr:rowOff>
    </xdr:from>
    <xdr:ext cx="469744" cy="259045"/>
    <xdr:sp macro="" textlink="">
      <xdr:nvSpPr>
        <xdr:cNvPr id="731" name="n_1mainValue【児童館】&#10;一人当たり面積">
          <a:extLst>
            <a:ext uri="{FF2B5EF4-FFF2-40B4-BE49-F238E27FC236}">
              <a16:creationId xmlns:a16="http://schemas.microsoft.com/office/drawing/2014/main" id="{A3DE9476-76DB-4786-84A3-778045B61066}"/>
            </a:ext>
          </a:extLst>
        </xdr:cNvPr>
        <xdr:cNvSpPr txBox="1"/>
      </xdr:nvSpPr>
      <xdr:spPr>
        <a:xfrm>
          <a:off x="210757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6548</xdr:rowOff>
    </xdr:from>
    <xdr:ext cx="469744" cy="259045"/>
    <xdr:sp macro="" textlink="">
      <xdr:nvSpPr>
        <xdr:cNvPr id="732" name="n_2mainValue【児童館】&#10;一人当たり面積">
          <a:extLst>
            <a:ext uri="{FF2B5EF4-FFF2-40B4-BE49-F238E27FC236}">
              <a16:creationId xmlns:a16="http://schemas.microsoft.com/office/drawing/2014/main" id="{CA3F529B-EC32-4D1E-9155-58DE3014C3DB}"/>
            </a:ext>
          </a:extLst>
        </xdr:cNvPr>
        <xdr:cNvSpPr txBox="1"/>
      </xdr:nvSpPr>
      <xdr:spPr>
        <a:xfrm>
          <a:off x="20199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6548</xdr:rowOff>
    </xdr:from>
    <xdr:ext cx="469744" cy="259045"/>
    <xdr:sp macro="" textlink="">
      <xdr:nvSpPr>
        <xdr:cNvPr id="733" name="n_3mainValue【児童館】&#10;一人当たり面積">
          <a:extLst>
            <a:ext uri="{FF2B5EF4-FFF2-40B4-BE49-F238E27FC236}">
              <a16:creationId xmlns:a16="http://schemas.microsoft.com/office/drawing/2014/main" id="{1863A64B-598A-4698-B55D-E1D44E6ADE0C}"/>
            </a:ext>
          </a:extLst>
        </xdr:cNvPr>
        <xdr:cNvSpPr txBox="1"/>
      </xdr:nvSpPr>
      <xdr:spPr>
        <a:xfrm>
          <a:off x="19310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6548</xdr:rowOff>
    </xdr:from>
    <xdr:ext cx="469744" cy="259045"/>
    <xdr:sp macro="" textlink="">
      <xdr:nvSpPr>
        <xdr:cNvPr id="734" name="n_4mainValue【児童館】&#10;一人当たり面積">
          <a:extLst>
            <a:ext uri="{FF2B5EF4-FFF2-40B4-BE49-F238E27FC236}">
              <a16:creationId xmlns:a16="http://schemas.microsoft.com/office/drawing/2014/main" id="{491C679F-A238-4720-AD46-622C8506530B}"/>
            </a:ext>
          </a:extLst>
        </xdr:cNvPr>
        <xdr:cNvSpPr txBox="1"/>
      </xdr:nvSpPr>
      <xdr:spPr>
        <a:xfrm>
          <a:off x="18421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99028DFA-9D94-49AC-8F55-45D89355D4C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2A5F0347-8B66-4B0B-8290-68EC6B005D6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569911AE-8269-4462-8865-43E102251D9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57B74EC8-428F-45F3-BCC5-C6E0D784E7C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138B1097-21E5-446E-8A0E-26275BACA28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30F1B537-2592-4F79-AB03-D9D4D6FBAF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CF684FA-9762-41DA-BE71-B9D727790D0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3B210072-A9B5-4F44-B90A-D3634FB688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8F19EC53-F909-4172-AE0D-CE889AFA3F2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D62D5B07-3B47-4BE6-935E-24BD8CE22F2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910D86C3-0D66-4D58-A64E-1361E0955BE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CB3C0143-9FA6-4BAA-BA81-76BBC86EF27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F6BDB801-75BF-4B2A-AC0B-B1BA9860CEA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A09AA0D4-577E-476D-9FDA-E4B64B2F1CB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AA3A695C-5E06-449C-84EC-2DC9C9AB9B2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568E23C1-9139-439F-8C8B-B4E1A274A56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EA7F5680-EAC6-47C1-8BF6-43E3BD00B1B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A3E3EE30-A7D3-45E2-B043-13EA8904D9E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C5B98FBA-ADDA-4621-88EF-68AE89FE1E4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D7704223-A592-4936-BC21-01EB6876346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B02008D3-06BC-4846-B516-4AF109019AD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A9C383CA-D428-4687-AF5C-A752CAFEAF4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4A2C89A8-2CA4-4D49-BD51-68F413BE5CB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79BE37B0-CA18-4F8D-91A0-F1478D4D1F8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0FD5E950-2459-48A6-9133-B1CCC4337F6B}"/>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540E795F-3C38-4DEE-862B-9C3E429764A4}"/>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C732E211-BA3E-480A-95FA-FC7457A88042}"/>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CF2E2D9C-186C-467D-8DB7-0EB6EB7AB2F5}"/>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72C396A3-4491-46CF-A1E3-F220FE031058}"/>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98BA2F46-CF0A-4075-AA1B-8BE612F26C6C}"/>
            </a:ext>
          </a:extLst>
        </xdr:cNvPr>
        <xdr:cNvSpPr txBox="1"/>
      </xdr:nvSpPr>
      <xdr:spPr>
        <a:xfrm>
          <a:off x="16357600" y="1789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835FD9C9-FAEC-48F0-A7DD-10DBE3AF0F27}"/>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A1EE7DFC-B5D4-437E-B02F-7C42D985E98B}"/>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F03DB32E-739A-4C57-A3E0-BA71ABD35CBD}"/>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4E9C172F-8E61-415A-B0B8-422348D7A419}"/>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C922B0D8-D608-45A8-A83A-5B416F94C058}"/>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F58AFF9-3660-4873-BF2F-930778B524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946868FF-E494-4A88-B729-1AADA66D0DB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4787C5D-09FD-457F-8210-CF7815A5580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75F2D4C2-B320-419A-BAD5-4CCEF58D27A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5EC8153F-4E3B-4237-A685-85A6F6BEBCF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75" name="楕円 774">
          <a:extLst>
            <a:ext uri="{FF2B5EF4-FFF2-40B4-BE49-F238E27FC236}">
              <a16:creationId xmlns:a16="http://schemas.microsoft.com/office/drawing/2014/main" id="{CE901930-4730-4990-9E80-19D4F0E78FFF}"/>
            </a:ext>
          </a:extLst>
        </xdr:cNvPr>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59707</xdr:rowOff>
    </xdr:from>
    <xdr:ext cx="405111" cy="259045"/>
    <xdr:sp macro="" textlink="">
      <xdr:nvSpPr>
        <xdr:cNvPr id="776" name="【公民館】&#10;有形固定資産減価償却率該当値テキスト">
          <a:extLst>
            <a:ext uri="{FF2B5EF4-FFF2-40B4-BE49-F238E27FC236}">
              <a16:creationId xmlns:a16="http://schemas.microsoft.com/office/drawing/2014/main" id="{4F6E12C2-905E-42B5-99AF-F065ABE55B17}"/>
            </a:ext>
          </a:extLst>
        </xdr:cNvPr>
        <xdr:cNvSpPr txBox="1"/>
      </xdr:nvSpPr>
      <xdr:spPr>
        <a:xfrm>
          <a:off x="16357600"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40639</xdr:rowOff>
    </xdr:from>
    <xdr:to>
      <xdr:col>81</xdr:col>
      <xdr:colOff>101600</xdr:colOff>
      <xdr:row>104</xdr:row>
      <xdr:rowOff>142239</xdr:rowOff>
    </xdr:to>
    <xdr:sp macro="" textlink="">
      <xdr:nvSpPr>
        <xdr:cNvPr id="777" name="楕円 776">
          <a:extLst>
            <a:ext uri="{FF2B5EF4-FFF2-40B4-BE49-F238E27FC236}">
              <a16:creationId xmlns:a16="http://schemas.microsoft.com/office/drawing/2014/main" id="{6C35B8B9-8826-453F-BF99-6792017D4074}"/>
            </a:ext>
          </a:extLst>
        </xdr:cNvPr>
        <xdr:cNvSpPr/>
      </xdr:nvSpPr>
      <xdr:spPr>
        <a:xfrm>
          <a:off x="15430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91439</xdr:rowOff>
    </xdr:to>
    <xdr:cxnSp macro="">
      <xdr:nvCxnSpPr>
        <xdr:cNvPr id="778" name="直線コネクタ 777">
          <a:extLst>
            <a:ext uri="{FF2B5EF4-FFF2-40B4-BE49-F238E27FC236}">
              <a16:creationId xmlns:a16="http://schemas.microsoft.com/office/drawing/2014/main" id="{086E3500-7B6E-4574-8210-7DAED2001D19}"/>
            </a:ext>
          </a:extLst>
        </xdr:cNvPr>
        <xdr:cNvCxnSpPr/>
      </xdr:nvCxnSpPr>
      <xdr:spPr>
        <a:xfrm flipV="1">
          <a:off x="15481300" y="179184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79" name="楕円 778">
          <a:extLst>
            <a:ext uri="{FF2B5EF4-FFF2-40B4-BE49-F238E27FC236}">
              <a16:creationId xmlns:a16="http://schemas.microsoft.com/office/drawing/2014/main" id="{859598AB-29F6-4FC8-AD43-B8FC3AF38692}"/>
            </a:ext>
          </a:extLst>
        </xdr:cNvPr>
        <xdr:cNvSpPr/>
      </xdr:nvSpPr>
      <xdr:spPr>
        <a:xfrm>
          <a:off x="14541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91439</xdr:rowOff>
    </xdr:from>
    <xdr:to>
      <xdr:col>81</xdr:col>
      <xdr:colOff>50800</xdr:colOff>
      <xdr:row>104</xdr:row>
      <xdr:rowOff>91439</xdr:rowOff>
    </xdr:to>
    <xdr:cxnSp macro="">
      <xdr:nvCxnSpPr>
        <xdr:cNvPr id="780" name="直線コネクタ 779">
          <a:extLst>
            <a:ext uri="{FF2B5EF4-FFF2-40B4-BE49-F238E27FC236}">
              <a16:creationId xmlns:a16="http://schemas.microsoft.com/office/drawing/2014/main" id="{98863527-6997-4756-858D-B84EAADBE17D}"/>
            </a:ext>
          </a:extLst>
        </xdr:cNvPr>
        <xdr:cNvCxnSpPr/>
      </xdr:nvCxnSpPr>
      <xdr:spPr>
        <a:xfrm>
          <a:off x="14592300" y="17922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81" name="楕円 780">
          <a:extLst>
            <a:ext uri="{FF2B5EF4-FFF2-40B4-BE49-F238E27FC236}">
              <a16:creationId xmlns:a16="http://schemas.microsoft.com/office/drawing/2014/main" id="{CF1C0231-0ACD-41FA-8EE3-4E3F54231904}"/>
            </a:ext>
          </a:extLst>
        </xdr:cNvPr>
        <xdr:cNvSpPr/>
      </xdr:nvSpPr>
      <xdr:spPr>
        <a:xfrm>
          <a:off x="13652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80011</xdr:rowOff>
    </xdr:from>
    <xdr:to>
      <xdr:col>76</xdr:col>
      <xdr:colOff>114300</xdr:colOff>
      <xdr:row>104</xdr:row>
      <xdr:rowOff>91439</xdr:rowOff>
    </xdr:to>
    <xdr:cxnSp macro="">
      <xdr:nvCxnSpPr>
        <xdr:cNvPr id="782" name="直線コネクタ 781">
          <a:extLst>
            <a:ext uri="{FF2B5EF4-FFF2-40B4-BE49-F238E27FC236}">
              <a16:creationId xmlns:a16="http://schemas.microsoft.com/office/drawing/2014/main" id="{DDC29678-1213-4BEB-8A9B-E8E022B39397}"/>
            </a:ext>
          </a:extLst>
        </xdr:cNvPr>
        <xdr:cNvCxnSpPr/>
      </xdr:nvCxnSpPr>
      <xdr:spPr>
        <a:xfrm>
          <a:off x="13703300" y="17910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25400</xdr:rowOff>
    </xdr:from>
    <xdr:to>
      <xdr:col>67</xdr:col>
      <xdr:colOff>101600</xdr:colOff>
      <xdr:row>105</xdr:row>
      <xdr:rowOff>127000</xdr:rowOff>
    </xdr:to>
    <xdr:sp macro="" textlink="">
      <xdr:nvSpPr>
        <xdr:cNvPr id="783" name="楕円 782">
          <a:extLst>
            <a:ext uri="{FF2B5EF4-FFF2-40B4-BE49-F238E27FC236}">
              <a16:creationId xmlns:a16="http://schemas.microsoft.com/office/drawing/2014/main" id="{6BEB93FB-3B07-4C33-B054-9ABDD21F6509}"/>
            </a:ext>
          </a:extLst>
        </xdr:cNvPr>
        <xdr:cNvSpPr/>
      </xdr:nvSpPr>
      <xdr:spPr>
        <a:xfrm>
          <a:off x="12763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80011</xdr:rowOff>
    </xdr:from>
    <xdr:to>
      <xdr:col>71</xdr:col>
      <xdr:colOff>177800</xdr:colOff>
      <xdr:row>105</xdr:row>
      <xdr:rowOff>76200</xdr:rowOff>
    </xdr:to>
    <xdr:cxnSp macro="">
      <xdr:nvCxnSpPr>
        <xdr:cNvPr id="784" name="直線コネクタ 783">
          <a:extLst>
            <a:ext uri="{FF2B5EF4-FFF2-40B4-BE49-F238E27FC236}">
              <a16:creationId xmlns:a16="http://schemas.microsoft.com/office/drawing/2014/main" id="{6EBCD5E3-CCBE-40B8-84C7-D3C3EDBDE4E0}"/>
            </a:ext>
          </a:extLst>
        </xdr:cNvPr>
        <xdr:cNvCxnSpPr/>
      </xdr:nvCxnSpPr>
      <xdr:spPr>
        <a:xfrm flipV="1">
          <a:off x="12814300" y="1791081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5" name="n_1aveValue【公民館】&#10;有形固定資産減価償却率">
          <a:extLst>
            <a:ext uri="{FF2B5EF4-FFF2-40B4-BE49-F238E27FC236}">
              <a16:creationId xmlns:a16="http://schemas.microsoft.com/office/drawing/2014/main" id="{E9A8FDD1-AE32-4919-B5A5-2CF8B8DAB86B}"/>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33634AB3-8D41-4BFC-8B3F-B0B0B9F5D82B}"/>
            </a:ext>
          </a:extLst>
        </xdr:cNvPr>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87" name="n_3aveValue【公民館】&#10;有形固定資産減価償却率">
          <a:extLst>
            <a:ext uri="{FF2B5EF4-FFF2-40B4-BE49-F238E27FC236}">
              <a16:creationId xmlns:a16="http://schemas.microsoft.com/office/drawing/2014/main" id="{07E3DA06-7A9C-480C-951A-0339440D0677}"/>
            </a:ext>
          </a:extLst>
        </xdr:cNvPr>
        <xdr:cNvSpPr txBox="1"/>
      </xdr:nvSpPr>
      <xdr:spPr>
        <a:xfrm>
          <a:off x="13500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8" name="n_4aveValue【公民館】&#10;有形固定資産減価償却率">
          <a:extLst>
            <a:ext uri="{FF2B5EF4-FFF2-40B4-BE49-F238E27FC236}">
              <a16:creationId xmlns:a16="http://schemas.microsoft.com/office/drawing/2014/main" id="{15BE5321-8D33-4974-A696-248785BC23AC}"/>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158766</xdr:rowOff>
    </xdr:from>
    <xdr:ext cx="405111" cy="259045"/>
    <xdr:sp macro="" textlink="">
      <xdr:nvSpPr>
        <xdr:cNvPr id="789" name="n_1mainValue【公民館】&#10;有形固定資産減価償却率">
          <a:extLst>
            <a:ext uri="{FF2B5EF4-FFF2-40B4-BE49-F238E27FC236}">
              <a16:creationId xmlns:a16="http://schemas.microsoft.com/office/drawing/2014/main" id="{B85FD4E7-F3B2-4A6D-B129-559E48F13B87}"/>
            </a:ext>
          </a:extLst>
        </xdr:cNvPr>
        <xdr:cNvSpPr txBox="1"/>
      </xdr:nvSpPr>
      <xdr:spPr>
        <a:xfrm>
          <a:off x="152660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90" name="n_2mainValue【公民館】&#10;有形固定資産減価償却率">
          <a:extLst>
            <a:ext uri="{FF2B5EF4-FFF2-40B4-BE49-F238E27FC236}">
              <a16:creationId xmlns:a16="http://schemas.microsoft.com/office/drawing/2014/main" id="{DB5EAD74-7108-4D5D-82BA-4048DEE6BC40}"/>
            </a:ext>
          </a:extLst>
        </xdr:cNvPr>
        <xdr:cNvSpPr txBox="1"/>
      </xdr:nvSpPr>
      <xdr:spPr>
        <a:xfrm>
          <a:off x="14389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91" name="n_3mainValue【公民館】&#10;有形固定資産減価償却率">
          <a:extLst>
            <a:ext uri="{FF2B5EF4-FFF2-40B4-BE49-F238E27FC236}">
              <a16:creationId xmlns:a16="http://schemas.microsoft.com/office/drawing/2014/main" id="{0BF747AB-22ED-43A9-8795-D6B233EC6786}"/>
            </a:ext>
          </a:extLst>
        </xdr:cNvPr>
        <xdr:cNvSpPr txBox="1"/>
      </xdr:nvSpPr>
      <xdr:spPr>
        <a:xfrm>
          <a:off x="13500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792" name="n_4mainValue【公民館】&#10;有形固定資産減価償却率">
          <a:extLst>
            <a:ext uri="{FF2B5EF4-FFF2-40B4-BE49-F238E27FC236}">
              <a16:creationId xmlns:a16="http://schemas.microsoft.com/office/drawing/2014/main" id="{5012B413-D7C5-4908-934A-7F869AF1C4F0}"/>
            </a:ext>
          </a:extLst>
        </xdr:cNvPr>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8C04B3FD-21FF-420B-B924-CFDC53021A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CD260C77-095F-4FDF-A9F5-C2FDD7AC978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31EEDE9D-E863-4161-8685-A8560D691A3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C8DD3A8D-8899-4365-98D4-FBDA3E8B4ED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3AD361A5-BEAC-463E-93D7-E939E68F3BB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EC6DDD3A-640A-4E83-9D83-EF659740505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C51F36DF-F84B-4EE9-A501-371AB0E39CC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DE05447E-C2F1-4A4C-8872-92F66D94924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23F60CB7-9224-4ACA-A7A8-1BFDFB2EE6F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6AAB9F0E-B05E-4591-BCBB-E8D84718ADC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D8A912B9-16E8-4E7B-929A-A4B1C5445E0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9334DF8A-09A7-45E0-BCD8-B3EB6F1DD8C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DCE3FCE1-BBF4-4CDD-972C-0398513DF25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058B3BA8-8FBC-414E-8BA6-CB24D998BA6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EE74B5B3-B41A-4C57-AB88-BE750AA22DB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4B984C76-B56C-46B2-BF32-2F4EB436FF5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B6CE2013-CC84-4221-9E62-785BDF6676A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C1B5C9EA-31C1-4234-8980-7526494B1D1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E9C48F17-3856-4DC6-81C5-D4591D1B6F6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A2D28820-8E61-4E94-B152-D0548A1D48D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86910A35-4CB2-4968-818D-C72439A7F60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9D3DDE12-489B-4DB7-B239-BC4C342AF381}"/>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AB5FA19B-EA68-4671-B2CC-8F7A566C2F3B}"/>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05B880FB-BEE7-4EEC-A3B0-2C330D8AE2D9}"/>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4C462792-55AB-4EB1-AD7C-EAEC3C5CC7C4}"/>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85A7D0DE-6CB0-408B-BEF9-B80E73B6995A}"/>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9" name="【公民館】&#10;一人当たり面積平均値テキスト">
          <a:extLst>
            <a:ext uri="{FF2B5EF4-FFF2-40B4-BE49-F238E27FC236}">
              <a16:creationId xmlns:a16="http://schemas.microsoft.com/office/drawing/2014/main" id="{320DDD3D-87FD-481E-A217-076BE067A750}"/>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0838E482-F7CB-4E51-9396-2CDD9DEB48F2}"/>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0BE6E94F-BDDA-44E2-B88C-6C30A4D098F7}"/>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74F0624B-6517-4772-AE85-8D680D14D0E6}"/>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140C9D96-7646-4909-B24C-4124FE7082E7}"/>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860D3337-EBEA-4B69-9383-1A70346C9470}"/>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36A4B664-9A42-4E1D-806D-FD11BA0B295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EEC059E0-9686-47AB-9D2A-481D26ACEDD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2E255CFB-790D-4C43-AEBB-9C4D607CD4F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53536E3-2E0C-46DD-B61F-5B65B9784F5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594C9BF-1B37-4695-A3CA-7567247F45C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167132</xdr:rowOff>
    </xdr:from>
    <xdr:to>
      <xdr:col>116</xdr:col>
      <xdr:colOff>114300</xdr:colOff>
      <xdr:row>106</xdr:row>
      <xdr:rowOff>97282</xdr:rowOff>
    </xdr:to>
    <xdr:sp macro="" textlink="">
      <xdr:nvSpPr>
        <xdr:cNvPr id="830" name="楕円 829">
          <a:extLst>
            <a:ext uri="{FF2B5EF4-FFF2-40B4-BE49-F238E27FC236}">
              <a16:creationId xmlns:a16="http://schemas.microsoft.com/office/drawing/2014/main" id="{C552508A-CC29-48F1-90B4-0899A70DCC08}"/>
            </a:ext>
          </a:extLst>
        </xdr:cNvPr>
        <xdr:cNvSpPr/>
      </xdr:nvSpPr>
      <xdr:spPr>
        <a:xfrm>
          <a:off x="221107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18559</xdr:rowOff>
    </xdr:from>
    <xdr:ext cx="469744" cy="259045"/>
    <xdr:sp macro="" textlink="">
      <xdr:nvSpPr>
        <xdr:cNvPr id="831" name="【公民館】&#10;一人当たり面積該当値テキスト">
          <a:extLst>
            <a:ext uri="{FF2B5EF4-FFF2-40B4-BE49-F238E27FC236}">
              <a16:creationId xmlns:a16="http://schemas.microsoft.com/office/drawing/2014/main" id="{AFFDB693-86FC-4D87-90D9-F51D5A6429D5}"/>
            </a:ext>
          </a:extLst>
        </xdr:cNvPr>
        <xdr:cNvSpPr txBox="1"/>
      </xdr:nvSpPr>
      <xdr:spPr>
        <a:xfrm>
          <a:off x="22199600"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155702</xdr:rowOff>
    </xdr:from>
    <xdr:to>
      <xdr:col>112</xdr:col>
      <xdr:colOff>38100</xdr:colOff>
      <xdr:row>106</xdr:row>
      <xdr:rowOff>85852</xdr:rowOff>
    </xdr:to>
    <xdr:sp macro="" textlink="">
      <xdr:nvSpPr>
        <xdr:cNvPr id="832" name="楕円 831">
          <a:extLst>
            <a:ext uri="{FF2B5EF4-FFF2-40B4-BE49-F238E27FC236}">
              <a16:creationId xmlns:a16="http://schemas.microsoft.com/office/drawing/2014/main" id="{5EFE5E04-A714-4752-B673-0838CB3E93FF}"/>
            </a:ext>
          </a:extLst>
        </xdr:cNvPr>
        <xdr:cNvSpPr/>
      </xdr:nvSpPr>
      <xdr:spPr>
        <a:xfrm>
          <a:off x="21272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35052</xdr:rowOff>
    </xdr:from>
    <xdr:to>
      <xdr:col>116</xdr:col>
      <xdr:colOff>63500</xdr:colOff>
      <xdr:row>106</xdr:row>
      <xdr:rowOff>46482</xdr:rowOff>
    </xdr:to>
    <xdr:cxnSp macro="">
      <xdr:nvCxnSpPr>
        <xdr:cNvPr id="833" name="直線コネクタ 832">
          <a:extLst>
            <a:ext uri="{FF2B5EF4-FFF2-40B4-BE49-F238E27FC236}">
              <a16:creationId xmlns:a16="http://schemas.microsoft.com/office/drawing/2014/main" id="{0A7713EF-5F92-4A68-814F-34A7BD0A7D2B}"/>
            </a:ext>
          </a:extLst>
        </xdr:cNvPr>
        <xdr:cNvCxnSpPr/>
      </xdr:nvCxnSpPr>
      <xdr:spPr>
        <a:xfrm>
          <a:off x="21323300" y="1820875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164846</xdr:rowOff>
    </xdr:from>
    <xdr:to>
      <xdr:col>107</xdr:col>
      <xdr:colOff>101600</xdr:colOff>
      <xdr:row>106</xdr:row>
      <xdr:rowOff>94996</xdr:rowOff>
    </xdr:to>
    <xdr:sp macro="" textlink="">
      <xdr:nvSpPr>
        <xdr:cNvPr id="834" name="楕円 833">
          <a:extLst>
            <a:ext uri="{FF2B5EF4-FFF2-40B4-BE49-F238E27FC236}">
              <a16:creationId xmlns:a16="http://schemas.microsoft.com/office/drawing/2014/main" id="{869161A6-F1C7-4D0E-A9E3-1E666E7EF42A}"/>
            </a:ext>
          </a:extLst>
        </xdr:cNvPr>
        <xdr:cNvSpPr/>
      </xdr:nvSpPr>
      <xdr:spPr>
        <a:xfrm>
          <a:off x="20383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35052</xdr:rowOff>
    </xdr:from>
    <xdr:to>
      <xdr:col>111</xdr:col>
      <xdr:colOff>177800</xdr:colOff>
      <xdr:row>106</xdr:row>
      <xdr:rowOff>44196</xdr:rowOff>
    </xdr:to>
    <xdr:cxnSp macro="">
      <xdr:nvCxnSpPr>
        <xdr:cNvPr id="835" name="直線コネクタ 834">
          <a:extLst>
            <a:ext uri="{FF2B5EF4-FFF2-40B4-BE49-F238E27FC236}">
              <a16:creationId xmlns:a16="http://schemas.microsoft.com/office/drawing/2014/main" id="{D6F836AF-9FD5-4E1F-A346-6ABEFBF4A73A}"/>
            </a:ext>
          </a:extLst>
        </xdr:cNvPr>
        <xdr:cNvCxnSpPr/>
      </xdr:nvCxnSpPr>
      <xdr:spPr>
        <a:xfrm flipV="1">
          <a:off x="20434300" y="18208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164846</xdr:rowOff>
    </xdr:from>
    <xdr:to>
      <xdr:col>102</xdr:col>
      <xdr:colOff>165100</xdr:colOff>
      <xdr:row>106</xdr:row>
      <xdr:rowOff>94996</xdr:rowOff>
    </xdr:to>
    <xdr:sp macro="" textlink="">
      <xdr:nvSpPr>
        <xdr:cNvPr id="836" name="楕円 835">
          <a:extLst>
            <a:ext uri="{FF2B5EF4-FFF2-40B4-BE49-F238E27FC236}">
              <a16:creationId xmlns:a16="http://schemas.microsoft.com/office/drawing/2014/main" id="{D919B8CA-19F7-4FDE-8BEC-479F44F08D23}"/>
            </a:ext>
          </a:extLst>
        </xdr:cNvPr>
        <xdr:cNvSpPr/>
      </xdr:nvSpPr>
      <xdr:spPr>
        <a:xfrm>
          <a:off x="19494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44196</xdr:rowOff>
    </xdr:from>
    <xdr:to>
      <xdr:col>107</xdr:col>
      <xdr:colOff>50800</xdr:colOff>
      <xdr:row>106</xdr:row>
      <xdr:rowOff>44196</xdr:rowOff>
    </xdr:to>
    <xdr:cxnSp macro="">
      <xdr:nvCxnSpPr>
        <xdr:cNvPr id="837" name="直線コネクタ 836">
          <a:extLst>
            <a:ext uri="{FF2B5EF4-FFF2-40B4-BE49-F238E27FC236}">
              <a16:creationId xmlns:a16="http://schemas.microsoft.com/office/drawing/2014/main" id="{5250D284-974E-48B0-B1F1-C8F677B9B181}"/>
            </a:ext>
          </a:extLst>
        </xdr:cNvPr>
        <xdr:cNvCxnSpPr/>
      </xdr:nvCxnSpPr>
      <xdr:spPr>
        <a:xfrm>
          <a:off x="19545300" y="1821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23113</xdr:rowOff>
    </xdr:from>
    <xdr:to>
      <xdr:col>98</xdr:col>
      <xdr:colOff>38100</xdr:colOff>
      <xdr:row>106</xdr:row>
      <xdr:rowOff>124713</xdr:rowOff>
    </xdr:to>
    <xdr:sp macro="" textlink="">
      <xdr:nvSpPr>
        <xdr:cNvPr id="838" name="楕円 837">
          <a:extLst>
            <a:ext uri="{FF2B5EF4-FFF2-40B4-BE49-F238E27FC236}">
              <a16:creationId xmlns:a16="http://schemas.microsoft.com/office/drawing/2014/main" id="{882039B0-2399-4C49-8DF1-43AC82DCBA4E}"/>
            </a:ext>
          </a:extLst>
        </xdr:cNvPr>
        <xdr:cNvSpPr/>
      </xdr:nvSpPr>
      <xdr:spPr>
        <a:xfrm>
          <a:off x="18605500" y="181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44196</xdr:rowOff>
    </xdr:from>
    <xdr:to>
      <xdr:col>102</xdr:col>
      <xdr:colOff>114300</xdr:colOff>
      <xdr:row>106</xdr:row>
      <xdr:rowOff>73913</xdr:rowOff>
    </xdr:to>
    <xdr:cxnSp macro="">
      <xdr:nvCxnSpPr>
        <xdr:cNvPr id="839" name="直線コネクタ 838">
          <a:extLst>
            <a:ext uri="{FF2B5EF4-FFF2-40B4-BE49-F238E27FC236}">
              <a16:creationId xmlns:a16="http://schemas.microsoft.com/office/drawing/2014/main" id="{F543F80E-FFDB-438D-A08F-B41134E5CCBB}"/>
            </a:ext>
          </a:extLst>
        </xdr:cNvPr>
        <xdr:cNvCxnSpPr/>
      </xdr:nvCxnSpPr>
      <xdr:spPr>
        <a:xfrm flipV="1">
          <a:off x="18656300" y="18217896"/>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40" name="n_1aveValue【公民館】&#10;一人当たり面積">
          <a:extLst>
            <a:ext uri="{FF2B5EF4-FFF2-40B4-BE49-F238E27FC236}">
              <a16:creationId xmlns:a16="http://schemas.microsoft.com/office/drawing/2014/main" id="{A33F5D9F-F9F9-4063-B5F5-554467D22307}"/>
            </a:ext>
          </a:extLst>
        </xdr:cNvPr>
        <xdr:cNvSpPr txBox="1"/>
      </xdr:nvSpPr>
      <xdr:spPr>
        <a:xfrm>
          <a:off x="21075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1" name="n_2aveValue【公民館】&#10;一人当たり面積">
          <a:extLst>
            <a:ext uri="{FF2B5EF4-FFF2-40B4-BE49-F238E27FC236}">
              <a16:creationId xmlns:a16="http://schemas.microsoft.com/office/drawing/2014/main" id="{DCDA5AA3-672A-4801-8E03-4990E5705D42}"/>
            </a:ext>
          </a:extLst>
        </xdr:cNvPr>
        <xdr:cNvSpPr txBox="1"/>
      </xdr:nvSpPr>
      <xdr:spPr>
        <a:xfrm>
          <a:off x="20199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2" name="n_3aveValue【公民館】&#10;一人当たり面積">
          <a:extLst>
            <a:ext uri="{FF2B5EF4-FFF2-40B4-BE49-F238E27FC236}">
              <a16:creationId xmlns:a16="http://schemas.microsoft.com/office/drawing/2014/main" id="{573890B7-E856-4221-ABA3-E02AED6CDE3E}"/>
            </a:ext>
          </a:extLst>
        </xdr:cNvPr>
        <xdr:cNvSpPr txBox="1"/>
      </xdr:nvSpPr>
      <xdr:spPr>
        <a:xfrm>
          <a:off x="19310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3" name="n_4aveValue【公民館】&#10;一人当たり面積">
          <a:extLst>
            <a:ext uri="{FF2B5EF4-FFF2-40B4-BE49-F238E27FC236}">
              <a16:creationId xmlns:a16="http://schemas.microsoft.com/office/drawing/2014/main" id="{09B447C5-F035-4A35-8A9B-F25BC0630562}"/>
            </a:ext>
          </a:extLst>
        </xdr:cNvPr>
        <xdr:cNvSpPr txBox="1"/>
      </xdr:nvSpPr>
      <xdr:spPr>
        <a:xfrm>
          <a:off x="18421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102379</xdr:rowOff>
    </xdr:from>
    <xdr:ext cx="469744" cy="259045"/>
    <xdr:sp macro="" textlink="">
      <xdr:nvSpPr>
        <xdr:cNvPr id="844" name="n_1mainValue【公民館】&#10;一人当たり面積">
          <a:extLst>
            <a:ext uri="{FF2B5EF4-FFF2-40B4-BE49-F238E27FC236}">
              <a16:creationId xmlns:a16="http://schemas.microsoft.com/office/drawing/2014/main" id="{B2761294-2AB8-46A6-9719-05328724B8A8}"/>
            </a:ext>
          </a:extLst>
        </xdr:cNvPr>
        <xdr:cNvSpPr txBox="1"/>
      </xdr:nvSpPr>
      <xdr:spPr>
        <a:xfrm>
          <a:off x="210757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111523</xdr:rowOff>
    </xdr:from>
    <xdr:ext cx="469744" cy="259045"/>
    <xdr:sp macro="" textlink="">
      <xdr:nvSpPr>
        <xdr:cNvPr id="845" name="n_2mainValue【公民館】&#10;一人当たり面積">
          <a:extLst>
            <a:ext uri="{FF2B5EF4-FFF2-40B4-BE49-F238E27FC236}">
              <a16:creationId xmlns:a16="http://schemas.microsoft.com/office/drawing/2014/main" id="{F73B9B8B-6ED0-4F2B-94A3-1483D9AFD94D}"/>
            </a:ext>
          </a:extLst>
        </xdr:cNvPr>
        <xdr:cNvSpPr txBox="1"/>
      </xdr:nvSpPr>
      <xdr:spPr>
        <a:xfrm>
          <a:off x="20199427" y="1794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111523</xdr:rowOff>
    </xdr:from>
    <xdr:ext cx="469744" cy="259045"/>
    <xdr:sp macro="" textlink="">
      <xdr:nvSpPr>
        <xdr:cNvPr id="846" name="n_3mainValue【公民館】&#10;一人当たり面積">
          <a:extLst>
            <a:ext uri="{FF2B5EF4-FFF2-40B4-BE49-F238E27FC236}">
              <a16:creationId xmlns:a16="http://schemas.microsoft.com/office/drawing/2014/main" id="{CC9D271F-3F41-40F6-BEC7-276D8FAECB0E}"/>
            </a:ext>
          </a:extLst>
        </xdr:cNvPr>
        <xdr:cNvSpPr txBox="1"/>
      </xdr:nvSpPr>
      <xdr:spPr>
        <a:xfrm>
          <a:off x="19310427" y="1794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141240</xdr:rowOff>
    </xdr:from>
    <xdr:ext cx="469744" cy="259045"/>
    <xdr:sp macro="" textlink="">
      <xdr:nvSpPr>
        <xdr:cNvPr id="847" name="n_4mainValue【公民館】&#10;一人当たり面積">
          <a:extLst>
            <a:ext uri="{FF2B5EF4-FFF2-40B4-BE49-F238E27FC236}">
              <a16:creationId xmlns:a16="http://schemas.microsoft.com/office/drawing/2014/main" id="{29461B8A-6C93-4CCA-895D-21F246FACC4D}"/>
            </a:ext>
          </a:extLst>
        </xdr:cNvPr>
        <xdr:cNvSpPr txBox="1"/>
      </xdr:nvSpPr>
      <xdr:spPr>
        <a:xfrm>
          <a:off x="18421427" y="179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91618B65-6EDC-42FF-8B7A-4D2D88655C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1D26EFFA-C1A8-4B88-8266-66AD56A44EF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362BD760-82AD-43A0-88E8-ED57BDF556F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令和５年度において、類似団体内平均値と比較して有形固定資産減価償却率が低くなっている施設は、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体育館・プール・市民会館・消防施設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であり、高くなっている施設は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公営住宅・児童館・図書館・一般廃棄物処理施設・福祉施設・庁舎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有形固定資産減価償却率が類似団体内平均値と比較して同程度である施設のうち、学校施設における有形固定資産減価償却率については、公共施設等総合管理計画及び教育施設３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プロジェクトに基づき中学校の改築を実施したことから大幅に数値が改善した。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については、有形固定資産減価償却率が類似団体内平均値と比較してわずかに高いが、令和２年に施設の廃止を行っており、今後、施設の解体を予定していることから数値の改善が期待でき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年代に建築されたものが多く老朽化が進んでいるものの、耐震性能もあり、長寿命化修繕等を実施している施設も多く、使用する上での問題はない。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28E0B09-562A-4A48-A999-F0ECEF757DE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01A35BD-A968-4298-B19D-07A7D5EDDEF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EACAB2-B8EB-470A-B6B4-0A63F94A95F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367382-BE37-4AFF-AE50-543950450FF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866FC1-F90F-429D-A9EA-A0885204B8C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ABC1137-0760-4F4B-A86C-7AF4C445F7E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4F48A88-0F8C-4C71-9CA6-1953C0DD74F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78926D-AC60-45F3-B6F9-22DE13D31D5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2566A70-5D7D-47EF-9CDC-301B763522F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F544DC-B482-44F3-8609-D6C176FD2F6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88,429
82,701
108.33
41,978,103
40,236,081
1,461,906
20,678,940
31,842,505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F62B5D-720D-48F3-9760-590DFC10555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57F7748-63B2-47AD-9D26-455C906CFD3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81666A-CE22-4D85-8B7C-9747D933C8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D8F081-7922-444C-AA09-32AA43410AD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52DEE8-A216-465E-A92F-652DDA67B2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1B747D7-CF3D-45EA-B8C4-306101A468B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9296DD5-FEB8-47FA-AE47-8EFE79CB5A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7CA3CDB-B945-4036-82C9-DAB02D98018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071FE8-131F-44AC-9D49-D08D213E4D3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E900BE2-BD1F-4F71-B309-9834F9763C0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CC0BF2-F0C9-4D94-9170-7C2A86E630D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DB7B9F-416D-4A3E-8754-46F81967DA5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07AA442-4012-404B-9D57-85DCD8CDE31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1EF4B8-C313-490E-AD0E-F0B0EF483CB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FDC049-595C-4BE2-946C-AAD13946703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EACC8DA-B796-4472-8A3D-D628D73E1E1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AF34C1-D351-45E0-AB10-313BB03AB3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2DC62BF-88C1-41DD-AFDA-44032F28050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CDDCA86-97D9-40FF-AE36-16296BC2CDE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911B887-DE4F-4AF7-9687-1D280EB6DD7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B972C0A-487C-4FED-AAF5-2AD90DA4F27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22A6AEE-DCAF-4C9D-AF02-D47904EA12C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6CC982-FFFE-4DBF-9CF3-B802D042EF2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B2548FE-B73F-45E7-BF8B-AAA72BACA0D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53D7475-5EC7-4F2F-8C01-53E536BD9B7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FC88C78-6638-4BA2-87C8-771BAE50513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5148778-C668-46BC-A25D-69AF92C5E2B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51EA83-A969-4BFF-93F6-21F6A355785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222B516-F6B7-46A7-B201-3A254E2ECC9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A04FD86-F5D1-4387-AAC9-4708BF5402F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1ACA4E8-5459-455B-A816-0F8F0B98D3A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0AA34C4-71A3-49AA-B5AF-51094B05642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94EDF65-8D14-48CE-8E10-5F16C5C321F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51EBB2A-3756-407E-94CC-CD6B9A79D9E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8C315C5-7B14-4C1F-B57C-DB01A4C68CA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155EEF9-D65F-4506-9B86-58151B4967D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A2D2D5E-582F-4D7F-91A7-4E9544E89E1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D8434C3-3A88-4D31-8BCD-3AE8F8F53F3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B917E6F-EAC5-4B40-AC9E-0DCD16C2D14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62E916F-CA5F-43D0-B5EB-C5A14CD6BE2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1E9844D-0B05-49D2-8BB1-A9BB40D3907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E4013A1-B07E-4300-9CB6-62A160CD2B0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3961DC7-D25A-43A4-950B-D5B47801178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66C84DE-1250-4291-96FC-D19DE9B354C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BF7AE1C-677C-44FB-8D22-48707A433ED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8DE0612-A092-4686-BE99-36D6F8D0F5C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EB83173C-DB57-4B3F-A9A0-28B711317CD9}"/>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AFB4A004-E8A2-4FE3-B9F0-AA7EF0C2BC0E}"/>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32FB5801-6072-49C2-ACE6-8E3ECFDBAB80}"/>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E59ED188-2583-4F29-9352-66A277DA7169}"/>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90FB979B-343D-4E2D-836C-77E1CA0D8FAF}"/>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15DD7FE9-66CF-4ACA-AD93-F06B7855EDEB}"/>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DA1A7BF1-E524-45AF-9E82-CD4B4A5B12AE}"/>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A2CC5DDF-44AA-4801-AEFB-018831F855CD}"/>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21B26875-AF48-4699-84AF-2A8115F5CFE8}"/>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41F27F72-033F-423C-88CE-CA8EB4F24A27}"/>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9A1B020F-D01A-4D1B-B6C5-1922D2410DC1}"/>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B9577DF-CEE1-4C62-BC66-1A813B9FC6E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FCE8684-D7E9-4040-9137-D789B136DB1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8EC696F-51C6-4434-8FA3-42ECEAEE238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FB21D0B-FB7F-4ECF-AA07-375863F188B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392FEAD-FB94-487D-AC7E-90F74F73C39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17235</xdr:rowOff>
    </xdr:from>
    <xdr:to>
      <xdr:col>24</xdr:col>
      <xdr:colOff>114300</xdr:colOff>
      <xdr:row>39</xdr:row>
      <xdr:rowOff>118835</xdr:rowOff>
    </xdr:to>
    <xdr:sp macro="" textlink="">
      <xdr:nvSpPr>
        <xdr:cNvPr id="74" name="楕円 73">
          <a:extLst>
            <a:ext uri="{FF2B5EF4-FFF2-40B4-BE49-F238E27FC236}">
              <a16:creationId xmlns:a16="http://schemas.microsoft.com/office/drawing/2014/main" id="{876CC5BF-336E-4C81-86DE-895890C6FC31}"/>
            </a:ext>
          </a:extLst>
        </xdr:cNvPr>
        <xdr:cNvSpPr/>
      </xdr:nvSpPr>
      <xdr:spPr>
        <a:xfrm>
          <a:off x="45847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167112</xdr:rowOff>
    </xdr:from>
    <xdr:ext cx="405111" cy="259045"/>
    <xdr:sp macro="" textlink="">
      <xdr:nvSpPr>
        <xdr:cNvPr id="75" name="【図書館】&#10;有形固定資産減価償却率該当値テキスト">
          <a:extLst>
            <a:ext uri="{FF2B5EF4-FFF2-40B4-BE49-F238E27FC236}">
              <a16:creationId xmlns:a16="http://schemas.microsoft.com/office/drawing/2014/main" id="{3FE55329-F826-4239-AB5B-CFD3A6FBC315}"/>
            </a:ext>
          </a:extLst>
        </xdr:cNvPr>
        <xdr:cNvSpPr txBox="1"/>
      </xdr:nvSpPr>
      <xdr:spPr>
        <a:xfrm>
          <a:off x="4673600"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58057</xdr:rowOff>
    </xdr:from>
    <xdr:to>
      <xdr:col>20</xdr:col>
      <xdr:colOff>38100</xdr:colOff>
      <xdr:row>39</xdr:row>
      <xdr:rowOff>159657</xdr:rowOff>
    </xdr:to>
    <xdr:sp macro="" textlink="">
      <xdr:nvSpPr>
        <xdr:cNvPr id="76" name="楕円 75">
          <a:extLst>
            <a:ext uri="{FF2B5EF4-FFF2-40B4-BE49-F238E27FC236}">
              <a16:creationId xmlns:a16="http://schemas.microsoft.com/office/drawing/2014/main" id="{A4960097-0AA0-4204-8E13-06158E0B0156}"/>
            </a:ext>
          </a:extLst>
        </xdr:cNvPr>
        <xdr:cNvSpPr/>
      </xdr:nvSpPr>
      <xdr:spPr>
        <a:xfrm>
          <a:off x="3746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68035</xdr:rowOff>
    </xdr:from>
    <xdr:to>
      <xdr:col>24</xdr:col>
      <xdr:colOff>63500</xdr:colOff>
      <xdr:row>39</xdr:row>
      <xdr:rowOff>108857</xdr:rowOff>
    </xdr:to>
    <xdr:cxnSp macro="">
      <xdr:nvCxnSpPr>
        <xdr:cNvPr id="77" name="直線コネクタ 76">
          <a:extLst>
            <a:ext uri="{FF2B5EF4-FFF2-40B4-BE49-F238E27FC236}">
              <a16:creationId xmlns:a16="http://schemas.microsoft.com/office/drawing/2014/main" id="{5A07B180-DE58-48EE-BABF-3A558BAFEAB3}"/>
            </a:ext>
          </a:extLst>
        </xdr:cNvPr>
        <xdr:cNvCxnSpPr/>
      </xdr:nvCxnSpPr>
      <xdr:spPr>
        <a:xfrm flipV="1">
          <a:off x="3797300" y="6754585"/>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20501</xdr:rowOff>
    </xdr:from>
    <xdr:to>
      <xdr:col>15</xdr:col>
      <xdr:colOff>101600</xdr:colOff>
      <xdr:row>39</xdr:row>
      <xdr:rowOff>122101</xdr:rowOff>
    </xdr:to>
    <xdr:sp macro="" textlink="">
      <xdr:nvSpPr>
        <xdr:cNvPr id="78" name="楕円 77">
          <a:extLst>
            <a:ext uri="{FF2B5EF4-FFF2-40B4-BE49-F238E27FC236}">
              <a16:creationId xmlns:a16="http://schemas.microsoft.com/office/drawing/2014/main" id="{C16EF5F6-6F1C-4436-8B6F-41D244CFC9A7}"/>
            </a:ext>
          </a:extLst>
        </xdr:cNvPr>
        <xdr:cNvSpPr/>
      </xdr:nvSpPr>
      <xdr:spPr>
        <a:xfrm>
          <a:off x="2857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71301</xdr:rowOff>
    </xdr:from>
    <xdr:to>
      <xdr:col>19</xdr:col>
      <xdr:colOff>177800</xdr:colOff>
      <xdr:row>39</xdr:row>
      <xdr:rowOff>108857</xdr:rowOff>
    </xdr:to>
    <xdr:cxnSp macro="">
      <xdr:nvCxnSpPr>
        <xdr:cNvPr id="79" name="直線コネクタ 78">
          <a:extLst>
            <a:ext uri="{FF2B5EF4-FFF2-40B4-BE49-F238E27FC236}">
              <a16:creationId xmlns:a16="http://schemas.microsoft.com/office/drawing/2014/main" id="{E0B73B3A-8AEA-4A2E-A880-2422DBDFE7CD}"/>
            </a:ext>
          </a:extLst>
        </xdr:cNvPr>
        <xdr:cNvCxnSpPr/>
      </xdr:nvCxnSpPr>
      <xdr:spPr>
        <a:xfrm>
          <a:off x="2908300" y="67578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170724</xdr:rowOff>
    </xdr:from>
    <xdr:to>
      <xdr:col>10</xdr:col>
      <xdr:colOff>165100</xdr:colOff>
      <xdr:row>39</xdr:row>
      <xdr:rowOff>100874</xdr:rowOff>
    </xdr:to>
    <xdr:sp macro="" textlink="">
      <xdr:nvSpPr>
        <xdr:cNvPr id="80" name="楕円 79">
          <a:extLst>
            <a:ext uri="{FF2B5EF4-FFF2-40B4-BE49-F238E27FC236}">
              <a16:creationId xmlns:a16="http://schemas.microsoft.com/office/drawing/2014/main" id="{ED072635-C895-4E2B-9B51-4AAA9A299953}"/>
            </a:ext>
          </a:extLst>
        </xdr:cNvPr>
        <xdr:cNvSpPr/>
      </xdr:nvSpPr>
      <xdr:spPr>
        <a:xfrm>
          <a:off x="1968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50074</xdr:rowOff>
    </xdr:from>
    <xdr:to>
      <xdr:col>15</xdr:col>
      <xdr:colOff>50800</xdr:colOff>
      <xdr:row>39</xdr:row>
      <xdr:rowOff>71301</xdr:rowOff>
    </xdr:to>
    <xdr:cxnSp macro="">
      <xdr:nvCxnSpPr>
        <xdr:cNvPr id="81" name="直線コネクタ 80">
          <a:extLst>
            <a:ext uri="{FF2B5EF4-FFF2-40B4-BE49-F238E27FC236}">
              <a16:creationId xmlns:a16="http://schemas.microsoft.com/office/drawing/2014/main" id="{93F00ACE-1653-4B3C-88A7-45C21C812BC9}"/>
            </a:ext>
          </a:extLst>
        </xdr:cNvPr>
        <xdr:cNvCxnSpPr/>
      </xdr:nvCxnSpPr>
      <xdr:spPr>
        <a:xfrm>
          <a:off x="2019300" y="67366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xdr:rowOff>
    </xdr:from>
    <xdr:to>
      <xdr:col>6</xdr:col>
      <xdr:colOff>38100</xdr:colOff>
      <xdr:row>39</xdr:row>
      <xdr:rowOff>102507</xdr:rowOff>
    </xdr:to>
    <xdr:sp macro="" textlink="">
      <xdr:nvSpPr>
        <xdr:cNvPr id="82" name="楕円 81">
          <a:extLst>
            <a:ext uri="{FF2B5EF4-FFF2-40B4-BE49-F238E27FC236}">
              <a16:creationId xmlns:a16="http://schemas.microsoft.com/office/drawing/2014/main" id="{112549B5-C7EB-4529-B984-16E04004FC36}"/>
            </a:ext>
          </a:extLst>
        </xdr:cNvPr>
        <xdr:cNvSpPr/>
      </xdr:nvSpPr>
      <xdr:spPr>
        <a:xfrm>
          <a:off x="1079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50074</xdr:rowOff>
    </xdr:from>
    <xdr:to>
      <xdr:col>10</xdr:col>
      <xdr:colOff>114300</xdr:colOff>
      <xdr:row>39</xdr:row>
      <xdr:rowOff>51707</xdr:rowOff>
    </xdr:to>
    <xdr:cxnSp macro="">
      <xdr:nvCxnSpPr>
        <xdr:cNvPr id="83" name="直線コネクタ 82">
          <a:extLst>
            <a:ext uri="{FF2B5EF4-FFF2-40B4-BE49-F238E27FC236}">
              <a16:creationId xmlns:a16="http://schemas.microsoft.com/office/drawing/2014/main" id="{1C69DEA4-4923-4E65-99CA-E7C307D55CB6}"/>
            </a:ext>
          </a:extLst>
        </xdr:cNvPr>
        <xdr:cNvCxnSpPr/>
      </xdr:nvCxnSpPr>
      <xdr:spPr>
        <a:xfrm flipV="1">
          <a:off x="1130300" y="67366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796E0335-19B8-4A50-895C-E8CF672342E7}"/>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0ABCC71C-E466-4A99-96A4-C57AE1CAB18F}"/>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CBA84B95-0368-41F3-9551-01306EAC2802}"/>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5F699DFF-2230-4AE5-8C4A-8A0BA25FD488}"/>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150784</xdr:rowOff>
    </xdr:from>
    <xdr:ext cx="405111" cy="259045"/>
    <xdr:sp macro="" textlink="">
      <xdr:nvSpPr>
        <xdr:cNvPr id="88" name="n_1mainValue【図書館】&#10;有形固定資産減価償却率">
          <a:extLst>
            <a:ext uri="{FF2B5EF4-FFF2-40B4-BE49-F238E27FC236}">
              <a16:creationId xmlns:a16="http://schemas.microsoft.com/office/drawing/2014/main" id="{2CF918CD-830F-4C64-AAE7-A79B8865A203}"/>
            </a:ext>
          </a:extLst>
        </xdr:cNvPr>
        <xdr:cNvSpPr txBox="1"/>
      </xdr:nvSpPr>
      <xdr:spPr>
        <a:xfrm>
          <a:off x="35820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113228</xdr:rowOff>
    </xdr:from>
    <xdr:ext cx="405111" cy="259045"/>
    <xdr:sp macro="" textlink="">
      <xdr:nvSpPr>
        <xdr:cNvPr id="89" name="n_2mainValue【図書館】&#10;有形固定資産減価償却率">
          <a:extLst>
            <a:ext uri="{FF2B5EF4-FFF2-40B4-BE49-F238E27FC236}">
              <a16:creationId xmlns:a16="http://schemas.microsoft.com/office/drawing/2014/main" id="{64A98939-C1BD-4B78-A144-5D403EDB3926}"/>
            </a:ext>
          </a:extLst>
        </xdr:cNvPr>
        <xdr:cNvSpPr txBox="1"/>
      </xdr:nvSpPr>
      <xdr:spPr>
        <a:xfrm>
          <a:off x="2705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92001</xdr:rowOff>
    </xdr:from>
    <xdr:ext cx="405111" cy="259045"/>
    <xdr:sp macro="" textlink="">
      <xdr:nvSpPr>
        <xdr:cNvPr id="90" name="n_3mainValue【図書館】&#10;有形固定資産減価償却率">
          <a:extLst>
            <a:ext uri="{FF2B5EF4-FFF2-40B4-BE49-F238E27FC236}">
              <a16:creationId xmlns:a16="http://schemas.microsoft.com/office/drawing/2014/main" id="{27758F13-F32C-454E-8E2B-D4683FCBA21B}"/>
            </a:ext>
          </a:extLst>
        </xdr:cNvPr>
        <xdr:cNvSpPr txBox="1"/>
      </xdr:nvSpPr>
      <xdr:spPr>
        <a:xfrm>
          <a:off x="1816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93634</xdr:rowOff>
    </xdr:from>
    <xdr:ext cx="405111" cy="259045"/>
    <xdr:sp macro="" textlink="">
      <xdr:nvSpPr>
        <xdr:cNvPr id="91" name="n_4mainValue【図書館】&#10;有形固定資産減価償却率">
          <a:extLst>
            <a:ext uri="{FF2B5EF4-FFF2-40B4-BE49-F238E27FC236}">
              <a16:creationId xmlns:a16="http://schemas.microsoft.com/office/drawing/2014/main" id="{B75859A6-C44C-4F7A-A5A7-12F54E9E72FD}"/>
            </a:ext>
          </a:extLst>
        </xdr:cNvPr>
        <xdr:cNvSpPr txBox="1"/>
      </xdr:nvSpPr>
      <xdr:spPr>
        <a:xfrm>
          <a:off x="927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9A1769F-E7A1-42B3-8306-71E59D723B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A0B8510-9382-4ADD-8C46-0A2F8740830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AE107F5-F4BC-4A57-9D41-2D47950D847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9843011-6A78-41FF-9F6A-26505F71268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DF948B0-2ACC-44F9-B5C0-4CC8DC889BB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7927F44-7E39-4792-B1B8-ABF859E9DAD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CFFA314-6805-459B-82C3-847A24FDDF9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18AE5FA-1BA4-4085-92A2-CB5E07DF1FA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FCF5B4F-3F21-44F2-BDAD-8BF7871BC3B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AD5E3F3-7D0A-4FA5-B1F4-ADAEF2BC72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C7ACF2FD-4D01-4173-B3B4-DD9C5AB6C47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194A1DE-C87D-48A6-B55A-683EEC4B57C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95C9D09-96EF-4A3C-A7AD-1F166AA9E3C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36AB7187-B64B-4177-B56A-1EB74D5D842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32D51FE-553D-4400-BC64-0DDA3D80295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64302338-321A-473E-84F4-58C6C265DCF7}"/>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806695E-266B-42D8-949C-C268B368B10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194A3DE0-C6C9-4C76-9108-FACECFEEA068}"/>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B90F421-2316-45F2-A6C5-61809BE1ABB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AC8F410-A115-4A1E-BBB1-D7194E9D397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1BFD9BD-0B47-412C-B8B9-30E42846BCB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86496D39-2446-429B-9AD3-927D279FC91C}"/>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DFC7FBD1-E9D8-4B36-9694-A9C26B967D38}"/>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CBE400EB-1D0F-4CB6-956A-F8316D48FFE2}"/>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AFFC363E-0075-497D-9DBE-0A7CE0A883DD}"/>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F7015C4B-A4DD-4EAB-972B-FCBAC744B772}"/>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36B5CB99-0ADA-4C80-B45B-C8E86BA14415}"/>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BCAAD241-4167-4E53-99EE-7A330A84E8C0}"/>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B1104802-A925-4682-AD04-CC81E440E5A0}"/>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87A57A8F-9BC6-4252-9C8E-6371ECA860EC}"/>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C3544CC1-D0D0-444D-AB40-706984A277D0}"/>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D685558B-0F1C-4D92-A0D3-7E45FF6C9FE5}"/>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1FAA452-DABA-48AD-AE8D-7615B43D02F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CAE7504-A898-47E5-8AF5-DCDD3AB8273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27DED7D-0016-4418-9E6D-5548787FB4E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324D2D5-9B44-4DEE-B809-0F9B4670B1C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5222DB2-06B9-401E-A5D8-374C6D45118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123698</xdr:rowOff>
    </xdr:from>
    <xdr:to>
      <xdr:col>55</xdr:col>
      <xdr:colOff>50800</xdr:colOff>
      <xdr:row>40</xdr:row>
      <xdr:rowOff>53848</xdr:rowOff>
    </xdr:to>
    <xdr:sp macro="" textlink="">
      <xdr:nvSpPr>
        <xdr:cNvPr id="129" name="楕円 128">
          <a:extLst>
            <a:ext uri="{FF2B5EF4-FFF2-40B4-BE49-F238E27FC236}">
              <a16:creationId xmlns:a16="http://schemas.microsoft.com/office/drawing/2014/main" id="{C9F91C85-23CE-4D27-B624-AFDE87F29AAF}"/>
            </a:ext>
          </a:extLst>
        </xdr:cNvPr>
        <xdr:cNvSpPr/>
      </xdr:nvSpPr>
      <xdr:spPr>
        <a:xfrm>
          <a:off x="104267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102125</xdr:rowOff>
    </xdr:from>
    <xdr:ext cx="469744" cy="259045"/>
    <xdr:sp macro="" textlink="">
      <xdr:nvSpPr>
        <xdr:cNvPr id="130" name="【図書館】&#10;一人当たり面積該当値テキスト">
          <a:extLst>
            <a:ext uri="{FF2B5EF4-FFF2-40B4-BE49-F238E27FC236}">
              <a16:creationId xmlns:a16="http://schemas.microsoft.com/office/drawing/2014/main" id="{F82BC7AA-B394-4645-BDC6-A589628FF9BB}"/>
            </a:ext>
          </a:extLst>
        </xdr:cNvPr>
        <xdr:cNvSpPr txBox="1"/>
      </xdr:nvSpPr>
      <xdr:spPr>
        <a:xfrm>
          <a:off x="10515600"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123698</xdr:rowOff>
    </xdr:from>
    <xdr:to>
      <xdr:col>50</xdr:col>
      <xdr:colOff>165100</xdr:colOff>
      <xdr:row>40</xdr:row>
      <xdr:rowOff>53848</xdr:rowOff>
    </xdr:to>
    <xdr:sp macro="" textlink="">
      <xdr:nvSpPr>
        <xdr:cNvPr id="131" name="楕円 130">
          <a:extLst>
            <a:ext uri="{FF2B5EF4-FFF2-40B4-BE49-F238E27FC236}">
              <a16:creationId xmlns:a16="http://schemas.microsoft.com/office/drawing/2014/main" id="{50FCB23B-1E2D-4384-B2B0-0EC91F6FB86F}"/>
            </a:ext>
          </a:extLst>
        </xdr:cNvPr>
        <xdr:cNvSpPr/>
      </xdr:nvSpPr>
      <xdr:spPr>
        <a:xfrm>
          <a:off x="9588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xdr:rowOff>
    </xdr:from>
    <xdr:to>
      <xdr:col>55</xdr:col>
      <xdr:colOff>0</xdr:colOff>
      <xdr:row>40</xdr:row>
      <xdr:rowOff>3048</xdr:rowOff>
    </xdr:to>
    <xdr:cxnSp macro="">
      <xdr:nvCxnSpPr>
        <xdr:cNvPr id="132" name="直線コネクタ 131">
          <a:extLst>
            <a:ext uri="{FF2B5EF4-FFF2-40B4-BE49-F238E27FC236}">
              <a16:creationId xmlns:a16="http://schemas.microsoft.com/office/drawing/2014/main" id="{A446794E-5AE2-488C-BF38-DDD5824A2849}"/>
            </a:ext>
          </a:extLst>
        </xdr:cNvPr>
        <xdr:cNvCxnSpPr/>
      </xdr:nvCxnSpPr>
      <xdr:spPr>
        <a:xfrm>
          <a:off x="9639300" y="68610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33" name="楕円 132">
          <a:extLst>
            <a:ext uri="{FF2B5EF4-FFF2-40B4-BE49-F238E27FC236}">
              <a16:creationId xmlns:a16="http://schemas.microsoft.com/office/drawing/2014/main" id="{87A9DC36-49D7-4161-9D8D-A58CFC09EFA0}"/>
            </a:ext>
          </a:extLst>
        </xdr:cNvPr>
        <xdr:cNvSpPr/>
      </xdr:nvSpPr>
      <xdr:spPr>
        <a:xfrm>
          <a:off x="8699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xdr:rowOff>
    </xdr:from>
    <xdr:to>
      <xdr:col>50</xdr:col>
      <xdr:colOff>114300</xdr:colOff>
      <xdr:row>40</xdr:row>
      <xdr:rowOff>3048</xdr:rowOff>
    </xdr:to>
    <xdr:cxnSp macro="">
      <xdr:nvCxnSpPr>
        <xdr:cNvPr id="134" name="直線コネクタ 133">
          <a:extLst>
            <a:ext uri="{FF2B5EF4-FFF2-40B4-BE49-F238E27FC236}">
              <a16:creationId xmlns:a16="http://schemas.microsoft.com/office/drawing/2014/main" id="{CEC8BB8E-CB10-4A00-8DED-4068C05D7498}"/>
            </a:ext>
          </a:extLst>
        </xdr:cNvPr>
        <xdr:cNvCxnSpPr/>
      </xdr:nvCxnSpPr>
      <xdr:spPr>
        <a:xfrm>
          <a:off x="8750300" y="686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123698</xdr:rowOff>
    </xdr:from>
    <xdr:to>
      <xdr:col>41</xdr:col>
      <xdr:colOff>101600</xdr:colOff>
      <xdr:row>40</xdr:row>
      <xdr:rowOff>53848</xdr:rowOff>
    </xdr:to>
    <xdr:sp macro="" textlink="">
      <xdr:nvSpPr>
        <xdr:cNvPr id="135" name="楕円 134">
          <a:extLst>
            <a:ext uri="{FF2B5EF4-FFF2-40B4-BE49-F238E27FC236}">
              <a16:creationId xmlns:a16="http://schemas.microsoft.com/office/drawing/2014/main" id="{580DF2C0-96E6-4017-9CA2-4F9BAB7AF715}"/>
            </a:ext>
          </a:extLst>
        </xdr:cNvPr>
        <xdr:cNvSpPr/>
      </xdr:nvSpPr>
      <xdr:spPr>
        <a:xfrm>
          <a:off x="7810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xdr:rowOff>
    </xdr:from>
    <xdr:to>
      <xdr:col>45</xdr:col>
      <xdr:colOff>177800</xdr:colOff>
      <xdr:row>40</xdr:row>
      <xdr:rowOff>3048</xdr:rowOff>
    </xdr:to>
    <xdr:cxnSp macro="">
      <xdr:nvCxnSpPr>
        <xdr:cNvPr id="136" name="直線コネクタ 135">
          <a:extLst>
            <a:ext uri="{FF2B5EF4-FFF2-40B4-BE49-F238E27FC236}">
              <a16:creationId xmlns:a16="http://schemas.microsoft.com/office/drawing/2014/main" id="{63741DC1-9FFA-4E30-A826-C2128FB7AE7B}"/>
            </a:ext>
          </a:extLst>
        </xdr:cNvPr>
        <xdr:cNvCxnSpPr/>
      </xdr:nvCxnSpPr>
      <xdr:spPr>
        <a:xfrm>
          <a:off x="7861300" y="686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37" name="楕円 136">
          <a:extLst>
            <a:ext uri="{FF2B5EF4-FFF2-40B4-BE49-F238E27FC236}">
              <a16:creationId xmlns:a16="http://schemas.microsoft.com/office/drawing/2014/main" id="{D8635533-39EE-4621-B02C-B17E4C765448}"/>
            </a:ext>
          </a:extLst>
        </xdr:cNvPr>
        <xdr:cNvSpPr/>
      </xdr:nvSpPr>
      <xdr:spPr>
        <a:xfrm>
          <a:off x="6921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xdr:rowOff>
    </xdr:from>
    <xdr:to>
      <xdr:col>41</xdr:col>
      <xdr:colOff>50800</xdr:colOff>
      <xdr:row>40</xdr:row>
      <xdr:rowOff>3048</xdr:rowOff>
    </xdr:to>
    <xdr:cxnSp macro="">
      <xdr:nvCxnSpPr>
        <xdr:cNvPr id="138" name="直線コネクタ 137">
          <a:extLst>
            <a:ext uri="{FF2B5EF4-FFF2-40B4-BE49-F238E27FC236}">
              <a16:creationId xmlns:a16="http://schemas.microsoft.com/office/drawing/2014/main" id="{58A916EF-4484-4495-AE57-BEF161FDC2F8}"/>
            </a:ext>
          </a:extLst>
        </xdr:cNvPr>
        <xdr:cNvCxnSpPr/>
      </xdr:nvCxnSpPr>
      <xdr:spPr>
        <a:xfrm>
          <a:off x="6972300" y="686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74E31214-79C9-4FDE-83CD-DE0BE548E44D}"/>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60721500-8B00-41D9-ACA5-A27F5FA8E680}"/>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CB8FA255-8BD3-4649-A83E-2256868661D1}"/>
            </a:ext>
          </a:extLst>
        </xdr:cNvPr>
        <xdr:cNvSpPr txBox="1"/>
      </xdr:nvSpPr>
      <xdr:spPr>
        <a:xfrm>
          <a:off x="7626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BB7A499F-D158-4FF7-A391-95F8A42247AB}"/>
            </a:ext>
          </a:extLst>
        </xdr:cNvPr>
        <xdr:cNvSpPr txBox="1"/>
      </xdr:nvSpPr>
      <xdr:spPr>
        <a:xfrm>
          <a:off x="6737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44975</xdr:rowOff>
    </xdr:from>
    <xdr:ext cx="469744" cy="259045"/>
    <xdr:sp macro="" textlink="">
      <xdr:nvSpPr>
        <xdr:cNvPr id="143" name="n_1mainValue【図書館】&#10;一人当たり面積">
          <a:extLst>
            <a:ext uri="{FF2B5EF4-FFF2-40B4-BE49-F238E27FC236}">
              <a16:creationId xmlns:a16="http://schemas.microsoft.com/office/drawing/2014/main" id="{75DC9663-E301-4E5E-944B-387C58BFD1B5}"/>
            </a:ext>
          </a:extLst>
        </xdr:cNvPr>
        <xdr:cNvSpPr txBox="1"/>
      </xdr:nvSpPr>
      <xdr:spPr>
        <a:xfrm>
          <a:off x="93917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44975</xdr:rowOff>
    </xdr:from>
    <xdr:ext cx="469744" cy="259045"/>
    <xdr:sp macro="" textlink="">
      <xdr:nvSpPr>
        <xdr:cNvPr id="144" name="n_2mainValue【図書館】&#10;一人当たり面積">
          <a:extLst>
            <a:ext uri="{FF2B5EF4-FFF2-40B4-BE49-F238E27FC236}">
              <a16:creationId xmlns:a16="http://schemas.microsoft.com/office/drawing/2014/main" id="{AEDF9E61-A42E-4ACE-BF40-A3DFC74B9A6E}"/>
            </a:ext>
          </a:extLst>
        </xdr:cNvPr>
        <xdr:cNvSpPr txBox="1"/>
      </xdr:nvSpPr>
      <xdr:spPr>
        <a:xfrm>
          <a:off x="8515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44975</xdr:rowOff>
    </xdr:from>
    <xdr:ext cx="469744" cy="259045"/>
    <xdr:sp macro="" textlink="">
      <xdr:nvSpPr>
        <xdr:cNvPr id="145" name="n_3mainValue【図書館】&#10;一人当たり面積">
          <a:extLst>
            <a:ext uri="{FF2B5EF4-FFF2-40B4-BE49-F238E27FC236}">
              <a16:creationId xmlns:a16="http://schemas.microsoft.com/office/drawing/2014/main" id="{53CE668B-E539-4C6A-AFEF-61EABF111AC3}"/>
            </a:ext>
          </a:extLst>
        </xdr:cNvPr>
        <xdr:cNvSpPr txBox="1"/>
      </xdr:nvSpPr>
      <xdr:spPr>
        <a:xfrm>
          <a:off x="7626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6" name="n_4mainValue【図書館】&#10;一人当たり面積">
          <a:extLst>
            <a:ext uri="{FF2B5EF4-FFF2-40B4-BE49-F238E27FC236}">
              <a16:creationId xmlns:a16="http://schemas.microsoft.com/office/drawing/2014/main" id="{F9E5E1FC-A387-4358-B3CA-B10B48A0FF1E}"/>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34873EE-5F36-4D21-AAE2-C55BED1CC37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1C5DB9F-F7AF-473C-999C-93BD3A22121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61394BD-CEDC-4D61-A7A3-4B828BBD866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C17256E-5DCD-4B11-B8A4-45140499C8F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5D718DE-B758-4EF4-956A-436D282684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6AD18FB-4803-4671-B16F-D0B93FEF671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71335B3-6D80-4F01-97DD-3175E753F0C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0E9F3A4-BCB8-49B8-A7F5-F5A3E15542A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9C77702-C341-4521-B229-5A552C69779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8D0F5A0-71EC-4F42-8D61-3DFE8FD871A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E98BF46-2AAA-47C3-83CF-397176C20F2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C1ECB10-AB5E-4ED3-9D76-46C70D388ED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6A75DFA-66BC-44E7-847E-63AF78B3508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ABF5B7C-1CC8-4B6E-A18B-6685BE397F1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CECB356-3BF2-45E9-987B-4143368C8A5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600F3EC-FB58-43F0-98A2-6CF6D49FE58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74CDD00-F384-4888-83CD-A69829DC5C5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986A363-6169-45BC-B672-28241382E34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F97FCD8-9717-4229-B7E9-28E860C2FB2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65A09D2-5736-4230-A290-9CFCD9CAF64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A1266A5-4B9C-4946-B138-BDDC727DC96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1380E8F-9AC6-48D7-BBC8-775E1EE94E5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840012B-29EB-4F6B-A342-A77C8E74D2C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A2F3732-E95C-4E45-9F89-BF7B18AA174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F190A28D-B948-4584-BC08-1604FEBDC18F}"/>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9789430F-0D2F-4662-9873-26141EB04AF8}"/>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6297C9F1-23A9-40BC-A67C-CFB12AD9A71D}"/>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BBDCE73-8166-4CE8-BC05-BBB7651FA8AC}"/>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F4A192D0-BA23-4110-B278-BCA64305A3D8}"/>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0384314-E6C8-43A7-9E85-3DE362E6416B}"/>
            </a:ext>
          </a:extLst>
        </xdr:cNvPr>
        <xdr:cNvSpPr txBox="1"/>
      </xdr:nvSpPr>
      <xdr:spPr>
        <a:xfrm>
          <a:off x="4673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148A4ACC-6783-40C1-A379-2E87AEC73937}"/>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43DC0613-4288-4B4C-8022-E12907CC9AC3}"/>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21BA772A-5318-4C9E-82E2-66E67C78E02F}"/>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21E01198-3C42-41A7-80CF-0A7E5AE1751A}"/>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5AC99513-6270-49A0-8649-8E799C3387FE}"/>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925A3C0-E75D-48C1-9C86-3F787682225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7651928-B3EA-4CA1-BEB3-FA3C86D963A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5345763-A1FA-43D0-8D28-7C4603CB90F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047DBAE-B63F-43CE-923D-E02A774080E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4378CDB-E0DA-4BD6-AFD9-D3212A1DFA9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111125</xdr:rowOff>
    </xdr:from>
    <xdr:to>
      <xdr:col>24</xdr:col>
      <xdr:colOff>114300</xdr:colOff>
      <xdr:row>57</xdr:row>
      <xdr:rowOff>41275</xdr:rowOff>
    </xdr:to>
    <xdr:sp macro="" textlink="">
      <xdr:nvSpPr>
        <xdr:cNvPr id="187" name="楕円 186">
          <a:extLst>
            <a:ext uri="{FF2B5EF4-FFF2-40B4-BE49-F238E27FC236}">
              <a16:creationId xmlns:a16="http://schemas.microsoft.com/office/drawing/2014/main" id="{C822D923-9D1D-45AC-804A-049A3C5CAAB5}"/>
            </a:ext>
          </a:extLst>
        </xdr:cNvPr>
        <xdr:cNvSpPr/>
      </xdr:nvSpPr>
      <xdr:spPr>
        <a:xfrm>
          <a:off x="458470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134002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388F6B5-D0D6-4554-921A-20F86973AE20}"/>
            </a:ext>
          </a:extLst>
        </xdr:cNvPr>
        <xdr:cNvSpPr txBox="1"/>
      </xdr:nvSpPr>
      <xdr:spPr>
        <a:xfrm>
          <a:off x="4673600"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69215</xdr:rowOff>
    </xdr:from>
    <xdr:to>
      <xdr:col>20</xdr:col>
      <xdr:colOff>38100</xdr:colOff>
      <xdr:row>56</xdr:row>
      <xdr:rowOff>170815</xdr:rowOff>
    </xdr:to>
    <xdr:sp macro="" textlink="">
      <xdr:nvSpPr>
        <xdr:cNvPr id="189" name="楕円 188">
          <a:extLst>
            <a:ext uri="{FF2B5EF4-FFF2-40B4-BE49-F238E27FC236}">
              <a16:creationId xmlns:a16="http://schemas.microsoft.com/office/drawing/2014/main" id="{650E3BFF-660E-4BC9-BD16-A548F3BC41AC}"/>
            </a:ext>
          </a:extLst>
        </xdr:cNvPr>
        <xdr:cNvSpPr/>
      </xdr:nvSpPr>
      <xdr:spPr>
        <a:xfrm>
          <a:off x="3746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120015</xdr:rowOff>
    </xdr:from>
    <xdr:to>
      <xdr:col>24</xdr:col>
      <xdr:colOff>63500</xdr:colOff>
      <xdr:row>56</xdr:row>
      <xdr:rowOff>161925</xdr:rowOff>
    </xdr:to>
    <xdr:cxnSp macro="">
      <xdr:nvCxnSpPr>
        <xdr:cNvPr id="190" name="直線コネクタ 189">
          <a:extLst>
            <a:ext uri="{FF2B5EF4-FFF2-40B4-BE49-F238E27FC236}">
              <a16:creationId xmlns:a16="http://schemas.microsoft.com/office/drawing/2014/main" id="{A6F1EC80-6B78-452E-A54F-D0BE478E926F}"/>
            </a:ext>
          </a:extLst>
        </xdr:cNvPr>
        <xdr:cNvCxnSpPr/>
      </xdr:nvCxnSpPr>
      <xdr:spPr>
        <a:xfrm>
          <a:off x="3797300" y="972121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168275</xdr:rowOff>
    </xdr:from>
    <xdr:to>
      <xdr:col>15</xdr:col>
      <xdr:colOff>101600</xdr:colOff>
      <xdr:row>56</xdr:row>
      <xdr:rowOff>98425</xdr:rowOff>
    </xdr:to>
    <xdr:sp macro="" textlink="">
      <xdr:nvSpPr>
        <xdr:cNvPr id="191" name="楕円 190">
          <a:extLst>
            <a:ext uri="{FF2B5EF4-FFF2-40B4-BE49-F238E27FC236}">
              <a16:creationId xmlns:a16="http://schemas.microsoft.com/office/drawing/2014/main" id="{7706DBF8-3145-4FED-B024-89E885E241BA}"/>
            </a:ext>
          </a:extLst>
        </xdr:cNvPr>
        <xdr:cNvSpPr/>
      </xdr:nvSpPr>
      <xdr:spPr>
        <a:xfrm>
          <a:off x="285750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47625</xdr:rowOff>
    </xdr:from>
    <xdr:to>
      <xdr:col>19</xdr:col>
      <xdr:colOff>177800</xdr:colOff>
      <xdr:row>56</xdr:row>
      <xdr:rowOff>120015</xdr:rowOff>
    </xdr:to>
    <xdr:cxnSp macro="">
      <xdr:nvCxnSpPr>
        <xdr:cNvPr id="192" name="直線コネクタ 191">
          <a:extLst>
            <a:ext uri="{FF2B5EF4-FFF2-40B4-BE49-F238E27FC236}">
              <a16:creationId xmlns:a16="http://schemas.microsoft.com/office/drawing/2014/main" id="{EB5F2C7C-8593-48B0-8E19-12729B67DE9D}"/>
            </a:ext>
          </a:extLst>
        </xdr:cNvPr>
        <xdr:cNvCxnSpPr/>
      </xdr:nvCxnSpPr>
      <xdr:spPr>
        <a:xfrm>
          <a:off x="2908300" y="964882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97790</xdr:rowOff>
    </xdr:from>
    <xdr:to>
      <xdr:col>10</xdr:col>
      <xdr:colOff>165100</xdr:colOff>
      <xdr:row>56</xdr:row>
      <xdr:rowOff>27940</xdr:rowOff>
    </xdr:to>
    <xdr:sp macro="" textlink="">
      <xdr:nvSpPr>
        <xdr:cNvPr id="193" name="楕円 192">
          <a:extLst>
            <a:ext uri="{FF2B5EF4-FFF2-40B4-BE49-F238E27FC236}">
              <a16:creationId xmlns:a16="http://schemas.microsoft.com/office/drawing/2014/main" id="{83161413-57AA-4768-89B1-B035B46388B6}"/>
            </a:ext>
          </a:extLst>
        </xdr:cNvPr>
        <xdr:cNvSpPr/>
      </xdr:nvSpPr>
      <xdr:spPr>
        <a:xfrm>
          <a:off x="1968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148590</xdr:rowOff>
    </xdr:from>
    <xdr:to>
      <xdr:col>15</xdr:col>
      <xdr:colOff>50800</xdr:colOff>
      <xdr:row>56</xdr:row>
      <xdr:rowOff>47625</xdr:rowOff>
    </xdr:to>
    <xdr:cxnSp macro="">
      <xdr:nvCxnSpPr>
        <xdr:cNvPr id="194" name="直線コネクタ 193">
          <a:extLst>
            <a:ext uri="{FF2B5EF4-FFF2-40B4-BE49-F238E27FC236}">
              <a16:creationId xmlns:a16="http://schemas.microsoft.com/office/drawing/2014/main" id="{4557FF81-3001-42D7-B742-9E87E4775444}"/>
            </a:ext>
          </a:extLst>
        </xdr:cNvPr>
        <xdr:cNvCxnSpPr/>
      </xdr:nvCxnSpPr>
      <xdr:spPr>
        <a:xfrm>
          <a:off x="2019300" y="957834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25400</xdr:rowOff>
    </xdr:from>
    <xdr:to>
      <xdr:col>6</xdr:col>
      <xdr:colOff>38100</xdr:colOff>
      <xdr:row>55</xdr:row>
      <xdr:rowOff>127000</xdr:rowOff>
    </xdr:to>
    <xdr:sp macro="" textlink="">
      <xdr:nvSpPr>
        <xdr:cNvPr id="195" name="楕円 194">
          <a:extLst>
            <a:ext uri="{FF2B5EF4-FFF2-40B4-BE49-F238E27FC236}">
              <a16:creationId xmlns:a16="http://schemas.microsoft.com/office/drawing/2014/main" id="{9B7E9C50-F0F0-4041-8735-A0156A9EC67E}"/>
            </a:ext>
          </a:extLst>
        </xdr:cNvPr>
        <xdr:cNvSpPr/>
      </xdr:nvSpPr>
      <xdr:spPr>
        <a:xfrm>
          <a:off x="1079500" y="94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76200</xdr:rowOff>
    </xdr:from>
    <xdr:to>
      <xdr:col>10</xdr:col>
      <xdr:colOff>114300</xdr:colOff>
      <xdr:row>55</xdr:row>
      <xdr:rowOff>148590</xdr:rowOff>
    </xdr:to>
    <xdr:cxnSp macro="">
      <xdr:nvCxnSpPr>
        <xdr:cNvPr id="196" name="直線コネクタ 195">
          <a:extLst>
            <a:ext uri="{FF2B5EF4-FFF2-40B4-BE49-F238E27FC236}">
              <a16:creationId xmlns:a16="http://schemas.microsoft.com/office/drawing/2014/main" id="{0601A11D-3547-41A5-A65A-49726D5D792E}"/>
            </a:ext>
          </a:extLst>
        </xdr:cNvPr>
        <xdr:cNvCxnSpPr/>
      </xdr:nvCxnSpPr>
      <xdr:spPr>
        <a:xfrm>
          <a:off x="1130300" y="95059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7666F377-F564-4F89-AB19-8D50E375A250}"/>
            </a:ext>
          </a:extLst>
        </xdr:cNvPr>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26BD373B-04D6-4684-860A-9A81AC212CB3}"/>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14F58420-9E71-436A-B250-2B303D009CAF}"/>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体育館・プール】&#10;有形固定資産減価償却率">
          <a:extLst>
            <a:ext uri="{FF2B5EF4-FFF2-40B4-BE49-F238E27FC236}">
              <a16:creationId xmlns:a16="http://schemas.microsoft.com/office/drawing/2014/main" id="{EAB417B0-DDF0-4260-959E-5506C674932C}"/>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15892</xdr:rowOff>
    </xdr:from>
    <xdr:ext cx="405111" cy="259045"/>
    <xdr:sp macro="" textlink="">
      <xdr:nvSpPr>
        <xdr:cNvPr id="201" name="n_1mainValue【体育館・プール】&#10;有形固定資産減価償却率">
          <a:extLst>
            <a:ext uri="{FF2B5EF4-FFF2-40B4-BE49-F238E27FC236}">
              <a16:creationId xmlns:a16="http://schemas.microsoft.com/office/drawing/2014/main" id="{8D9E90BB-0BBF-443D-A3AF-4DD913E10626}"/>
            </a:ext>
          </a:extLst>
        </xdr:cNvPr>
        <xdr:cNvSpPr txBox="1"/>
      </xdr:nvSpPr>
      <xdr:spPr>
        <a:xfrm>
          <a:off x="35820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114952</xdr:rowOff>
    </xdr:from>
    <xdr:ext cx="405111" cy="259045"/>
    <xdr:sp macro="" textlink="">
      <xdr:nvSpPr>
        <xdr:cNvPr id="202" name="n_2mainValue【体育館・プール】&#10;有形固定資産減価償却率">
          <a:extLst>
            <a:ext uri="{FF2B5EF4-FFF2-40B4-BE49-F238E27FC236}">
              <a16:creationId xmlns:a16="http://schemas.microsoft.com/office/drawing/2014/main" id="{23C03CBB-D0AA-41DC-98E8-606A75EBF3AB}"/>
            </a:ext>
          </a:extLst>
        </xdr:cNvPr>
        <xdr:cNvSpPr txBox="1"/>
      </xdr:nvSpPr>
      <xdr:spPr>
        <a:xfrm>
          <a:off x="2705744" y="937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44467</xdr:rowOff>
    </xdr:from>
    <xdr:ext cx="405111" cy="259045"/>
    <xdr:sp macro="" textlink="">
      <xdr:nvSpPr>
        <xdr:cNvPr id="203" name="n_3mainValue【体育館・プール】&#10;有形固定資産減価償却率">
          <a:extLst>
            <a:ext uri="{FF2B5EF4-FFF2-40B4-BE49-F238E27FC236}">
              <a16:creationId xmlns:a16="http://schemas.microsoft.com/office/drawing/2014/main" id="{11543672-E5A8-4DDE-B34A-78881C6DCB1C}"/>
            </a:ext>
          </a:extLst>
        </xdr:cNvPr>
        <xdr:cNvSpPr txBox="1"/>
      </xdr:nvSpPr>
      <xdr:spPr>
        <a:xfrm>
          <a:off x="181674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143527</xdr:rowOff>
    </xdr:from>
    <xdr:ext cx="405111" cy="259045"/>
    <xdr:sp macro="" textlink="">
      <xdr:nvSpPr>
        <xdr:cNvPr id="204" name="n_4mainValue【体育館・プール】&#10;有形固定資産減価償却率">
          <a:extLst>
            <a:ext uri="{FF2B5EF4-FFF2-40B4-BE49-F238E27FC236}">
              <a16:creationId xmlns:a16="http://schemas.microsoft.com/office/drawing/2014/main" id="{B67F32AD-A06E-4ADE-A4B6-31B1D0CB4857}"/>
            </a:ext>
          </a:extLst>
        </xdr:cNvPr>
        <xdr:cNvSpPr txBox="1"/>
      </xdr:nvSpPr>
      <xdr:spPr>
        <a:xfrm>
          <a:off x="927744" y="923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3404E8A-692B-42A6-9AE8-5115FF1544B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8FF95A6-46E6-4D02-AF38-6BBDBC73F01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A95848D-501F-4EEC-887B-E3ED816FFCC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E6EC106-0EF2-46EC-8B94-F7D2C25D5B6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77BD168-AF2E-4774-968F-5114FE1B5F0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34BA28E-D6B8-4258-9493-4D6AE50BC4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10DA3FB-A3A5-4317-8110-CD42D07BB68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A01DB49-BCF2-4B13-A695-83DB62D7E6B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BC2C2D0-90C7-4D11-9E2E-8D396AF59D1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9B7DEE6-F293-4AF5-8FD2-F4692D0FE6F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4C6E054-2890-45DC-ADA5-511E424FF02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688B01C8-EFED-4003-BE47-BFA0E5DA4D0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A18AECD-A337-4598-B93F-CB963D6812C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8158836-245B-4038-AC47-E70AC8554D8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76DECEA-5F6E-4B31-823B-527F27DD251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57F5CFC-D306-4C13-A3A9-14DCB40268F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BCAA4FA-6F06-4616-AD3D-822452C3CB8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4A8C2CF5-1AE5-454A-9E5A-4590194B66D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8CC6CE1-881A-4E18-B85C-9841D2C87DE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AC576CD-79CF-4CD1-9110-24E46604CCD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DC1A797-F98D-4162-BA12-48404B595DB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8AB2EC8-561F-46C5-AFE7-516B5C6B193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C8B909C-7413-47D2-A3C8-BE5C741DA27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41772BEC-D17A-41C4-9038-F2A49358EA0F}"/>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73706599-4EB1-4128-BF11-DE083ED6B8AF}"/>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A675D97E-F87B-4C91-8F2B-B59D0CB5B19F}"/>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7C794A8D-C995-420B-AC5D-90A5D9DE5EA6}"/>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65FC4EDD-7D74-47D1-8A11-962333534EE4}"/>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C5B9ECDC-7EE3-40DC-BC50-4B19BB5C132E}"/>
            </a:ext>
          </a:extLst>
        </xdr:cNvPr>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CA191343-54E2-4AEF-9764-F332A1804AC5}"/>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900A6BC7-8F94-479B-8AF8-980EA0973880}"/>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441FC7BD-2B3A-4D5C-88D4-0C7BCC734ECA}"/>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A978E7F4-8739-4508-BE14-22397A2FB4FC}"/>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97721822-99AF-45A0-88DC-DCCABEBFEEF8}"/>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D345A1B-5411-42AB-A6C9-0F6A7B62509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18AE344-907B-419D-850F-D672C54F470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3D778AE-97B2-4F62-9B61-315537E1F04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B1A05B7-C945-47F5-8B0D-502A2F88071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458D898-61B0-4386-B867-5A142A2B31C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128270</xdr:rowOff>
    </xdr:from>
    <xdr:to>
      <xdr:col>55</xdr:col>
      <xdr:colOff>50800</xdr:colOff>
      <xdr:row>62</xdr:row>
      <xdr:rowOff>58420</xdr:rowOff>
    </xdr:to>
    <xdr:sp macro="" textlink="">
      <xdr:nvSpPr>
        <xdr:cNvPr id="244" name="楕円 243">
          <a:extLst>
            <a:ext uri="{FF2B5EF4-FFF2-40B4-BE49-F238E27FC236}">
              <a16:creationId xmlns:a16="http://schemas.microsoft.com/office/drawing/2014/main" id="{09BFD98F-16BF-48E8-9D55-635E4806C42B}"/>
            </a:ext>
          </a:extLst>
        </xdr:cNvPr>
        <xdr:cNvSpPr/>
      </xdr:nvSpPr>
      <xdr:spPr>
        <a:xfrm>
          <a:off x="10426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151147</xdr:rowOff>
    </xdr:from>
    <xdr:ext cx="469744" cy="259045"/>
    <xdr:sp macro="" textlink="">
      <xdr:nvSpPr>
        <xdr:cNvPr id="245" name="【体育館・プール】&#10;一人当たり面積該当値テキスト">
          <a:extLst>
            <a:ext uri="{FF2B5EF4-FFF2-40B4-BE49-F238E27FC236}">
              <a16:creationId xmlns:a16="http://schemas.microsoft.com/office/drawing/2014/main" id="{67B7CBBB-2148-4446-8796-2110A3FA95CE}"/>
            </a:ext>
          </a:extLst>
        </xdr:cNvPr>
        <xdr:cNvSpPr txBox="1"/>
      </xdr:nvSpPr>
      <xdr:spPr>
        <a:xfrm>
          <a:off x="10515600"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128270</xdr:rowOff>
    </xdr:from>
    <xdr:to>
      <xdr:col>50</xdr:col>
      <xdr:colOff>165100</xdr:colOff>
      <xdr:row>62</xdr:row>
      <xdr:rowOff>58420</xdr:rowOff>
    </xdr:to>
    <xdr:sp macro="" textlink="">
      <xdr:nvSpPr>
        <xdr:cNvPr id="246" name="楕円 245">
          <a:extLst>
            <a:ext uri="{FF2B5EF4-FFF2-40B4-BE49-F238E27FC236}">
              <a16:creationId xmlns:a16="http://schemas.microsoft.com/office/drawing/2014/main" id="{7ABD7D79-640C-459C-A1CA-677E10D2276D}"/>
            </a:ext>
          </a:extLst>
        </xdr:cNvPr>
        <xdr:cNvSpPr/>
      </xdr:nvSpPr>
      <xdr:spPr>
        <a:xfrm>
          <a:off x="9588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7620</xdr:rowOff>
    </xdr:from>
    <xdr:to>
      <xdr:col>55</xdr:col>
      <xdr:colOff>0</xdr:colOff>
      <xdr:row>62</xdr:row>
      <xdr:rowOff>7620</xdr:rowOff>
    </xdr:to>
    <xdr:cxnSp macro="">
      <xdr:nvCxnSpPr>
        <xdr:cNvPr id="247" name="直線コネクタ 246">
          <a:extLst>
            <a:ext uri="{FF2B5EF4-FFF2-40B4-BE49-F238E27FC236}">
              <a16:creationId xmlns:a16="http://schemas.microsoft.com/office/drawing/2014/main" id="{59206289-1936-4B4E-A9B2-7CE20A6917C0}"/>
            </a:ext>
          </a:extLst>
        </xdr:cNvPr>
        <xdr:cNvCxnSpPr/>
      </xdr:nvCxnSpPr>
      <xdr:spPr>
        <a:xfrm>
          <a:off x="9639300" y="10637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126365</xdr:rowOff>
    </xdr:from>
    <xdr:to>
      <xdr:col>46</xdr:col>
      <xdr:colOff>38100</xdr:colOff>
      <xdr:row>62</xdr:row>
      <xdr:rowOff>56515</xdr:rowOff>
    </xdr:to>
    <xdr:sp macro="" textlink="">
      <xdr:nvSpPr>
        <xdr:cNvPr id="248" name="楕円 247">
          <a:extLst>
            <a:ext uri="{FF2B5EF4-FFF2-40B4-BE49-F238E27FC236}">
              <a16:creationId xmlns:a16="http://schemas.microsoft.com/office/drawing/2014/main" id="{C4286341-BEF7-42F1-965E-03C91868786F}"/>
            </a:ext>
          </a:extLst>
        </xdr:cNvPr>
        <xdr:cNvSpPr/>
      </xdr:nvSpPr>
      <xdr:spPr>
        <a:xfrm>
          <a:off x="8699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5715</xdr:rowOff>
    </xdr:from>
    <xdr:to>
      <xdr:col>50</xdr:col>
      <xdr:colOff>114300</xdr:colOff>
      <xdr:row>62</xdr:row>
      <xdr:rowOff>7620</xdr:rowOff>
    </xdr:to>
    <xdr:cxnSp macro="">
      <xdr:nvCxnSpPr>
        <xdr:cNvPr id="249" name="直線コネクタ 248">
          <a:extLst>
            <a:ext uri="{FF2B5EF4-FFF2-40B4-BE49-F238E27FC236}">
              <a16:creationId xmlns:a16="http://schemas.microsoft.com/office/drawing/2014/main" id="{99C8A75E-22C1-42DA-8B64-4A135CE8054E}"/>
            </a:ext>
          </a:extLst>
        </xdr:cNvPr>
        <xdr:cNvCxnSpPr/>
      </xdr:nvCxnSpPr>
      <xdr:spPr>
        <a:xfrm>
          <a:off x="8750300" y="106356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132080</xdr:rowOff>
    </xdr:from>
    <xdr:to>
      <xdr:col>41</xdr:col>
      <xdr:colOff>101600</xdr:colOff>
      <xdr:row>62</xdr:row>
      <xdr:rowOff>62230</xdr:rowOff>
    </xdr:to>
    <xdr:sp macro="" textlink="">
      <xdr:nvSpPr>
        <xdr:cNvPr id="250" name="楕円 249">
          <a:extLst>
            <a:ext uri="{FF2B5EF4-FFF2-40B4-BE49-F238E27FC236}">
              <a16:creationId xmlns:a16="http://schemas.microsoft.com/office/drawing/2014/main" id="{92AC3547-5603-4F56-B875-2B0DB29F1EBF}"/>
            </a:ext>
          </a:extLst>
        </xdr:cNvPr>
        <xdr:cNvSpPr/>
      </xdr:nvSpPr>
      <xdr:spPr>
        <a:xfrm>
          <a:off x="781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5715</xdr:rowOff>
    </xdr:from>
    <xdr:to>
      <xdr:col>45</xdr:col>
      <xdr:colOff>177800</xdr:colOff>
      <xdr:row>62</xdr:row>
      <xdr:rowOff>11430</xdr:rowOff>
    </xdr:to>
    <xdr:cxnSp macro="">
      <xdr:nvCxnSpPr>
        <xdr:cNvPr id="251" name="直線コネクタ 250">
          <a:extLst>
            <a:ext uri="{FF2B5EF4-FFF2-40B4-BE49-F238E27FC236}">
              <a16:creationId xmlns:a16="http://schemas.microsoft.com/office/drawing/2014/main" id="{3FD997D9-97DF-4B6B-AD66-C0AB5358C126}"/>
            </a:ext>
          </a:extLst>
        </xdr:cNvPr>
        <xdr:cNvCxnSpPr/>
      </xdr:nvCxnSpPr>
      <xdr:spPr>
        <a:xfrm flipV="1">
          <a:off x="7861300" y="106356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133985</xdr:rowOff>
    </xdr:from>
    <xdr:to>
      <xdr:col>36</xdr:col>
      <xdr:colOff>165100</xdr:colOff>
      <xdr:row>62</xdr:row>
      <xdr:rowOff>64135</xdr:rowOff>
    </xdr:to>
    <xdr:sp macro="" textlink="">
      <xdr:nvSpPr>
        <xdr:cNvPr id="252" name="楕円 251">
          <a:extLst>
            <a:ext uri="{FF2B5EF4-FFF2-40B4-BE49-F238E27FC236}">
              <a16:creationId xmlns:a16="http://schemas.microsoft.com/office/drawing/2014/main" id="{60BD88D3-9125-44DD-A055-1481CEFFBF53}"/>
            </a:ext>
          </a:extLst>
        </xdr:cNvPr>
        <xdr:cNvSpPr/>
      </xdr:nvSpPr>
      <xdr:spPr>
        <a:xfrm>
          <a:off x="6921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11430</xdr:rowOff>
    </xdr:from>
    <xdr:to>
      <xdr:col>41</xdr:col>
      <xdr:colOff>50800</xdr:colOff>
      <xdr:row>62</xdr:row>
      <xdr:rowOff>13335</xdr:rowOff>
    </xdr:to>
    <xdr:cxnSp macro="">
      <xdr:nvCxnSpPr>
        <xdr:cNvPr id="253" name="直線コネクタ 252">
          <a:extLst>
            <a:ext uri="{FF2B5EF4-FFF2-40B4-BE49-F238E27FC236}">
              <a16:creationId xmlns:a16="http://schemas.microsoft.com/office/drawing/2014/main" id="{1EA97B94-BCFD-4E92-8C96-6A9551195D27}"/>
            </a:ext>
          </a:extLst>
        </xdr:cNvPr>
        <xdr:cNvCxnSpPr/>
      </xdr:nvCxnSpPr>
      <xdr:spPr>
        <a:xfrm flipV="1">
          <a:off x="6972300" y="106413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263829D8-AE89-4A43-8A9A-B87C78EFB956}"/>
            </a:ext>
          </a:extLst>
        </xdr:cNvPr>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11223A85-73D7-42CF-8D14-4C23908E5715}"/>
            </a:ext>
          </a:extLst>
        </xdr:cNvPr>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EBF2E1E8-E3B4-4548-A2EF-B905A0A72ED7}"/>
            </a:ext>
          </a:extLst>
        </xdr:cNvPr>
        <xdr:cNvSpPr txBox="1"/>
      </xdr:nvSpPr>
      <xdr:spPr>
        <a:xfrm>
          <a:off x="7626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D19F9E89-2D0D-43CC-80FB-63BFDF565695}"/>
            </a:ext>
          </a:extLst>
        </xdr:cNvPr>
        <xdr:cNvSpPr txBox="1"/>
      </xdr:nvSpPr>
      <xdr:spPr>
        <a:xfrm>
          <a:off x="6737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74947</xdr:rowOff>
    </xdr:from>
    <xdr:ext cx="469744" cy="259045"/>
    <xdr:sp macro="" textlink="">
      <xdr:nvSpPr>
        <xdr:cNvPr id="258" name="n_1mainValue【体育館・プール】&#10;一人当たり面積">
          <a:extLst>
            <a:ext uri="{FF2B5EF4-FFF2-40B4-BE49-F238E27FC236}">
              <a16:creationId xmlns:a16="http://schemas.microsoft.com/office/drawing/2014/main" id="{AC072D3E-FA23-4AF3-B06F-D9EC98217726}"/>
            </a:ext>
          </a:extLst>
        </xdr:cNvPr>
        <xdr:cNvSpPr txBox="1"/>
      </xdr:nvSpPr>
      <xdr:spPr>
        <a:xfrm>
          <a:off x="9391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73042</xdr:rowOff>
    </xdr:from>
    <xdr:ext cx="469744" cy="259045"/>
    <xdr:sp macro="" textlink="">
      <xdr:nvSpPr>
        <xdr:cNvPr id="259" name="n_2mainValue【体育館・プール】&#10;一人当たり面積">
          <a:extLst>
            <a:ext uri="{FF2B5EF4-FFF2-40B4-BE49-F238E27FC236}">
              <a16:creationId xmlns:a16="http://schemas.microsoft.com/office/drawing/2014/main" id="{02A5716A-D932-4A11-98C2-321B3BB8AFEA}"/>
            </a:ext>
          </a:extLst>
        </xdr:cNvPr>
        <xdr:cNvSpPr txBox="1"/>
      </xdr:nvSpPr>
      <xdr:spPr>
        <a:xfrm>
          <a:off x="8515427" y="1036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78757</xdr:rowOff>
    </xdr:from>
    <xdr:ext cx="469744" cy="259045"/>
    <xdr:sp macro="" textlink="">
      <xdr:nvSpPr>
        <xdr:cNvPr id="260" name="n_3mainValue【体育館・プール】&#10;一人当たり面積">
          <a:extLst>
            <a:ext uri="{FF2B5EF4-FFF2-40B4-BE49-F238E27FC236}">
              <a16:creationId xmlns:a16="http://schemas.microsoft.com/office/drawing/2014/main" id="{B72BFB63-52D9-4BAB-A11E-BE3478F143F5}"/>
            </a:ext>
          </a:extLst>
        </xdr:cNvPr>
        <xdr:cNvSpPr txBox="1"/>
      </xdr:nvSpPr>
      <xdr:spPr>
        <a:xfrm>
          <a:off x="7626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80662</xdr:rowOff>
    </xdr:from>
    <xdr:ext cx="469744" cy="259045"/>
    <xdr:sp macro="" textlink="">
      <xdr:nvSpPr>
        <xdr:cNvPr id="261" name="n_4mainValue【体育館・プール】&#10;一人当たり面積">
          <a:extLst>
            <a:ext uri="{FF2B5EF4-FFF2-40B4-BE49-F238E27FC236}">
              <a16:creationId xmlns:a16="http://schemas.microsoft.com/office/drawing/2014/main" id="{0BA6DE27-5EA6-4D2E-81BE-FDF75B183213}"/>
            </a:ext>
          </a:extLst>
        </xdr:cNvPr>
        <xdr:cNvSpPr txBox="1"/>
      </xdr:nvSpPr>
      <xdr:spPr>
        <a:xfrm>
          <a:off x="6737427" y="103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8E5A029-D240-4A9C-BF71-1D876C94DF5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F9C49CA-07D9-4EE4-819A-AABC68DE2C2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210D9E3-2BE3-42C3-B522-56D6694724C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7C6DC37-5540-41E6-BEC9-36893006845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E82DACA-72C9-458D-BB29-E48AAA4FECC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DB73865-3237-4B2E-BD6A-C80CD461B8D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164C702-1686-45D5-82CB-F12DC68FD1F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0D95191-1442-4869-825A-3329939AAEB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DC01CDD-6DD3-42A1-86B1-EB240D38F91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3A48DEA-D990-46BF-813C-EDE11687EA0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59DC32E-0E54-43D3-BA30-EC04948E678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6BF73287-EBB7-4F6F-8D5F-C8CF9F2EF57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F6482FEC-B281-4139-9E1E-E84B6DB7EAC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68DB050-617B-415E-8942-D6001A4589C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5A42975C-1346-42A8-B529-A5D3EB116395}"/>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44956C16-34F0-4D1F-B91B-5F6DC2CE7502}"/>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908CB3FF-376F-494E-BF93-51B484C1892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7308C100-D15A-41BF-97A4-BB221DAF822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B1AEDF78-F38A-4A81-8F06-44126AFA33B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37A29111-80E9-424B-A5F6-0FEB0377CFD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9F38A260-71DC-4C31-A12E-9A501A007C8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A873245C-17AE-4BA4-AFB2-DF81D781A54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BF3592D4-142E-4A1F-B932-94D192971080}"/>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759519F8-1282-4FF5-82ED-A32E321025F7}"/>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DCDD0BDB-6E6F-4EB8-AE4C-FE64A85BC42B}"/>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1903B4FE-7F94-4292-9EBB-5C6506CFCEC9}"/>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73ADC9EC-4719-496F-82E0-E0CC8B5F79D9}"/>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5B1C275C-EAF0-4DF6-B074-20CB50370768}"/>
            </a:ext>
          </a:extLst>
        </xdr:cNvPr>
        <xdr:cNvSpPr txBox="1"/>
      </xdr:nvSpPr>
      <xdr:spPr>
        <a:xfrm>
          <a:off x="4673600" y="13758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7F723B71-9524-4B98-836B-B4829FBFDC61}"/>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35C0F83D-EF91-4FF4-A646-1BD518571CE5}"/>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618B3F45-A3C8-4EC7-93F4-BC7EB9865D0B}"/>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FF3A498A-6F73-4750-8649-1BC9EF650451}"/>
            </a:ext>
          </a:extLst>
        </xdr:cNvPr>
        <xdr:cNvSpPr/>
      </xdr:nvSpPr>
      <xdr:spPr>
        <a:xfrm>
          <a:off x="1968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B3931547-31AA-4DA5-B269-BB03E53A54F5}"/>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F785E2B-161D-46C7-ACA6-77A9FBFCDF5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BF49FAA-703A-484A-9FDC-7208E841E84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4CE0013-2FDB-4E6B-8539-AFD72ADFFFF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72BC582-4A2D-4B60-B522-352B76F11D0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ED13343-EEB5-4BC9-B968-AA9624C30FA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74168</xdr:rowOff>
    </xdr:from>
    <xdr:to>
      <xdr:col>24</xdr:col>
      <xdr:colOff>114300</xdr:colOff>
      <xdr:row>83</xdr:row>
      <xdr:rowOff>4318</xdr:rowOff>
    </xdr:to>
    <xdr:sp macro="" textlink="">
      <xdr:nvSpPr>
        <xdr:cNvPr id="300" name="楕円 299">
          <a:extLst>
            <a:ext uri="{FF2B5EF4-FFF2-40B4-BE49-F238E27FC236}">
              <a16:creationId xmlns:a16="http://schemas.microsoft.com/office/drawing/2014/main" id="{FB097A8B-317A-4D85-AE55-01FDF88D5FFC}"/>
            </a:ext>
          </a:extLst>
        </xdr:cNvPr>
        <xdr:cNvSpPr/>
      </xdr:nvSpPr>
      <xdr:spPr>
        <a:xfrm>
          <a:off x="45847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52595</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E41DA24C-A480-49DF-993E-8686A119C8D5}"/>
            </a:ext>
          </a:extLst>
        </xdr:cNvPr>
        <xdr:cNvSpPr txBox="1"/>
      </xdr:nvSpPr>
      <xdr:spPr>
        <a:xfrm>
          <a:off x="4673600" y="1411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46737</xdr:rowOff>
    </xdr:from>
    <xdr:to>
      <xdr:col>20</xdr:col>
      <xdr:colOff>38100</xdr:colOff>
      <xdr:row>82</xdr:row>
      <xdr:rowOff>148337</xdr:rowOff>
    </xdr:to>
    <xdr:sp macro="" textlink="">
      <xdr:nvSpPr>
        <xdr:cNvPr id="302" name="楕円 301">
          <a:extLst>
            <a:ext uri="{FF2B5EF4-FFF2-40B4-BE49-F238E27FC236}">
              <a16:creationId xmlns:a16="http://schemas.microsoft.com/office/drawing/2014/main" id="{5BDB2CCB-7AC8-44CD-B02E-6FF14269B57B}"/>
            </a:ext>
          </a:extLst>
        </xdr:cNvPr>
        <xdr:cNvSpPr/>
      </xdr:nvSpPr>
      <xdr:spPr>
        <a:xfrm>
          <a:off x="37465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97537</xdr:rowOff>
    </xdr:from>
    <xdr:to>
      <xdr:col>24</xdr:col>
      <xdr:colOff>63500</xdr:colOff>
      <xdr:row>82</xdr:row>
      <xdr:rowOff>124968</xdr:rowOff>
    </xdr:to>
    <xdr:cxnSp macro="">
      <xdr:nvCxnSpPr>
        <xdr:cNvPr id="303" name="直線コネクタ 302">
          <a:extLst>
            <a:ext uri="{FF2B5EF4-FFF2-40B4-BE49-F238E27FC236}">
              <a16:creationId xmlns:a16="http://schemas.microsoft.com/office/drawing/2014/main" id="{4E719B7A-9A71-4FB8-B269-4BF6D91940E2}"/>
            </a:ext>
          </a:extLst>
        </xdr:cNvPr>
        <xdr:cNvCxnSpPr/>
      </xdr:nvCxnSpPr>
      <xdr:spPr>
        <a:xfrm>
          <a:off x="3797300" y="141564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74168</xdr:rowOff>
    </xdr:from>
    <xdr:to>
      <xdr:col>15</xdr:col>
      <xdr:colOff>101600</xdr:colOff>
      <xdr:row>83</xdr:row>
      <xdr:rowOff>4318</xdr:rowOff>
    </xdr:to>
    <xdr:sp macro="" textlink="">
      <xdr:nvSpPr>
        <xdr:cNvPr id="304" name="楕円 303">
          <a:extLst>
            <a:ext uri="{FF2B5EF4-FFF2-40B4-BE49-F238E27FC236}">
              <a16:creationId xmlns:a16="http://schemas.microsoft.com/office/drawing/2014/main" id="{638E9A64-A665-4A56-83EB-D5ED4C576EEE}"/>
            </a:ext>
          </a:extLst>
        </xdr:cNvPr>
        <xdr:cNvSpPr/>
      </xdr:nvSpPr>
      <xdr:spPr>
        <a:xfrm>
          <a:off x="2857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97537</xdr:rowOff>
    </xdr:from>
    <xdr:to>
      <xdr:col>19</xdr:col>
      <xdr:colOff>177800</xdr:colOff>
      <xdr:row>82</xdr:row>
      <xdr:rowOff>124968</xdr:rowOff>
    </xdr:to>
    <xdr:cxnSp macro="">
      <xdr:nvCxnSpPr>
        <xdr:cNvPr id="305" name="直線コネクタ 304">
          <a:extLst>
            <a:ext uri="{FF2B5EF4-FFF2-40B4-BE49-F238E27FC236}">
              <a16:creationId xmlns:a16="http://schemas.microsoft.com/office/drawing/2014/main" id="{D8AD68E9-8ACC-4D15-9F6D-583BFC15C487}"/>
            </a:ext>
          </a:extLst>
        </xdr:cNvPr>
        <xdr:cNvCxnSpPr/>
      </xdr:nvCxnSpPr>
      <xdr:spPr>
        <a:xfrm flipV="1">
          <a:off x="2908300" y="141564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26163</xdr:rowOff>
    </xdr:from>
    <xdr:to>
      <xdr:col>10</xdr:col>
      <xdr:colOff>165100</xdr:colOff>
      <xdr:row>82</xdr:row>
      <xdr:rowOff>127763</xdr:rowOff>
    </xdr:to>
    <xdr:sp macro="" textlink="">
      <xdr:nvSpPr>
        <xdr:cNvPr id="306" name="楕円 305">
          <a:extLst>
            <a:ext uri="{FF2B5EF4-FFF2-40B4-BE49-F238E27FC236}">
              <a16:creationId xmlns:a16="http://schemas.microsoft.com/office/drawing/2014/main" id="{BE7BF0FA-AC83-4492-8F39-96203E69FE1D}"/>
            </a:ext>
          </a:extLst>
        </xdr:cNvPr>
        <xdr:cNvSpPr/>
      </xdr:nvSpPr>
      <xdr:spPr>
        <a:xfrm>
          <a:off x="1968500" y="14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76963</xdr:rowOff>
    </xdr:from>
    <xdr:to>
      <xdr:col>15</xdr:col>
      <xdr:colOff>50800</xdr:colOff>
      <xdr:row>82</xdr:row>
      <xdr:rowOff>124968</xdr:rowOff>
    </xdr:to>
    <xdr:cxnSp macro="">
      <xdr:nvCxnSpPr>
        <xdr:cNvPr id="307" name="直線コネクタ 306">
          <a:extLst>
            <a:ext uri="{FF2B5EF4-FFF2-40B4-BE49-F238E27FC236}">
              <a16:creationId xmlns:a16="http://schemas.microsoft.com/office/drawing/2014/main" id="{6AC94486-4932-471B-B89B-D7464374090A}"/>
            </a:ext>
          </a:extLst>
        </xdr:cNvPr>
        <xdr:cNvCxnSpPr/>
      </xdr:nvCxnSpPr>
      <xdr:spPr>
        <a:xfrm>
          <a:off x="2019300" y="14135863"/>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165608</xdr:rowOff>
    </xdr:from>
    <xdr:to>
      <xdr:col>6</xdr:col>
      <xdr:colOff>38100</xdr:colOff>
      <xdr:row>82</xdr:row>
      <xdr:rowOff>95758</xdr:rowOff>
    </xdr:to>
    <xdr:sp macro="" textlink="">
      <xdr:nvSpPr>
        <xdr:cNvPr id="308" name="楕円 307">
          <a:extLst>
            <a:ext uri="{FF2B5EF4-FFF2-40B4-BE49-F238E27FC236}">
              <a16:creationId xmlns:a16="http://schemas.microsoft.com/office/drawing/2014/main" id="{303315FA-789A-4794-BB16-3711515C21A6}"/>
            </a:ext>
          </a:extLst>
        </xdr:cNvPr>
        <xdr:cNvSpPr/>
      </xdr:nvSpPr>
      <xdr:spPr>
        <a:xfrm>
          <a:off x="1079500" y="140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44958</xdr:rowOff>
    </xdr:from>
    <xdr:to>
      <xdr:col>10</xdr:col>
      <xdr:colOff>114300</xdr:colOff>
      <xdr:row>82</xdr:row>
      <xdr:rowOff>76963</xdr:rowOff>
    </xdr:to>
    <xdr:cxnSp macro="">
      <xdr:nvCxnSpPr>
        <xdr:cNvPr id="309" name="直線コネクタ 308">
          <a:extLst>
            <a:ext uri="{FF2B5EF4-FFF2-40B4-BE49-F238E27FC236}">
              <a16:creationId xmlns:a16="http://schemas.microsoft.com/office/drawing/2014/main" id="{95103A8C-9E11-4B1B-B840-59BF489D2B71}"/>
            </a:ext>
          </a:extLst>
        </xdr:cNvPr>
        <xdr:cNvCxnSpPr/>
      </xdr:nvCxnSpPr>
      <xdr:spPr>
        <a:xfrm>
          <a:off x="1130300" y="1410385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42B33DD9-3A9F-4ACC-95E3-5B4ABFC78574}"/>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ACEC9B10-B4E6-4F00-9CE2-DE01C1956518}"/>
            </a:ext>
          </a:extLst>
        </xdr:cNvPr>
        <xdr:cNvSpPr txBox="1"/>
      </xdr:nvSpPr>
      <xdr:spPr>
        <a:xfrm>
          <a:off x="2705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DF6EF545-5E47-46CF-B40B-C01C1F93588D}"/>
            </a:ext>
          </a:extLst>
        </xdr:cNvPr>
        <xdr:cNvSpPr txBox="1"/>
      </xdr:nvSpPr>
      <xdr:spPr>
        <a:xfrm>
          <a:off x="1816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073E148C-CACA-478F-ADEF-13EFE33E0809}"/>
            </a:ext>
          </a:extLst>
        </xdr:cNvPr>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139464</xdr:rowOff>
    </xdr:from>
    <xdr:ext cx="405111" cy="259045"/>
    <xdr:sp macro="" textlink="">
      <xdr:nvSpPr>
        <xdr:cNvPr id="314" name="n_1mainValue【福祉施設】&#10;有形固定資産減価償却率">
          <a:extLst>
            <a:ext uri="{FF2B5EF4-FFF2-40B4-BE49-F238E27FC236}">
              <a16:creationId xmlns:a16="http://schemas.microsoft.com/office/drawing/2014/main" id="{843EF603-3A24-4FAE-AA79-0A1520E77014}"/>
            </a:ext>
          </a:extLst>
        </xdr:cNvPr>
        <xdr:cNvSpPr txBox="1"/>
      </xdr:nvSpPr>
      <xdr:spPr>
        <a:xfrm>
          <a:off x="3582044" y="141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166895</xdr:rowOff>
    </xdr:from>
    <xdr:ext cx="405111" cy="259045"/>
    <xdr:sp macro="" textlink="">
      <xdr:nvSpPr>
        <xdr:cNvPr id="315" name="n_2mainValue【福祉施設】&#10;有形固定資産減価償却率">
          <a:extLst>
            <a:ext uri="{FF2B5EF4-FFF2-40B4-BE49-F238E27FC236}">
              <a16:creationId xmlns:a16="http://schemas.microsoft.com/office/drawing/2014/main" id="{A0A1F4E4-9C28-45F0-9426-3C226B381AD1}"/>
            </a:ext>
          </a:extLst>
        </xdr:cNvPr>
        <xdr:cNvSpPr txBox="1"/>
      </xdr:nvSpPr>
      <xdr:spPr>
        <a:xfrm>
          <a:off x="2705744" y="1422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118890</xdr:rowOff>
    </xdr:from>
    <xdr:ext cx="405111" cy="259045"/>
    <xdr:sp macro="" textlink="">
      <xdr:nvSpPr>
        <xdr:cNvPr id="316" name="n_3mainValue【福祉施設】&#10;有形固定資産減価償却率">
          <a:extLst>
            <a:ext uri="{FF2B5EF4-FFF2-40B4-BE49-F238E27FC236}">
              <a16:creationId xmlns:a16="http://schemas.microsoft.com/office/drawing/2014/main" id="{E56C4CFF-FF15-429B-AAC5-24BD691484F8}"/>
            </a:ext>
          </a:extLst>
        </xdr:cNvPr>
        <xdr:cNvSpPr txBox="1"/>
      </xdr:nvSpPr>
      <xdr:spPr>
        <a:xfrm>
          <a:off x="1816744" y="141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86885</xdr:rowOff>
    </xdr:from>
    <xdr:ext cx="405111" cy="259045"/>
    <xdr:sp macro="" textlink="">
      <xdr:nvSpPr>
        <xdr:cNvPr id="317" name="n_4mainValue【福祉施設】&#10;有形固定資産減価償却率">
          <a:extLst>
            <a:ext uri="{FF2B5EF4-FFF2-40B4-BE49-F238E27FC236}">
              <a16:creationId xmlns:a16="http://schemas.microsoft.com/office/drawing/2014/main" id="{863EB561-1F64-473D-985C-F884BF2313A9}"/>
            </a:ext>
          </a:extLst>
        </xdr:cNvPr>
        <xdr:cNvSpPr txBox="1"/>
      </xdr:nvSpPr>
      <xdr:spPr>
        <a:xfrm>
          <a:off x="927744" y="1414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BACFFE39-97F9-4FDC-98D4-392D05ABE8B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106E1C9E-F324-4BA7-BD9B-B247B23B969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265D800E-E495-46F8-B6A2-D37C196BD1D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8AFFB46-81F7-4259-A2BD-2B6EBCB24C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C1F84B96-D82D-49E6-BE84-14CD060914A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D174E4F-DCE5-4C3A-B70C-9D74072AB3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254A8A3-FC62-471F-9ED2-233E0D930B8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BDA85068-10CB-4874-B4AC-85285DC5AFE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89764C0A-196B-49FC-81FE-E6E4373AE9B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299AAD35-A7BD-4714-80D3-DA21F1BD70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146C7AC3-DFEB-48A6-A629-6042C69576F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41B8BAAE-E440-4528-B8EE-E52255FDA3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AAFE8777-53BD-4A9C-AB9D-40ED0A8E9C7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74A2231A-B842-4E97-9BC0-DE2264B4965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96C3B9E4-7B2B-4445-BB73-BC19C1DE5DC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51276029-319D-4296-BB9E-07031CBC839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C58C1A12-FB56-4E2F-B7AF-6AFA10CDCE1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22ACD9A8-FA0F-4B9F-A530-3A4BFD935D7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C5168EE8-9D58-426E-A0A0-2AC0997C08B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1F0352B7-8A66-4181-A9AE-64D8720441D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225CD11-4CAC-4E75-B150-F5518BD2A02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E79554B0-FD05-4AE1-B81F-D5D46D75076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988B9799-C9FF-4EC4-9B70-8CBC48D796E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5B6DB116-899A-4DD3-AC72-09A3CC51366E}"/>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10C349DB-45A3-43FA-9FFD-0EC6172E1F1A}"/>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8B32B33B-EB26-45BD-855A-70D1B8E38956}"/>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DF98B5B4-A076-433F-B103-A991F7699F68}"/>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D0223342-31BB-44F8-876A-0E3EE414B1F6}"/>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A2B76012-C51A-4929-A9A1-418D8F16348C}"/>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9AFC36D4-50B8-43EA-89CA-1056F3D9B2B4}"/>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29A525AF-B4AE-4B02-B5F0-A25B78BB7513}"/>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7A83F211-AE37-442E-9675-3E2C477E32D8}"/>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A56AF36A-C208-4362-BDCA-B8DEA92A6BA8}"/>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00BE30C5-29FA-4C15-8B24-4EA5F0B9A41D}"/>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126FAAD-7844-4E01-B739-A82E9039E8E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2D1FB34-E38A-4E45-A4CD-C58CC066679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B8368EC-0116-4267-A16E-0B2709F0569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E468748-9A32-4C0F-AB38-DF9A6B306E1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A9268C7-B8CC-444A-AF52-CD7AF400058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71120</xdr:rowOff>
    </xdr:from>
    <xdr:to>
      <xdr:col>55</xdr:col>
      <xdr:colOff>50800</xdr:colOff>
      <xdr:row>86</xdr:row>
      <xdr:rowOff>1270</xdr:rowOff>
    </xdr:to>
    <xdr:sp macro="" textlink="">
      <xdr:nvSpPr>
        <xdr:cNvPr id="357" name="楕円 356">
          <a:extLst>
            <a:ext uri="{FF2B5EF4-FFF2-40B4-BE49-F238E27FC236}">
              <a16:creationId xmlns:a16="http://schemas.microsoft.com/office/drawing/2014/main" id="{41F9B99F-58B9-40EA-A71D-A07A4E9F1749}"/>
            </a:ext>
          </a:extLst>
        </xdr:cNvPr>
        <xdr:cNvSpPr/>
      </xdr:nvSpPr>
      <xdr:spPr>
        <a:xfrm>
          <a:off x="10426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49547</xdr:rowOff>
    </xdr:from>
    <xdr:ext cx="469744" cy="259045"/>
    <xdr:sp macro="" textlink="">
      <xdr:nvSpPr>
        <xdr:cNvPr id="358" name="【福祉施設】&#10;一人当たり面積該当値テキスト">
          <a:extLst>
            <a:ext uri="{FF2B5EF4-FFF2-40B4-BE49-F238E27FC236}">
              <a16:creationId xmlns:a16="http://schemas.microsoft.com/office/drawing/2014/main" id="{AB436654-DE9A-4FB0-92A6-5080F7A63D04}"/>
            </a:ext>
          </a:extLst>
        </xdr:cNvPr>
        <xdr:cNvSpPr txBox="1"/>
      </xdr:nvSpPr>
      <xdr:spPr>
        <a:xfrm>
          <a:off x="10515600"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71120</xdr:rowOff>
    </xdr:from>
    <xdr:to>
      <xdr:col>50</xdr:col>
      <xdr:colOff>165100</xdr:colOff>
      <xdr:row>86</xdr:row>
      <xdr:rowOff>1270</xdr:rowOff>
    </xdr:to>
    <xdr:sp macro="" textlink="">
      <xdr:nvSpPr>
        <xdr:cNvPr id="359" name="楕円 358">
          <a:extLst>
            <a:ext uri="{FF2B5EF4-FFF2-40B4-BE49-F238E27FC236}">
              <a16:creationId xmlns:a16="http://schemas.microsoft.com/office/drawing/2014/main" id="{3B63C4CD-C056-4526-9E8C-FACC7EF27B05}"/>
            </a:ext>
          </a:extLst>
        </xdr:cNvPr>
        <xdr:cNvSpPr/>
      </xdr:nvSpPr>
      <xdr:spPr>
        <a:xfrm>
          <a:off x="9588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121920</xdr:rowOff>
    </xdr:from>
    <xdr:to>
      <xdr:col>55</xdr:col>
      <xdr:colOff>0</xdr:colOff>
      <xdr:row>85</xdr:row>
      <xdr:rowOff>121920</xdr:rowOff>
    </xdr:to>
    <xdr:cxnSp macro="">
      <xdr:nvCxnSpPr>
        <xdr:cNvPr id="360" name="直線コネクタ 359">
          <a:extLst>
            <a:ext uri="{FF2B5EF4-FFF2-40B4-BE49-F238E27FC236}">
              <a16:creationId xmlns:a16="http://schemas.microsoft.com/office/drawing/2014/main" id="{C3B45D5E-EB36-44B6-955E-9B1B0DB58CDD}"/>
            </a:ext>
          </a:extLst>
        </xdr:cNvPr>
        <xdr:cNvCxnSpPr/>
      </xdr:nvCxnSpPr>
      <xdr:spPr>
        <a:xfrm>
          <a:off x="9639300" y="1469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71120</xdr:rowOff>
    </xdr:from>
    <xdr:to>
      <xdr:col>46</xdr:col>
      <xdr:colOff>38100</xdr:colOff>
      <xdr:row>86</xdr:row>
      <xdr:rowOff>1270</xdr:rowOff>
    </xdr:to>
    <xdr:sp macro="" textlink="">
      <xdr:nvSpPr>
        <xdr:cNvPr id="361" name="楕円 360">
          <a:extLst>
            <a:ext uri="{FF2B5EF4-FFF2-40B4-BE49-F238E27FC236}">
              <a16:creationId xmlns:a16="http://schemas.microsoft.com/office/drawing/2014/main" id="{F37674E0-6D38-4E74-AAD4-E7F2B51DA464}"/>
            </a:ext>
          </a:extLst>
        </xdr:cNvPr>
        <xdr:cNvSpPr/>
      </xdr:nvSpPr>
      <xdr:spPr>
        <a:xfrm>
          <a:off x="8699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121920</xdr:rowOff>
    </xdr:from>
    <xdr:to>
      <xdr:col>50</xdr:col>
      <xdr:colOff>114300</xdr:colOff>
      <xdr:row>85</xdr:row>
      <xdr:rowOff>121920</xdr:rowOff>
    </xdr:to>
    <xdr:cxnSp macro="">
      <xdr:nvCxnSpPr>
        <xdr:cNvPr id="362" name="直線コネクタ 361">
          <a:extLst>
            <a:ext uri="{FF2B5EF4-FFF2-40B4-BE49-F238E27FC236}">
              <a16:creationId xmlns:a16="http://schemas.microsoft.com/office/drawing/2014/main" id="{7BC84DD3-4744-4421-B4BF-504BA0379476}"/>
            </a:ext>
          </a:extLst>
        </xdr:cNvPr>
        <xdr:cNvCxnSpPr/>
      </xdr:nvCxnSpPr>
      <xdr:spPr>
        <a:xfrm>
          <a:off x="8750300" y="1469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71120</xdr:rowOff>
    </xdr:from>
    <xdr:to>
      <xdr:col>41</xdr:col>
      <xdr:colOff>101600</xdr:colOff>
      <xdr:row>86</xdr:row>
      <xdr:rowOff>1270</xdr:rowOff>
    </xdr:to>
    <xdr:sp macro="" textlink="">
      <xdr:nvSpPr>
        <xdr:cNvPr id="363" name="楕円 362">
          <a:extLst>
            <a:ext uri="{FF2B5EF4-FFF2-40B4-BE49-F238E27FC236}">
              <a16:creationId xmlns:a16="http://schemas.microsoft.com/office/drawing/2014/main" id="{A930DB63-1A3A-43A6-B55E-06AC0829FC87}"/>
            </a:ext>
          </a:extLst>
        </xdr:cNvPr>
        <xdr:cNvSpPr/>
      </xdr:nvSpPr>
      <xdr:spPr>
        <a:xfrm>
          <a:off x="7810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121920</xdr:rowOff>
    </xdr:from>
    <xdr:to>
      <xdr:col>45</xdr:col>
      <xdr:colOff>177800</xdr:colOff>
      <xdr:row>85</xdr:row>
      <xdr:rowOff>121920</xdr:rowOff>
    </xdr:to>
    <xdr:cxnSp macro="">
      <xdr:nvCxnSpPr>
        <xdr:cNvPr id="364" name="直線コネクタ 363">
          <a:extLst>
            <a:ext uri="{FF2B5EF4-FFF2-40B4-BE49-F238E27FC236}">
              <a16:creationId xmlns:a16="http://schemas.microsoft.com/office/drawing/2014/main" id="{31F698B1-819B-46EB-851D-FFA3C73AF144}"/>
            </a:ext>
          </a:extLst>
        </xdr:cNvPr>
        <xdr:cNvCxnSpPr/>
      </xdr:nvCxnSpPr>
      <xdr:spPr>
        <a:xfrm>
          <a:off x="7861300" y="1469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71120</xdr:rowOff>
    </xdr:from>
    <xdr:to>
      <xdr:col>36</xdr:col>
      <xdr:colOff>165100</xdr:colOff>
      <xdr:row>86</xdr:row>
      <xdr:rowOff>1270</xdr:rowOff>
    </xdr:to>
    <xdr:sp macro="" textlink="">
      <xdr:nvSpPr>
        <xdr:cNvPr id="365" name="楕円 364">
          <a:extLst>
            <a:ext uri="{FF2B5EF4-FFF2-40B4-BE49-F238E27FC236}">
              <a16:creationId xmlns:a16="http://schemas.microsoft.com/office/drawing/2014/main" id="{2C5D282B-1D59-478E-B804-941DDA76264C}"/>
            </a:ext>
          </a:extLst>
        </xdr:cNvPr>
        <xdr:cNvSpPr/>
      </xdr:nvSpPr>
      <xdr:spPr>
        <a:xfrm>
          <a:off x="6921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121920</xdr:rowOff>
    </xdr:from>
    <xdr:to>
      <xdr:col>41</xdr:col>
      <xdr:colOff>50800</xdr:colOff>
      <xdr:row>85</xdr:row>
      <xdr:rowOff>121920</xdr:rowOff>
    </xdr:to>
    <xdr:cxnSp macro="">
      <xdr:nvCxnSpPr>
        <xdr:cNvPr id="366" name="直線コネクタ 365">
          <a:extLst>
            <a:ext uri="{FF2B5EF4-FFF2-40B4-BE49-F238E27FC236}">
              <a16:creationId xmlns:a16="http://schemas.microsoft.com/office/drawing/2014/main" id="{CC9691FA-2CDC-4018-8BF3-74CD50895DC8}"/>
            </a:ext>
          </a:extLst>
        </xdr:cNvPr>
        <xdr:cNvCxnSpPr/>
      </xdr:nvCxnSpPr>
      <xdr:spPr>
        <a:xfrm>
          <a:off x="6972300" y="1469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CE2B92EF-563D-4F60-AFA5-82F1349AC8CB}"/>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3A5D92B7-7F69-4319-9B77-AB1B8B690747}"/>
            </a:ext>
          </a:extLst>
        </xdr:cNvPr>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13D96024-E824-44F7-9C48-6B5B50C08EB5}"/>
            </a:ext>
          </a:extLst>
        </xdr:cNvPr>
        <xdr:cNvSpPr txBox="1"/>
      </xdr:nvSpPr>
      <xdr:spPr>
        <a:xfrm>
          <a:off x="7626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105C2C4C-A4CE-413B-8E6C-8FFFDEC4EB1F}"/>
            </a:ext>
          </a:extLst>
        </xdr:cNvPr>
        <xdr:cNvSpPr txBox="1"/>
      </xdr:nvSpPr>
      <xdr:spPr>
        <a:xfrm>
          <a:off x="6737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163847</xdr:rowOff>
    </xdr:from>
    <xdr:ext cx="469744" cy="259045"/>
    <xdr:sp macro="" textlink="">
      <xdr:nvSpPr>
        <xdr:cNvPr id="371" name="n_1mainValue【福祉施設】&#10;一人当たり面積">
          <a:extLst>
            <a:ext uri="{FF2B5EF4-FFF2-40B4-BE49-F238E27FC236}">
              <a16:creationId xmlns:a16="http://schemas.microsoft.com/office/drawing/2014/main" id="{AF9045DB-B5AD-43BD-B13D-D8DCE170A146}"/>
            </a:ext>
          </a:extLst>
        </xdr:cNvPr>
        <xdr:cNvSpPr txBox="1"/>
      </xdr:nvSpPr>
      <xdr:spPr>
        <a:xfrm>
          <a:off x="93917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163847</xdr:rowOff>
    </xdr:from>
    <xdr:ext cx="469744" cy="259045"/>
    <xdr:sp macro="" textlink="">
      <xdr:nvSpPr>
        <xdr:cNvPr id="372" name="n_2mainValue【福祉施設】&#10;一人当たり面積">
          <a:extLst>
            <a:ext uri="{FF2B5EF4-FFF2-40B4-BE49-F238E27FC236}">
              <a16:creationId xmlns:a16="http://schemas.microsoft.com/office/drawing/2014/main" id="{1A57031F-82FE-4DEF-AA3D-7CE3725F1CD7}"/>
            </a:ext>
          </a:extLst>
        </xdr:cNvPr>
        <xdr:cNvSpPr txBox="1"/>
      </xdr:nvSpPr>
      <xdr:spPr>
        <a:xfrm>
          <a:off x="8515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163847</xdr:rowOff>
    </xdr:from>
    <xdr:ext cx="469744" cy="259045"/>
    <xdr:sp macro="" textlink="">
      <xdr:nvSpPr>
        <xdr:cNvPr id="373" name="n_3mainValue【福祉施設】&#10;一人当たり面積">
          <a:extLst>
            <a:ext uri="{FF2B5EF4-FFF2-40B4-BE49-F238E27FC236}">
              <a16:creationId xmlns:a16="http://schemas.microsoft.com/office/drawing/2014/main" id="{AF8AABB7-0FF8-423D-B78B-C18D77B29DEA}"/>
            </a:ext>
          </a:extLst>
        </xdr:cNvPr>
        <xdr:cNvSpPr txBox="1"/>
      </xdr:nvSpPr>
      <xdr:spPr>
        <a:xfrm>
          <a:off x="7626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163847</xdr:rowOff>
    </xdr:from>
    <xdr:ext cx="469744" cy="259045"/>
    <xdr:sp macro="" textlink="">
      <xdr:nvSpPr>
        <xdr:cNvPr id="374" name="n_4mainValue【福祉施設】&#10;一人当たり面積">
          <a:extLst>
            <a:ext uri="{FF2B5EF4-FFF2-40B4-BE49-F238E27FC236}">
              <a16:creationId xmlns:a16="http://schemas.microsoft.com/office/drawing/2014/main" id="{06A50171-60B9-49E1-BC42-DB590A49F7CA}"/>
            </a:ext>
          </a:extLst>
        </xdr:cNvPr>
        <xdr:cNvSpPr txBox="1"/>
      </xdr:nvSpPr>
      <xdr:spPr>
        <a:xfrm>
          <a:off x="6737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D332F10-5462-4CEB-B05D-8354D20513F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B2A455D-8C82-43FB-8273-1CC9852F8AB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49DF907-7B30-47B9-8328-CE8AA47A922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D3FF647-3002-4DF2-892D-3B751EA5214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95DD5C44-1C5D-4332-AFCE-C30CC3BE0CE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43C44DD-8155-431F-9324-340907177A3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F78FCBA2-2979-4C62-BD71-01A2E79B22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C185DEC-9FBB-4244-A8A3-C5838EB8697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C0BB0436-1755-48F0-8701-1CC77BC6C8F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6997B2CD-A7A3-4A02-9C97-51DBFB751DD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8BC6DB37-E5BB-4236-8C9D-4E383BAB018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3A893B9A-C601-47B4-AC87-9220A84F57C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78548AB6-85EF-4C44-8507-1FB81515F16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8C360A68-8A26-486E-B99D-D830098E0D4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B13DB67E-4F5F-427D-9E80-09029E4CD53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665EDF2E-C234-4FE6-B6E8-FF7AE223BD6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8CD2C09C-3F97-455C-A095-1A5E4644687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283C6AEE-DAFD-4DEB-B566-AE0F381FE69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D9BDF394-0652-46E0-8BAF-C93BF841DDB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1F944A13-0CB6-4752-8F9E-A69C8BEB56A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8D5CE151-86DC-4F57-97B0-6FCE4788934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422BE086-D74D-4182-93E3-A70ABD15828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DB5E0F9E-7B95-4B93-95DC-A251325C3C9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D799B57C-D103-4070-92F0-3372F5CAF57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ECEB01A1-920E-4717-B7BD-B602C264A56C}"/>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1155C3B1-26D3-401B-93E5-0750DA28AABB}"/>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27108686-441F-4731-9F5E-D374489E1F36}"/>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62DB21EA-F3DB-4F8C-A09B-B2F4F310A9AD}"/>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45FEF32E-FD74-4180-A0CA-9BE82102D074}"/>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C6355496-4E37-4A5F-A881-AFE044425A07}"/>
            </a:ext>
          </a:extLst>
        </xdr:cNvPr>
        <xdr:cNvSpPr txBox="1"/>
      </xdr:nvSpPr>
      <xdr:spPr>
        <a:xfrm>
          <a:off x="4673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CBFC625E-4D30-4F18-AE97-E150A061FB3D}"/>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9F2A948C-CD57-49F7-BB02-E2A8B48DA1FF}"/>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60CBB98F-21E5-4DEC-9F97-107F8FDC5BFF}"/>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3F4CFADA-185D-474B-9C26-962DB291E74A}"/>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914AEA54-20F7-4D39-A80F-6FC026B6C5F7}"/>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9084708-DF93-4D6E-9D9B-571A7541413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00C4916-C47C-45AC-B955-752D6456659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964D9B1-1456-4C76-813F-1FF983305C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D1047B9-32B3-4F31-B13C-06DD10AA7FD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1B858CA-0340-4303-9935-D89BB7FB06D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29211</xdr:rowOff>
    </xdr:from>
    <xdr:to>
      <xdr:col>24</xdr:col>
      <xdr:colOff>114300</xdr:colOff>
      <xdr:row>101</xdr:row>
      <xdr:rowOff>130811</xdr:rowOff>
    </xdr:to>
    <xdr:sp macro="" textlink="">
      <xdr:nvSpPr>
        <xdr:cNvPr id="415" name="楕円 414">
          <a:extLst>
            <a:ext uri="{FF2B5EF4-FFF2-40B4-BE49-F238E27FC236}">
              <a16:creationId xmlns:a16="http://schemas.microsoft.com/office/drawing/2014/main" id="{FE5529AC-175D-4A7E-A3E9-A29A0EEB999F}"/>
            </a:ext>
          </a:extLst>
        </xdr:cNvPr>
        <xdr:cNvSpPr/>
      </xdr:nvSpPr>
      <xdr:spPr>
        <a:xfrm>
          <a:off x="4584700" y="17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52088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2D09B75B-9185-41A9-9D54-853FC9FBFFE9}"/>
            </a:ext>
          </a:extLst>
        </xdr:cNvPr>
        <xdr:cNvSpPr txBox="1"/>
      </xdr:nvSpPr>
      <xdr:spPr>
        <a:xfrm>
          <a:off x="4673600"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50164</xdr:rowOff>
    </xdr:from>
    <xdr:to>
      <xdr:col>20</xdr:col>
      <xdr:colOff>38100</xdr:colOff>
      <xdr:row>102</xdr:row>
      <xdr:rowOff>151764</xdr:rowOff>
    </xdr:to>
    <xdr:sp macro="" textlink="">
      <xdr:nvSpPr>
        <xdr:cNvPr id="417" name="楕円 416">
          <a:extLst>
            <a:ext uri="{FF2B5EF4-FFF2-40B4-BE49-F238E27FC236}">
              <a16:creationId xmlns:a16="http://schemas.microsoft.com/office/drawing/2014/main" id="{968EAA6F-77B5-4792-B112-C4B3988A017F}"/>
            </a:ext>
          </a:extLst>
        </xdr:cNvPr>
        <xdr:cNvSpPr/>
      </xdr:nvSpPr>
      <xdr:spPr>
        <a:xfrm>
          <a:off x="3746500" y="175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80011</xdr:rowOff>
    </xdr:from>
    <xdr:to>
      <xdr:col>24</xdr:col>
      <xdr:colOff>63500</xdr:colOff>
      <xdr:row>102</xdr:row>
      <xdr:rowOff>100964</xdr:rowOff>
    </xdr:to>
    <xdr:cxnSp macro="">
      <xdr:nvCxnSpPr>
        <xdr:cNvPr id="418" name="直線コネクタ 417">
          <a:extLst>
            <a:ext uri="{FF2B5EF4-FFF2-40B4-BE49-F238E27FC236}">
              <a16:creationId xmlns:a16="http://schemas.microsoft.com/office/drawing/2014/main" id="{A0023DFE-22C8-41CB-BEC5-53FCD5CA074C}"/>
            </a:ext>
          </a:extLst>
        </xdr:cNvPr>
        <xdr:cNvCxnSpPr/>
      </xdr:nvCxnSpPr>
      <xdr:spPr>
        <a:xfrm flipV="1">
          <a:off x="3797300" y="17396461"/>
          <a:ext cx="838200" cy="19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156845</xdr:rowOff>
    </xdr:from>
    <xdr:to>
      <xdr:col>15</xdr:col>
      <xdr:colOff>101600</xdr:colOff>
      <xdr:row>102</xdr:row>
      <xdr:rowOff>86995</xdr:rowOff>
    </xdr:to>
    <xdr:sp macro="" textlink="">
      <xdr:nvSpPr>
        <xdr:cNvPr id="419" name="楕円 418">
          <a:extLst>
            <a:ext uri="{FF2B5EF4-FFF2-40B4-BE49-F238E27FC236}">
              <a16:creationId xmlns:a16="http://schemas.microsoft.com/office/drawing/2014/main" id="{42AECDB4-04DF-45F4-BD35-561DF4182BC6}"/>
            </a:ext>
          </a:extLst>
        </xdr:cNvPr>
        <xdr:cNvSpPr/>
      </xdr:nvSpPr>
      <xdr:spPr>
        <a:xfrm>
          <a:off x="2857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36195</xdr:rowOff>
    </xdr:from>
    <xdr:to>
      <xdr:col>19</xdr:col>
      <xdr:colOff>177800</xdr:colOff>
      <xdr:row>102</xdr:row>
      <xdr:rowOff>100964</xdr:rowOff>
    </xdr:to>
    <xdr:cxnSp macro="">
      <xdr:nvCxnSpPr>
        <xdr:cNvPr id="420" name="直線コネクタ 419">
          <a:extLst>
            <a:ext uri="{FF2B5EF4-FFF2-40B4-BE49-F238E27FC236}">
              <a16:creationId xmlns:a16="http://schemas.microsoft.com/office/drawing/2014/main" id="{CCE2E4D7-011C-447D-A607-FD8177D556EF}"/>
            </a:ext>
          </a:extLst>
        </xdr:cNvPr>
        <xdr:cNvCxnSpPr/>
      </xdr:nvCxnSpPr>
      <xdr:spPr>
        <a:xfrm>
          <a:off x="2908300" y="17524095"/>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93980</xdr:rowOff>
    </xdr:from>
    <xdr:to>
      <xdr:col>10</xdr:col>
      <xdr:colOff>165100</xdr:colOff>
      <xdr:row>102</xdr:row>
      <xdr:rowOff>24130</xdr:rowOff>
    </xdr:to>
    <xdr:sp macro="" textlink="">
      <xdr:nvSpPr>
        <xdr:cNvPr id="421" name="楕円 420">
          <a:extLst>
            <a:ext uri="{FF2B5EF4-FFF2-40B4-BE49-F238E27FC236}">
              <a16:creationId xmlns:a16="http://schemas.microsoft.com/office/drawing/2014/main" id="{C03774A3-9151-49E6-A3DD-0A8E22DCD78F}"/>
            </a:ext>
          </a:extLst>
        </xdr:cNvPr>
        <xdr:cNvSpPr/>
      </xdr:nvSpPr>
      <xdr:spPr>
        <a:xfrm>
          <a:off x="1968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144780</xdr:rowOff>
    </xdr:from>
    <xdr:to>
      <xdr:col>15</xdr:col>
      <xdr:colOff>50800</xdr:colOff>
      <xdr:row>102</xdr:row>
      <xdr:rowOff>36195</xdr:rowOff>
    </xdr:to>
    <xdr:cxnSp macro="">
      <xdr:nvCxnSpPr>
        <xdr:cNvPr id="422" name="直線コネクタ 421">
          <a:extLst>
            <a:ext uri="{FF2B5EF4-FFF2-40B4-BE49-F238E27FC236}">
              <a16:creationId xmlns:a16="http://schemas.microsoft.com/office/drawing/2014/main" id="{703C0D54-8775-4CC4-A8A7-E930501149C8}"/>
            </a:ext>
          </a:extLst>
        </xdr:cNvPr>
        <xdr:cNvCxnSpPr/>
      </xdr:nvCxnSpPr>
      <xdr:spPr>
        <a:xfrm>
          <a:off x="2019300" y="174612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25400</xdr:rowOff>
    </xdr:from>
    <xdr:to>
      <xdr:col>6</xdr:col>
      <xdr:colOff>38100</xdr:colOff>
      <xdr:row>101</xdr:row>
      <xdr:rowOff>127000</xdr:rowOff>
    </xdr:to>
    <xdr:sp macro="" textlink="">
      <xdr:nvSpPr>
        <xdr:cNvPr id="423" name="楕円 422">
          <a:extLst>
            <a:ext uri="{FF2B5EF4-FFF2-40B4-BE49-F238E27FC236}">
              <a16:creationId xmlns:a16="http://schemas.microsoft.com/office/drawing/2014/main" id="{DA897A77-30C3-41EE-87D0-6AFEFB3A1143}"/>
            </a:ext>
          </a:extLst>
        </xdr:cNvPr>
        <xdr:cNvSpPr/>
      </xdr:nvSpPr>
      <xdr:spPr>
        <a:xfrm>
          <a:off x="1079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76200</xdr:rowOff>
    </xdr:from>
    <xdr:to>
      <xdr:col>10</xdr:col>
      <xdr:colOff>114300</xdr:colOff>
      <xdr:row>101</xdr:row>
      <xdr:rowOff>144780</xdr:rowOff>
    </xdr:to>
    <xdr:cxnSp macro="">
      <xdr:nvCxnSpPr>
        <xdr:cNvPr id="424" name="直線コネクタ 423">
          <a:extLst>
            <a:ext uri="{FF2B5EF4-FFF2-40B4-BE49-F238E27FC236}">
              <a16:creationId xmlns:a16="http://schemas.microsoft.com/office/drawing/2014/main" id="{85A93DBC-1C4C-4992-B06B-211A16FAF23F}"/>
            </a:ext>
          </a:extLst>
        </xdr:cNvPr>
        <xdr:cNvCxnSpPr/>
      </xdr:nvCxnSpPr>
      <xdr:spPr>
        <a:xfrm>
          <a:off x="1130300" y="173926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425" name="n_1aveValue【市民会館】&#10;有形固定資産減価償却率">
          <a:extLst>
            <a:ext uri="{FF2B5EF4-FFF2-40B4-BE49-F238E27FC236}">
              <a16:creationId xmlns:a16="http://schemas.microsoft.com/office/drawing/2014/main" id="{BB8F0667-58C0-4962-9861-8464DB9260C5}"/>
            </a:ext>
          </a:extLst>
        </xdr:cNvPr>
        <xdr:cNvSpPr txBox="1"/>
      </xdr:nvSpPr>
      <xdr:spPr>
        <a:xfrm>
          <a:off x="35820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6" name="n_2aveValue【市民会館】&#10;有形固定資産減価償却率">
          <a:extLst>
            <a:ext uri="{FF2B5EF4-FFF2-40B4-BE49-F238E27FC236}">
              <a16:creationId xmlns:a16="http://schemas.microsoft.com/office/drawing/2014/main" id="{A643F99C-CDA0-467E-B7C6-6478635BE23F}"/>
            </a:ext>
          </a:extLst>
        </xdr:cNvPr>
        <xdr:cNvSpPr txBox="1"/>
      </xdr:nvSpPr>
      <xdr:spPr>
        <a:xfrm>
          <a:off x="27057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7" name="n_3aveValue【市民会館】&#10;有形固定資産減価償却率">
          <a:extLst>
            <a:ext uri="{FF2B5EF4-FFF2-40B4-BE49-F238E27FC236}">
              <a16:creationId xmlns:a16="http://schemas.microsoft.com/office/drawing/2014/main" id="{19BD9791-6187-4CD5-A408-15F6FD0C36CA}"/>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428" name="n_4aveValue【市民会館】&#10;有形固定資産減価償却率">
          <a:extLst>
            <a:ext uri="{FF2B5EF4-FFF2-40B4-BE49-F238E27FC236}">
              <a16:creationId xmlns:a16="http://schemas.microsoft.com/office/drawing/2014/main" id="{6A75D70A-97E0-4E3D-AA4A-9E9680DEE947}"/>
            </a:ext>
          </a:extLst>
        </xdr:cNvPr>
        <xdr:cNvSpPr txBox="1"/>
      </xdr:nvSpPr>
      <xdr:spPr>
        <a:xfrm>
          <a:off x="927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168291</xdr:rowOff>
    </xdr:from>
    <xdr:ext cx="405111" cy="259045"/>
    <xdr:sp macro="" textlink="">
      <xdr:nvSpPr>
        <xdr:cNvPr id="429" name="n_1mainValue【市民会館】&#10;有形固定資産減価償却率">
          <a:extLst>
            <a:ext uri="{FF2B5EF4-FFF2-40B4-BE49-F238E27FC236}">
              <a16:creationId xmlns:a16="http://schemas.microsoft.com/office/drawing/2014/main" id="{B788F337-8EBD-453F-B707-8CC3FF4A7981}"/>
            </a:ext>
          </a:extLst>
        </xdr:cNvPr>
        <xdr:cNvSpPr txBox="1"/>
      </xdr:nvSpPr>
      <xdr:spPr>
        <a:xfrm>
          <a:off x="3582044" y="1731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103522</xdr:rowOff>
    </xdr:from>
    <xdr:ext cx="405111" cy="259045"/>
    <xdr:sp macro="" textlink="">
      <xdr:nvSpPr>
        <xdr:cNvPr id="430" name="n_2mainValue【市民会館】&#10;有形固定資産減価償却率">
          <a:extLst>
            <a:ext uri="{FF2B5EF4-FFF2-40B4-BE49-F238E27FC236}">
              <a16:creationId xmlns:a16="http://schemas.microsoft.com/office/drawing/2014/main" id="{036FA73D-B7B4-4B1B-A73E-A0EE36D40CBA}"/>
            </a:ext>
          </a:extLst>
        </xdr:cNvPr>
        <xdr:cNvSpPr txBox="1"/>
      </xdr:nvSpPr>
      <xdr:spPr>
        <a:xfrm>
          <a:off x="2705744" y="1724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40657</xdr:rowOff>
    </xdr:from>
    <xdr:ext cx="405111" cy="259045"/>
    <xdr:sp macro="" textlink="">
      <xdr:nvSpPr>
        <xdr:cNvPr id="431" name="n_3mainValue【市民会館】&#10;有形固定資産減価償却率">
          <a:extLst>
            <a:ext uri="{FF2B5EF4-FFF2-40B4-BE49-F238E27FC236}">
              <a16:creationId xmlns:a16="http://schemas.microsoft.com/office/drawing/2014/main" id="{6E26E7BB-735F-4F55-947C-AB25AAB0443D}"/>
            </a:ext>
          </a:extLst>
        </xdr:cNvPr>
        <xdr:cNvSpPr txBox="1"/>
      </xdr:nvSpPr>
      <xdr:spPr>
        <a:xfrm>
          <a:off x="1816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143527</xdr:rowOff>
    </xdr:from>
    <xdr:ext cx="405111" cy="259045"/>
    <xdr:sp macro="" textlink="">
      <xdr:nvSpPr>
        <xdr:cNvPr id="432" name="n_4mainValue【市民会館】&#10;有形固定資産減価償却率">
          <a:extLst>
            <a:ext uri="{FF2B5EF4-FFF2-40B4-BE49-F238E27FC236}">
              <a16:creationId xmlns:a16="http://schemas.microsoft.com/office/drawing/2014/main" id="{AFC26865-E642-4399-B7D8-8B2DF031A1E6}"/>
            </a:ext>
          </a:extLst>
        </xdr:cNvPr>
        <xdr:cNvSpPr txBox="1"/>
      </xdr:nvSpPr>
      <xdr:spPr>
        <a:xfrm>
          <a:off x="927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22EB8B9E-E5EC-4CE5-ABF1-5DEF39FC26E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766501F2-7139-4D98-B6BB-D3EC0ACD849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54221C4E-3D05-4267-86CC-36E909A1C3A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9398BD07-9C49-4E11-8BEA-09A9248B228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C2F89B7E-C369-4CF0-9BE3-16D172C7086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8AFE9415-36B3-4CFD-8B19-58EFBCCC0C4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8849C92E-517C-47F3-9525-76213C0AC14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341E964A-77A7-4BD5-8C87-2B70B5D0203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A8A7B4FD-72D9-40E9-928D-9267B62B7EC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ECA86B12-4274-4E21-9D7E-00A814D610F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AFBD02C8-1D3A-4C31-BD28-CBBE21003A8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1CCB10A4-4F29-4CDF-9E7A-612C8CE606F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57997280-DEB0-47C2-9E89-F3F42819A3F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531B8E07-6F40-4DE8-A8B4-223BD9BB0EC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383DCC5F-5244-4375-800E-CB7462D888A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37B6C367-FA31-4BA7-ABDC-4B45F7DDFFA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4DF16B04-885C-435E-BC00-E930430D0FD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3766B592-2500-4A3A-A2B2-315506A3CB5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F91D889B-0E93-4CE1-9180-DA7BB719A48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42D5D70C-F613-4953-8A2F-7C57D6543CF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5908694F-0EDB-4417-B6D9-CF10AED82EF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741FCF72-EABC-4814-836E-8B53E435495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6EC5C42E-695C-44A2-ABE5-083B6C9535D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830E3837-EAC6-4650-B9D0-8FE743C0C2D0}"/>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D093E689-C801-4FAC-9DED-D402212E2865}"/>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4B3D73E8-981D-44A5-9C0D-2F9267755882}"/>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6A510DDE-51EE-4B3B-BD18-7F938691DB88}"/>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DC9534B1-0F9B-48F4-8E5B-C85243247CEC}"/>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E88F33F1-D849-4A17-A0DD-BBE1970C2AD9}"/>
            </a:ext>
          </a:extLst>
        </xdr:cNvPr>
        <xdr:cNvSpPr txBox="1"/>
      </xdr:nvSpPr>
      <xdr:spPr>
        <a:xfrm>
          <a:off x="10515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32EDBF7E-D68B-44C9-92A1-B88CD3EFE746}"/>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058FBEF7-260B-4299-B163-35E4F877ECAD}"/>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188FC17B-3DE1-4339-BFB7-C1237D590B43}"/>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D96EB569-8A15-4879-8793-D2B4DA85CC5A}"/>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1569CD52-5AA5-4C7C-8F57-89FDA18339B8}"/>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D06BBFC-23F4-43C7-93F7-D91AD99AA5E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C700C8A-F9B7-4A96-8B1B-50E5B0BA2EB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7F6DAC4-6528-4704-A84C-36ED924FDDA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E883EFF-1523-4F8E-93E8-FE4131544EE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B7C9E90-62E4-47E4-B7E9-AB09366731E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472" name="楕円 471">
          <a:extLst>
            <a:ext uri="{FF2B5EF4-FFF2-40B4-BE49-F238E27FC236}">
              <a16:creationId xmlns:a16="http://schemas.microsoft.com/office/drawing/2014/main" id="{533EE9B2-6FB9-44E7-991C-B67DBA897525}"/>
            </a:ext>
          </a:extLst>
        </xdr:cNvPr>
        <xdr:cNvSpPr/>
      </xdr:nvSpPr>
      <xdr:spPr>
        <a:xfrm>
          <a:off x="10426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106697</xdr:rowOff>
    </xdr:from>
    <xdr:ext cx="469744" cy="259045"/>
    <xdr:sp macro="" textlink="">
      <xdr:nvSpPr>
        <xdr:cNvPr id="473" name="【市民会館】&#10;一人当たり面積該当値テキスト">
          <a:extLst>
            <a:ext uri="{FF2B5EF4-FFF2-40B4-BE49-F238E27FC236}">
              <a16:creationId xmlns:a16="http://schemas.microsoft.com/office/drawing/2014/main" id="{36CEB2DC-7DA7-4E2C-A626-7DAD3711A2D4}"/>
            </a:ext>
          </a:extLst>
        </xdr:cNvPr>
        <xdr:cNvSpPr txBox="1"/>
      </xdr:nvSpPr>
      <xdr:spPr>
        <a:xfrm>
          <a:off x="1051560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128270</xdr:rowOff>
    </xdr:from>
    <xdr:to>
      <xdr:col>50</xdr:col>
      <xdr:colOff>165100</xdr:colOff>
      <xdr:row>107</xdr:row>
      <xdr:rowOff>58420</xdr:rowOff>
    </xdr:to>
    <xdr:sp macro="" textlink="">
      <xdr:nvSpPr>
        <xdr:cNvPr id="474" name="楕円 473">
          <a:extLst>
            <a:ext uri="{FF2B5EF4-FFF2-40B4-BE49-F238E27FC236}">
              <a16:creationId xmlns:a16="http://schemas.microsoft.com/office/drawing/2014/main" id="{B1E207FE-FD82-4FEB-A336-2838A55A8D9D}"/>
            </a:ext>
          </a:extLst>
        </xdr:cNvPr>
        <xdr:cNvSpPr/>
      </xdr:nvSpPr>
      <xdr:spPr>
        <a:xfrm>
          <a:off x="958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7620</xdr:rowOff>
    </xdr:to>
    <xdr:cxnSp macro="">
      <xdr:nvCxnSpPr>
        <xdr:cNvPr id="475" name="直線コネクタ 474">
          <a:extLst>
            <a:ext uri="{FF2B5EF4-FFF2-40B4-BE49-F238E27FC236}">
              <a16:creationId xmlns:a16="http://schemas.microsoft.com/office/drawing/2014/main" id="{2735E6A1-EAC0-47BD-BFE6-54DF16FD6839}"/>
            </a:ext>
          </a:extLst>
        </xdr:cNvPr>
        <xdr:cNvCxnSpPr/>
      </xdr:nvCxnSpPr>
      <xdr:spPr>
        <a:xfrm>
          <a:off x="9639300" y="1835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128270</xdr:rowOff>
    </xdr:from>
    <xdr:to>
      <xdr:col>46</xdr:col>
      <xdr:colOff>38100</xdr:colOff>
      <xdr:row>107</xdr:row>
      <xdr:rowOff>58420</xdr:rowOff>
    </xdr:to>
    <xdr:sp macro="" textlink="">
      <xdr:nvSpPr>
        <xdr:cNvPr id="476" name="楕円 475">
          <a:extLst>
            <a:ext uri="{FF2B5EF4-FFF2-40B4-BE49-F238E27FC236}">
              <a16:creationId xmlns:a16="http://schemas.microsoft.com/office/drawing/2014/main" id="{0370F9A4-EF0D-4787-BD9C-2A25B1BBAE46}"/>
            </a:ext>
          </a:extLst>
        </xdr:cNvPr>
        <xdr:cNvSpPr/>
      </xdr:nvSpPr>
      <xdr:spPr>
        <a:xfrm>
          <a:off x="8699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xdr:rowOff>
    </xdr:from>
    <xdr:to>
      <xdr:col>50</xdr:col>
      <xdr:colOff>114300</xdr:colOff>
      <xdr:row>107</xdr:row>
      <xdr:rowOff>7620</xdr:rowOff>
    </xdr:to>
    <xdr:cxnSp macro="">
      <xdr:nvCxnSpPr>
        <xdr:cNvPr id="477" name="直線コネクタ 476">
          <a:extLst>
            <a:ext uri="{FF2B5EF4-FFF2-40B4-BE49-F238E27FC236}">
              <a16:creationId xmlns:a16="http://schemas.microsoft.com/office/drawing/2014/main" id="{45C972F8-DA8C-405B-B2E9-A39FCD2CA92B}"/>
            </a:ext>
          </a:extLst>
        </xdr:cNvPr>
        <xdr:cNvCxnSpPr/>
      </xdr:nvCxnSpPr>
      <xdr:spPr>
        <a:xfrm>
          <a:off x="8750300" y="1835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135889</xdr:rowOff>
    </xdr:from>
    <xdr:to>
      <xdr:col>41</xdr:col>
      <xdr:colOff>101600</xdr:colOff>
      <xdr:row>107</xdr:row>
      <xdr:rowOff>66039</xdr:rowOff>
    </xdr:to>
    <xdr:sp macro="" textlink="">
      <xdr:nvSpPr>
        <xdr:cNvPr id="478" name="楕円 477">
          <a:extLst>
            <a:ext uri="{FF2B5EF4-FFF2-40B4-BE49-F238E27FC236}">
              <a16:creationId xmlns:a16="http://schemas.microsoft.com/office/drawing/2014/main" id="{C88E4590-6FB6-4892-B85D-F2603A88F1C7}"/>
            </a:ext>
          </a:extLst>
        </xdr:cNvPr>
        <xdr:cNvSpPr/>
      </xdr:nvSpPr>
      <xdr:spPr>
        <a:xfrm>
          <a:off x="7810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xdr:rowOff>
    </xdr:from>
    <xdr:to>
      <xdr:col>45</xdr:col>
      <xdr:colOff>177800</xdr:colOff>
      <xdr:row>107</xdr:row>
      <xdr:rowOff>15239</xdr:rowOff>
    </xdr:to>
    <xdr:cxnSp macro="">
      <xdr:nvCxnSpPr>
        <xdr:cNvPr id="479" name="直線コネクタ 478">
          <a:extLst>
            <a:ext uri="{FF2B5EF4-FFF2-40B4-BE49-F238E27FC236}">
              <a16:creationId xmlns:a16="http://schemas.microsoft.com/office/drawing/2014/main" id="{0548B856-7F16-4077-A3CA-92A74E8D988D}"/>
            </a:ext>
          </a:extLst>
        </xdr:cNvPr>
        <xdr:cNvCxnSpPr/>
      </xdr:nvCxnSpPr>
      <xdr:spPr>
        <a:xfrm flipV="1">
          <a:off x="7861300" y="183527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135889</xdr:rowOff>
    </xdr:from>
    <xdr:to>
      <xdr:col>36</xdr:col>
      <xdr:colOff>165100</xdr:colOff>
      <xdr:row>107</xdr:row>
      <xdr:rowOff>66039</xdr:rowOff>
    </xdr:to>
    <xdr:sp macro="" textlink="">
      <xdr:nvSpPr>
        <xdr:cNvPr id="480" name="楕円 479">
          <a:extLst>
            <a:ext uri="{FF2B5EF4-FFF2-40B4-BE49-F238E27FC236}">
              <a16:creationId xmlns:a16="http://schemas.microsoft.com/office/drawing/2014/main" id="{C8684012-740F-4AE8-8774-B9EB1548CF7F}"/>
            </a:ext>
          </a:extLst>
        </xdr:cNvPr>
        <xdr:cNvSpPr/>
      </xdr:nvSpPr>
      <xdr:spPr>
        <a:xfrm>
          <a:off x="6921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15239</xdr:rowOff>
    </xdr:from>
    <xdr:to>
      <xdr:col>41</xdr:col>
      <xdr:colOff>50800</xdr:colOff>
      <xdr:row>107</xdr:row>
      <xdr:rowOff>15239</xdr:rowOff>
    </xdr:to>
    <xdr:cxnSp macro="">
      <xdr:nvCxnSpPr>
        <xdr:cNvPr id="481" name="直線コネクタ 480">
          <a:extLst>
            <a:ext uri="{FF2B5EF4-FFF2-40B4-BE49-F238E27FC236}">
              <a16:creationId xmlns:a16="http://schemas.microsoft.com/office/drawing/2014/main" id="{BFDD2906-5680-4149-9A6C-600C31C09AAA}"/>
            </a:ext>
          </a:extLst>
        </xdr:cNvPr>
        <xdr:cNvCxnSpPr/>
      </xdr:nvCxnSpPr>
      <xdr:spPr>
        <a:xfrm>
          <a:off x="6972300" y="18360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FF321929-AD86-476E-8C3A-9714B2610640}"/>
            </a:ext>
          </a:extLst>
        </xdr:cNvPr>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6419ED9C-9073-4C74-98DF-2BD47E2A584F}"/>
            </a:ext>
          </a:extLst>
        </xdr:cNvPr>
        <xdr:cNvSpPr txBox="1"/>
      </xdr:nvSpPr>
      <xdr:spPr>
        <a:xfrm>
          <a:off x="8515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B5EC11E6-01AB-47F4-B9AE-40A7871EEE25}"/>
            </a:ext>
          </a:extLst>
        </xdr:cNvPr>
        <xdr:cNvSpPr txBox="1"/>
      </xdr:nvSpPr>
      <xdr:spPr>
        <a:xfrm>
          <a:off x="7626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6A713EA4-37CB-4D9C-810D-C6C40B1AA3D7}"/>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49547</xdr:rowOff>
    </xdr:from>
    <xdr:ext cx="469744" cy="259045"/>
    <xdr:sp macro="" textlink="">
      <xdr:nvSpPr>
        <xdr:cNvPr id="486" name="n_1mainValue【市民会館】&#10;一人当たり面積">
          <a:extLst>
            <a:ext uri="{FF2B5EF4-FFF2-40B4-BE49-F238E27FC236}">
              <a16:creationId xmlns:a16="http://schemas.microsoft.com/office/drawing/2014/main" id="{D85674C7-CBC0-4807-84C6-5840665E70B1}"/>
            </a:ext>
          </a:extLst>
        </xdr:cNvPr>
        <xdr:cNvSpPr txBox="1"/>
      </xdr:nvSpPr>
      <xdr:spPr>
        <a:xfrm>
          <a:off x="9391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49547</xdr:rowOff>
    </xdr:from>
    <xdr:ext cx="469744" cy="259045"/>
    <xdr:sp macro="" textlink="">
      <xdr:nvSpPr>
        <xdr:cNvPr id="487" name="n_2mainValue【市民会館】&#10;一人当たり面積">
          <a:extLst>
            <a:ext uri="{FF2B5EF4-FFF2-40B4-BE49-F238E27FC236}">
              <a16:creationId xmlns:a16="http://schemas.microsoft.com/office/drawing/2014/main" id="{941BE039-9959-4426-BDD8-805B412D7F75}"/>
            </a:ext>
          </a:extLst>
        </xdr:cNvPr>
        <xdr:cNvSpPr txBox="1"/>
      </xdr:nvSpPr>
      <xdr:spPr>
        <a:xfrm>
          <a:off x="8515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57166</xdr:rowOff>
    </xdr:from>
    <xdr:ext cx="469744" cy="259045"/>
    <xdr:sp macro="" textlink="">
      <xdr:nvSpPr>
        <xdr:cNvPr id="488" name="n_3mainValue【市民会館】&#10;一人当たり面積">
          <a:extLst>
            <a:ext uri="{FF2B5EF4-FFF2-40B4-BE49-F238E27FC236}">
              <a16:creationId xmlns:a16="http://schemas.microsoft.com/office/drawing/2014/main" id="{BC802B6F-D07E-404E-98F3-E3E24BF12258}"/>
            </a:ext>
          </a:extLst>
        </xdr:cNvPr>
        <xdr:cNvSpPr txBox="1"/>
      </xdr:nvSpPr>
      <xdr:spPr>
        <a:xfrm>
          <a:off x="7626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57166</xdr:rowOff>
    </xdr:from>
    <xdr:ext cx="469744" cy="259045"/>
    <xdr:sp macro="" textlink="">
      <xdr:nvSpPr>
        <xdr:cNvPr id="489" name="n_4mainValue【市民会館】&#10;一人当たり面積">
          <a:extLst>
            <a:ext uri="{FF2B5EF4-FFF2-40B4-BE49-F238E27FC236}">
              <a16:creationId xmlns:a16="http://schemas.microsoft.com/office/drawing/2014/main" id="{51D2C92A-0722-48C4-BDBA-C40F024900A4}"/>
            </a:ext>
          </a:extLst>
        </xdr:cNvPr>
        <xdr:cNvSpPr txBox="1"/>
      </xdr:nvSpPr>
      <xdr:spPr>
        <a:xfrm>
          <a:off x="6737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AABBA1DA-7515-40B7-B266-81F9D3604B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FC6506B-693B-47E3-AF00-85D1079EFC9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FAB73744-D294-44FE-BBFA-B5B121F93D7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275E25A3-626C-49FE-BC58-C916170DC40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32F13C89-65E4-4AF2-979C-079A72E7B05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92DD358B-E763-406D-BE04-56022E9F61E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27B92B32-98B9-4F59-BCAD-213B08456CC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255AEDCD-0304-4E3F-ABCE-0FBD24A9879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2B338AB8-4AD9-4C8E-BFFC-D50D4F50AF1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137EE5A-9BB8-489C-A7FE-25128D155B5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EC593CD2-E6D4-46F5-B366-2EC18E12262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4397D7DB-54FC-4312-9E7A-97493BB0F67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EBABB9D7-28F2-4CDA-A6EB-A20B0A8C5BD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A9D1CBD7-2C8D-43DD-9B40-2275F9F816A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BB9AFF5E-1C39-432A-8734-EC5E2855AB4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57957176-4C24-4EB7-BA2E-C4E51FE39B5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A38A7A37-556D-4318-B4B2-74FB97248D6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E408D102-85CC-44ED-9BA7-9E54192F4F1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7E594FDC-C9AF-44B1-A207-6DAC387907A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466E94D3-34AF-4F82-9435-B93E618191F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FBA05663-99E8-435A-AF0E-672C539492C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ACD901B7-A6B9-40F9-916C-3A28EFB79D6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A3CA40D0-5462-4562-973C-DAD80A276F1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9E190ACD-29F9-482D-9C26-D36949ECD40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982169EC-0282-4028-8A49-D95A1ABE5B8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181FB6AD-D156-45F7-BED0-0A1CFD2989CC}"/>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A94748B4-C308-4133-BC32-C4BCB01ECCC3}"/>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E87A0E4F-C9A6-4659-9284-9BB0C3B76D19}"/>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AD1013FC-FED7-4E80-A2D6-F32449C3A2E6}"/>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15512A4C-BFBF-4A49-8C2F-EC4827D123A1}"/>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D34C9C58-BB87-4CB9-94C3-70E70FD6536A}"/>
            </a:ext>
          </a:extLst>
        </xdr:cNvPr>
        <xdr:cNvSpPr txBox="1"/>
      </xdr:nvSpPr>
      <xdr:spPr>
        <a:xfrm>
          <a:off x="16357600" y="659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34982953-4FBE-486B-870D-F31F4CE53E8B}"/>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6F8CC1AE-8507-4A7E-A6BF-780C6BD9F3ED}"/>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EA5D1ACA-238A-4075-96B8-B899DBCC1F4E}"/>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A7406721-BEC0-4178-86B7-7553E383598B}"/>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B9A7568E-86E6-445F-A4E3-AF236C5D7DFB}"/>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B3EDB69-5C35-4879-A853-120C34355F6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D5BB2D0-DC2E-4464-9730-1652D2C146B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4D120E2-16C3-4003-8B6D-BAA036F9612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6FC8DC4-AD03-4ED9-8399-C90EEFFE1E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4DFBCCE-9A15-4DC7-A092-F9CED8020E4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531" name="楕円 530">
          <a:extLst>
            <a:ext uri="{FF2B5EF4-FFF2-40B4-BE49-F238E27FC236}">
              <a16:creationId xmlns:a16="http://schemas.microsoft.com/office/drawing/2014/main" id="{7FBAEDF2-E517-4C4E-9160-099BDCA0F6AC}"/>
            </a:ext>
          </a:extLst>
        </xdr:cNvPr>
        <xdr:cNvSpPr/>
      </xdr:nvSpPr>
      <xdr:spPr>
        <a:xfrm>
          <a:off x="162687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103794</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80588641-FBE1-4751-9B00-C238BE0AD47E}"/>
            </a:ext>
          </a:extLst>
        </xdr:cNvPr>
        <xdr:cNvSpPr txBox="1"/>
      </xdr:nvSpPr>
      <xdr:spPr>
        <a:xfrm>
          <a:off x="16357600" y="644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79284</xdr:rowOff>
    </xdr:from>
    <xdr:to>
      <xdr:col>81</xdr:col>
      <xdr:colOff>101600</xdr:colOff>
      <xdr:row>39</xdr:row>
      <xdr:rowOff>9434</xdr:rowOff>
    </xdr:to>
    <xdr:sp macro="" textlink="">
      <xdr:nvSpPr>
        <xdr:cNvPr id="533" name="楕円 532">
          <a:extLst>
            <a:ext uri="{FF2B5EF4-FFF2-40B4-BE49-F238E27FC236}">
              <a16:creationId xmlns:a16="http://schemas.microsoft.com/office/drawing/2014/main" id="{D4CF7656-A1C8-4855-9BAB-448AD0243B31}"/>
            </a:ext>
          </a:extLst>
        </xdr:cNvPr>
        <xdr:cNvSpPr/>
      </xdr:nvSpPr>
      <xdr:spPr>
        <a:xfrm>
          <a:off x="15430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130084</xdr:rowOff>
    </xdr:from>
    <xdr:to>
      <xdr:col>85</xdr:col>
      <xdr:colOff>127000</xdr:colOff>
      <xdr:row>38</xdr:row>
      <xdr:rowOff>131717</xdr:rowOff>
    </xdr:to>
    <xdr:cxnSp macro="">
      <xdr:nvCxnSpPr>
        <xdr:cNvPr id="534" name="直線コネクタ 533">
          <a:extLst>
            <a:ext uri="{FF2B5EF4-FFF2-40B4-BE49-F238E27FC236}">
              <a16:creationId xmlns:a16="http://schemas.microsoft.com/office/drawing/2014/main" id="{5B33CDF2-7074-41E0-A28E-D7B7E636C609}"/>
            </a:ext>
          </a:extLst>
        </xdr:cNvPr>
        <xdr:cNvCxnSpPr/>
      </xdr:nvCxnSpPr>
      <xdr:spPr>
        <a:xfrm>
          <a:off x="15481300" y="664518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165826</xdr:rowOff>
    </xdr:from>
    <xdr:to>
      <xdr:col>76</xdr:col>
      <xdr:colOff>165100</xdr:colOff>
      <xdr:row>38</xdr:row>
      <xdr:rowOff>95976</xdr:rowOff>
    </xdr:to>
    <xdr:sp macro="" textlink="">
      <xdr:nvSpPr>
        <xdr:cNvPr id="535" name="楕円 534">
          <a:extLst>
            <a:ext uri="{FF2B5EF4-FFF2-40B4-BE49-F238E27FC236}">
              <a16:creationId xmlns:a16="http://schemas.microsoft.com/office/drawing/2014/main" id="{E2B377AD-F686-4595-989F-940E9A7853FA}"/>
            </a:ext>
          </a:extLst>
        </xdr:cNvPr>
        <xdr:cNvSpPr/>
      </xdr:nvSpPr>
      <xdr:spPr>
        <a:xfrm>
          <a:off x="14541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45176</xdr:rowOff>
    </xdr:from>
    <xdr:to>
      <xdr:col>81</xdr:col>
      <xdr:colOff>50800</xdr:colOff>
      <xdr:row>38</xdr:row>
      <xdr:rowOff>130084</xdr:rowOff>
    </xdr:to>
    <xdr:cxnSp macro="">
      <xdr:nvCxnSpPr>
        <xdr:cNvPr id="536" name="直線コネクタ 535">
          <a:extLst>
            <a:ext uri="{FF2B5EF4-FFF2-40B4-BE49-F238E27FC236}">
              <a16:creationId xmlns:a16="http://schemas.microsoft.com/office/drawing/2014/main" id="{92DA22FE-8ABB-4877-9894-27479CD6CC47}"/>
            </a:ext>
          </a:extLst>
        </xdr:cNvPr>
        <xdr:cNvCxnSpPr/>
      </xdr:nvCxnSpPr>
      <xdr:spPr>
        <a:xfrm>
          <a:off x="14592300" y="656027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162560</xdr:rowOff>
    </xdr:from>
    <xdr:to>
      <xdr:col>72</xdr:col>
      <xdr:colOff>38100</xdr:colOff>
      <xdr:row>38</xdr:row>
      <xdr:rowOff>92710</xdr:rowOff>
    </xdr:to>
    <xdr:sp macro="" textlink="">
      <xdr:nvSpPr>
        <xdr:cNvPr id="537" name="楕円 536">
          <a:extLst>
            <a:ext uri="{FF2B5EF4-FFF2-40B4-BE49-F238E27FC236}">
              <a16:creationId xmlns:a16="http://schemas.microsoft.com/office/drawing/2014/main" id="{63CADF89-42E8-490A-BD61-D1E34E64981C}"/>
            </a:ext>
          </a:extLst>
        </xdr:cNvPr>
        <xdr:cNvSpPr/>
      </xdr:nvSpPr>
      <xdr:spPr>
        <a:xfrm>
          <a:off x="13652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41910</xdr:rowOff>
    </xdr:from>
    <xdr:to>
      <xdr:col>76</xdr:col>
      <xdr:colOff>114300</xdr:colOff>
      <xdr:row>38</xdr:row>
      <xdr:rowOff>45176</xdr:rowOff>
    </xdr:to>
    <xdr:cxnSp macro="">
      <xdr:nvCxnSpPr>
        <xdr:cNvPr id="538" name="直線コネクタ 537">
          <a:extLst>
            <a:ext uri="{FF2B5EF4-FFF2-40B4-BE49-F238E27FC236}">
              <a16:creationId xmlns:a16="http://schemas.microsoft.com/office/drawing/2014/main" id="{200B173A-9C9C-4665-B5FF-1F6E9D928B07}"/>
            </a:ext>
          </a:extLst>
        </xdr:cNvPr>
        <xdr:cNvCxnSpPr/>
      </xdr:nvCxnSpPr>
      <xdr:spPr>
        <a:xfrm>
          <a:off x="13703300" y="655701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125004</xdr:rowOff>
    </xdr:from>
    <xdr:to>
      <xdr:col>67</xdr:col>
      <xdr:colOff>101600</xdr:colOff>
      <xdr:row>38</xdr:row>
      <xdr:rowOff>55155</xdr:rowOff>
    </xdr:to>
    <xdr:sp macro="" textlink="">
      <xdr:nvSpPr>
        <xdr:cNvPr id="539" name="楕円 538">
          <a:extLst>
            <a:ext uri="{FF2B5EF4-FFF2-40B4-BE49-F238E27FC236}">
              <a16:creationId xmlns:a16="http://schemas.microsoft.com/office/drawing/2014/main" id="{DF9F5829-4AC9-4581-B7AA-1CEAA1D801B8}"/>
            </a:ext>
          </a:extLst>
        </xdr:cNvPr>
        <xdr:cNvSpPr/>
      </xdr:nvSpPr>
      <xdr:spPr>
        <a:xfrm>
          <a:off x="12763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4354</xdr:rowOff>
    </xdr:from>
    <xdr:to>
      <xdr:col>71</xdr:col>
      <xdr:colOff>177800</xdr:colOff>
      <xdr:row>38</xdr:row>
      <xdr:rowOff>41910</xdr:rowOff>
    </xdr:to>
    <xdr:cxnSp macro="">
      <xdr:nvCxnSpPr>
        <xdr:cNvPr id="540" name="直線コネクタ 539">
          <a:extLst>
            <a:ext uri="{FF2B5EF4-FFF2-40B4-BE49-F238E27FC236}">
              <a16:creationId xmlns:a16="http://schemas.microsoft.com/office/drawing/2014/main" id="{1D2E2887-1808-48D7-8B34-1F86DA43156C}"/>
            </a:ext>
          </a:extLst>
        </xdr:cNvPr>
        <xdr:cNvCxnSpPr/>
      </xdr:nvCxnSpPr>
      <xdr:spPr>
        <a:xfrm>
          <a:off x="12814300" y="651945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6DFFC5AF-B544-4F58-967C-222D81810932}"/>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7C1FA922-2A43-4179-9CDC-9E71E9C7106B}"/>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490EF4FD-6C78-4F33-98C3-6FEDBD7CB4D3}"/>
            </a:ext>
          </a:extLst>
        </xdr:cNvPr>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E4D17F12-9972-4591-9D3E-6C8FC8A72CB8}"/>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561</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770C3DA8-1226-483C-9362-769CD421DDB4}"/>
            </a:ext>
          </a:extLst>
        </xdr:cNvPr>
        <xdr:cNvSpPr txBox="1"/>
      </xdr:nvSpPr>
      <xdr:spPr>
        <a:xfrm>
          <a:off x="152660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112503</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3E4D9A96-EF9B-4297-A617-391507CF8A02}"/>
            </a:ext>
          </a:extLst>
        </xdr:cNvPr>
        <xdr:cNvSpPr txBox="1"/>
      </xdr:nvSpPr>
      <xdr:spPr>
        <a:xfrm>
          <a:off x="14389744" y="628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926432A-3DA0-4877-8549-C7A4E0D03EF1}"/>
            </a:ext>
          </a:extLst>
        </xdr:cNvPr>
        <xdr:cNvSpPr txBox="1"/>
      </xdr:nvSpPr>
      <xdr:spPr>
        <a:xfrm>
          <a:off x="13500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71681</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9EFCC7F-2E08-4DC0-8742-E0AAA22584FB}"/>
            </a:ext>
          </a:extLst>
        </xdr:cNvPr>
        <xdr:cNvSpPr txBox="1"/>
      </xdr:nvSpPr>
      <xdr:spPr>
        <a:xfrm>
          <a:off x="12611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928AA8FA-D210-4479-9546-FFD6C0BD318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EDC535E7-6B07-4F16-85CF-221F887CEC8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CD638BF7-B5A0-44A0-8098-D4FAE2EA53C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7DC781FD-9780-45AC-9DA3-74A3D2FC459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5A3AF665-40FF-4DE4-BE6E-0E2333D708F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30D63B24-8A81-4A23-968C-0927043F6DB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D95277FC-EF12-4D5C-9F1D-3DE373A70B6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3A100DA7-DE13-4090-8D88-E6AFAE00015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5A117D6-9960-4137-966A-C67BE54744C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D641DF07-57F5-49E8-A5BE-E99E884D162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D305CDD6-54C0-4EF9-916F-A21E233D904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34E6BEA8-E83D-4D72-9466-21710252FB3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D459E732-A443-416C-89EC-27B5CCCA338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74BF7235-8E04-4CA8-8500-6156D9DFDB6A}"/>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5FCB1680-E2CF-4057-B391-B7F283B58DF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7DC1A32D-3E05-4F2E-A3AD-152B44D8335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EAD95EAB-97E2-40DD-9D96-5FBA0220068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84480D30-456A-47DE-AA04-87CE4979A4D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63946201-289F-4F1E-9194-66AAE374F70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31311F29-808E-4236-B0BA-A4AED0094BA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666BFE18-D5DF-401C-BEAA-E29D2CAB37C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735887AA-F735-4076-8687-39B3EA8F68A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5E1C9BAD-4DA7-43C2-9BC0-CC4B9A6D8BF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D556D05E-71FA-4BC8-89D0-890363B7AE2A}"/>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934B4B0F-EBC2-42C4-9FD3-B5599D11144F}"/>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63601AEB-844D-49BA-A32B-2B49B2ED92BE}"/>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B95E1BF5-A0FD-46F7-A54D-F49CD999CBE9}"/>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AB233EF3-9D6E-4A52-97B0-48A24A79AFD6}"/>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AC442AFF-94D0-4082-817C-DE4FBEAE1D4A}"/>
            </a:ext>
          </a:extLst>
        </xdr:cNvPr>
        <xdr:cNvSpPr txBox="1"/>
      </xdr:nvSpPr>
      <xdr:spPr>
        <a:xfrm>
          <a:off x="22199600" y="6810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97FBD4F2-50C4-48F5-BAEE-E70CD11E76BC}"/>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EF3CC6EC-6BEF-4CB2-8E0A-D862920872F3}"/>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C8AFD2FE-5CE4-42E6-987E-401A2C010155}"/>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62368EC6-0785-47B3-82EE-92AF943196B6}"/>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B519CBF0-187A-45AB-A2E4-67814BD2B07E}"/>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78DAA70-C0BF-4B1A-B7BB-21A181A9C2B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46D0D17-0AA1-4861-9214-A5FAE10BC0F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7AA2652-AC13-49AF-AA65-BBEDFD5C780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08A1E4A-215B-4996-B94C-5D099B50AA3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2C762AF-D3DC-4F49-A086-3D3384BEAB3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73951</xdr:rowOff>
    </xdr:from>
    <xdr:to>
      <xdr:col>116</xdr:col>
      <xdr:colOff>114300</xdr:colOff>
      <xdr:row>40</xdr:row>
      <xdr:rowOff>4101</xdr:rowOff>
    </xdr:to>
    <xdr:sp macro="" textlink="">
      <xdr:nvSpPr>
        <xdr:cNvPr id="588" name="楕円 587">
          <a:extLst>
            <a:ext uri="{FF2B5EF4-FFF2-40B4-BE49-F238E27FC236}">
              <a16:creationId xmlns:a16="http://schemas.microsoft.com/office/drawing/2014/main" id="{D531B8CF-703C-494F-8491-0FF6436DDEE0}"/>
            </a:ext>
          </a:extLst>
        </xdr:cNvPr>
        <xdr:cNvSpPr/>
      </xdr:nvSpPr>
      <xdr:spPr>
        <a:xfrm>
          <a:off x="22110700" y="676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96828</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1B03D780-604C-4DDD-A4C8-380332A002C8}"/>
            </a:ext>
          </a:extLst>
        </xdr:cNvPr>
        <xdr:cNvSpPr txBox="1"/>
      </xdr:nvSpPr>
      <xdr:spPr>
        <a:xfrm>
          <a:off x="22199600" y="661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76500</xdr:rowOff>
    </xdr:from>
    <xdr:to>
      <xdr:col>112</xdr:col>
      <xdr:colOff>38100</xdr:colOff>
      <xdr:row>40</xdr:row>
      <xdr:rowOff>6650</xdr:rowOff>
    </xdr:to>
    <xdr:sp macro="" textlink="">
      <xdr:nvSpPr>
        <xdr:cNvPr id="590" name="楕円 589">
          <a:extLst>
            <a:ext uri="{FF2B5EF4-FFF2-40B4-BE49-F238E27FC236}">
              <a16:creationId xmlns:a16="http://schemas.microsoft.com/office/drawing/2014/main" id="{4F6FC282-1F4D-46A2-BEF4-4C83A5766A34}"/>
            </a:ext>
          </a:extLst>
        </xdr:cNvPr>
        <xdr:cNvSpPr/>
      </xdr:nvSpPr>
      <xdr:spPr>
        <a:xfrm>
          <a:off x="21272500" y="67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124751</xdr:rowOff>
    </xdr:from>
    <xdr:to>
      <xdr:col>116</xdr:col>
      <xdr:colOff>63500</xdr:colOff>
      <xdr:row>39</xdr:row>
      <xdr:rowOff>127300</xdr:rowOff>
    </xdr:to>
    <xdr:cxnSp macro="">
      <xdr:nvCxnSpPr>
        <xdr:cNvPr id="591" name="直線コネクタ 590">
          <a:extLst>
            <a:ext uri="{FF2B5EF4-FFF2-40B4-BE49-F238E27FC236}">
              <a16:creationId xmlns:a16="http://schemas.microsoft.com/office/drawing/2014/main" id="{ABB17907-0B29-4E35-B177-209348EC927F}"/>
            </a:ext>
          </a:extLst>
        </xdr:cNvPr>
        <xdr:cNvCxnSpPr/>
      </xdr:nvCxnSpPr>
      <xdr:spPr>
        <a:xfrm flipV="1">
          <a:off x="21323300" y="6811301"/>
          <a:ext cx="838200" cy="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82234</xdr:rowOff>
    </xdr:from>
    <xdr:to>
      <xdr:col>107</xdr:col>
      <xdr:colOff>101600</xdr:colOff>
      <xdr:row>40</xdr:row>
      <xdr:rowOff>12384</xdr:rowOff>
    </xdr:to>
    <xdr:sp macro="" textlink="">
      <xdr:nvSpPr>
        <xdr:cNvPr id="592" name="楕円 591">
          <a:extLst>
            <a:ext uri="{FF2B5EF4-FFF2-40B4-BE49-F238E27FC236}">
              <a16:creationId xmlns:a16="http://schemas.microsoft.com/office/drawing/2014/main" id="{F5FE28F4-7913-4C35-B4E9-1893EEDA644C}"/>
            </a:ext>
          </a:extLst>
        </xdr:cNvPr>
        <xdr:cNvSpPr/>
      </xdr:nvSpPr>
      <xdr:spPr>
        <a:xfrm>
          <a:off x="20383500" y="676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127300</xdr:rowOff>
    </xdr:from>
    <xdr:to>
      <xdr:col>111</xdr:col>
      <xdr:colOff>177800</xdr:colOff>
      <xdr:row>39</xdr:row>
      <xdr:rowOff>133034</xdr:rowOff>
    </xdr:to>
    <xdr:cxnSp macro="">
      <xdr:nvCxnSpPr>
        <xdr:cNvPr id="593" name="直線コネクタ 592">
          <a:extLst>
            <a:ext uri="{FF2B5EF4-FFF2-40B4-BE49-F238E27FC236}">
              <a16:creationId xmlns:a16="http://schemas.microsoft.com/office/drawing/2014/main" id="{569E6EA0-9502-443E-81B7-97399F15A654}"/>
            </a:ext>
          </a:extLst>
        </xdr:cNvPr>
        <xdr:cNvCxnSpPr/>
      </xdr:nvCxnSpPr>
      <xdr:spPr>
        <a:xfrm flipV="1">
          <a:off x="20434300" y="6813850"/>
          <a:ext cx="889000" cy="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89404</xdr:rowOff>
    </xdr:from>
    <xdr:to>
      <xdr:col>102</xdr:col>
      <xdr:colOff>165100</xdr:colOff>
      <xdr:row>40</xdr:row>
      <xdr:rowOff>19554</xdr:rowOff>
    </xdr:to>
    <xdr:sp macro="" textlink="">
      <xdr:nvSpPr>
        <xdr:cNvPr id="594" name="楕円 593">
          <a:extLst>
            <a:ext uri="{FF2B5EF4-FFF2-40B4-BE49-F238E27FC236}">
              <a16:creationId xmlns:a16="http://schemas.microsoft.com/office/drawing/2014/main" id="{D8F71F25-2B7C-4781-A3FA-886880FB2D9B}"/>
            </a:ext>
          </a:extLst>
        </xdr:cNvPr>
        <xdr:cNvSpPr/>
      </xdr:nvSpPr>
      <xdr:spPr>
        <a:xfrm>
          <a:off x="19494500" y="677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133034</xdr:rowOff>
    </xdr:from>
    <xdr:to>
      <xdr:col>107</xdr:col>
      <xdr:colOff>50800</xdr:colOff>
      <xdr:row>39</xdr:row>
      <xdr:rowOff>140204</xdr:rowOff>
    </xdr:to>
    <xdr:cxnSp macro="">
      <xdr:nvCxnSpPr>
        <xdr:cNvPr id="595" name="直線コネクタ 594">
          <a:extLst>
            <a:ext uri="{FF2B5EF4-FFF2-40B4-BE49-F238E27FC236}">
              <a16:creationId xmlns:a16="http://schemas.microsoft.com/office/drawing/2014/main" id="{E13C985F-9595-46B9-94CC-0B3508976BFB}"/>
            </a:ext>
          </a:extLst>
        </xdr:cNvPr>
        <xdr:cNvCxnSpPr/>
      </xdr:nvCxnSpPr>
      <xdr:spPr>
        <a:xfrm flipV="1">
          <a:off x="19545300" y="6819584"/>
          <a:ext cx="889000" cy="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87088</xdr:rowOff>
    </xdr:from>
    <xdr:to>
      <xdr:col>98</xdr:col>
      <xdr:colOff>38100</xdr:colOff>
      <xdr:row>40</xdr:row>
      <xdr:rowOff>17238</xdr:rowOff>
    </xdr:to>
    <xdr:sp macro="" textlink="">
      <xdr:nvSpPr>
        <xdr:cNvPr id="596" name="楕円 595">
          <a:extLst>
            <a:ext uri="{FF2B5EF4-FFF2-40B4-BE49-F238E27FC236}">
              <a16:creationId xmlns:a16="http://schemas.microsoft.com/office/drawing/2014/main" id="{7677EC72-C58E-494F-B60B-5A92DC605420}"/>
            </a:ext>
          </a:extLst>
        </xdr:cNvPr>
        <xdr:cNvSpPr/>
      </xdr:nvSpPr>
      <xdr:spPr>
        <a:xfrm>
          <a:off x="18605500" y="677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137888</xdr:rowOff>
    </xdr:from>
    <xdr:to>
      <xdr:col>102</xdr:col>
      <xdr:colOff>114300</xdr:colOff>
      <xdr:row>39</xdr:row>
      <xdr:rowOff>140204</xdr:rowOff>
    </xdr:to>
    <xdr:cxnSp macro="">
      <xdr:nvCxnSpPr>
        <xdr:cNvPr id="597" name="直線コネクタ 596">
          <a:extLst>
            <a:ext uri="{FF2B5EF4-FFF2-40B4-BE49-F238E27FC236}">
              <a16:creationId xmlns:a16="http://schemas.microsoft.com/office/drawing/2014/main" id="{CF00653B-51F7-4138-A4E6-C85CF299444C}"/>
            </a:ext>
          </a:extLst>
        </xdr:cNvPr>
        <xdr:cNvCxnSpPr/>
      </xdr:nvCxnSpPr>
      <xdr:spPr>
        <a:xfrm>
          <a:off x="18656300" y="6824438"/>
          <a:ext cx="889000" cy="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41C64671-67F2-425A-8267-661B721551A9}"/>
            </a:ext>
          </a:extLst>
        </xdr:cNvPr>
        <xdr:cNvSpPr txBox="1"/>
      </xdr:nvSpPr>
      <xdr:spPr>
        <a:xfrm>
          <a:off x="21043411" y="69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A1C59109-8887-4111-94C1-74D3E891FEAA}"/>
            </a:ext>
          </a:extLst>
        </xdr:cNvPr>
        <xdr:cNvSpPr txBox="1"/>
      </xdr:nvSpPr>
      <xdr:spPr>
        <a:xfrm>
          <a:off x="201671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F2B8D25B-7BAF-4EE7-89A8-4E7B18C0F032}"/>
            </a:ext>
          </a:extLst>
        </xdr:cNvPr>
        <xdr:cNvSpPr txBox="1"/>
      </xdr:nvSpPr>
      <xdr:spPr>
        <a:xfrm>
          <a:off x="19278111" y="69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73295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FA7A5734-9CB5-4ED2-B967-01768FFDF8DA}"/>
            </a:ext>
          </a:extLst>
        </xdr:cNvPr>
        <xdr:cNvSpPr txBox="1"/>
      </xdr:nvSpPr>
      <xdr:spPr>
        <a:xfrm>
          <a:off x="18389111" y="693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23177</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C8F2E33A-D42E-4EBF-A6C3-75F95C8BE69C}"/>
            </a:ext>
          </a:extLst>
        </xdr:cNvPr>
        <xdr:cNvSpPr txBox="1"/>
      </xdr:nvSpPr>
      <xdr:spPr>
        <a:xfrm>
          <a:off x="21011095" y="653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28911</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FAA4BBAA-6CE8-43E2-B53F-56ECD92D5DAC}"/>
            </a:ext>
          </a:extLst>
        </xdr:cNvPr>
        <xdr:cNvSpPr txBox="1"/>
      </xdr:nvSpPr>
      <xdr:spPr>
        <a:xfrm>
          <a:off x="20134795" y="654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36081</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5BAB11CE-45DF-4CD2-9008-C6F08B1DC425}"/>
            </a:ext>
          </a:extLst>
        </xdr:cNvPr>
        <xdr:cNvSpPr txBox="1"/>
      </xdr:nvSpPr>
      <xdr:spPr>
        <a:xfrm>
          <a:off x="19245795" y="655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33765</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58FA4D6F-2086-4E37-915E-2300C2CC859A}"/>
            </a:ext>
          </a:extLst>
        </xdr:cNvPr>
        <xdr:cNvSpPr txBox="1"/>
      </xdr:nvSpPr>
      <xdr:spPr>
        <a:xfrm>
          <a:off x="18356795" y="654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B35662C3-00ED-4228-89B1-682B9C73D19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D6E1FC4E-0B10-4AA0-9A98-99A200FA577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1ADE4DDA-EF7F-41A0-AD6F-3EDD9B69C4E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2A9A2365-F402-482E-87A5-BE62F2D0666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9E44BBB9-2316-4393-AE30-8299159AB50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EBD70778-657B-4F20-A70A-1B19743EFC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A460A300-8C95-44B0-9B7D-F4F31DD1473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A5B521F2-6B8D-4D58-90A8-9F0A279424C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C31FCDA5-D4D5-444C-8791-20F32EECFF8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D696541D-EC72-42F0-8196-F8F98677949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3E5C30DC-FC76-4498-9CD5-27F4FF681C1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9BF8DA59-04E0-4F3A-8048-457EE991459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26BF0BD3-356D-447F-BB84-35771C5938F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E6ECDD5A-D96C-41EB-9CDA-B4EFC0485FF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41B1426B-7AFC-4EC2-AD96-3887577EFB3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3D4E3773-D641-4F24-9FD0-68D2EA4A291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6C3CBC86-328B-40F8-B53B-6C25E77991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4269F853-21BB-4D0E-9BE5-6C6FF2F6EF8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FBD6B3A4-9F42-4903-8FE0-4138E5F1FF0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203C3CEF-9BDF-4E48-903E-257B0D0606A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FE3E0100-C696-4B85-8F30-0B85AA15FD2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D29E6EB1-F358-4902-A2A0-0939A2282A1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7E94D697-984B-43C6-84F4-0ADB2BDAE71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1C5649AA-2920-4F47-AAE0-CB7138513FE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DD7C0C85-EF3D-4859-B6E4-CAB7AE3AFF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31530811-A6A7-46C4-B0D3-441FE5698766}"/>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2FE62D6A-87B9-4EBE-9C2C-A35F9EAF7364}"/>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1F4FC0AD-AA9A-4816-990D-13CC53E00F2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A082D779-7E9C-4ABE-81F3-153E3CB6CEB4}"/>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CCB46998-D7A1-403C-BF08-4822D6E7DFEE}"/>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4803A51E-9598-4CAB-8334-3A824D564F03}"/>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FB9B5051-9660-454A-8E19-9760DF0026D8}"/>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1F645330-6A64-419C-84D5-D07C7E6DF008}"/>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9D3BACF0-6666-43B7-92F9-A6B343F42C25}"/>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D1C684A1-6F5F-4FD3-9166-5BB3B15E5484}"/>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2E042040-116A-4E63-9A58-FA07A9C7BAF7}"/>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52327AE-801A-4B57-97DF-BD833BF2DDC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1332074-0CAC-4AB8-BE51-A15694A587D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F082DAC-D12F-4678-9B20-9F2E2517D91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0D57279-1957-4FFF-96A4-FCD839FFF12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D40042C-F230-4B8F-BFA3-EA8D1F54CAE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94524</xdr:rowOff>
    </xdr:from>
    <xdr:to>
      <xdr:col>85</xdr:col>
      <xdr:colOff>177800</xdr:colOff>
      <xdr:row>61</xdr:row>
      <xdr:rowOff>24674</xdr:rowOff>
    </xdr:to>
    <xdr:sp macro="" textlink="">
      <xdr:nvSpPr>
        <xdr:cNvPr id="647" name="楕円 646">
          <a:extLst>
            <a:ext uri="{FF2B5EF4-FFF2-40B4-BE49-F238E27FC236}">
              <a16:creationId xmlns:a16="http://schemas.microsoft.com/office/drawing/2014/main" id="{2C1D9577-22D7-41B3-9996-6ECC4B0A247B}"/>
            </a:ext>
          </a:extLst>
        </xdr:cNvPr>
        <xdr:cNvSpPr/>
      </xdr:nvSpPr>
      <xdr:spPr>
        <a:xfrm>
          <a:off x="162687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72951</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A05AE641-65FB-4A77-8E85-FE6CCF59737C}"/>
            </a:ext>
          </a:extLst>
        </xdr:cNvPr>
        <xdr:cNvSpPr txBox="1"/>
      </xdr:nvSpPr>
      <xdr:spPr>
        <a:xfrm>
          <a:off x="16357600"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649" name="楕円 648">
          <a:extLst>
            <a:ext uri="{FF2B5EF4-FFF2-40B4-BE49-F238E27FC236}">
              <a16:creationId xmlns:a16="http://schemas.microsoft.com/office/drawing/2014/main" id="{0079B781-968B-44D0-A4A2-70A8D6E66F87}"/>
            </a:ext>
          </a:extLst>
        </xdr:cNvPr>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145324</xdr:rowOff>
    </xdr:to>
    <xdr:cxnSp macro="">
      <xdr:nvCxnSpPr>
        <xdr:cNvPr id="650" name="直線コネクタ 649">
          <a:extLst>
            <a:ext uri="{FF2B5EF4-FFF2-40B4-BE49-F238E27FC236}">
              <a16:creationId xmlns:a16="http://schemas.microsoft.com/office/drawing/2014/main" id="{8A9E946E-22FF-4519-87C3-D92E8035EAFE}"/>
            </a:ext>
          </a:extLst>
        </xdr:cNvPr>
        <xdr:cNvCxnSpPr/>
      </xdr:nvCxnSpPr>
      <xdr:spPr>
        <a:xfrm>
          <a:off x="15481300" y="1036701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136978</xdr:rowOff>
    </xdr:from>
    <xdr:to>
      <xdr:col>76</xdr:col>
      <xdr:colOff>165100</xdr:colOff>
      <xdr:row>60</xdr:row>
      <xdr:rowOff>67128</xdr:rowOff>
    </xdr:to>
    <xdr:sp macro="" textlink="">
      <xdr:nvSpPr>
        <xdr:cNvPr id="651" name="楕円 650">
          <a:extLst>
            <a:ext uri="{FF2B5EF4-FFF2-40B4-BE49-F238E27FC236}">
              <a16:creationId xmlns:a16="http://schemas.microsoft.com/office/drawing/2014/main" id="{E93B2AB5-AEE8-488E-A4BD-6195DABA8EAA}"/>
            </a:ext>
          </a:extLst>
        </xdr:cNvPr>
        <xdr:cNvSpPr/>
      </xdr:nvSpPr>
      <xdr:spPr>
        <a:xfrm>
          <a:off x="14541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xdr:rowOff>
    </xdr:from>
    <xdr:to>
      <xdr:col>81</xdr:col>
      <xdr:colOff>50800</xdr:colOff>
      <xdr:row>60</xdr:row>
      <xdr:rowOff>80010</xdr:rowOff>
    </xdr:to>
    <xdr:cxnSp macro="">
      <xdr:nvCxnSpPr>
        <xdr:cNvPr id="652" name="直線コネクタ 651">
          <a:extLst>
            <a:ext uri="{FF2B5EF4-FFF2-40B4-BE49-F238E27FC236}">
              <a16:creationId xmlns:a16="http://schemas.microsoft.com/office/drawing/2014/main" id="{796DEAC1-7317-4B7F-8729-890265177762}"/>
            </a:ext>
          </a:extLst>
        </xdr:cNvPr>
        <xdr:cNvCxnSpPr/>
      </xdr:nvCxnSpPr>
      <xdr:spPr>
        <a:xfrm>
          <a:off x="14592300" y="10303328"/>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83094</xdr:rowOff>
    </xdr:from>
    <xdr:to>
      <xdr:col>72</xdr:col>
      <xdr:colOff>38100</xdr:colOff>
      <xdr:row>60</xdr:row>
      <xdr:rowOff>13244</xdr:rowOff>
    </xdr:to>
    <xdr:sp macro="" textlink="">
      <xdr:nvSpPr>
        <xdr:cNvPr id="653" name="楕円 652">
          <a:extLst>
            <a:ext uri="{FF2B5EF4-FFF2-40B4-BE49-F238E27FC236}">
              <a16:creationId xmlns:a16="http://schemas.microsoft.com/office/drawing/2014/main" id="{0B808659-F51D-4F46-A3B8-81BAAB42A4DC}"/>
            </a:ext>
          </a:extLst>
        </xdr:cNvPr>
        <xdr:cNvSpPr/>
      </xdr:nvSpPr>
      <xdr:spPr>
        <a:xfrm>
          <a:off x="13652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133894</xdr:rowOff>
    </xdr:from>
    <xdr:to>
      <xdr:col>76</xdr:col>
      <xdr:colOff>114300</xdr:colOff>
      <xdr:row>60</xdr:row>
      <xdr:rowOff>16328</xdr:rowOff>
    </xdr:to>
    <xdr:cxnSp macro="">
      <xdr:nvCxnSpPr>
        <xdr:cNvPr id="654" name="直線コネクタ 653">
          <a:extLst>
            <a:ext uri="{FF2B5EF4-FFF2-40B4-BE49-F238E27FC236}">
              <a16:creationId xmlns:a16="http://schemas.microsoft.com/office/drawing/2014/main" id="{D8C5A383-8D82-4DCB-964E-D8B89F2BE9B3}"/>
            </a:ext>
          </a:extLst>
        </xdr:cNvPr>
        <xdr:cNvCxnSpPr/>
      </xdr:nvCxnSpPr>
      <xdr:spPr>
        <a:xfrm>
          <a:off x="13703300" y="1024944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21046</xdr:rowOff>
    </xdr:from>
    <xdr:to>
      <xdr:col>67</xdr:col>
      <xdr:colOff>101600</xdr:colOff>
      <xdr:row>59</xdr:row>
      <xdr:rowOff>122646</xdr:rowOff>
    </xdr:to>
    <xdr:sp macro="" textlink="">
      <xdr:nvSpPr>
        <xdr:cNvPr id="655" name="楕円 654">
          <a:extLst>
            <a:ext uri="{FF2B5EF4-FFF2-40B4-BE49-F238E27FC236}">
              <a16:creationId xmlns:a16="http://schemas.microsoft.com/office/drawing/2014/main" id="{23338164-636A-4153-8A24-67255939F947}"/>
            </a:ext>
          </a:extLst>
        </xdr:cNvPr>
        <xdr:cNvSpPr/>
      </xdr:nvSpPr>
      <xdr:spPr>
        <a:xfrm>
          <a:off x="12763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71846</xdr:rowOff>
    </xdr:from>
    <xdr:to>
      <xdr:col>71</xdr:col>
      <xdr:colOff>177800</xdr:colOff>
      <xdr:row>59</xdr:row>
      <xdr:rowOff>133894</xdr:rowOff>
    </xdr:to>
    <xdr:cxnSp macro="">
      <xdr:nvCxnSpPr>
        <xdr:cNvPr id="656" name="直線コネクタ 655">
          <a:extLst>
            <a:ext uri="{FF2B5EF4-FFF2-40B4-BE49-F238E27FC236}">
              <a16:creationId xmlns:a16="http://schemas.microsoft.com/office/drawing/2014/main" id="{DFE64081-F7DE-4D1F-BB97-EE75B22EA0C0}"/>
            </a:ext>
          </a:extLst>
        </xdr:cNvPr>
        <xdr:cNvCxnSpPr/>
      </xdr:nvCxnSpPr>
      <xdr:spPr>
        <a:xfrm>
          <a:off x="12814300" y="1018739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C174A4EE-4588-4CAB-A113-B7C0411FE204}"/>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7D2F6718-59E7-44BD-81F1-52C7BE599EE3}"/>
            </a:ext>
          </a:extLst>
        </xdr:cNvPr>
        <xdr:cNvSpPr txBox="1"/>
      </xdr:nvSpPr>
      <xdr:spPr>
        <a:xfrm>
          <a:off x="14389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CDD57FE2-1237-47A3-BD87-AC211DDFBD3D}"/>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EDD67E7B-D7A8-4309-A69B-5FAD5E6D98A3}"/>
            </a:ext>
          </a:extLst>
        </xdr:cNvPr>
        <xdr:cNvSpPr txBox="1"/>
      </xdr:nvSpPr>
      <xdr:spPr>
        <a:xfrm>
          <a:off x="12611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2F0FB057-2235-47B9-8091-7A059883D33A}"/>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E38C2DFE-934C-408A-8B7B-E0C25057B134}"/>
            </a:ext>
          </a:extLst>
        </xdr:cNvPr>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29771</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73F9788E-13F9-430D-B061-655F2C3F45EE}"/>
            </a:ext>
          </a:extLst>
        </xdr:cNvPr>
        <xdr:cNvSpPr txBox="1"/>
      </xdr:nvSpPr>
      <xdr:spPr>
        <a:xfrm>
          <a:off x="13500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139173</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D6AF97FD-00B6-45E1-BCBE-88201051216E}"/>
            </a:ext>
          </a:extLst>
        </xdr:cNvPr>
        <xdr:cNvSpPr txBox="1"/>
      </xdr:nvSpPr>
      <xdr:spPr>
        <a:xfrm>
          <a:off x="12611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4BDE99FB-C210-4880-A0D3-049CFD34E5D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E31E22BA-703B-4EF0-A00E-348405B924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724D3233-784F-44C8-85B3-4C7806E541E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249538F6-0411-4DC0-A9FC-FF548C566E7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8B812C22-C897-4D8F-AE67-1B98B7757FB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7426194F-84E0-4611-A46C-296A860B34F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3E20C948-8F70-44E5-8062-2ADFB6C7D61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5CF1630A-669B-4B8D-988C-8583FB74790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A3667E84-3044-4FD2-9FE1-49352DB6B9D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27417438-0F01-45D4-AFCE-BAFF25DBA9F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D97DAF5E-6F79-4D47-8E2E-FFBE9897BE5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8C6116A-6398-4780-833D-07742FE59FB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2F056AE8-597E-40A8-9C9F-EEC88F28262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1908977C-16B3-47D2-B5B7-14D908F39B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C4A4B122-09E2-4548-AC0C-4400F43349A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546221A5-1EEF-43AF-A373-1A78E0A2EB7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AE1BDB00-A7BA-4C2E-BB21-8B15B11D4A2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20ACC66C-BBAF-4BB6-8F04-E6D716301D6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AB251BF-F654-4C78-A470-B1E3AB96E77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9F95CE93-EAE4-4E98-A896-D8956BA64CB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5090F15D-50B1-41CF-AC21-1FBFF1AB443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27BD7649-9EF6-40C5-84B4-E6194031479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1FFFD3B7-4DE2-472B-B74E-74B55EE754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643D6561-8A51-4614-828C-064BF55AF33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DB1840B6-46FE-4961-84FE-F22B63AD4AC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3563F43E-34BA-47BF-9391-B5CF34D035C2}"/>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FA5B1D4D-9A44-420B-8756-8CA41B8697F0}"/>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6014CF25-2D8C-48C1-9061-7E638704B2EE}"/>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AE3CA11B-4953-434C-B593-089B97651F6F}"/>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2019046E-40C6-40B7-A96F-85177C80EA5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96559E43-1DDD-4D77-8655-7C055B6A94CA}"/>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61C5A698-9FF6-4C36-A2F0-2734B5180A9A}"/>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E78B8AEC-2386-4887-930B-ACCBFC83759D}"/>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4B255AFC-38F8-4991-9DD5-3B876F216937}"/>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2AB9FAEA-DE7E-41DB-A92F-0A16D4FED0AE}"/>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5CA944B9-2BEF-47D3-A8E5-D07047BC29A1}"/>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82D07B7-C295-4554-B33A-B8BFAA04410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6C45384-84B2-4BED-9DDF-33C66A55FB3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282C6E5-441D-4700-8E4A-AEED8C81D9D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938C660F-EAE7-484D-82EC-618645F3BEC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613041D-8373-4459-8773-6EDD05D2489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96157</xdr:rowOff>
    </xdr:from>
    <xdr:to>
      <xdr:col>116</xdr:col>
      <xdr:colOff>114300</xdr:colOff>
      <xdr:row>63</xdr:row>
      <xdr:rowOff>26307</xdr:rowOff>
    </xdr:to>
    <xdr:sp macro="" textlink="">
      <xdr:nvSpPr>
        <xdr:cNvPr id="706" name="楕円 705">
          <a:extLst>
            <a:ext uri="{FF2B5EF4-FFF2-40B4-BE49-F238E27FC236}">
              <a16:creationId xmlns:a16="http://schemas.microsoft.com/office/drawing/2014/main" id="{49ACED58-6DF1-4294-8F90-BD63D916528E}"/>
            </a:ext>
          </a:extLst>
        </xdr:cNvPr>
        <xdr:cNvSpPr/>
      </xdr:nvSpPr>
      <xdr:spPr>
        <a:xfrm>
          <a:off x="221107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74584</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ABAD1A7E-DE70-44F9-851A-4175E0A2CB84}"/>
            </a:ext>
          </a:extLst>
        </xdr:cNvPr>
        <xdr:cNvSpPr txBox="1"/>
      </xdr:nvSpPr>
      <xdr:spPr>
        <a:xfrm>
          <a:off x="22199600"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96157</xdr:rowOff>
    </xdr:from>
    <xdr:to>
      <xdr:col>112</xdr:col>
      <xdr:colOff>38100</xdr:colOff>
      <xdr:row>63</xdr:row>
      <xdr:rowOff>26307</xdr:rowOff>
    </xdr:to>
    <xdr:sp macro="" textlink="">
      <xdr:nvSpPr>
        <xdr:cNvPr id="708" name="楕円 707">
          <a:extLst>
            <a:ext uri="{FF2B5EF4-FFF2-40B4-BE49-F238E27FC236}">
              <a16:creationId xmlns:a16="http://schemas.microsoft.com/office/drawing/2014/main" id="{7863E8D9-B451-4318-9838-452EDB11EFC0}"/>
            </a:ext>
          </a:extLst>
        </xdr:cNvPr>
        <xdr:cNvSpPr/>
      </xdr:nvSpPr>
      <xdr:spPr>
        <a:xfrm>
          <a:off x="21272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146957</xdr:rowOff>
    </xdr:from>
    <xdr:to>
      <xdr:col>116</xdr:col>
      <xdr:colOff>63500</xdr:colOff>
      <xdr:row>62</xdr:row>
      <xdr:rowOff>146957</xdr:rowOff>
    </xdr:to>
    <xdr:cxnSp macro="">
      <xdr:nvCxnSpPr>
        <xdr:cNvPr id="709" name="直線コネクタ 708">
          <a:extLst>
            <a:ext uri="{FF2B5EF4-FFF2-40B4-BE49-F238E27FC236}">
              <a16:creationId xmlns:a16="http://schemas.microsoft.com/office/drawing/2014/main" id="{F04B41F0-CF77-4664-9FEE-86F04F03A125}"/>
            </a:ext>
          </a:extLst>
        </xdr:cNvPr>
        <xdr:cNvCxnSpPr/>
      </xdr:nvCxnSpPr>
      <xdr:spPr>
        <a:xfrm>
          <a:off x="21323300" y="10776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96157</xdr:rowOff>
    </xdr:from>
    <xdr:to>
      <xdr:col>107</xdr:col>
      <xdr:colOff>101600</xdr:colOff>
      <xdr:row>63</xdr:row>
      <xdr:rowOff>26307</xdr:rowOff>
    </xdr:to>
    <xdr:sp macro="" textlink="">
      <xdr:nvSpPr>
        <xdr:cNvPr id="710" name="楕円 709">
          <a:extLst>
            <a:ext uri="{FF2B5EF4-FFF2-40B4-BE49-F238E27FC236}">
              <a16:creationId xmlns:a16="http://schemas.microsoft.com/office/drawing/2014/main" id="{A66B1AC9-32F6-4C25-A567-1DFD9310B454}"/>
            </a:ext>
          </a:extLst>
        </xdr:cNvPr>
        <xdr:cNvSpPr/>
      </xdr:nvSpPr>
      <xdr:spPr>
        <a:xfrm>
          <a:off x="20383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146957</xdr:rowOff>
    </xdr:from>
    <xdr:to>
      <xdr:col>111</xdr:col>
      <xdr:colOff>177800</xdr:colOff>
      <xdr:row>62</xdr:row>
      <xdr:rowOff>146957</xdr:rowOff>
    </xdr:to>
    <xdr:cxnSp macro="">
      <xdr:nvCxnSpPr>
        <xdr:cNvPr id="711" name="直線コネクタ 710">
          <a:extLst>
            <a:ext uri="{FF2B5EF4-FFF2-40B4-BE49-F238E27FC236}">
              <a16:creationId xmlns:a16="http://schemas.microsoft.com/office/drawing/2014/main" id="{672EB798-A710-4A9E-96A7-0B9F0A5FB3D4}"/>
            </a:ext>
          </a:extLst>
        </xdr:cNvPr>
        <xdr:cNvCxnSpPr/>
      </xdr:nvCxnSpPr>
      <xdr:spPr>
        <a:xfrm>
          <a:off x="20434300" y="1077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96157</xdr:rowOff>
    </xdr:from>
    <xdr:to>
      <xdr:col>102</xdr:col>
      <xdr:colOff>165100</xdr:colOff>
      <xdr:row>63</xdr:row>
      <xdr:rowOff>26307</xdr:rowOff>
    </xdr:to>
    <xdr:sp macro="" textlink="">
      <xdr:nvSpPr>
        <xdr:cNvPr id="712" name="楕円 711">
          <a:extLst>
            <a:ext uri="{FF2B5EF4-FFF2-40B4-BE49-F238E27FC236}">
              <a16:creationId xmlns:a16="http://schemas.microsoft.com/office/drawing/2014/main" id="{B666A5AE-1E7D-4A6F-9D02-A95431048E7E}"/>
            </a:ext>
          </a:extLst>
        </xdr:cNvPr>
        <xdr:cNvSpPr/>
      </xdr:nvSpPr>
      <xdr:spPr>
        <a:xfrm>
          <a:off x="19494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146957</xdr:rowOff>
    </xdr:from>
    <xdr:to>
      <xdr:col>107</xdr:col>
      <xdr:colOff>50800</xdr:colOff>
      <xdr:row>62</xdr:row>
      <xdr:rowOff>146957</xdr:rowOff>
    </xdr:to>
    <xdr:cxnSp macro="">
      <xdr:nvCxnSpPr>
        <xdr:cNvPr id="713" name="直線コネクタ 712">
          <a:extLst>
            <a:ext uri="{FF2B5EF4-FFF2-40B4-BE49-F238E27FC236}">
              <a16:creationId xmlns:a16="http://schemas.microsoft.com/office/drawing/2014/main" id="{548D3679-DF10-49A9-B342-0CF5487E47D6}"/>
            </a:ext>
          </a:extLst>
        </xdr:cNvPr>
        <xdr:cNvCxnSpPr/>
      </xdr:nvCxnSpPr>
      <xdr:spPr>
        <a:xfrm>
          <a:off x="19545300" y="1077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96157</xdr:rowOff>
    </xdr:from>
    <xdr:to>
      <xdr:col>98</xdr:col>
      <xdr:colOff>38100</xdr:colOff>
      <xdr:row>63</xdr:row>
      <xdr:rowOff>26307</xdr:rowOff>
    </xdr:to>
    <xdr:sp macro="" textlink="">
      <xdr:nvSpPr>
        <xdr:cNvPr id="714" name="楕円 713">
          <a:extLst>
            <a:ext uri="{FF2B5EF4-FFF2-40B4-BE49-F238E27FC236}">
              <a16:creationId xmlns:a16="http://schemas.microsoft.com/office/drawing/2014/main" id="{E582EFDC-A8BE-4A08-BB15-8ED240CC269C}"/>
            </a:ext>
          </a:extLst>
        </xdr:cNvPr>
        <xdr:cNvSpPr/>
      </xdr:nvSpPr>
      <xdr:spPr>
        <a:xfrm>
          <a:off x="18605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146957</xdr:rowOff>
    </xdr:from>
    <xdr:to>
      <xdr:col>102</xdr:col>
      <xdr:colOff>114300</xdr:colOff>
      <xdr:row>62</xdr:row>
      <xdr:rowOff>146957</xdr:rowOff>
    </xdr:to>
    <xdr:cxnSp macro="">
      <xdr:nvCxnSpPr>
        <xdr:cNvPr id="715" name="直線コネクタ 714">
          <a:extLst>
            <a:ext uri="{FF2B5EF4-FFF2-40B4-BE49-F238E27FC236}">
              <a16:creationId xmlns:a16="http://schemas.microsoft.com/office/drawing/2014/main" id="{D5C32DB9-570E-456A-9E74-4A218233439C}"/>
            </a:ext>
          </a:extLst>
        </xdr:cNvPr>
        <xdr:cNvCxnSpPr/>
      </xdr:nvCxnSpPr>
      <xdr:spPr>
        <a:xfrm>
          <a:off x="18656300" y="1077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7066C469-E087-48F8-9BE9-422C137943C9}"/>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B1B6578B-B5C9-4D17-AAD4-9AFD64B1FE4D}"/>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5C6010CD-B552-43AE-B47F-81ED3925E1E9}"/>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D0828B22-1E60-4054-9682-7BACF20705A9}"/>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17434</xdr:rowOff>
    </xdr:from>
    <xdr:ext cx="469744" cy="259045"/>
    <xdr:sp macro="" textlink="">
      <xdr:nvSpPr>
        <xdr:cNvPr id="720" name="n_1mainValue【保健センター・保健所】&#10;一人当たり面積">
          <a:extLst>
            <a:ext uri="{FF2B5EF4-FFF2-40B4-BE49-F238E27FC236}">
              <a16:creationId xmlns:a16="http://schemas.microsoft.com/office/drawing/2014/main" id="{1B9DFF3B-C586-4CA4-AC61-B338ABDE838C}"/>
            </a:ext>
          </a:extLst>
        </xdr:cNvPr>
        <xdr:cNvSpPr txBox="1"/>
      </xdr:nvSpPr>
      <xdr:spPr>
        <a:xfrm>
          <a:off x="210757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17434</xdr:rowOff>
    </xdr:from>
    <xdr:ext cx="469744" cy="259045"/>
    <xdr:sp macro="" textlink="">
      <xdr:nvSpPr>
        <xdr:cNvPr id="721" name="n_2mainValue【保健センター・保健所】&#10;一人当たり面積">
          <a:extLst>
            <a:ext uri="{FF2B5EF4-FFF2-40B4-BE49-F238E27FC236}">
              <a16:creationId xmlns:a16="http://schemas.microsoft.com/office/drawing/2014/main" id="{49D35A1C-5282-4F8F-AC0F-D4020A99D812}"/>
            </a:ext>
          </a:extLst>
        </xdr:cNvPr>
        <xdr:cNvSpPr txBox="1"/>
      </xdr:nvSpPr>
      <xdr:spPr>
        <a:xfrm>
          <a:off x="20199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17434</xdr:rowOff>
    </xdr:from>
    <xdr:ext cx="469744" cy="259045"/>
    <xdr:sp macro="" textlink="">
      <xdr:nvSpPr>
        <xdr:cNvPr id="722" name="n_3mainValue【保健センター・保健所】&#10;一人当たり面積">
          <a:extLst>
            <a:ext uri="{FF2B5EF4-FFF2-40B4-BE49-F238E27FC236}">
              <a16:creationId xmlns:a16="http://schemas.microsoft.com/office/drawing/2014/main" id="{A89182B6-0A8A-4A03-B9D3-1098F7267751}"/>
            </a:ext>
          </a:extLst>
        </xdr:cNvPr>
        <xdr:cNvSpPr txBox="1"/>
      </xdr:nvSpPr>
      <xdr:spPr>
        <a:xfrm>
          <a:off x="19310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17434</xdr:rowOff>
    </xdr:from>
    <xdr:ext cx="469744" cy="259045"/>
    <xdr:sp macro="" textlink="">
      <xdr:nvSpPr>
        <xdr:cNvPr id="723" name="n_4mainValue【保健センター・保健所】&#10;一人当たり面積">
          <a:extLst>
            <a:ext uri="{FF2B5EF4-FFF2-40B4-BE49-F238E27FC236}">
              <a16:creationId xmlns:a16="http://schemas.microsoft.com/office/drawing/2014/main" id="{B7CE879E-5C3A-4E13-B3CC-BC2400EF012B}"/>
            </a:ext>
          </a:extLst>
        </xdr:cNvPr>
        <xdr:cNvSpPr txBox="1"/>
      </xdr:nvSpPr>
      <xdr:spPr>
        <a:xfrm>
          <a:off x="18421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C7D0E78D-ABD7-4FF1-BA50-DDF898F9423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4DDD2430-B5EC-4317-B8F9-667B015523E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3BE88865-4B7F-4705-83C2-061A828AD58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BB4CFB2F-48FF-4B70-9456-3F6270E36F1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D4A8660D-D93E-46B8-B082-D3820BAFF5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4ABC13EA-D34C-4D32-8D2C-015855854D8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22BC21A9-81BC-48C3-A01E-85C37E4E473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EDF77049-7FA9-4CEA-A5CF-FFFE9227A5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421F6738-7916-4E4A-A84A-4F4FC962D7E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57E02878-B0BF-452A-91DD-21ACCDCBA63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7F922543-FCA1-4FD6-A99A-523FAC60CC9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DB8BA0E2-9556-41C4-AA0E-1E1B5F08C7C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4D4C248D-9E5D-4298-A119-0FE08E8B99B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422941D8-6623-4DD3-A9C7-F3106072255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3966D80C-284F-4738-BD16-F1A10EF055B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3935CEA5-604E-4C48-A25A-48C77A7CCD1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E129CEC5-C246-45ED-960F-A0AD6A19775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65EA6A90-7566-429D-B8EA-04599F00BB9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331A571F-CFBF-40CE-95CC-87E4253ED17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357FBBDA-DC54-4A7C-8A39-97192927DB9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3D9C2EE2-F389-4EA1-8659-0EAC6CE3A99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7E14AC4A-6D94-449C-9579-7A932A3CBFC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AB2804AE-D2C0-4368-BB81-2956126D918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56F333ED-8575-4D9E-97B4-CC7B44EB2B5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6DEAAC3B-9BDA-4890-AC79-7B6EAA70B9FF}"/>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F78CBF45-60C6-41A1-A94E-26F33DBB837B}"/>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FED8CF55-D782-4BE6-8751-AA382114D037}"/>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3235C807-2A5B-4A22-BEFD-6398570A7E73}"/>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B17DC044-80D9-4C42-98C5-FBE2451515F5}"/>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3EE97A09-2551-450F-AF0A-08EF8D489DF9}"/>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28794A74-54A3-4A2D-B0A1-50BE7B0A53E9}"/>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DFB21AA7-35CF-4997-A0C2-7965422A6665}"/>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83593D49-0ACA-46C6-BA46-3BF0862B02A6}"/>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7D6ADCE9-32F7-4D73-BC2E-D965EEA961FD}"/>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07B2B7EB-E834-4B82-9944-549A3D59C50D}"/>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5EDCF26-38FF-4C71-83FA-8A500911398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F2CC4BEA-E431-441C-AAA0-8F69C473DFB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A55D4D7-BB9A-436C-B246-08B2120BE93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D26AA7-4D49-4917-8524-16A32E3E8BE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EAE20CD-AF27-4391-915E-54FBBF64F46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xdr:rowOff>
    </xdr:from>
    <xdr:to>
      <xdr:col>85</xdr:col>
      <xdr:colOff>177800</xdr:colOff>
      <xdr:row>80</xdr:row>
      <xdr:rowOff>117475</xdr:rowOff>
    </xdr:to>
    <xdr:sp macro="" textlink="">
      <xdr:nvSpPr>
        <xdr:cNvPr id="764" name="楕円 763">
          <a:extLst>
            <a:ext uri="{FF2B5EF4-FFF2-40B4-BE49-F238E27FC236}">
              <a16:creationId xmlns:a16="http://schemas.microsoft.com/office/drawing/2014/main" id="{AF47FAD5-FBE0-48CA-816C-7D992DCF2A41}"/>
            </a:ext>
          </a:extLst>
        </xdr:cNvPr>
        <xdr:cNvSpPr/>
      </xdr:nvSpPr>
      <xdr:spPr>
        <a:xfrm>
          <a:off x="162687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38752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1FA8DD5A-A83B-422A-BA98-217C8370C32C}"/>
            </a:ext>
          </a:extLst>
        </xdr:cNvPr>
        <xdr:cNvSpPr txBox="1"/>
      </xdr:nvSpPr>
      <xdr:spPr>
        <a:xfrm>
          <a:off x="16357600"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33020</xdr:rowOff>
    </xdr:from>
    <xdr:to>
      <xdr:col>81</xdr:col>
      <xdr:colOff>101600</xdr:colOff>
      <xdr:row>80</xdr:row>
      <xdr:rowOff>134620</xdr:rowOff>
    </xdr:to>
    <xdr:sp macro="" textlink="">
      <xdr:nvSpPr>
        <xdr:cNvPr id="766" name="楕円 765">
          <a:extLst>
            <a:ext uri="{FF2B5EF4-FFF2-40B4-BE49-F238E27FC236}">
              <a16:creationId xmlns:a16="http://schemas.microsoft.com/office/drawing/2014/main" id="{CEF5A3BD-CEE7-4C53-A8C6-B3B795D06666}"/>
            </a:ext>
          </a:extLst>
        </xdr:cNvPr>
        <xdr:cNvSpPr/>
      </xdr:nvSpPr>
      <xdr:spPr>
        <a:xfrm>
          <a:off x="15430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66675</xdr:rowOff>
    </xdr:from>
    <xdr:to>
      <xdr:col>85</xdr:col>
      <xdr:colOff>127000</xdr:colOff>
      <xdr:row>80</xdr:row>
      <xdr:rowOff>83820</xdr:rowOff>
    </xdr:to>
    <xdr:cxnSp macro="">
      <xdr:nvCxnSpPr>
        <xdr:cNvPr id="767" name="直線コネクタ 766">
          <a:extLst>
            <a:ext uri="{FF2B5EF4-FFF2-40B4-BE49-F238E27FC236}">
              <a16:creationId xmlns:a16="http://schemas.microsoft.com/office/drawing/2014/main" id="{E923A9DE-8B67-4AB2-B2D8-65FEB88CC5F6}"/>
            </a:ext>
          </a:extLst>
        </xdr:cNvPr>
        <xdr:cNvCxnSpPr/>
      </xdr:nvCxnSpPr>
      <xdr:spPr>
        <a:xfrm flipV="1">
          <a:off x="15481300" y="137826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141605</xdr:rowOff>
    </xdr:from>
    <xdr:to>
      <xdr:col>76</xdr:col>
      <xdr:colOff>165100</xdr:colOff>
      <xdr:row>80</xdr:row>
      <xdr:rowOff>71755</xdr:rowOff>
    </xdr:to>
    <xdr:sp macro="" textlink="">
      <xdr:nvSpPr>
        <xdr:cNvPr id="768" name="楕円 767">
          <a:extLst>
            <a:ext uri="{FF2B5EF4-FFF2-40B4-BE49-F238E27FC236}">
              <a16:creationId xmlns:a16="http://schemas.microsoft.com/office/drawing/2014/main" id="{DAEBDA04-939D-4599-A003-ABB67BB4318C}"/>
            </a:ext>
          </a:extLst>
        </xdr:cNvPr>
        <xdr:cNvSpPr/>
      </xdr:nvSpPr>
      <xdr:spPr>
        <a:xfrm>
          <a:off x="14541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20955</xdr:rowOff>
    </xdr:from>
    <xdr:to>
      <xdr:col>81</xdr:col>
      <xdr:colOff>50800</xdr:colOff>
      <xdr:row>80</xdr:row>
      <xdr:rowOff>83820</xdr:rowOff>
    </xdr:to>
    <xdr:cxnSp macro="">
      <xdr:nvCxnSpPr>
        <xdr:cNvPr id="769" name="直線コネクタ 768">
          <a:extLst>
            <a:ext uri="{FF2B5EF4-FFF2-40B4-BE49-F238E27FC236}">
              <a16:creationId xmlns:a16="http://schemas.microsoft.com/office/drawing/2014/main" id="{F936D158-CDE8-45FD-93F7-A687D8C325F3}"/>
            </a:ext>
          </a:extLst>
        </xdr:cNvPr>
        <xdr:cNvCxnSpPr/>
      </xdr:nvCxnSpPr>
      <xdr:spPr>
        <a:xfrm>
          <a:off x="14592300" y="137369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116839</xdr:rowOff>
    </xdr:from>
    <xdr:to>
      <xdr:col>72</xdr:col>
      <xdr:colOff>38100</xdr:colOff>
      <xdr:row>80</xdr:row>
      <xdr:rowOff>46989</xdr:rowOff>
    </xdr:to>
    <xdr:sp macro="" textlink="">
      <xdr:nvSpPr>
        <xdr:cNvPr id="770" name="楕円 769">
          <a:extLst>
            <a:ext uri="{FF2B5EF4-FFF2-40B4-BE49-F238E27FC236}">
              <a16:creationId xmlns:a16="http://schemas.microsoft.com/office/drawing/2014/main" id="{89B6399B-F818-4861-B710-2CFB5517A1CE}"/>
            </a:ext>
          </a:extLst>
        </xdr:cNvPr>
        <xdr:cNvSpPr/>
      </xdr:nvSpPr>
      <xdr:spPr>
        <a:xfrm>
          <a:off x="136525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167639</xdr:rowOff>
    </xdr:from>
    <xdr:to>
      <xdr:col>76</xdr:col>
      <xdr:colOff>114300</xdr:colOff>
      <xdr:row>80</xdr:row>
      <xdr:rowOff>20955</xdr:rowOff>
    </xdr:to>
    <xdr:cxnSp macro="">
      <xdr:nvCxnSpPr>
        <xdr:cNvPr id="771" name="直線コネクタ 770">
          <a:extLst>
            <a:ext uri="{FF2B5EF4-FFF2-40B4-BE49-F238E27FC236}">
              <a16:creationId xmlns:a16="http://schemas.microsoft.com/office/drawing/2014/main" id="{185B5C9F-D6E0-4A60-A35B-0D514AC65310}"/>
            </a:ext>
          </a:extLst>
        </xdr:cNvPr>
        <xdr:cNvCxnSpPr/>
      </xdr:nvCxnSpPr>
      <xdr:spPr>
        <a:xfrm>
          <a:off x="13703300" y="137121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63500</xdr:rowOff>
    </xdr:from>
    <xdr:to>
      <xdr:col>67</xdr:col>
      <xdr:colOff>101600</xdr:colOff>
      <xdr:row>79</xdr:row>
      <xdr:rowOff>165100</xdr:rowOff>
    </xdr:to>
    <xdr:sp macro="" textlink="">
      <xdr:nvSpPr>
        <xdr:cNvPr id="772" name="楕円 771">
          <a:extLst>
            <a:ext uri="{FF2B5EF4-FFF2-40B4-BE49-F238E27FC236}">
              <a16:creationId xmlns:a16="http://schemas.microsoft.com/office/drawing/2014/main" id="{3BCC7578-FE0A-4503-AF32-B93D06522CC5}"/>
            </a:ext>
          </a:extLst>
        </xdr:cNvPr>
        <xdr:cNvSpPr/>
      </xdr:nvSpPr>
      <xdr:spPr>
        <a:xfrm>
          <a:off x="12763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114300</xdr:rowOff>
    </xdr:from>
    <xdr:to>
      <xdr:col>71</xdr:col>
      <xdr:colOff>177800</xdr:colOff>
      <xdr:row>79</xdr:row>
      <xdr:rowOff>167639</xdr:rowOff>
    </xdr:to>
    <xdr:cxnSp macro="">
      <xdr:nvCxnSpPr>
        <xdr:cNvPr id="773" name="直線コネクタ 772">
          <a:extLst>
            <a:ext uri="{FF2B5EF4-FFF2-40B4-BE49-F238E27FC236}">
              <a16:creationId xmlns:a16="http://schemas.microsoft.com/office/drawing/2014/main" id="{BF7BC8D3-A4F5-45A9-85A5-CA52A6B7797B}"/>
            </a:ext>
          </a:extLst>
        </xdr:cNvPr>
        <xdr:cNvCxnSpPr/>
      </xdr:nvCxnSpPr>
      <xdr:spPr>
        <a:xfrm>
          <a:off x="12814300" y="136588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0B7E43F0-F569-457A-BD28-CCA070930CF9}"/>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77B456B1-4EA2-4C6B-8D6F-7FD8E852C5E9}"/>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6" name="n_3aveValue【消防施設】&#10;有形固定資産減価償却率">
          <a:extLst>
            <a:ext uri="{FF2B5EF4-FFF2-40B4-BE49-F238E27FC236}">
              <a16:creationId xmlns:a16="http://schemas.microsoft.com/office/drawing/2014/main" id="{0027392D-9BDC-4669-88F2-D41A2E3FB2C0}"/>
            </a:ext>
          </a:extLst>
        </xdr:cNvPr>
        <xdr:cNvSpPr txBox="1"/>
      </xdr:nvSpPr>
      <xdr:spPr>
        <a:xfrm>
          <a:off x="13500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7" name="n_4aveValue【消防施設】&#10;有形固定資産減価償却率">
          <a:extLst>
            <a:ext uri="{FF2B5EF4-FFF2-40B4-BE49-F238E27FC236}">
              <a16:creationId xmlns:a16="http://schemas.microsoft.com/office/drawing/2014/main" id="{DB6C1E73-15F4-41D9-A671-5696171F4BD7}"/>
            </a:ext>
          </a:extLst>
        </xdr:cNvPr>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151147</xdr:rowOff>
    </xdr:from>
    <xdr:ext cx="405111" cy="259045"/>
    <xdr:sp macro="" textlink="">
      <xdr:nvSpPr>
        <xdr:cNvPr id="778" name="n_1mainValue【消防施設】&#10;有形固定資産減価償却率">
          <a:extLst>
            <a:ext uri="{FF2B5EF4-FFF2-40B4-BE49-F238E27FC236}">
              <a16:creationId xmlns:a16="http://schemas.microsoft.com/office/drawing/2014/main" id="{C3E8ED14-7C4F-4990-9D7B-9B5015C4C0F8}"/>
            </a:ext>
          </a:extLst>
        </xdr:cNvPr>
        <xdr:cNvSpPr txBox="1"/>
      </xdr:nvSpPr>
      <xdr:spPr>
        <a:xfrm>
          <a:off x="15266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88282</xdr:rowOff>
    </xdr:from>
    <xdr:ext cx="405111" cy="259045"/>
    <xdr:sp macro="" textlink="">
      <xdr:nvSpPr>
        <xdr:cNvPr id="779" name="n_2mainValue【消防施設】&#10;有形固定資産減価償却率">
          <a:extLst>
            <a:ext uri="{FF2B5EF4-FFF2-40B4-BE49-F238E27FC236}">
              <a16:creationId xmlns:a16="http://schemas.microsoft.com/office/drawing/2014/main" id="{B41C005C-CD55-403F-9FFA-E938279FF323}"/>
            </a:ext>
          </a:extLst>
        </xdr:cNvPr>
        <xdr:cNvSpPr txBox="1"/>
      </xdr:nvSpPr>
      <xdr:spPr>
        <a:xfrm>
          <a:off x="143897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63516</xdr:rowOff>
    </xdr:from>
    <xdr:ext cx="405111" cy="259045"/>
    <xdr:sp macro="" textlink="">
      <xdr:nvSpPr>
        <xdr:cNvPr id="780" name="n_3mainValue【消防施設】&#10;有形固定資産減価償却率">
          <a:extLst>
            <a:ext uri="{FF2B5EF4-FFF2-40B4-BE49-F238E27FC236}">
              <a16:creationId xmlns:a16="http://schemas.microsoft.com/office/drawing/2014/main" id="{4E4E91F1-B2BE-4C00-BC6B-0B7083F3B232}"/>
            </a:ext>
          </a:extLst>
        </xdr:cNvPr>
        <xdr:cNvSpPr txBox="1"/>
      </xdr:nvSpPr>
      <xdr:spPr>
        <a:xfrm>
          <a:off x="135007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10177</xdr:rowOff>
    </xdr:from>
    <xdr:ext cx="405111" cy="259045"/>
    <xdr:sp macro="" textlink="">
      <xdr:nvSpPr>
        <xdr:cNvPr id="781" name="n_4mainValue【消防施設】&#10;有形固定資産減価償却率">
          <a:extLst>
            <a:ext uri="{FF2B5EF4-FFF2-40B4-BE49-F238E27FC236}">
              <a16:creationId xmlns:a16="http://schemas.microsoft.com/office/drawing/2014/main" id="{DED67A19-51F4-4D97-8A37-33B64F7DE14D}"/>
            </a:ext>
          </a:extLst>
        </xdr:cNvPr>
        <xdr:cNvSpPr txBox="1"/>
      </xdr:nvSpPr>
      <xdr:spPr>
        <a:xfrm>
          <a:off x="126117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6F57F6CF-E5C2-4B28-91DD-9FDCB384172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3B3C1A66-0A63-4C89-94B6-9CC2D1D8136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3A21F4EC-8BEF-4832-BC7B-E5806DEEF61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21435C42-83AD-4F41-AEBC-50B834FC52B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89C79EB9-9787-4B67-9779-8E43CE183B1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9C04405B-E76A-4394-B2B4-F96015BB20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157153E0-455E-43D5-A498-19BAB9BDB8C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7109A4E1-EA70-49E6-90CF-4F7CB6789E6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C12FA3C2-CF30-439B-B13F-471FC236DC8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333F3F7F-82C2-4D5D-82B2-62007BA3DD1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A7AC845B-37F2-430B-96EE-67E0DDEAFE8E}"/>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2BD34670-0827-4DB0-8DC8-8404E75353DB}"/>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A2A6BF85-6475-4431-92D6-16E8A496543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B43E991C-7CB7-4762-9C5D-7FC541F37DE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E447F85A-3026-4E23-AEB3-1F1DED077379}"/>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CA74BC1E-6A7B-42C5-8E49-F7F59CA8FF8F}"/>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F6C627DD-B60C-4A4F-AAB1-4B5458FB7A4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E8BDC4CD-76E6-4CCA-A195-850CA359B49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31BAD741-3A05-41A2-8F51-D4EDE7D23C2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3F76FE6B-B3B5-413B-8B8D-597243BA80BD}"/>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54B950DA-B7F8-42B1-867D-B6789C0B13C9}"/>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E16B34B6-8646-4C0A-A360-34A937EEDCC6}"/>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A22D3B53-CC18-4AD1-9E84-A79503D90F51}"/>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8FC37BE3-1694-4EE1-A5AC-0554104CACC5}"/>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a:extLst>
            <a:ext uri="{FF2B5EF4-FFF2-40B4-BE49-F238E27FC236}">
              <a16:creationId xmlns:a16="http://schemas.microsoft.com/office/drawing/2014/main" id="{855AB124-1CEA-41B6-B831-950AA7EC53EC}"/>
            </a:ext>
          </a:extLst>
        </xdr:cNvPr>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BD97BB9F-6774-40B2-96AC-A1908D1527D3}"/>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9FEBB147-71E7-46CD-A06E-7B5A5E97B644}"/>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0CEBA391-8A9A-4DE1-AEB3-8A11086F1E1C}"/>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6602B0B0-D8B6-40E9-8E28-C38943875074}"/>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768F7A34-4E5E-4B7B-8EE8-4BA2A03B07E9}"/>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7CFDAB8-C53E-4A80-996B-D831DAB53CA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201A357-3876-48B4-A856-D353DAE978D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D2AD974A-9E68-4CB5-A787-4330A8952DC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CB8C5213-805A-4940-B69F-096F7506379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721D42E-B09D-4CC1-A7DA-D32B73C8104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27305</xdr:rowOff>
    </xdr:from>
    <xdr:to>
      <xdr:col>116</xdr:col>
      <xdr:colOff>114300</xdr:colOff>
      <xdr:row>80</xdr:row>
      <xdr:rowOff>128905</xdr:rowOff>
    </xdr:to>
    <xdr:sp macro="" textlink="">
      <xdr:nvSpPr>
        <xdr:cNvPr id="817" name="楕円 816">
          <a:extLst>
            <a:ext uri="{FF2B5EF4-FFF2-40B4-BE49-F238E27FC236}">
              <a16:creationId xmlns:a16="http://schemas.microsoft.com/office/drawing/2014/main" id="{FAD26CDD-5871-4362-BBDA-57560D444C1F}"/>
            </a:ext>
          </a:extLst>
        </xdr:cNvPr>
        <xdr:cNvSpPr/>
      </xdr:nvSpPr>
      <xdr:spPr>
        <a:xfrm>
          <a:off x="221107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50182</xdr:rowOff>
    </xdr:from>
    <xdr:ext cx="469744" cy="259045"/>
    <xdr:sp macro="" textlink="">
      <xdr:nvSpPr>
        <xdr:cNvPr id="818" name="【消防施設】&#10;一人当たり面積該当値テキスト">
          <a:extLst>
            <a:ext uri="{FF2B5EF4-FFF2-40B4-BE49-F238E27FC236}">
              <a16:creationId xmlns:a16="http://schemas.microsoft.com/office/drawing/2014/main" id="{DDC63AA5-7673-4F5F-9C54-36CA9468F51D}"/>
            </a:ext>
          </a:extLst>
        </xdr:cNvPr>
        <xdr:cNvSpPr txBox="1"/>
      </xdr:nvSpPr>
      <xdr:spPr>
        <a:xfrm>
          <a:off x="22199600"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27305</xdr:rowOff>
    </xdr:from>
    <xdr:to>
      <xdr:col>112</xdr:col>
      <xdr:colOff>38100</xdr:colOff>
      <xdr:row>80</xdr:row>
      <xdr:rowOff>128905</xdr:rowOff>
    </xdr:to>
    <xdr:sp macro="" textlink="">
      <xdr:nvSpPr>
        <xdr:cNvPr id="819" name="楕円 818">
          <a:extLst>
            <a:ext uri="{FF2B5EF4-FFF2-40B4-BE49-F238E27FC236}">
              <a16:creationId xmlns:a16="http://schemas.microsoft.com/office/drawing/2014/main" id="{2B39E8F3-2F96-49CF-A2FF-E0D8A34A831B}"/>
            </a:ext>
          </a:extLst>
        </xdr:cNvPr>
        <xdr:cNvSpPr/>
      </xdr:nvSpPr>
      <xdr:spPr>
        <a:xfrm>
          <a:off x="21272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78105</xdr:rowOff>
    </xdr:from>
    <xdr:to>
      <xdr:col>116</xdr:col>
      <xdr:colOff>63500</xdr:colOff>
      <xdr:row>80</xdr:row>
      <xdr:rowOff>78105</xdr:rowOff>
    </xdr:to>
    <xdr:cxnSp macro="">
      <xdr:nvCxnSpPr>
        <xdr:cNvPr id="820" name="直線コネクタ 819">
          <a:extLst>
            <a:ext uri="{FF2B5EF4-FFF2-40B4-BE49-F238E27FC236}">
              <a16:creationId xmlns:a16="http://schemas.microsoft.com/office/drawing/2014/main" id="{587C9344-F71D-4D89-9DF1-DB10152B6657}"/>
            </a:ext>
          </a:extLst>
        </xdr:cNvPr>
        <xdr:cNvCxnSpPr/>
      </xdr:nvCxnSpPr>
      <xdr:spPr>
        <a:xfrm>
          <a:off x="21323300" y="137941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33020</xdr:rowOff>
    </xdr:from>
    <xdr:to>
      <xdr:col>107</xdr:col>
      <xdr:colOff>101600</xdr:colOff>
      <xdr:row>80</xdr:row>
      <xdr:rowOff>134620</xdr:rowOff>
    </xdr:to>
    <xdr:sp macro="" textlink="">
      <xdr:nvSpPr>
        <xdr:cNvPr id="821" name="楕円 820">
          <a:extLst>
            <a:ext uri="{FF2B5EF4-FFF2-40B4-BE49-F238E27FC236}">
              <a16:creationId xmlns:a16="http://schemas.microsoft.com/office/drawing/2014/main" id="{944FE00F-6E64-43D3-948F-B75392DB1854}"/>
            </a:ext>
          </a:extLst>
        </xdr:cNvPr>
        <xdr:cNvSpPr/>
      </xdr:nvSpPr>
      <xdr:spPr>
        <a:xfrm>
          <a:off x="20383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78105</xdr:rowOff>
    </xdr:from>
    <xdr:to>
      <xdr:col>111</xdr:col>
      <xdr:colOff>177800</xdr:colOff>
      <xdr:row>80</xdr:row>
      <xdr:rowOff>83820</xdr:rowOff>
    </xdr:to>
    <xdr:cxnSp macro="">
      <xdr:nvCxnSpPr>
        <xdr:cNvPr id="822" name="直線コネクタ 821">
          <a:extLst>
            <a:ext uri="{FF2B5EF4-FFF2-40B4-BE49-F238E27FC236}">
              <a16:creationId xmlns:a16="http://schemas.microsoft.com/office/drawing/2014/main" id="{8132EC8F-4976-43E3-AB90-1C571F8A5266}"/>
            </a:ext>
          </a:extLst>
        </xdr:cNvPr>
        <xdr:cNvCxnSpPr/>
      </xdr:nvCxnSpPr>
      <xdr:spPr>
        <a:xfrm flipV="1">
          <a:off x="20434300" y="137941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38736</xdr:rowOff>
    </xdr:from>
    <xdr:to>
      <xdr:col>102</xdr:col>
      <xdr:colOff>165100</xdr:colOff>
      <xdr:row>80</xdr:row>
      <xdr:rowOff>140336</xdr:rowOff>
    </xdr:to>
    <xdr:sp macro="" textlink="">
      <xdr:nvSpPr>
        <xdr:cNvPr id="823" name="楕円 822">
          <a:extLst>
            <a:ext uri="{FF2B5EF4-FFF2-40B4-BE49-F238E27FC236}">
              <a16:creationId xmlns:a16="http://schemas.microsoft.com/office/drawing/2014/main" id="{3C8F2D04-EC66-4578-9EB6-C8D6DCF638BE}"/>
            </a:ext>
          </a:extLst>
        </xdr:cNvPr>
        <xdr:cNvSpPr/>
      </xdr:nvSpPr>
      <xdr:spPr>
        <a:xfrm>
          <a:off x="194945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83820</xdr:rowOff>
    </xdr:from>
    <xdr:to>
      <xdr:col>107</xdr:col>
      <xdr:colOff>50800</xdr:colOff>
      <xdr:row>80</xdr:row>
      <xdr:rowOff>89536</xdr:rowOff>
    </xdr:to>
    <xdr:cxnSp macro="">
      <xdr:nvCxnSpPr>
        <xdr:cNvPr id="824" name="直線コネクタ 823">
          <a:extLst>
            <a:ext uri="{FF2B5EF4-FFF2-40B4-BE49-F238E27FC236}">
              <a16:creationId xmlns:a16="http://schemas.microsoft.com/office/drawing/2014/main" id="{634DE237-A16E-4F52-98DA-5B3255FB2CD9}"/>
            </a:ext>
          </a:extLst>
        </xdr:cNvPr>
        <xdr:cNvCxnSpPr/>
      </xdr:nvCxnSpPr>
      <xdr:spPr>
        <a:xfrm flipV="1">
          <a:off x="19545300" y="137998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55880</xdr:rowOff>
    </xdr:from>
    <xdr:to>
      <xdr:col>98</xdr:col>
      <xdr:colOff>38100</xdr:colOff>
      <xdr:row>81</xdr:row>
      <xdr:rowOff>157480</xdr:rowOff>
    </xdr:to>
    <xdr:sp macro="" textlink="">
      <xdr:nvSpPr>
        <xdr:cNvPr id="825" name="楕円 824">
          <a:extLst>
            <a:ext uri="{FF2B5EF4-FFF2-40B4-BE49-F238E27FC236}">
              <a16:creationId xmlns:a16="http://schemas.microsoft.com/office/drawing/2014/main" id="{00605599-1B3A-4F17-8E70-5C85172228D7}"/>
            </a:ext>
          </a:extLst>
        </xdr:cNvPr>
        <xdr:cNvSpPr/>
      </xdr:nvSpPr>
      <xdr:spPr>
        <a:xfrm>
          <a:off x="18605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89536</xdr:rowOff>
    </xdr:from>
    <xdr:to>
      <xdr:col>102</xdr:col>
      <xdr:colOff>114300</xdr:colOff>
      <xdr:row>81</xdr:row>
      <xdr:rowOff>106680</xdr:rowOff>
    </xdr:to>
    <xdr:cxnSp macro="">
      <xdr:nvCxnSpPr>
        <xdr:cNvPr id="826" name="直線コネクタ 825">
          <a:extLst>
            <a:ext uri="{FF2B5EF4-FFF2-40B4-BE49-F238E27FC236}">
              <a16:creationId xmlns:a16="http://schemas.microsoft.com/office/drawing/2014/main" id="{4DA8EFB9-5157-4E71-83C5-BFC5C827E22E}"/>
            </a:ext>
          </a:extLst>
        </xdr:cNvPr>
        <xdr:cNvCxnSpPr/>
      </xdr:nvCxnSpPr>
      <xdr:spPr>
        <a:xfrm flipV="1">
          <a:off x="18656300" y="13805536"/>
          <a:ext cx="88900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a:extLst>
            <a:ext uri="{FF2B5EF4-FFF2-40B4-BE49-F238E27FC236}">
              <a16:creationId xmlns:a16="http://schemas.microsoft.com/office/drawing/2014/main" id="{9B6F0D5B-0139-4971-B2D3-FF1DAAB0252F}"/>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8" name="n_2aveValue【消防施設】&#10;一人当たり面積">
          <a:extLst>
            <a:ext uri="{FF2B5EF4-FFF2-40B4-BE49-F238E27FC236}">
              <a16:creationId xmlns:a16="http://schemas.microsoft.com/office/drawing/2014/main" id="{D480746B-7AF0-4746-88FA-B38B344FE1A3}"/>
            </a:ext>
          </a:extLst>
        </xdr:cNvPr>
        <xdr:cNvSpPr txBox="1"/>
      </xdr:nvSpPr>
      <xdr:spPr>
        <a:xfrm>
          <a:off x="201994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829" name="n_3aveValue【消防施設】&#10;一人当たり面積">
          <a:extLst>
            <a:ext uri="{FF2B5EF4-FFF2-40B4-BE49-F238E27FC236}">
              <a16:creationId xmlns:a16="http://schemas.microsoft.com/office/drawing/2014/main" id="{600CC1B4-305D-4475-8EF5-89D5241889AD}"/>
            </a:ext>
          </a:extLst>
        </xdr:cNvPr>
        <xdr:cNvSpPr txBox="1"/>
      </xdr:nvSpPr>
      <xdr:spPr>
        <a:xfrm>
          <a:off x="19310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830" name="n_4aveValue【消防施設】&#10;一人当たり面積">
          <a:extLst>
            <a:ext uri="{FF2B5EF4-FFF2-40B4-BE49-F238E27FC236}">
              <a16:creationId xmlns:a16="http://schemas.microsoft.com/office/drawing/2014/main" id="{5259C3D4-CD28-4A04-A3CA-8EC5550B9CB0}"/>
            </a:ext>
          </a:extLst>
        </xdr:cNvPr>
        <xdr:cNvSpPr txBox="1"/>
      </xdr:nvSpPr>
      <xdr:spPr>
        <a:xfrm>
          <a:off x="184214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145432</xdr:rowOff>
    </xdr:from>
    <xdr:ext cx="469744" cy="259045"/>
    <xdr:sp macro="" textlink="">
      <xdr:nvSpPr>
        <xdr:cNvPr id="831" name="n_1mainValue【消防施設】&#10;一人当たり面積">
          <a:extLst>
            <a:ext uri="{FF2B5EF4-FFF2-40B4-BE49-F238E27FC236}">
              <a16:creationId xmlns:a16="http://schemas.microsoft.com/office/drawing/2014/main" id="{C2BC5320-30AC-416F-BB52-04B7251ABD6F}"/>
            </a:ext>
          </a:extLst>
        </xdr:cNvPr>
        <xdr:cNvSpPr txBox="1"/>
      </xdr:nvSpPr>
      <xdr:spPr>
        <a:xfrm>
          <a:off x="21075727"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151147</xdr:rowOff>
    </xdr:from>
    <xdr:ext cx="469744" cy="259045"/>
    <xdr:sp macro="" textlink="">
      <xdr:nvSpPr>
        <xdr:cNvPr id="832" name="n_2mainValue【消防施設】&#10;一人当たり面積">
          <a:extLst>
            <a:ext uri="{FF2B5EF4-FFF2-40B4-BE49-F238E27FC236}">
              <a16:creationId xmlns:a16="http://schemas.microsoft.com/office/drawing/2014/main" id="{82E56CF7-114B-4936-88E5-1629F220108D}"/>
            </a:ext>
          </a:extLst>
        </xdr:cNvPr>
        <xdr:cNvSpPr txBox="1"/>
      </xdr:nvSpPr>
      <xdr:spPr>
        <a:xfrm>
          <a:off x="201994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156863</xdr:rowOff>
    </xdr:from>
    <xdr:ext cx="469744" cy="259045"/>
    <xdr:sp macro="" textlink="">
      <xdr:nvSpPr>
        <xdr:cNvPr id="833" name="n_3mainValue【消防施設】&#10;一人当たり面積">
          <a:extLst>
            <a:ext uri="{FF2B5EF4-FFF2-40B4-BE49-F238E27FC236}">
              <a16:creationId xmlns:a16="http://schemas.microsoft.com/office/drawing/2014/main" id="{100938C8-826A-4CEE-86E7-CD89385BB294}"/>
            </a:ext>
          </a:extLst>
        </xdr:cNvPr>
        <xdr:cNvSpPr txBox="1"/>
      </xdr:nvSpPr>
      <xdr:spPr>
        <a:xfrm>
          <a:off x="19310427" y="1352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2557</xdr:rowOff>
    </xdr:from>
    <xdr:ext cx="469744" cy="259045"/>
    <xdr:sp macro="" textlink="">
      <xdr:nvSpPr>
        <xdr:cNvPr id="834" name="n_4mainValue【消防施設】&#10;一人当たり面積">
          <a:extLst>
            <a:ext uri="{FF2B5EF4-FFF2-40B4-BE49-F238E27FC236}">
              <a16:creationId xmlns:a16="http://schemas.microsoft.com/office/drawing/2014/main" id="{689FB61F-554C-4027-ABD7-578BE0FF7051}"/>
            </a:ext>
          </a:extLst>
        </xdr:cNvPr>
        <xdr:cNvSpPr txBox="1"/>
      </xdr:nvSpPr>
      <xdr:spPr>
        <a:xfrm>
          <a:off x="18421427" y="1371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5341FEF3-2A93-43EA-AB9C-34494CF4F9E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86A1B2E0-60AD-48BF-AA74-6BB08693650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8A115458-9850-4961-8FA9-5EE7FD4B7CC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44B2A5EF-AC80-4B1D-9D66-77B138160BE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F1117C05-E44D-4BB5-9E22-3A198D2E21F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F65B43B8-C789-469E-8FE8-E24D59920B2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41692F78-843E-4901-9B74-6B91C1E8CB3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C7B57202-1868-4430-9703-CD7F19A244F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299773AB-4EF9-4EE4-AECB-C7E4512792E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4D3FBA8A-628D-4BAD-B95F-C7945F7DE69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87EC8A0F-EF50-4592-9A65-54F2699917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00F355E2-8B7B-4F7E-87BC-279C5A9DB28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7D8DFAD6-5D7B-41E7-910C-C746F6435D1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896CA337-17D8-4135-961B-19EF939AAFE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C21E3DAA-258E-4359-AFF3-2F14C253FE1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3D93AAD9-2923-46B3-8FBD-A4D722E001B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6B0905E0-3BDE-4FBA-8FEE-BBCAAB6600E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65917604-56B3-4583-B263-02F7950132B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BC4C1EA4-113F-45D2-8173-50D4C207167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EF4AC18A-FD07-4A07-B406-0C0E38B687A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6853BD33-446C-407D-AF56-7663C4BBBBA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FE4319BC-C04A-4FF1-B2FC-6427B933B73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430349EC-20F0-4EA7-931B-31E2F070D32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6A139895-FE63-4897-A661-B40DF6B00BD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4B544F90-3BAE-4519-A790-9AA344144D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A4210FF5-B483-4F23-8FC9-2E307773F9DF}"/>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349F80F3-EA6E-4443-AB63-4756A606C731}"/>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7CBAFDD3-E4FB-4B1A-B577-3A614FFBF6D2}"/>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03B79A7C-DDA5-4C1B-B260-6DC5F6693AD0}"/>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E269664F-E96F-412B-A94E-627136A054EC}"/>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0DAE4647-79E2-471F-A787-6CAF980450DD}"/>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B9FA2453-9A69-4F0F-B30B-6A9BDDE4624F}"/>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04CE3799-8164-4F10-B4F5-EDA84EF3A8D6}"/>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86D2A121-B8DA-4777-83E5-5AB1ECCEB4D6}"/>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D85B6A61-2035-4F80-ACC4-C1C5457D0B10}"/>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6386C1D0-4948-4332-A8CD-7958A1CC9C27}"/>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77FCC38E-9902-4887-A172-F3ED4C32F38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8D799BD-944D-4683-BB78-86717881437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83924D7F-314F-4B53-BC96-639A82C57B0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D3BE2F67-62CD-492A-8B53-FB521F9C265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474DBE8-646A-4C02-A5D5-08ED4692D62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58057</xdr:rowOff>
    </xdr:from>
    <xdr:to>
      <xdr:col>85</xdr:col>
      <xdr:colOff>177800</xdr:colOff>
      <xdr:row>106</xdr:row>
      <xdr:rowOff>159657</xdr:rowOff>
    </xdr:to>
    <xdr:sp macro="" textlink="">
      <xdr:nvSpPr>
        <xdr:cNvPr id="876" name="楕円 875">
          <a:extLst>
            <a:ext uri="{FF2B5EF4-FFF2-40B4-BE49-F238E27FC236}">
              <a16:creationId xmlns:a16="http://schemas.microsoft.com/office/drawing/2014/main" id="{7DCCF3B4-BD01-468B-8EB2-9F5F697CEAC8}"/>
            </a:ext>
          </a:extLst>
        </xdr:cNvPr>
        <xdr:cNvSpPr/>
      </xdr:nvSpPr>
      <xdr:spPr>
        <a:xfrm>
          <a:off x="162687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36484</xdr:rowOff>
    </xdr:from>
    <xdr:ext cx="405111" cy="259045"/>
    <xdr:sp macro="" textlink="">
      <xdr:nvSpPr>
        <xdr:cNvPr id="877" name="【庁舎】&#10;有形固定資産減価償却率該当値テキスト">
          <a:extLst>
            <a:ext uri="{FF2B5EF4-FFF2-40B4-BE49-F238E27FC236}">
              <a16:creationId xmlns:a16="http://schemas.microsoft.com/office/drawing/2014/main" id="{71B0B1F3-BBA2-46B4-A725-DA37A8C056DE}"/>
            </a:ext>
          </a:extLst>
        </xdr:cNvPr>
        <xdr:cNvSpPr txBox="1"/>
      </xdr:nvSpPr>
      <xdr:spPr>
        <a:xfrm>
          <a:off x="16357600"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74386</xdr:rowOff>
    </xdr:from>
    <xdr:to>
      <xdr:col>81</xdr:col>
      <xdr:colOff>101600</xdr:colOff>
      <xdr:row>107</xdr:row>
      <xdr:rowOff>4536</xdr:rowOff>
    </xdr:to>
    <xdr:sp macro="" textlink="">
      <xdr:nvSpPr>
        <xdr:cNvPr id="878" name="楕円 877">
          <a:extLst>
            <a:ext uri="{FF2B5EF4-FFF2-40B4-BE49-F238E27FC236}">
              <a16:creationId xmlns:a16="http://schemas.microsoft.com/office/drawing/2014/main" id="{EF00AC0B-5201-4196-9BC2-6F9D3106830A}"/>
            </a:ext>
          </a:extLst>
        </xdr:cNvPr>
        <xdr:cNvSpPr/>
      </xdr:nvSpPr>
      <xdr:spPr>
        <a:xfrm>
          <a:off x="15430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108857</xdr:rowOff>
    </xdr:from>
    <xdr:to>
      <xdr:col>85</xdr:col>
      <xdr:colOff>127000</xdr:colOff>
      <xdr:row>106</xdr:row>
      <xdr:rowOff>125186</xdr:rowOff>
    </xdr:to>
    <xdr:cxnSp macro="">
      <xdr:nvCxnSpPr>
        <xdr:cNvPr id="879" name="直線コネクタ 878">
          <a:extLst>
            <a:ext uri="{FF2B5EF4-FFF2-40B4-BE49-F238E27FC236}">
              <a16:creationId xmlns:a16="http://schemas.microsoft.com/office/drawing/2014/main" id="{9C166813-2E1C-466D-8C2A-6E62ABE81C48}"/>
            </a:ext>
          </a:extLst>
        </xdr:cNvPr>
        <xdr:cNvCxnSpPr/>
      </xdr:nvCxnSpPr>
      <xdr:spPr>
        <a:xfrm flipV="1">
          <a:off x="15481300" y="182825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27032</xdr:rowOff>
    </xdr:from>
    <xdr:to>
      <xdr:col>76</xdr:col>
      <xdr:colOff>165100</xdr:colOff>
      <xdr:row>106</xdr:row>
      <xdr:rowOff>128632</xdr:rowOff>
    </xdr:to>
    <xdr:sp macro="" textlink="">
      <xdr:nvSpPr>
        <xdr:cNvPr id="880" name="楕円 879">
          <a:extLst>
            <a:ext uri="{FF2B5EF4-FFF2-40B4-BE49-F238E27FC236}">
              <a16:creationId xmlns:a16="http://schemas.microsoft.com/office/drawing/2014/main" id="{8A7C3EA0-2322-4DC9-AA5B-DEDB457FD471}"/>
            </a:ext>
          </a:extLst>
        </xdr:cNvPr>
        <xdr:cNvSpPr/>
      </xdr:nvSpPr>
      <xdr:spPr>
        <a:xfrm>
          <a:off x="14541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77832</xdr:rowOff>
    </xdr:from>
    <xdr:to>
      <xdr:col>81</xdr:col>
      <xdr:colOff>50800</xdr:colOff>
      <xdr:row>106</xdr:row>
      <xdr:rowOff>125186</xdr:rowOff>
    </xdr:to>
    <xdr:cxnSp macro="">
      <xdr:nvCxnSpPr>
        <xdr:cNvPr id="881" name="直線コネクタ 880">
          <a:extLst>
            <a:ext uri="{FF2B5EF4-FFF2-40B4-BE49-F238E27FC236}">
              <a16:creationId xmlns:a16="http://schemas.microsoft.com/office/drawing/2014/main" id="{E5B445EB-277B-4E56-B96B-56DA55BB08A5}"/>
            </a:ext>
          </a:extLst>
        </xdr:cNvPr>
        <xdr:cNvCxnSpPr/>
      </xdr:nvCxnSpPr>
      <xdr:spPr>
        <a:xfrm>
          <a:off x="14592300" y="18251532"/>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154395</xdr:rowOff>
    </xdr:from>
    <xdr:to>
      <xdr:col>72</xdr:col>
      <xdr:colOff>38100</xdr:colOff>
      <xdr:row>106</xdr:row>
      <xdr:rowOff>84545</xdr:rowOff>
    </xdr:to>
    <xdr:sp macro="" textlink="">
      <xdr:nvSpPr>
        <xdr:cNvPr id="882" name="楕円 881">
          <a:extLst>
            <a:ext uri="{FF2B5EF4-FFF2-40B4-BE49-F238E27FC236}">
              <a16:creationId xmlns:a16="http://schemas.microsoft.com/office/drawing/2014/main" id="{9441D267-CEFA-4721-B604-27616537CD20}"/>
            </a:ext>
          </a:extLst>
        </xdr:cNvPr>
        <xdr:cNvSpPr/>
      </xdr:nvSpPr>
      <xdr:spPr>
        <a:xfrm>
          <a:off x="13652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33745</xdr:rowOff>
    </xdr:from>
    <xdr:to>
      <xdr:col>76</xdr:col>
      <xdr:colOff>114300</xdr:colOff>
      <xdr:row>106</xdr:row>
      <xdr:rowOff>77832</xdr:rowOff>
    </xdr:to>
    <xdr:cxnSp macro="">
      <xdr:nvCxnSpPr>
        <xdr:cNvPr id="883" name="直線コネクタ 882">
          <a:extLst>
            <a:ext uri="{FF2B5EF4-FFF2-40B4-BE49-F238E27FC236}">
              <a16:creationId xmlns:a16="http://schemas.microsoft.com/office/drawing/2014/main" id="{2EC7BEF6-5F85-4B42-A312-6ECBD343B986}"/>
            </a:ext>
          </a:extLst>
        </xdr:cNvPr>
        <xdr:cNvCxnSpPr/>
      </xdr:nvCxnSpPr>
      <xdr:spPr>
        <a:xfrm>
          <a:off x="13703300" y="1820744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160927</xdr:rowOff>
    </xdr:from>
    <xdr:to>
      <xdr:col>67</xdr:col>
      <xdr:colOff>101600</xdr:colOff>
      <xdr:row>106</xdr:row>
      <xdr:rowOff>91077</xdr:rowOff>
    </xdr:to>
    <xdr:sp macro="" textlink="">
      <xdr:nvSpPr>
        <xdr:cNvPr id="884" name="楕円 883">
          <a:extLst>
            <a:ext uri="{FF2B5EF4-FFF2-40B4-BE49-F238E27FC236}">
              <a16:creationId xmlns:a16="http://schemas.microsoft.com/office/drawing/2014/main" id="{CE512877-07E0-4BC8-960D-F4A4961A37AB}"/>
            </a:ext>
          </a:extLst>
        </xdr:cNvPr>
        <xdr:cNvSpPr/>
      </xdr:nvSpPr>
      <xdr:spPr>
        <a:xfrm>
          <a:off x="12763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33745</xdr:rowOff>
    </xdr:from>
    <xdr:to>
      <xdr:col>71</xdr:col>
      <xdr:colOff>177800</xdr:colOff>
      <xdr:row>106</xdr:row>
      <xdr:rowOff>40277</xdr:rowOff>
    </xdr:to>
    <xdr:cxnSp macro="">
      <xdr:nvCxnSpPr>
        <xdr:cNvPr id="885" name="直線コネクタ 884">
          <a:extLst>
            <a:ext uri="{FF2B5EF4-FFF2-40B4-BE49-F238E27FC236}">
              <a16:creationId xmlns:a16="http://schemas.microsoft.com/office/drawing/2014/main" id="{5F24AAE3-96B2-40E0-9FF2-741809490251}"/>
            </a:ext>
          </a:extLst>
        </xdr:cNvPr>
        <xdr:cNvCxnSpPr/>
      </xdr:nvCxnSpPr>
      <xdr:spPr>
        <a:xfrm flipV="1">
          <a:off x="12814300" y="182074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468CB842-8A4F-4DF9-9ECD-261A09DF52D1}"/>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4DE530AD-4C99-457E-8BAB-513A2A07EC2A}"/>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D528471F-F62B-4A43-B3C2-26ABA51D0C13}"/>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0FCCF351-0B9B-4748-A0A3-1B60434FCA14}"/>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167113</xdr:rowOff>
    </xdr:from>
    <xdr:ext cx="405111" cy="259045"/>
    <xdr:sp macro="" textlink="">
      <xdr:nvSpPr>
        <xdr:cNvPr id="890" name="n_1mainValue【庁舎】&#10;有形固定資産減価償却率">
          <a:extLst>
            <a:ext uri="{FF2B5EF4-FFF2-40B4-BE49-F238E27FC236}">
              <a16:creationId xmlns:a16="http://schemas.microsoft.com/office/drawing/2014/main" id="{B164235E-D955-48A2-90D4-4EAA15EC41DA}"/>
            </a:ext>
          </a:extLst>
        </xdr:cNvPr>
        <xdr:cNvSpPr txBox="1"/>
      </xdr:nvSpPr>
      <xdr:spPr>
        <a:xfrm>
          <a:off x="152660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119759</xdr:rowOff>
    </xdr:from>
    <xdr:ext cx="405111" cy="259045"/>
    <xdr:sp macro="" textlink="">
      <xdr:nvSpPr>
        <xdr:cNvPr id="891" name="n_2mainValue【庁舎】&#10;有形固定資産減価償却率">
          <a:extLst>
            <a:ext uri="{FF2B5EF4-FFF2-40B4-BE49-F238E27FC236}">
              <a16:creationId xmlns:a16="http://schemas.microsoft.com/office/drawing/2014/main" id="{4156E386-579B-4BFA-BB3B-98F5014B8C9A}"/>
            </a:ext>
          </a:extLst>
        </xdr:cNvPr>
        <xdr:cNvSpPr txBox="1"/>
      </xdr:nvSpPr>
      <xdr:spPr>
        <a:xfrm>
          <a:off x="14389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75672</xdr:rowOff>
    </xdr:from>
    <xdr:ext cx="405111" cy="259045"/>
    <xdr:sp macro="" textlink="">
      <xdr:nvSpPr>
        <xdr:cNvPr id="892" name="n_3mainValue【庁舎】&#10;有形固定資産減価償却率">
          <a:extLst>
            <a:ext uri="{FF2B5EF4-FFF2-40B4-BE49-F238E27FC236}">
              <a16:creationId xmlns:a16="http://schemas.microsoft.com/office/drawing/2014/main" id="{8129081E-BDA9-4357-81C3-AD21BB5909AB}"/>
            </a:ext>
          </a:extLst>
        </xdr:cNvPr>
        <xdr:cNvSpPr txBox="1"/>
      </xdr:nvSpPr>
      <xdr:spPr>
        <a:xfrm>
          <a:off x="13500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82204</xdr:rowOff>
    </xdr:from>
    <xdr:ext cx="405111" cy="259045"/>
    <xdr:sp macro="" textlink="">
      <xdr:nvSpPr>
        <xdr:cNvPr id="893" name="n_4mainValue【庁舎】&#10;有形固定資産減価償却率">
          <a:extLst>
            <a:ext uri="{FF2B5EF4-FFF2-40B4-BE49-F238E27FC236}">
              <a16:creationId xmlns:a16="http://schemas.microsoft.com/office/drawing/2014/main" id="{1A8A80F9-E09F-406D-8169-7A7257BFCBF1}"/>
            </a:ext>
          </a:extLst>
        </xdr:cNvPr>
        <xdr:cNvSpPr txBox="1"/>
      </xdr:nvSpPr>
      <xdr:spPr>
        <a:xfrm>
          <a:off x="12611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84C0E26D-D237-4382-B7A0-58649807742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B189BCF9-577A-4BB0-8806-9F0992CD07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428D4854-3CCB-4F01-9E0A-3334932B624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CA0194F7-D062-46BE-8CEE-9757FA663C1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5A4C311D-B7F5-4894-85FE-41D3DACCE35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FD865FC8-E675-495A-ABEB-2734874ADFB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8597E8DF-9E75-4CE7-BD4C-304960E7AB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C09F3812-5F61-4F68-813B-3B25CF83DD4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0C6F19E8-92CF-42DC-9504-E02170D84A8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598051AB-1B35-4C4B-BD79-C804049743B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F5861EB9-E5E6-4BE8-BBD4-EFBCD400B67E}"/>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9480224A-DC15-4568-86E0-991BC4DC4C5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345C2E49-EB91-41F0-B1A0-1949D6D6F76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079BE142-1F76-46B8-9BFC-B01C011D66A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BBDF72CE-7E2B-4417-B134-8F2A7E0B6A0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325D12E5-98A8-4257-B3E1-126DDC3BF1C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C8A08952-2DCE-4DAA-BD92-4C539CF6A3E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0F1688F2-66C0-43D4-9036-B3B8186B005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17E465D5-C05C-43E8-AE30-C5021C7F716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BB6160A4-8AA6-4938-AC0C-B70375D2DD9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992DBBE9-6B1C-4231-BB33-D4F1062C221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50A02D3E-1EAE-401D-9D40-50F1F343715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8C66453E-530E-4B03-843F-B0006C14CAB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A0AEEC63-1EE7-433A-BE7F-80A796E249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B620CBA7-CDA5-43BB-9598-D55439812A6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D1692558-AA1F-42D9-BA65-4D3375C3781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E49D9873-9169-48C0-B631-F6B6863F8D11}"/>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01D7BF28-8D12-4425-BDC6-25ED664DB0D6}"/>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AAFA9271-5F06-41FA-9CCF-80F51B12247E}"/>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BE203FDF-CEF2-488C-BB1D-9BCA2233FFA9}"/>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C4B1D444-B6E6-42A1-8DEB-D109C193F0F9}"/>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a:extLst>
            <a:ext uri="{FF2B5EF4-FFF2-40B4-BE49-F238E27FC236}">
              <a16:creationId xmlns:a16="http://schemas.microsoft.com/office/drawing/2014/main" id="{CB297FF4-4D5A-4D12-9272-3DDEC0026D87}"/>
            </a:ext>
          </a:extLst>
        </xdr:cNvPr>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C400CE74-BBA2-423B-B345-DAE87AC44A41}"/>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A4E68AE5-2236-43D0-80BD-44868600E704}"/>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4CD6E81F-C8A4-4582-8419-B3BC7B13B50B}"/>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95329C97-EEC0-4060-AE8F-1EB77F6CCB2D}"/>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8BBE0EBB-15EA-43D4-9033-7D2EA5029EEE}"/>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A0CBCE45-2AB8-4851-905D-0E474435B1D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97B83CC1-8DA9-4386-A4C3-AC22E7807D2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648D4DD-FA2A-4584-8CBB-426A75F1C44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94C3D6D-2E5A-4325-8373-CC22F255728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4DF5B432-10FF-4E59-A9A5-4D6E4E4ED15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907</xdr:rowOff>
    </xdr:from>
    <xdr:to>
      <xdr:col>116</xdr:col>
      <xdr:colOff>114300</xdr:colOff>
      <xdr:row>103</xdr:row>
      <xdr:rowOff>102507</xdr:rowOff>
    </xdr:to>
    <xdr:sp macro="" textlink="">
      <xdr:nvSpPr>
        <xdr:cNvPr id="936" name="楕円 935">
          <a:extLst>
            <a:ext uri="{FF2B5EF4-FFF2-40B4-BE49-F238E27FC236}">
              <a16:creationId xmlns:a16="http://schemas.microsoft.com/office/drawing/2014/main" id="{243C8F8B-9661-4239-BCF6-F186E2FB0CAD}"/>
            </a:ext>
          </a:extLst>
        </xdr:cNvPr>
        <xdr:cNvSpPr/>
      </xdr:nvSpPr>
      <xdr:spPr>
        <a:xfrm>
          <a:off x="221107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23784</xdr:rowOff>
    </xdr:from>
    <xdr:ext cx="469744" cy="259045"/>
    <xdr:sp macro="" textlink="">
      <xdr:nvSpPr>
        <xdr:cNvPr id="937" name="【庁舎】&#10;一人当たり面積該当値テキスト">
          <a:extLst>
            <a:ext uri="{FF2B5EF4-FFF2-40B4-BE49-F238E27FC236}">
              <a16:creationId xmlns:a16="http://schemas.microsoft.com/office/drawing/2014/main" id="{11BA6FC4-FAC4-44BE-A401-DD613E7A4A74}"/>
            </a:ext>
          </a:extLst>
        </xdr:cNvPr>
        <xdr:cNvSpPr txBox="1"/>
      </xdr:nvSpPr>
      <xdr:spPr>
        <a:xfrm>
          <a:off x="22199600" y="1751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4173</xdr:rowOff>
    </xdr:from>
    <xdr:to>
      <xdr:col>112</xdr:col>
      <xdr:colOff>38100</xdr:colOff>
      <xdr:row>103</xdr:row>
      <xdr:rowOff>105773</xdr:rowOff>
    </xdr:to>
    <xdr:sp macro="" textlink="">
      <xdr:nvSpPr>
        <xdr:cNvPr id="938" name="楕円 937">
          <a:extLst>
            <a:ext uri="{FF2B5EF4-FFF2-40B4-BE49-F238E27FC236}">
              <a16:creationId xmlns:a16="http://schemas.microsoft.com/office/drawing/2014/main" id="{138F7345-168D-4701-B487-01F2588671DA}"/>
            </a:ext>
          </a:extLst>
        </xdr:cNvPr>
        <xdr:cNvSpPr/>
      </xdr:nvSpPr>
      <xdr:spPr>
        <a:xfrm>
          <a:off x="21272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51707</xdr:rowOff>
    </xdr:from>
    <xdr:to>
      <xdr:col>116</xdr:col>
      <xdr:colOff>63500</xdr:colOff>
      <xdr:row>103</xdr:row>
      <xdr:rowOff>54973</xdr:rowOff>
    </xdr:to>
    <xdr:cxnSp macro="">
      <xdr:nvCxnSpPr>
        <xdr:cNvPr id="939" name="直線コネクタ 938">
          <a:extLst>
            <a:ext uri="{FF2B5EF4-FFF2-40B4-BE49-F238E27FC236}">
              <a16:creationId xmlns:a16="http://schemas.microsoft.com/office/drawing/2014/main" id="{1B0F9BE7-7142-4F2A-AFA4-3C4FA26A4297}"/>
            </a:ext>
          </a:extLst>
        </xdr:cNvPr>
        <xdr:cNvCxnSpPr/>
      </xdr:nvCxnSpPr>
      <xdr:spPr>
        <a:xfrm flipV="1">
          <a:off x="21323300" y="177110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169092</xdr:rowOff>
    </xdr:from>
    <xdr:to>
      <xdr:col>107</xdr:col>
      <xdr:colOff>101600</xdr:colOff>
      <xdr:row>103</xdr:row>
      <xdr:rowOff>99242</xdr:rowOff>
    </xdr:to>
    <xdr:sp macro="" textlink="">
      <xdr:nvSpPr>
        <xdr:cNvPr id="940" name="楕円 939">
          <a:extLst>
            <a:ext uri="{FF2B5EF4-FFF2-40B4-BE49-F238E27FC236}">
              <a16:creationId xmlns:a16="http://schemas.microsoft.com/office/drawing/2014/main" id="{70B2BB84-F6DF-4F0D-9A29-6828E9FB77FF}"/>
            </a:ext>
          </a:extLst>
        </xdr:cNvPr>
        <xdr:cNvSpPr/>
      </xdr:nvSpPr>
      <xdr:spPr>
        <a:xfrm>
          <a:off x="20383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48442</xdr:rowOff>
    </xdr:from>
    <xdr:to>
      <xdr:col>111</xdr:col>
      <xdr:colOff>177800</xdr:colOff>
      <xdr:row>103</xdr:row>
      <xdr:rowOff>54973</xdr:rowOff>
    </xdr:to>
    <xdr:cxnSp macro="">
      <xdr:nvCxnSpPr>
        <xdr:cNvPr id="941" name="直線コネクタ 940">
          <a:extLst>
            <a:ext uri="{FF2B5EF4-FFF2-40B4-BE49-F238E27FC236}">
              <a16:creationId xmlns:a16="http://schemas.microsoft.com/office/drawing/2014/main" id="{6582202C-6216-4971-BB6D-00204DACADCD}"/>
            </a:ext>
          </a:extLst>
        </xdr:cNvPr>
        <xdr:cNvCxnSpPr/>
      </xdr:nvCxnSpPr>
      <xdr:spPr>
        <a:xfrm>
          <a:off x="20434300" y="177077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169092</xdr:rowOff>
    </xdr:from>
    <xdr:to>
      <xdr:col>102</xdr:col>
      <xdr:colOff>165100</xdr:colOff>
      <xdr:row>103</xdr:row>
      <xdr:rowOff>99242</xdr:rowOff>
    </xdr:to>
    <xdr:sp macro="" textlink="">
      <xdr:nvSpPr>
        <xdr:cNvPr id="942" name="楕円 941">
          <a:extLst>
            <a:ext uri="{FF2B5EF4-FFF2-40B4-BE49-F238E27FC236}">
              <a16:creationId xmlns:a16="http://schemas.microsoft.com/office/drawing/2014/main" id="{3DC7F787-8C48-4498-A186-DBDF94E3A0B0}"/>
            </a:ext>
          </a:extLst>
        </xdr:cNvPr>
        <xdr:cNvSpPr/>
      </xdr:nvSpPr>
      <xdr:spPr>
        <a:xfrm>
          <a:off x="19494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48442</xdr:rowOff>
    </xdr:from>
    <xdr:to>
      <xdr:col>107</xdr:col>
      <xdr:colOff>50800</xdr:colOff>
      <xdr:row>103</xdr:row>
      <xdr:rowOff>48442</xdr:rowOff>
    </xdr:to>
    <xdr:cxnSp macro="">
      <xdr:nvCxnSpPr>
        <xdr:cNvPr id="943" name="直線コネクタ 942">
          <a:extLst>
            <a:ext uri="{FF2B5EF4-FFF2-40B4-BE49-F238E27FC236}">
              <a16:creationId xmlns:a16="http://schemas.microsoft.com/office/drawing/2014/main" id="{EAF066FE-2833-4026-A126-3F0F294BC8F8}"/>
            </a:ext>
          </a:extLst>
        </xdr:cNvPr>
        <xdr:cNvCxnSpPr/>
      </xdr:nvCxnSpPr>
      <xdr:spPr>
        <a:xfrm>
          <a:off x="19545300" y="17707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907</xdr:rowOff>
    </xdr:from>
    <xdr:to>
      <xdr:col>98</xdr:col>
      <xdr:colOff>38100</xdr:colOff>
      <xdr:row>103</xdr:row>
      <xdr:rowOff>102507</xdr:rowOff>
    </xdr:to>
    <xdr:sp macro="" textlink="">
      <xdr:nvSpPr>
        <xdr:cNvPr id="944" name="楕円 943">
          <a:extLst>
            <a:ext uri="{FF2B5EF4-FFF2-40B4-BE49-F238E27FC236}">
              <a16:creationId xmlns:a16="http://schemas.microsoft.com/office/drawing/2014/main" id="{6A3F49EA-2BAD-410B-8690-69D8F330942C}"/>
            </a:ext>
          </a:extLst>
        </xdr:cNvPr>
        <xdr:cNvSpPr/>
      </xdr:nvSpPr>
      <xdr:spPr>
        <a:xfrm>
          <a:off x="18605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48442</xdr:rowOff>
    </xdr:from>
    <xdr:to>
      <xdr:col>102</xdr:col>
      <xdr:colOff>114300</xdr:colOff>
      <xdr:row>103</xdr:row>
      <xdr:rowOff>51707</xdr:rowOff>
    </xdr:to>
    <xdr:cxnSp macro="">
      <xdr:nvCxnSpPr>
        <xdr:cNvPr id="945" name="直線コネクタ 944">
          <a:extLst>
            <a:ext uri="{FF2B5EF4-FFF2-40B4-BE49-F238E27FC236}">
              <a16:creationId xmlns:a16="http://schemas.microsoft.com/office/drawing/2014/main" id="{12C7286B-B3B5-4027-9801-771D851ACCF1}"/>
            </a:ext>
          </a:extLst>
        </xdr:cNvPr>
        <xdr:cNvCxnSpPr/>
      </xdr:nvCxnSpPr>
      <xdr:spPr>
        <a:xfrm flipV="1">
          <a:off x="18656300" y="177077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6" name="n_1aveValue【庁舎】&#10;一人当たり面積">
          <a:extLst>
            <a:ext uri="{FF2B5EF4-FFF2-40B4-BE49-F238E27FC236}">
              <a16:creationId xmlns:a16="http://schemas.microsoft.com/office/drawing/2014/main" id="{0EF9403D-AF3E-4B9D-862F-55C73E431844}"/>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7" name="n_2aveValue【庁舎】&#10;一人当たり面積">
          <a:extLst>
            <a:ext uri="{FF2B5EF4-FFF2-40B4-BE49-F238E27FC236}">
              <a16:creationId xmlns:a16="http://schemas.microsoft.com/office/drawing/2014/main" id="{F0F0AD4F-AC59-4573-B832-DA95BE695B33}"/>
            </a:ext>
          </a:extLst>
        </xdr:cNvPr>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948" name="n_3aveValue【庁舎】&#10;一人当たり面積">
          <a:extLst>
            <a:ext uri="{FF2B5EF4-FFF2-40B4-BE49-F238E27FC236}">
              <a16:creationId xmlns:a16="http://schemas.microsoft.com/office/drawing/2014/main" id="{D6569A41-5586-441F-844E-70F8A7D5DBDA}"/>
            </a:ext>
          </a:extLst>
        </xdr:cNvPr>
        <xdr:cNvSpPr txBox="1"/>
      </xdr:nvSpPr>
      <xdr:spPr>
        <a:xfrm>
          <a:off x="19310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49" name="n_4aveValue【庁舎】&#10;一人当たり面積">
          <a:extLst>
            <a:ext uri="{FF2B5EF4-FFF2-40B4-BE49-F238E27FC236}">
              <a16:creationId xmlns:a16="http://schemas.microsoft.com/office/drawing/2014/main" id="{75B22679-E9D0-4EEB-B660-C694076C04CF}"/>
            </a:ext>
          </a:extLst>
        </xdr:cNvPr>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122300</xdr:rowOff>
    </xdr:from>
    <xdr:ext cx="469744" cy="259045"/>
    <xdr:sp macro="" textlink="">
      <xdr:nvSpPr>
        <xdr:cNvPr id="950" name="n_1mainValue【庁舎】&#10;一人当たり面積">
          <a:extLst>
            <a:ext uri="{FF2B5EF4-FFF2-40B4-BE49-F238E27FC236}">
              <a16:creationId xmlns:a16="http://schemas.microsoft.com/office/drawing/2014/main" id="{9A9E6B7A-62FE-4486-81DB-B131FB685301}"/>
            </a:ext>
          </a:extLst>
        </xdr:cNvPr>
        <xdr:cNvSpPr txBox="1"/>
      </xdr:nvSpPr>
      <xdr:spPr>
        <a:xfrm>
          <a:off x="21075727" y="1743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115769</xdr:rowOff>
    </xdr:from>
    <xdr:ext cx="469744" cy="259045"/>
    <xdr:sp macro="" textlink="">
      <xdr:nvSpPr>
        <xdr:cNvPr id="951" name="n_2mainValue【庁舎】&#10;一人当たり面積">
          <a:extLst>
            <a:ext uri="{FF2B5EF4-FFF2-40B4-BE49-F238E27FC236}">
              <a16:creationId xmlns:a16="http://schemas.microsoft.com/office/drawing/2014/main" id="{EF7081E3-7EAA-41A4-B12F-8E00009B769C}"/>
            </a:ext>
          </a:extLst>
        </xdr:cNvPr>
        <xdr:cNvSpPr txBox="1"/>
      </xdr:nvSpPr>
      <xdr:spPr>
        <a:xfrm>
          <a:off x="20199427" y="1743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115769</xdr:rowOff>
    </xdr:from>
    <xdr:ext cx="469744" cy="259045"/>
    <xdr:sp macro="" textlink="">
      <xdr:nvSpPr>
        <xdr:cNvPr id="952" name="n_3mainValue【庁舎】&#10;一人当たり面積">
          <a:extLst>
            <a:ext uri="{FF2B5EF4-FFF2-40B4-BE49-F238E27FC236}">
              <a16:creationId xmlns:a16="http://schemas.microsoft.com/office/drawing/2014/main" id="{13EF2ADE-2504-43A4-B69F-AB09EDE54AA7}"/>
            </a:ext>
          </a:extLst>
        </xdr:cNvPr>
        <xdr:cNvSpPr txBox="1"/>
      </xdr:nvSpPr>
      <xdr:spPr>
        <a:xfrm>
          <a:off x="19310427" y="1743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119034</xdr:rowOff>
    </xdr:from>
    <xdr:ext cx="469744" cy="259045"/>
    <xdr:sp macro="" textlink="">
      <xdr:nvSpPr>
        <xdr:cNvPr id="953" name="n_4mainValue【庁舎】&#10;一人当たり面積">
          <a:extLst>
            <a:ext uri="{FF2B5EF4-FFF2-40B4-BE49-F238E27FC236}">
              <a16:creationId xmlns:a16="http://schemas.microsoft.com/office/drawing/2014/main" id="{C2317B29-0120-4095-89B3-F804CF4A38CA}"/>
            </a:ext>
          </a:extLst>
        </xdr:cNvPr>
        <xdr:cNvSpPr txBox="1"/>
      </xdr:nvSpPr>
      <xdr:spPr>
        <a:xfrm>
          <a:off x="1842142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DBFB5A62-0991-4980-8401-BDAF6701FC0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89BCDED6-0802-493E-9514-D81508B9DA2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CE815475-F5FE-4778-A5FE-A855E314D4A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令和５年度において、類似団体内平均値と比較して有形固定資産減価償却率が低くなっている施設は、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体育館・プール・市民会館・消防施設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であり、高くなっている施設は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公営住宅・児童館・図書館・一般廃棄物処理施設・福祉施設・庁舎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体育館はさわやかアリーナの建設を令和２年に行ったこと、市民会館はコミュニティセンターの建替工事を行ったことで、それぞれ類似団体内平均値と比較しても良好な結果となっている。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庁舎やその他の固定資産についても公共施設等総合管理計画に基づき、長寿命化に向けて計画的な修繕を講じ、適正な管理となるよう努める。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88,429
82,701
108.33
41,978,103
40,236,081
1,461,906
20,678,940
31,842,505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類似団体平均を上回っているが、令和２年以降減少傾向となっている。これは、扶助費を中心とした基準財政需要額の増加に対し、市税などの基準財政収入額が伸び悩んでいることが要因である。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令和６年度以降も、扶助費など社会保障費の増加が見込まれ財政の圧迫が懸念されることから、引き続き企業誘致等による市税の増収や、事業の総点検による歳出の抑制により、財政基盤の強化に努める。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788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9172</xdr:rowOff>
    </xdr:from>
    <xdr:to>
      <xdr:col>19</xdr:col>
      <xdr:colOff>133350</xdr:colOff>
      <xdr:row>41</xdr:row>
      <xdr:rowOff>49389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41</xdr:row>
      <xdr:rowOff>9172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9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140405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9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110366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9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129822</xdr:rowOff>
    </xdr:from>
    <xdr:to>
      <xdr:col>15</xdr:col>
      <xdr:colOff>133350</xdr:colOff>
      <xdr:row>41</xdr:row>
      <xdr:rowOff>59972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70149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ポイント増加し、静岡県平均、類似団体平均を上回った。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については、普通交付税等の減があったものの市税の増加等により歳入総額は増加した。一方、歳出については、障害者自立支援給付やこども医療費、生活保護費等の扶助費のほか、物価高騰による人件費、物件費の増により歳出総額が増加したため、経常収支比率が増加する要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8382</xdr:rowOff>
    </xdr:from>
    <xdr:to>
      <xdr:col>23</xdr:col>
      <xdr:colOff>133350</xdr:colOff>
      <xdr:row>63</xdr:row>
      <xdr:rowOff>22606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66832"/>
          <a:ext cx="8382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23114</xdr:rowOff>
    </xdr:from>
    <xdr:to>
      <xdr:col>19</xdr:col>
      <xdr:colOff>133350</xdr:colOff>
      <xdr:row>61</xdr:row>
      <xdr:rowOff>8382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38664"/>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23114</xdr:rowOff>
    </xdr:from>
    <xdr:to>
      <xdr:col>15</xdr:col>
      <xdr:colOff>82550</xdr:colOff>
      <xdr:row>62</xdr:row>
      <xdr:rowOff>78232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38664"/>
          <a:ext cx="889000" cy="5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62</xdr:row>
      <xdr:rowOff>78232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791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115333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4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129032</xdr:rowOff>
    </xdr:from>
    <xdr:to>
      <xdr:col>19</xdr:col>
      <xdr:colOff>184150</xdr:colOff>
      <xdr:row>61</xdr:row>
      <xdr:rowOff>59182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69359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8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143764</xdr:rowOff>
    </xdr:from>
    <xdr:to>
      <xdr:col>15</xdr:col>
      <xdr:colOff>133350</xdr:colOff>
      <xdr:row>59</xdr:row>
      <xdr:rowOff>73914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84091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27432</xdr:rowOff>
    </xdr:from>
    <xdr:to>
      <xdr:col>11</xdr:col>
      <xdr:colOff>82550</xdr:colOff>
      <xdr:row>62</xdr:row>
      <xdr:rowOff>129032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139209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169926</xdr:rowOff>
    </xdr:from>
    <xdr:to>
      <xdr:col>7</xdr:col>
      <xdr:colOff>31750</xdr:colOff>
      <xdr:row>62</xdr:row>
      <xdr:rowOff>100076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110253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人件費、物件費等については人口１人当たりの数値において、全国平均、静岡県平均を下回っており、類似団体平均と同程度となっている。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令和５年度は、人事院勧告に基づく人件費のベースアップや物価高騰などによりコストが増加した。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定員管理計画に基づいた人件費のコントロールや、予算編成方法を枠配分方式から一件査定方式へ変更することによるゼロベースでの事業の見直し、施設の長寿命化、保有量の適正化などの公共施設マネジメントを進め、コストの削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58457</xdr:rowOff>
    </xdr:from>
    <xdr:to>
      <xdr:col>23</xdr:col>
      <xdr:colOff>133350</xdr:colOff>
      <xdr:row>82</xdr:row>
      <xdr:rowOff>103032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7357"/>
          <a:ext cx="838200" cy="4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51572</xdr:rowOff>
    </xdr:from>
    <xdr:to>
      <xdr:col>19</xdr:col>
      <xdr:colOff>133350</xdr:colOff>
      <xdr:row>82</xdr:row>
      <xdr:rowOff>58457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10472"/>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117131</xdr:rowOff>
    </xdr:from>
    <xdr:to>
      <xdr:col>15</xdr:col>
      <xdr:colOff>82550</xdr:colOff>
      <xdr:row>82</xdr:row>
      <xdr:rowOff>51572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4581"/>
          <a:ext cx="889000" cy="10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24561</xdr:rowOff>
    </xdr:from>
    <xdr:to>
      <xdr:col>11</xdr:col>
      <xdr:colOff>31750</xdr:colOff>
      <xdr:row>81</xdr:row>
      <xdr:rowOff>117131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12011"/>
          <a:ext cx="889000" cy="9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52232</xdr:rowOff>
    </xdr:from>
    <xdr:to>
      <xdr:col>23</xdr:col>
      <xdr:colOff>184150</xdr:colOff>
      <xdr:row>82</xdr:row>
      <xdr:rowOff>153832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68759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7657</xdr:rowOff>
    </xdr:from>
    <xdr:to>
      <xdr:col>19</xdr:col>
      <xdr:colOff>184150</xdr:colOff>
      <xdr:row>82</xdr:row>
      <xdr:rowOff>109257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119434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3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772</xdr:rowOff>
    </xdr:from>
    <xdr:to>
      <xdr:col>15</xdr:col>
      <xdr:colOff>133350</xdr:colOff>
      <xdr:row>82</xdr:row>
      <xdr:rowOff>102372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112549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2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66331</xdr:rowOff>
    </xdr:from>
    <xdr:to>
      <xdr:col>11</xdr:col>
      <xdr:colOff>82550</xdr:colOff>
      <xdr:row>81</xdr:row>
      <xdr:rowOff>167931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145211</xdr:rowOff>
    </xdr:from>
    <xdr:to>
      <xdr:col>7</xdr:col>
      <xdr:colOff>31750</xdr:colOff>
      <xdr:row>81</xdr:row>
      <xdr:rowOff>75361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85538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3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行政改革の一環として進めてきた定員の適正化により、職員数が抑制されている反面、高等学校卒の管理職が多いこと等により、当該指数は類似団体の中で高い数値となっている。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引き続き、計画的かつ適正な定員管理に努める。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87</xdr:row>
      <xdr:rowOff>37395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0666"/>
          <a:ext cx="0" cy="11528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9472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492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37395</xdr:rowOff>
    </xdr:from>
    <xdr:to>
      <xdr:col>81</xdr:col>
      <xdr:colOff>133350</xdr:colOff>
      <xdr:row>87</xdr:row>
      <xdr:rowOff>37395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95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23989</xdr:rowOff>
    </xdr:from>
    <xdr:to>
      <xdr:col>81</xdr:col>
      <xdr:colOff>44450</xdr:colOff>
      <xdr:row>87</xdr:row>
      <xdr:rowOff>77611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4013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61682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9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77611</xdr:rowOff>
    </xdr:from>
    <xdr:to>
      <xdr:col>77</xdr:col>
      <xdr:colOff>44450</xdr:colOff>
      <xdr:row>87</xdr:row>
      <xdr:rowOff>131234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937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87</xdr:row>
      <xdr:rowOff>144639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473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85372</xdr:rowOff>
    </xdr:from>
    <xdr:to>
      <xdr:col>73</xdr:col>
      <xdr:colOff>44450</xdr:colOff>
      <xdr:row>85</xdr:row>
      <xdr:rowOff>15522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144639</xdr:rowOff>
    </xdr:from>
    <xdr:to>
      <xdr:col>68</xdr:col>
      <xdr:colOff>152400</xdr:colOff>
      <xdr:row>88</xdr:row>
      <xdr:rowOff>53622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607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40516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8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2822</xdr:rowOff>
    </xdr:from>
    <xdr:to>
      <xdr:col>64</xdr:col>
      <xdr:colOff>152400</xdr:colOff>
      <xdr:row>88</xdr:row>
      <xdr:rowOff>104422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89199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Ｒ３～Ｒ７）に基づき、組織機構の見直しや指定管理業務委託の実施など職員数の抑制に努めてきたこと、消防業務等を一部事務組合で行っていることなどから、全国平均、静岡県平均、類似団体平均と比べて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引き続き、行政改革実施計画に基づく事務事業の見直しや民間委託等、更なる業務効率化を図り、適切な定員管理と財源配分の最適化に努める。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27411</xdr:rowOff>
    </xdr:from>
    <xdr:to>
      <xdr:col>81</xdr:col>
      <xdr:colOff>44450</xdr:colOff>
      <xdr:row>60</xdr:row>
      <xdr:rowOff>47519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1441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27411</xdr:rowOff>
    </xdr:from>
    <xdr:to>
      <xdr:col>77</xdr:col>
      <xdr:colOff>44450</xdr:colOff>
      <xdr:row>60</xdr:row>
      <xdr:rowOff>31432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14411"/>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29421</xdr:rowOff>
    </xdr:from>
    <xdr:to>
      <xdr:col>72</xdr:col>
      <xdr:colOff>203200</xdr:colOff>
      <xdr:row>60</xdr:row>
      <xdr:rowOff>31432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1642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170709</xdr:rowOff>
    </xdr:from>
    <xdr:to>
      <xdr:col>68</xdr:col>
      <xdr:colOff>152400</xdr:colOff>
      <xdr:row>60</xdr:row>
      <xdr:rowOff>29421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8625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168169</xdr:rowOff>
    </xdr:from>
    <xdr:to>
      <xdr:col>81</xdr:col>
      <xdr:colOff>95250</xdr:colOff>
      <xdr:row>60</xdr:row>
      <xdr:rowOff>98319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13246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2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148061</xdr:rowOff>
    </xdr:from>
    <xdr:to>
      <xdr:col>77</xdr:col>
      <xdr:colOff>95250</xdr:colOff>
      <xdr:row>60</xdr:row>
      <xdr:rowOff>78211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88388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3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152082</xdr:rowOff>
    </xdr:from>
    <xdr:to>
      <xdr:col>73</xdr:col>
      <xdr:colOff>44450</xdr:colOff>
      <xdr:row>60</xdr:row>
      <xdr:rowOff>82232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92409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3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150071</xdr:rowOff>
    </xdr:from>
    <xdr:to>
      <xdr:col>68</xdr:col>
      <xdr:colOff>203200</xdr:colOff>
      <xdr:row>60</xdr:row>
      <xdr:rowOff>80221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90398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119909</xdr:rowOff>
    </xdr:from>
    <xdr:to>
      <xdr:col>64</xdr:col>
      <xdr:colOff>152400</xdr:colOff>
      <xdr:row>60</xdr:row>
      <xdr:rowOff>50059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60236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0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令和５年度は３か年平均が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ポイント改善した。一方、単年度の数値については令和５年度は</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ポイント悪化した。これは合併特例債の償還額が減少したことなどにより、元利償還金及び準元利償還金に係る基準財政需要額算入額が減少したためである。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特例債償還額は今後も減少していくことから、起債を借り入れる際は交付税措置のある有利な起債を優先し、措置のない起債の借入を抑制するなど、実質公債費比率が増加しない財政運営を行うとともに、緊急度・住民ニーズを把握した事業の選択等、公債費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66802</xdr:rowOff>
    </xdr:from>
    <xdr:to>
      <xdr:col>81</xdr:col>
      <xdr:colOff>44450</xdr:colOff>
      <xdr:row>39</xdr:row>
      <xdr:rowOff>76454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7533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76454</xdr:rowOff>
    </xdr:from>
    <xdr:to>
      <xdr:col>77</xdr:col>
      <xdr:colOff>44450</xdr:colOff>
      <xdr:row>39</xdr:row>
      <xdr:rowOff>134366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76300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40</xdr:row>
      <xdr:rowOff>49784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8209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49784</xdr:rowOff>
    </xdr:from>
    <xdr:to>
      <xdr:col>68</xdr:col>
      <xdr:colOff>152400</xdr:colOff>
      <xdr:row>40</xdr:row>
      <xdr:rowOff>146304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90778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16002</xdr:rowOff>
    </xdr:from>
    <xdr:to>
      <xdr:col>81</xdr:col>
      <xdr:colOff>95250</xdr:colOff>
      <xdr:row>39</xdr:row>
      <xdr:rowOff>117602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32529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25654</xdr:rowOff>
    </xdr:from>
    <xdr:to>
      <xdr:col>77</xdr:col>
      <xdr:colOff>95250</xdr:colOff>
      <xdr:row>39</xdr:row>
      <xdr:rowOff>127254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137431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83566</xdr:rowOff>
    </xdr:from>
    <xdr:to>
      <xdr:col>73</xdr:col>
      <xdr:colOff>44450</xdr:colOff>
      <xdr:row>40</xdr:row>
      <xdr:rowOff>13716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23893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令和５年度は昨年度から</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ポイント悪化した。これは、一般単独事業債を始めとする地方債現在高の増加と充当可能基金の減少に伴うものである。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事業実施にあたっては、その必要性や緊急性を十分に検討するとともに、将来負担比率等健全化判断比率に注視しながら、交付税措置のある地方債の活用や基金等の充当可能財源の更なる確保に努め、実質的な将来の負担額の抑制を図っ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90533</xdr:rowOff>
    </xdr:from>
    <xdr:to>
      <xdr:col>81</xdr:col>
      <xdr:colOff>44450</xdr:colOff>
      <xdr:row>17</xdr:row>
      <xdr:rowOff>1814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833733"/>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90533</xdr:rowOff>
    </xdr:from>
    <xdr:to>
      <xdr:col>77</xdr:col>
      <xdr:colOff>44450</xdr:colOff>
      <xdr:row>16</xdr:row>
      <xdr:rowOff>114663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833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114663</xdr:rowOff>
    </xdr:from>
    <xdr:to>
      <xdr:col>72</xdr:col>
      <xdr:colOff>203200</xdr:colOff>
      <xdr:row>16</xdr:row>
      <xdr:rowOff>142240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85786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142240</xdr:rowOff>
    </xdr:from>
    <xdr:to>
      <xdr:col>68</xdr:col>
      <xdr:colOff>152400</xdr:colOff>
      <xdr:row>17</xdr:row>
      <xdr:rowOff>44329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885440"/>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122464</xdr:rowOff>
    </xdr:from>
    <xdr:to>
      <xdr:col>81</xdr:col>
      <xdr:colOff>95250</xdr:colOff>
      <xdr:row>17</xdr:row>
      <xdr:rowOff>52614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8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94541</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83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39733</xdr:rowOff>
    </xdr:from>
    <xdr:to>
      <xdr:col>77</xdr:col>
      <xdr:colOff>95250</xdr:colOff>
      <xdr:row>16</xdr:row>
      <xdr:rowOff>141333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78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126110</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869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63863</xdr:rowOff>
    </xdr:from>
    <xdr:to>
      <xdr:col>73</xdr:col>
      <xdr:colOff>44450</xdr:colOff>
      <xdr:row>16</xdr:row>
      <xdr:rowOff>165463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80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150240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8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91440</xdr:rowOff>
    </xdr:from>
    <xdr:to>
      <xdr:col>68</xdr:col>
      <xdr:colOff>203200</xdr:colOff>
      <xdr:row>17</xdr:row>
      <xdr:rowOff>21590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6367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164979</xdr:rowOff>
    </xdr:from>
    <xdr:to>
      <xdr:col>64</xdr:col>
      <xdr:colOff>152400</xdr:colOff>
      <xdr:row>17</xdr:row>
      <xdr:rowOff>95129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79906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99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88,429
82,701
108.33
41,978,103
40,236,081
1,461,906
20,678,940
31,842,505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人件費に係る経常収支比率は、全国平均、静岡県平均、類似団体平均を下回っている。要因として消防業務等を一部事務組合で行っていることが挙げられる。（補助費等に計上されている。）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今後も行政改革実施計画の遂行による業務効率化を進め、適正化に努める。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55154</xdr:rowOff>
    </xdr:from>
    <xdr:to>
      <xdr:col>24</xdr:col>
      <xdr:colOff>25400</xdr:colOff>
      <xdr:row>34</xdr:row>
      <xdr:rowOff>94343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8445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22497</xdr:rowOff>
    </xdr:from>
    <xdr:to>
      <xdr:col>19</xdr:col>
      <xdr:colOff>187325</xdr:colOff>
      <xdr:row>34</xdr:row>
      <xdr:rowOff>94343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5179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22497</xdr:rowOff>
    </xdr:from>
    <xdr:to>
      <xdr:col>15</xdr:col>
      <xdr:colOff>98425</xdr:colOff>
      <xdr:row>34</xdr:row>
      <xdr:rowOff>140063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51797"/>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107406</xdr:rowOff>
    </xdr:from>
    <xdr:to>
      <xdr:col>11</xdr:col>
      <xdr:colOff>9525</xdr:colOff>
      <xdr:row>34</xdr:row>
      <xdr:rowOff>140063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36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4354</xdr:rowOff>
    </xdr:from>
    <xdr:to>
      <xdr:col>24</xdr:col>
      <xdr:colOff>76200</xdr:colOff>
      <xdr:row>34</xdr:row>
      <xdr:rowOff>105954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20881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7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43543</xdr:rowOff>
    </xdr:from>
    <xdr:to>
      <xdr:col>20</xdr:col>
      <xdr:colOff>38100</xdr:colOff>
      <xdr:row>34</xdr:row>
      <xdr:rowOff>145143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155320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4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143147</xdr:rowOff>
    </xdr:from>
    <xdr:to>
      <xdr:col>15</xdr:col>
      <xdr:colOff>149225</xdr:colOff>
      <xdr:row>34</xdr:row>
      <xdr:rowOff>73297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83474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89263</xdr:rowOff>
    </xdr:from>
    <xdr:to>
      <xdr:col>11</xdr:col>
      <xdr:colOff>60325</xdr:colOff>
      <xdr:row>35</xdr:row>
      <xdr:rowOff>19413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29590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8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56606</xdr:rowOff>
    </xdr:from>
    <xdr:to>
      <xdr:col>6</xdr:col>
      <xdr:colOff>171450</xdr:colOff>
      <xdr:row>34</xdr:row>
      <xdr:rowOff>158206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168383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新たに建設した施設（総合体育館、防災センター等）の維持管理事業費により物件費に係る経常収支比率は、全国平均、静岡県平均を上回っている。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予算編成方法を現在の枠配分方式から一件査定方式へ変更することによるゼロベースでの事業の見直しや施設の長寿命化、保有量の適正化などの公共施設マネジメントを進め、コストの削減を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111760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47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16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16</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16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88900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78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33037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71137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扶助費に係る経常収支比率は、全国平均、静岡県平均を下回っている。要因として高齢化率の低さにより老人福祉費や社会福祉費の割合が低いことが挙げられる。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一方、近年は子育て支援や障害者福祉事業のニーズが増加しているほか、令和５年度からは子ども医療費助成が拡充したことから扶助費は増加傾向にある。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57</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62885"/>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151493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19249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2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全国平均、静岡県平均、類似団体平均と比べ低い結果となっている。これは令和２年度に下水道事業が特別会計から法適用化したことにより繰出金が大幅に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近年数値が微増の傾向であることから、特別会計への繰出金に関しては、本来の独立採算制の観点から、料金・保険料等の適正化を図り、一般会計の負担抑制に努める。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44450</xdr:rowOff>
    </xdr:from>
    <xdr:to>
      <xdr:col>82</xdr:col>
      <xdr:colOff>107950</xdr:colOff>
      <xdr:row>55</xdr:row>
      <xdr:rowOff>57150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74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44450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6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133350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61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133350</xdr:rowOff>
    </xdr:from>
    <xdr:to>
      <xdr:col>69</xdr:col>
      <xdr:colOff>92075</xdr:colOff>
      <xdr:row>58</xdr:row>
      <xdr:rowOff>165100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63100"/>
          <a:ext cx="889000" cy="5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6350</xdr:rowOff>
    </xdr:from>
    <xdr:to>
      <xdr:col>82</xdr:col>
      <xdr:colOff>158750</xdr:colOff>
      <xdr:row>55</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22877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165100</xdr:rowOff>
    </xdr:from>
    <xdr:to>
      <xdr:col>78</xdr:col>
      <xdr:colOff>120650</xdr:colOff>
      <xdr:row>55</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105427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9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82550</xdr:rowOff>
    </xdr:from>
    <xdr:to>
      <xdr:col>69</xdr:col>
      <xdr:colOff>142875</xdr:colOff>
      <xdr:row>56</xdr:row>
      <xdr:rowOff>12700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22877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補助費等に係る経常収支比率は、全国平均、静岡県平均、類似団体平均を大きく上回っている。主な要因は、消防業務やごみ処理業務を一部事務組合で行っていることが挙げられる。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令和５年度については燃料費の高騰に伴うごみ処理施設の包括管理業務委託費の増加により経費が増加した。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今後は、継続して補助金等の見直しを図るとともに、一部事務組合等の負担金を含め、経常経費の抑制を図っていく。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53848</xdr:rowOff>
    </xdr:from>
    <xdr:to>
      <xdr:col>82</xdr:col>
      <xdr:colOff>107950</xdr:colOff>
      <xdr:row>39</xdr:row>
      <xdr:rowOff>33274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68948"/>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53848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23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232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38</xdr:row>
      <xdr:rowOff>81280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2264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153924</xdr:rowOff>
    </xdr:from>
    <xdr:to>
      <xdr:col>82</xdr:col>
      <xdr:colOff>158750</xdr:colOff>
      <xdr:row>39</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126001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xdr:rowOff>
    </xdr:from>
    <xdr:to>
      <xdr:col>78</xdr:col>
      <xdr:colOff>120650</xdr:colOff>
      <xdr:row>38</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89425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合併特例債、国の補正予算に伴う経済対策、緊急防災・減災事業債を活用した事業などに積極的に取り組んできたことから、公債費の比率が高い状況であったが、新たな借り入れの抑制や償還が進んだことにより減少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令和５年度は臨時地方道路整備事業の償還が終了となったことに伴い減となっている。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937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89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65278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892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74422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66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ポイント悪化し、全国平均、静岡県平均、類似団体平均を上回った。これは主に扶助費や補助費が各項目に記載の要因により増加したためである。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今後は、扶助費や補助費のほか、物件費などにおいても歳出を抑制することにより財政構造の弾力性の維持に努めていく。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77</xdr:row>
      <xdr:rowOff>41275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0039"/>
          <a:ext cx="838200" cy="2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155575</xdr:rowOff>
    </xdr:from>
    <xdr:to>
      <xdr:col>78</xdr:col>
      <xdr:colOff>69850</xdr:colOff>
      <xdr:row>75</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42875"/>
          <a:ext cx="8890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155575</xdr:rowOff>
    </xdr:from>
    <xdr:to>
      <xdr:col>73</xdr:col>
      <xdr:colOff>180975</xdr:colOff>
      <xdr:row>76</xdr:row>
      <xdr:rowOff>52705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4287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24130</xdr:rowOff>
    </xdr:from>
    <xdr:to>
      <xdr:col>69</xdr:col>
      <xdr:colOff>92075</xdr:colOff>
      <xdr:row>76</xdr:row>
      <xdr:rowOff>52705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543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161925</xdr:rowOff>
    </xdr:from>
    <xdr:to>
      <xdr:col>82</xdr:col>
      <xdr:colOff>158750</xdr:colOff>
      <xdr:row>77</xdr:row>
      <xdr:rowOff>92075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134002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104775</xdr:rowOff>
    </xdr:from>
    <xdr:to>
      <xdr:col>74</xdr:col>
      <xdr:colOff>31750</xdr:colOff>
      <xdr:row>75</xdr:row>
      <xdr:rowOff>34925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19702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7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1905</xdr:rowOff>
    </xdr:from>
    <xdr:to>
      <xdr:col>69</xdr:col>
      <xdr:colOff>142875</xdr:colOff>
      <xdr:row>76</xdr:row>
      <xdr:rowOff>103505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88282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144780</xdr:rowOff>
    </xdr:from>
    <xdr:to>
      <xdr:col>65</xdr:col>
      <xdr:colOff>53975</xdr:colOff>
      <xdr:row>76</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85107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147174</xdr:rowOff>
    </xdr:from>
    <xdr:to>
      <xdr:col>29</xdr:col>
      <xdr:colOff>127000</xdr:colOff>
      <xdr:row>17</xdr:row>
      <xdr:rowOff>4242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7999"/>
          <a:ext cx="647700" cy="28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4242</xdr:rowOff>
    </xdr:from>
    <xdr:to>
      <xdr:col>26</xdr:col>
      <xdr:colOff>50800</xdr:colOff>
      <xdr:row>17</xdr:row>
      <xdr:rowOff>26435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6517"/>
          <a:ext cx="698500" cy="2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26435</xdr:rowOff>
    </xdr:from>
    <xdr:to>
      <xdr:col>22</xdr:col>
      <xdr:colOff>114300</xdr:colOff>
      <xdr:row>17</xdr:row>
      <xdr:rowOff>87681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8710"/>
          <a:ext cx="698500" cy="61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87681</xdr:rowOff>
    </xdr:from>
    <xdr:to>
      <xdr:col>18</xdr:col>
      <xdr:colOff>177800</xdr:colOff>
      <xdr:row>17</xdr:row>
      <xdr:rowOff>97682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9956"/>
          <a:ext cx="698500" cy="10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96374</xdr:rowOff>
    </xdr:from>
    <xdr:to>
      <xdr:col>29</xdr:col>
      <xdr:colOff>177800</xdr:colOff>
      <xdr:row>17</xdr:row>
      <xdr:rowOff>26524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87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68451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9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124892</xdr:rowOff>
    </xdr:from>
    <xdr:to>
      <xdr:col>26</xdr:col>
      <xdr:colOff>101600</xdr:colOff>
      <xdr:row>17</xdr:row>
      <xdr:rowOff>55042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5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39819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147085</xdr:rowOff>
    </xdr:from>
    <xdr:to>
      <xdr:col>22</xdr:col>
      <xdr:colOff>165100</xdr:colOff>
      <xdr:row>17</xdr:row>
      <xdr:rowOff>77235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7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62012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36881</xdr:rowOff>
    </xdr:from>
    <xdr:to>
      <xdr:col>19</xdr:col>
      <xdr:colOff>38100</xdr:colOff>
      <xdr:row>17</xdr:row>
      <xdr:rowOff>138481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9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123258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46882</xdr:rowOff>
    </xdr:from>
    <xdr:to>
      <xdr:col>15</xdr:col>
      <xdr:colOff>101600</xdr:colOff>
      <xdr:row>17</xdr:row>
      <xdr:rowOff>148482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9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133259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323172</xdr:rowOff>
    </xdr:from>
    <xdr:to>
      <xdr:col>29</xdr:col>
      <xdr:colOff>127000</xdr:colOff>
      <xdr:row>36</xdr:row>
      <xdr:rowOff>26874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33522"/>
          <a:ext cx="647700" cy="46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307594</xdr:rowOff>
    </xdr:from>
    <xdr:to>
      <xdr:col>26</xdr:col>
      <xdr:colOff>50800</xdr:colOff>
      <xdr:row>36</xdr:row>
      <xdr:rowOff>26874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17944"/>
          <a:ext cx="698500" cy="6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307594</xdr:rowOff>
    </xdr:from>
    <xdr:to>
      <xdr:col>22</xdr:col>
      <xdr:colOff>114300</xdr:colOff>
      <xdr:row>35</xdr:row>
      <xdr:rowOff>318501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17944"/>
          <a:ext cx="698500" cy="10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281599</xdr:rowOff>
    </xdr:from>
    <xdr:to>
      <xdr:col>18</xdr:col>
      <xdr:colOff>177800</xdr:colOff>
      <xdr:row>35</xdr:row>
      <xdr:rowOff>318501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91949"/>
          <a:ext cx="698500" cy="36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272372</xdr:rowOff>
    </xdr:from>
    <xdr:to>
      <xdr:col>29</xdr:col>
      <xdr:colOff>177800</xdr:colOff>
      <xdr:row>36</xdr:row>
      <xdr:rowOff>31072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82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244449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5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318974</xdr:rowOff>
    </xdr:from>
    <xdr:to>
      <xdr:col>26</xdr:col>
      <xdr:colOff>101600</xdr:colOff>
      <xdr:row>36</xdr:row>
      <xdr:rowOff>77674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29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62451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5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256794</xdr:rowOff>
    </xdr:from>
    <xdr:to>
      <xdr:col>22</xdr:col>
      <xdr:colOff>165100</xdr:colOff>
      <xdr:row>36</xdr:row>
      <xdr:rowOff>15494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6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5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267701</xdr:rowOff>
    </xdr:from>
    <xdr:to>
      <xdr:col>19</xdr:col>
      <xdr:colOff>38100</xdr:colOff>
      <xdr:row>36</xdr:row>
      <xdr:rowOff>26401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78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11178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230799</xdr:rowOff>
    </xdr:from>
    <xdr:to>
      <xdr:col>15</xdr:col>
      <xdr:colOff>101600</xdr:colOff>
      <xdr:row>35</xdr:row>
      <xdr:rowOff>332399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41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317176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27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88,429
82,701
108.33
41,978,103
40,236,081
1,461,906
20,678,940
31,842,505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15227</xdr:rowOff>
    </xdr:from>
    <xdr:to>
      <xdr:col>24</xdr:col>
      <xdr:colOff>63500</xdr:colOff>
      <xdr:row>37</xdr:row>
      <xdr:rowOff>17723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8877"/>
          <a:ext cx="8382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17723</xdr:rowOff>
    </xdr:from>
    <xdr:to>
      <xdr:col>19</xdr:col>
      <xdr:colOff>177800</xdr:colOff>
      <xdr:row>37</xdr:row>
      <xdr:rowOff>50813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61373"/>
          <a:ext cx="889000" cy="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50813</xdr:rowOff>
    </xdr:from>
    <xdr:to>
      <xdr:col>15</xdr:col>
      <xdr:colOff>50800</xdr:colOff>
      <xdr:row>37</xdr:row>
      <xdr:rowOff>94380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4463"/>
          <a:ext cx="889000" cy="4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94380</xdr:rowOff>
    </xdr:from>
    <xdr:to>
      <xdr:col>10</xdr:col>
      <xdr:colOff>114300</xdr:colOff>
      <xdr:row>38</xdr:row>
      <xdr:rowOff>21171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38030"/>
          <a:ext cx="889000" cy="9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135877</xdr:rowOff>
    </xdr:from>
    <xdr:to>
      <xdr:col>24</xdr:col>
      <xdr:colOff>114300</xdr:colOff>
      <xdr:row>37</xdr:row>
      <xdr:rowOff>66027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114304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138373</xdr:rowOff>
    </xdr:from>
    <xdr:to>
      <xdr:col>20</xdr:col>
      <xdr:colOff>38100</xdr:colOff>
      <xdr:row>37</xdr:row>
      <xdr:rowOff>68523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59650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xdr:rowOff>
    </xdr:from>
    <xdr:to>
      <xdr:col>15</xdr:col>
      <xdr:colOff>101600</xdr:colOff>
      <xdr:row>37</xdr:row>
      <xdr:rowOff>101613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92740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43580</xdr:rowOff>
    </xdr:from>
    <xdr:to>
      <xdr:col>10</xdr:col>
      <xdr:colOff>165100</xdr:colOff>
      <xdr:row>37</xdr:row>
      <xdr:rowOff>145180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136307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141821</xdr:rowOff>
    </xdr:from>
    <xdr:to>
      <xdr:col>6</xdr:col>
      <xdr:colOff>38100</xdr:colOff>
      <xdr:row>38</xdr:row>
      <xdr:rowOff>71971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8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63098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7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59168</xdr:rowOff>
    </xdr:from>
    <xdr:to>
      <xdr:col>24</xdr:col>
      <xdr:colOff>63500</xdr:colOff>
      <xdr:row>56</xdr:row>
      <xdr:rowOff>95526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60368"/>
          <a:ext cx="838200" cy="3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78631</xdr:rowOff>
    </xdr:from>
    <xdr:to>
      <xdr:col>19</xdr:col>
      <xdr:colOff>177800</xdr:colOff>
      <xdr:row>56</xdr:row>
      <xdr:rowOff>95526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79831"/>
          <a:ext cx="889000" cy="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78631</xdr:rowOff>
    </xdr:from>
    <xdr:to>
      <xdr:col>15</xdr:col>
      <xdr:colOff>50800</xdr:colOff>
      <xdr:row>57</xdr:row>
      <xdr:rowOff>26445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79831"/>
          <a:ext cx="889000" cy="1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26445</xdr:rowOff>
    </xdr:from>
    <xdr:to>
      <xdr:col>10</xdr:col>
      <xdr:colOff>114300</xdr:colOff>
      <xdr:row>57</xdr:row>
      <xdr:rowOff>99869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99095"/>
          <a:ext cx="889000" cy="7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8368</xdr:rowOff>
    </xdr:from>
    <xdr:to>
      <xdr:col>24</xdr:col>
      <xdr:colOff>114300</xdr:colOff>
      <xdr:row>56</xdr:row>
      <xdr:rowOff>109968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0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31245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6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44726</xdr:rowOff>
    </xdr:from>
    <xdr:to>
      <xdr:col>20</xdr:col>
      <xdr:colOff>38100</xdr:colOff>
      <xdr:row>56</xdr:row>
      <xdr:rowOff>146326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4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162853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2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27831</xdr:rowOff>
    </xdr:from>
    <xdr:to>
      <xdr:col>15</xdr:col>
      <xdr:colOff>101600</xdr:colOff>
      <xdr:row>56</xdr:row>
      <xdr:rowOff>129431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145958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0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147095</xdr:rowOff>
    </xdr:from>
    <xdr:to>
      <xdr:col>10</xdr:col>
      <xdr:colOff>165100</xdr:colOff>
      <xdr:row>57</xdr:row>
      <xdr:rowOff>77245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4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93772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2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49069</xdr:rowOff>
    </xdr:from>
    <xdr:to>
      <xdr:col>6</xdr:col>
      <xdr:colOff>38100</xdr:colOff>
      <xdr:row>57</xdr:row>
      <xdr:rowOff>150669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2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141796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1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133665</xdr:rowOff>
    </xdr:from>
    <xdr:to>
      <xdr:col>24</xdr:col>
      <xdr:colOff>63500</xdr:colOff>
      <xdr:row>77</xdr:row>
      <xdr:rowOff>155839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35315"/>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155839</xdr:rowOff>
    </xdr:from>
    <xdr:to>
      <xdr:col>19</xdr:col>
      <xdr:colOff>177800</xdr:colOff>
      <xdr:row>78</xdr:row>
      <xdr:rowOff>45608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57489"/>
          <a:ext cx="889000" cy="6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12689</xdr:rowOff>
    </xdr:from>
    <xdr:to>
      <xdr:col>15</xdr:col>
      <xdr:colOff>50800</xdr:colOff>
      <xdr:row>78</xdr:row>
      <xdr:rowOff>45608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85789"/>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12689</xdr:rowOff>
    </xdr:from>
    <xdr:to>
      <xdr:col>10</xdr:col>
      <xdr:colOff>114300</xdr:colOff>
      <xdr:row>78</xdr:row>
      <xdr:rowOff>49312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85789"/>
          <a:ext cx="889000" cy="3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82865</xdr:rowOff>
    </xdr:from>
    <xdr:to>
      <xdr:col>24</xdr:col>
      <xdr:colOff>114300</xdr:colOff>
      <xdr:row>78</xdr:row>
      <xdr:rowOff>13015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61292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105039</xdr:rowOff>
    </xdr:from>
    <xdr:to>
      <xdr:col>20</xdr:col>
      <xdr:colOff>38100</xdr:colOff>
      <xdr:row>78</xdr:row>
      <xdr:rowOff>35189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0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26316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9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166258</xdr:rowOff>
    </xdr:from>
    <xdr:to>
      <xdr:col>15</xdr:col>
      <xdr:colOff>101600</xdr:colOff>
      <xdr:row>78</xdr:row>
      <xdr:rowOff>96408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87535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133339</xdr:rowOff>
    </xdr:from>
    <xdr:to>
      <xdr:col>10</xdr:col>
      <xdr:colOff>165100</xdr:colOff>
      <xdr:row>78</xdr:row>
      <xdr:rowOff>63489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54616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169962</xdr:rowOff>
    </xdr:from>
    <xdr:to>
      <xdr:col>6</xdr:col>
      <xdr:colOff>38100</xdr:colOff>
      <xdr:row>78</xdr:row>
      <xdr:rowOff>100112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7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91239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6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104381</xdr:rowOff>
    </xdr:from>
    <xdr:to>
      <xdr:col>24</xdr:col>
      <xdr:colOff>63500</xdr:colOff>
      <xdr:row>97</xdr:row>
      <xdr:rowOff>20614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63581"/>
          <a:ext cx="838200" cy="8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14342</xdr:rowOff>
    </xdr:from>
    <xdr:to>
      <xdr:col>19</xdr:col>
      <xdr:colOff>177800</xdr:colOff>
      <xdr:row>97</xdr:row>
      <xdr:rowOff>20614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73542"/>
          <a:ext cx="889000" cy="17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14342</xdr:rowOff>
    </xdr:from>
    <xdr:to>
      <xdr:col>15</xdr:col>
      <xdr:colOff>50800</xdr:colOff>
      <xdr:row>98</xdr:row>
      <xdr:rowOff>26986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73542"/>
          <a:ext cx="889000" cy="35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26986</xdr:rowOff>
    </xdr:from>
    <xdr:to>
      <xdr:col>10</xdr:col>
      <xdr:colOff>114300</xdr:colOff>
      <xdr:row>98</xdr:row>
      <xdr:rowOff>110353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29086"/>
          <a:ext cx="889000" cy="8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53581</xdr:rowOff>
    </xdr:from>
    <xdr:to>
      <xdr:col>24</xdr:col>
      <xdr:colOff>114300</xdr:colOff>
      <xdr:row>96</xdr:row>
      <xdr:rowOff>155181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1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32008</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141264</xdr:rowOff>
    </xdr:from>
    <xdr:to>
      <xdr:col>20</xdr:col>
      <xdr:colOff>38100</xdr:colOff>
      <xdr:row>97</xdr:row>
      <xdr:rowOff>71414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0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62541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9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134992</xdr:rowOff>
    </xdr:from>
    <xdr:to>
      <xdr:col>15</xdr:col>
      <xdr:colOff>101600</xdr:colOff>
      <xdr:row>96</xdr:row>
      <xdr:rowOff>65142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2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56269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51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147636</xdr:rowOff>
    </xdr:from>
    <xdr:to>
      <xdr:col>10</xdr:col>
      <xdr:colOff>165100</xdr:colOff>
      <xdr:row>98</xdr:row>
      <xdr:rowOff>77786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7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68913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59553</xdr:rowOff>
    </xdr:from>
    <xdr:to>
      <xdr:col>6</xdr:col>
      <xdr:colOff>38100</xdr:colOff>
      <xdr:row>98</xdr:row>
      <xdr:rowOff>161153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6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152280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5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52310</xdr:rowOff>
    </xdr:from>
    <xdr:to>
      <xdr:col>55</xdr:col>
      <xdr:colOff>0</xdr:colOff>
      <xdr:row>36</xdr:row>
      <xdr:rowOff>120312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224510"/>
          <a:ext cx="838200" cy="6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98465</xdr:rowOff>
    </xdr:from>
    <xdr:to>
      <xdr:col>50</xdr:col>
      <xdr:colOff>114300</xdr:colOff>
      <xdr:row>36</xdr:row>
      <xdr:rowOff>120312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270665"/>
          <a:ext cx="8890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19522</xdr:rowOff>
    </xdr:from>
    <xdr:to>
      <xdr:col>45</xdr:col>
      <xdr:colOff>177800</xdr:colOff>
      <xdr:row>36</xdr:row>
      <xdr:rowOff>98465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163022"/>
          <a:ext cx="889000" cy="110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19522</xdr:rowOff>
    </xdr:from>
    <xdr:to>
      <xdr:col>41</xdr:col>
      <xdr:colOff>50800</xdr:colOff>
      <xdr:row>38</xdr:row>
      <xdr:rowOff>7831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163022"/>
          <a:ext cx="889000" cy="135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1510</xdr:rowOff>
    </xdr:from>
    <xdr:to>
      <xdr:col>55</xdr:col>
      <xdr:colOff>50800</xdr:colOff>
      <xdr:row>36</xdr:row>
      <xdr:rowOff>103110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1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24387</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02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69512</xdr:rowOff>
    </xdr:from>
    <xdr:to>
      <xdr:col>50</xdr:col>
      <xdr:colOff>165100</xdr:colOff>
      <xdr:row>36</xdr:row>
      <xdr:rowOff>171112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4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16189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1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47665</xdr:rowOff>
    </xdr:from>
    <xdr:to>
      <xdr:col>46</xdr:col>
      <xdr:colOff>38100</xdr:colOff>
      <xdr:row>36</xdr:row>
      <xdr:rowOff>149265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1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165792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599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140172</xdr:rowOff>
    </xdr:from>
    <xdr:to>
      <xdr:col>41</xdr:col>
      <xdr:colOff>101600</xdr:colOff>
      <xdr:row>30</xdr:row>
      <xdr:rowOff>70322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1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86849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488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128481</xdr:rowOff>
    </xdr:from>
    <xdr:to>
      <xdr:col>36</xdr:col>
      <xdr:colOff>165100</xdr:colOff>
      <xdr:row>38</xdr:row>
      <xdr:rowOff>58631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7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75158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24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115109</xdr:rowOff>
    </xdr:from>
    <xdr:to>
      <xdr:col>55</xdr:col>
      <xdr:colOff>0</xdr:colOff>
      <xdr:row>56</xdr:row>
      <xdr:rowOff>70989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544859"/>
          <a:ext cx="8382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154439</xdr:rowOff>
    </xdr:from>
    <xdr:to>
      <xdr:col>50</xdr:col>
      <xdr:colOff>114300</xdr:colOff>
      <xdr:row>56</xdr:row>
      <xdr:rowOff>70989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584189"/>
          <a:ext cx="889000" cy="8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65764</xdr:rowOff>
    </xdr:from>
    <xdr:to>
      <xdr:col>45</xdr:col>
      <xdr:colOff>177800</xdr:colOff>
      <xdr:row>55</xdr:row>
      <xdr:rowOff>154439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495514"/>
          <a:ext cx="889000" cy="8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149127</xdr:rowOff>
    </xdr:from>
    <xdr:to>
      <xdr:col>41</xdr:col>
      <xdr:colOff>50800</xdr:colOff>
      <xdr:row>55</xdr:row>
      <xdr:rowOff>65764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407427"/>
          <a:ext cx="889000" cy="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64309</xdr:rowOff>
    </xdr:from>
    <xdr:to>
      <xdr:col>55</xdr:col>
      <xdr:colOff>50800</xdr:colOff>
      <xdr:row>55</xdr:row>
      <xdr:rowOff>165909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49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87186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34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20189</xdr:rowOff>
    </xdr:from>
    <xdr:to>
      <xdr:col>50</xdr:col>
      <xdr:colOff>165100</xdr:colOff>
      <xdr:row>56</xdr:row>
      <xdr:rowOff>121789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62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112916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71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103639</xdr:rowOff>
    </xdr:from>
    <xdr:to>
      <xdr:col>46</xdr:col>
      <xdr:colOff>38100</xdr:colOff>
      <xdr:row>56</xdr:row>
      <xdr:rowOff>33789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50316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3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14964</xdr:rowOff>
    </xdr:from>
    <xdr:to>
      <xdr:col>41</xdr:col>
      <xdr:colOff>101600</xdr:colOff>
      <xdr:row>55</xdr:row>
      <xdr:rowOff>116564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4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133091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21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98327</xdr:rowOff>
    </xdr:from>
    <xdr:to>
      <xdr:col>36</xdr:col>
      <xdr:colOff>165100</xdr:colOff>
      <xdr:row>55</xdr:row>
      <xdr:rowOff>28477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35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45004</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3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108268</xdr:rowOff>
    </xdr:from>
    <xdr:to>
      <xdr:col>55</xdr:col>
      <xdr:colOff>0</xdr:colOff>
      <xdr:row>78</xdr:row>
      <xdr:rowOff>127433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481368"/>
          <a:ext cx="8382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63728</xdr:rowOff>
    </xdr:from>
    <xdr:to>
      <xdr:col>50</xdr:col>
      <xdr:colOff>114300</xdr:colOff>
      <xdr:row>78</xdr:row>
      <xdr:rowOff>108268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265378"/>
          <a:ext cx="889000" cy="2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63728</xdr:rowOff>
    </xdr:from>
    <xdr:to>
      <xdr:col>45</xdr:col>
      <xdr:colOff>177800</xdr:colOff>
      <xdr:row>77</xdr:row>
      <xdr:rowOff>152273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265378"/>
          <a:ext cx="889000" cy="8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99981</xdr:rowOff>
    </xdr:from>
    <xdr:to>
      <xdr:col>41</xdr:col>
      <xdr:colOff>50800</xdr:colOff>
      <xdr:row>77</xdr:row>
      <xdr:rowOff>152273</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958731"/>
          <a:ext cx="889000" cy="39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76633</xdr:rowOff>
    </xdr:from>
    <xdr:to>
      <xdr:col>55</xdr:col>
      <xdr:colOff>50800</xdr:colOff>
      <xdr:row>79</xdr:row>
      <xdr:rowOff>6783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4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163010</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6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57468</xdr:rowOff>
    </xdr:from>
    <xdr:to>
      <xdr:col>50</xdr:col>
      <xdr:colOff>165100</xdr:colOff>
      <xdr:row>78</xdr:row>
      <xdr:rowOff>159068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150195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2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12928</xdr:rowOff>
    </xdr:from>
    <xdr:to>
      <xdr:col>46</xdr:col>
      <xdr:colOff>38100</xdr:colOff>
      <xdr:row>77</xdr:row>
      <xdr:rowOff>114528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2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131055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98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101473</xdr:rowOff>
    </xdr:from>
    <xdr:to>
      <xdr:col>41</xdr:col>
      <xdr:colOff>101600</xdr:colOff>
      <xdr:row>78</xdr:row>
      <xdr:rowOff>31623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0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22750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39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49181</xdr:rowOff>
    </xdr:from>
    <xdr:to>
      <xdr:col>36</xdr:col>
      <xdr:colOff>165100</xdr:colOff>
      <xdr:row>75</xdr:row>
      <xdr:rowOff>150781</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90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167308</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68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135953</xdr:rowOff>
    </xdr:from>
    <xdr:to>
      <xdr:col>55</xdr:col>
      <xdr:colOff>0</xdr:colOff>
      <xdr:row>96</xdr:row>
      <xdr:rowOff>130924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423703"/>
          <a:ext cx="838200" cy="1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130924</xdr:rowOff>
    </xdr:from>
    <xdr:to>
      <xdr:col>50</xdr:col>
      <xdr:colOff>114300</xdr:colOff>
      <xdr:row>96</xdr:row>
      <xdr:rowOff>147892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590124"/>
          <a:ext cx="889000" cy="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74270</xdr:rowOff>
    </xdr:from>
    <xdr:to>
      <xdr:col>45</xdr:col>
      <xdr:colOff>177800</xdr:colOff>
      <xdr:row>96</xdr:row>
      <xdr:rowOff>147892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533470"/>
          <a:ext cx="889000" cy="7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74270</xdr:rowOff>
    </xdr:from>
    <xdr:to>
      <xdr:col>41</xdr:col>
      <xdr:colOff>50800</xdr:colOff>
      <xdr:row>97</xdr:row>
      <xdr:rowOff>142963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533470"/>
          <a:ext cx="889000" cy="2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85153</xdr:rowOff>
    </xdr:from>
    <xdr:to>
      <xdr:col>55</xdr:col>
      <xdr:colOff>50800</xdr:colOff>
      <xdr:row>96</xdr:row>
      <xdr:rowOff>15303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7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108030</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22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80124</xdr:rowOff>
    </xdr:from>
    <xdr:to>
      <xdr:col>50</xdr:col>
      <xdr:colOff>165100</xdr:colOff>
      <xdr:row>97</xdr:row>
      <xdr:rowOff>10274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3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26801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31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97092</xdr:rowOff>
    </xdr:from>
    <xdr:to>
      <xdr:col>46</xdr:col>
      <xdr:colOff>38100</xdr:colOff>
      <xdr:row>97</xdr:row>
      <xdr:rowOff>27242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43769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33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23470</xdr:rowOff>
    </xdr:from>
    <xdr:to>
      <xdr:col>41</xdr:col>
      <xdr:colOff>101600</xdr:colOff>
      <xdr:row>96</xdr:row>
      <xdr:rowOff>125070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141597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25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92163</xdr:rowOff>
    </xdr:from>
    <xdr:to>
      <xdr:col>36</xdr:col>
      <xdr:colOff>165100</xdr:colOff>
      <xdr:row>98</xdr:row>
      <xdr:rowOff>22313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2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13440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1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164274</xdr:rowOff>
    </xdr:from>
    <xdr:to>
      <xdr:col>85</xdr:col>
      <xdr:colOff>127000</xdr:colOff>
      <xdr:row>38</xdr:row>
      <xdr:rowOff>49060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507924"/>
          <a:ext cx="8382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49060</xdr:rowOff>
    </xdr:from>
    <xdr:to>
      <xdr:col>81</xdr:col>
      <xdr:colOff>50800</xdr:colOff>
      <xdr:row>38</xdr:row>
      <xdr:rowOff>120178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564160"/>
          <a:ext cx="889000" cy="7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120178</xdr:rowOff>
    </xdr:from>
    <xdr:to>
      <xdr:col>76</xdr:col>
      <xdr:colOff>114300</xdr:colOff>
      <xdr:row>38</xdr:row>
      <xdr:rowOff>132065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635278"/>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125435</xdr:rowOff>
    </xdr:from>
    <xdr:to>
      <xdr:col>71</xdr:col>
      <xdr:colOff>177800</xdr:colOff>
      <xdr:row>38</xdr:row>
      <xdr:rowOff>132065</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40535"/>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113474</xdr:rowOff>
    </xdr:from>
    <xdr:to>
      <xdr:col>85</xdr:col>
      <xdr:colOff>177800</xdr:colOff>
      <xdr:row>38</xdr:row>
      <xdr:rowOff>43624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4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136351</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3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169710</xdr:rowOff>
    </xdr:from>
    <xdr:to>
      <xdr:col>81</xdr:col>
      <xdr:colOff>101600</xdr:colOff>
      <xdr:row>38</xdr:row>
      <xdr:rowOff>99860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1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116387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28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69378</xdr:rowOff>
    </xdr:from>
    <xdr:to>
      <xdr:col>76</xdr:col>
      <xdr:colOff>165100</xdr:colOff>
      <xdr:row>38</xdr:row>
      <xdr:rowOff>170978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162105</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77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81265</xdr:rowOff>
    </xdr:from>
    <xdr:to>
      <xdr:col>72</xdr:col>
      <xdr:colOff>38100</xdr:colOff>
      <xdr:row>39</xdr:row>
      <xdr:rowOff>11415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2542</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8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74635</xdr:rowOff>
    </xdr:from>
    <xdr:to>
      <xdr:col>67</xdr:col>
      <xdr:colOff>101600</xdr:colOff>
      <xdr:row>39</xdr:row>
      <xdr:rowOff>4785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8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167362</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682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73602</xdr:rowOff>
    </xdr:from>
    <xdr:to>
      <xdr:col>85</xdr:col>
      <xdr:colOff>127000</xdr:colOff>
      <xdr:row>76</xdr:row>
      <xdr:rowOff>85162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03802"/>
          <a:ext cx="8382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73602</xdr:rowOff>
    </xdr:from>
    <xdr:to>
      <xdr:col>81</xdr:col>
      <xdr:colOff>50800</xdr:colOff>
      <xdr:row>76</xdr:row>
      <xdr:rowOff>74157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03802"/>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55935</xdr:rowOff>
    </xdr:from>
    <xdr:to>
      <xdr:col>76</xdr:col>
      <xdr:colOff>114300</xdr:colOff>
      <xdr:row>76</xdr:row>
      <xdr:rowOff>74157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86135"/>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52538</xdr:rowOff>
    </xdr:from>
    <xdr:to>
      <xdr:col>71</xdr:col>
      <xdr:colOff>177800</xdr:colOff>
      <xdr:row>76</xdr:row>
      <xdr:rowOff>55935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082738"/>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34362</xdr:rowOff>
    </xdr:from>
    <xdr:to>
      <xdr:col>85</xdr:col>
      <xdr:colOff>177800</xdr:colOff>
      <xdr:row>76</xdr:row>
      <xdr:rowOff>135962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12789</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4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22802</xdr:rowOff>
    </xdr:from>
    <xdr:to>
      <xdr:col>81</xdr:col>
      <xdr:colOff>101600</xdr:colOff>
      <xdr:row>76</xdr:row>
      <xdr:rowOff>124402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115529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23357</xdr:rowOff>
    </xdr:from>
    <xdr:to>
      <xdr:col>76</xdr:col>
      <xdr:colOff>165100</xdr:colOff>
      <xdr:row>76</xdr:row>
      <xdr:rowOff>124957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5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116084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4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5135</xdr:rowOff>
    </xdr:from>
    <xdr:to>
      <xdr:col>72</xdr:col>
      <xdr:colOff>38100</xdr:colOff>
      <xdr:row>76</xdr:row>
      <xdr:rowOff>106735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97862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1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1738</xdr:rowOff>
    </xdr:from>
    <xdr:to>
      <xdr:col>67</xdr:col>
      <xdr:colOff>101600</xdr:colOff>
      <xdr:row>76</xdr:row>
      <xdr:rowOff>103338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3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94465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2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107285</xdr:rowOff>
    </xdr:from>
    <xdr:to>
      <xdr:col>85</xdr:col>
      <xdr:colOff>127000</xdr:colOff>
      <xdr:row>98</xdr:row>
      <xdr:rowOff>122994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09385"/>
          <a:ext cx="8382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36692</xdr:rowOff>
    </xdr:from>
    <xdr:to>
      <xdr:col>81</xdr:col>
      <xdr:colOff>50800</xdr:colOff>
      <xdr:row>98</xdr:row>
      <xdr:rowOff>107285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38792"/>
          <a:ext cx="889000" cy="7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36692</xdr:rowOff>
    </xdr:from>
    <xdr:to>
      <xdr:col>76</xdr:col>
      <xdr:colOff>114300</xdr:colOff>
      <xdr:row>98</xdr:row>
      <xdr:rowOff>115753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38792"/>
          <a:ext cx="889000" cy="7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42188</xdr:rowOff>
    </xdr:from>
    <xdr:to>
      <xdr:col>71</xdr:col>
      <xdr:colOff>177800</xdr:colOff>
      <xdr:row>98</xdr:row>
      <xdr:rowOff>115753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44288"/>
          <a:ext cx="889000" cy="7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72194</xdr:rowOff>
    </xdr:from>
    <xdr:to>
      <xdr:col>85</xdr:col>
      <xdr:colOff>177800</xdr:colOff>
      <xdr:row>99</xdr:row>
      <xdr:rowOff>2344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158571</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56485</xdr:rowOff>
    </xdr:from>
    <xdr:to>
      <xdr:col>81</xdr:col>
      <xdr:colOff>101600</xdr:colOff>
      <xdr:row>98</xdr:row>
      <xdr:rowOff>158085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149212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157342</xdr:rowOff>
    </xdr:from>
    <xdr:to>
      <xdr:col>76</xdr:col>
      <xdr:colOff>165100</xdr:colOff>
      <xdr:row>98</xdr:row>
      <xdr:rowOff>87492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8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78619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64953</xdr:rowOff>
    </xdr:from>
    <xdr:to>
      <xdr:col>72</xdr:col>
      <xdr:colOff>38100</xdr:colOff>
      <xdr:row>98</xdr:row>
      <xdr:rowOff>166553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6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157680</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5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162838</xdr:rowOff>
    </xdr:from>
    <xdr:to>
      <xdr:col>67</xdr:col>
      <xdr:colOff>101600</xdr:colOff>
      <xdr:row>98</xdr:row>
      <xdr:rowOff>92988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84115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118394</xdr:rowOff>
    </xdr:from>
    <xdr:to>
      <xdr:col>116</xdr:col>
      <xdr:colOff>63500</xdr:colOff>
      <xdr:row>38</xdr:row>
      <xdr:rowOff>7889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462044"/>
          <a:ext cx="838200" cy="6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118394</xdr:rowOff>
    </xdr:from>
    <xdr:to>
      <xdr:col>111</xdr:col>
      <xdr:colOff>177800</xdr:colOff>
      <xdr:row>37</xdr:row>
      <xdr:rowOff>161509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62044"/>
          <a:ext cx="889000" cy="4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161509</xdr:rowOff>
    </xdr:from>
    <xdr:to>
      <xdr:col>107</xdr:col>
      <xdr:colOff>50800</xdr:colOff>
      <xdr:row>38</xdr:row>
      <xdr:rowOff>23709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05159"/>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23709</xdr:rowOff>
    </xdr:from>
    <xdr:to>
      <xdr:col>102</xdr:col>
      <xdr:colOff>114300</xdr:colOff>
      <xdr:row>38</xdr:row>
      <xdr:rowOff>74046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538809"/>
          <a:ext cx="889000" cy="5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128539</xdr:rowOff>
    </xdr:from>
    <xdr:to>
      <xdr:col>116</xdr:col>
      <xdr:colOff>114300</xdr:colOff>
      <xdr:row>38</xdr:row>
      <xdr:rowOff>58689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7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106966</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67594</xdr:rowOff>
    </xdr:from>
    <xdr:to>
      <xdr:col>112</xdr:col>
      <xdr:colOff>38100</xdr:colOff>
      <xdr:row>37</xdr:row>
      <xdr:rowOff>169194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1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14271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18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110708</xdr:rowOff>
    </xdr:from>
    <xdr:to>
      <xdr:col>107</xdr:col>
      <xdr:colOff>101600</xdr:colOff>
      <xdr:row>38</xdr:row>
      <xdr:rowOff>40858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5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31986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4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144358</xdr:rowOff>
    </xdr:from>
    <xdr:to>
      <xdr:col>102</xdr:col>
      <xdr:colOff>165100</xdr:colOff>
      <xdr:row>38</xdr:row>
      <xdr:rowOff>74509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88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65636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58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23246</xdr:rowOff>
    </xdr:from>
    <xdr:to>
      <xdr:col>98</xdr:col>
      <xdr:colOff>38100</xdr:colOff>
      <xdr:row>38</xdr:row>
      <xdr:rowOff>124846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3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115973</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63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31724</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47274"/>
          <a:ext cx="8890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31724</xdr:rowOff>
    </xdr:from>
    <xdr:to>
      <xdr:col>102</xdr:col>
      <xdr:colOff>114300</xdr:colOff>
      <xdr:row>59</xdr:row>
      <xdr:rowOff>35840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47274"/>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152374</xdr:rowOff>
    </xdr:from>
    <xdr:to>
      <xdr:col>102</xdr:col>
      <xdr:colOff>165100</xdr:colOff>
      <xdr:row>59</xdr:row>
      <xdr:rowOff>82524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73651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8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156490</xdr:rowOff>
    </xdr:from>
    <xdr:to>
      <xdr:col>98</xdr:col>
      <xdr:colOff>38100</xdr:colOff>
      <xdr:row>59</xdr:row>
      <xdr:rowOff>86640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77767</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9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9147</xdr:rowOff>
    </xdr:from>
    <xdr:to>
      <xdr:col>116</xdr:col>
      <xdr:colOff>63500</xdr:colOff>
      <xdr:row>78</xdr:row>
      <xdr:rowOff>32693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82247"/>
          <a:ext cx="8382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20622</xdr:rowOff>
    </xdr:from>
    <xdr:to>
      <xdr:col>111</xdr:col>
      <xdr:colOff>177800</xdr:colOff>
      <xdr:row>78</xdr:row>
      <xdr:rowOff>32693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393722"/>
          <a:ext cx="8890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20622</xdr:rowOff>
    </xdr:from>
    <xdr:to>
      <xdr:col>107</xdr:col>
      <xdr:colOff>50800</xdr:colOff>
      <xdr:row>78</xdr:row>
      <xdr:rowOff>28121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393722"/>
          <a:ext cx="8890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146124</xdr:rowOff>
    </xdr:from>
    <xdr:to>
      <xdr:col>102</xdr:col>
      <xdr:colOff>114300</xdr:colOff>
      <xdr:row>78</xdr:row>
      <xdr:rowOff>28121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176324"/>
          <a:ext cx="889000" cy="22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129797</xdr:rowOff>
    </xdr:from>
    <xdr:to>
      <xdr:col>116</xdr:col>
      <xdr:colOff>114300</xdr:colOff>
      <xdr:row>78</xdr:row>
      <xdr:rowOff>59947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33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108224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30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153343</xdr:rowOff>
    </xdr:from>
    <xdr:to>
      <xdr:col>112</xdr:col>
      <xdr:colOff>38100</xdr:colOff>
      <xdr:row>78</xdr:row>
      <xdr:rowOff>83493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5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74620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4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141272</xdr:rowOff>
    </xdr:from>
    <xdr:to>
      <xdr:col>107</xdr:col>
      <xdr:colOff>101600</xdr:colOff>
      <xdr:row>78</xdr:row>
      <xdr:rowOff>71422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34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62549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43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148771</xdr:rowOff>
    </xdr:from>
    <xdr:to>
      <xdr:col>102</xdr:col>
      <xdr:colOff>165100</xdr:colOff>
      <xdr:row>78</xdr:row>
      <xdr:rowOff>78921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35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70048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44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95324</xdr:rowOff>
    </xdr:from>
    <xdr:to>
      <xdr:col>98</xdr:col>
      <xdr:colOff>38100</xdr:colOff>
      <xdr:row>77</xdr:row>
      <xdr:rowOff>25474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2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16601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1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類似団体平均を大きく下回っているが、これは消防業務やごみ処理業務を一部事務組合で行っていることが要因である。補助費等の値が類似団体平均を上回っていることも一部事務組合への負担金の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災害復旧費は、昨年度に続き類似団体平均を上回ったが、台風２号による影響で被災した公共施設等の災害復旧費が多くなったことが要因である。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普通建設事業費は類似団体平均を上回っているが、これは更新整備において、月見の里学遊館の改修やコミュニティセンター等の長寿命化事業を行ったことが要因である。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類似団体平均を大きく下回っている。令和５年度について、公共施設等適正管理基金は、公有地売却収益があったため一定の積立を行う事が出来た。財政調整基金は市税やふるさと納税の増額はあったものの、歳出超過により財政調整基金の取崩しを行ったことから利息の積立のみにとどまった。財政調整基金の残高は、目標額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を上回っているものの近年の物価高騰や不測の事態への備えが十分とは言えない。今後も、税収やふるさと納税の推進を図るとともに、基金に依存しない予算編成に努め、適正な基金額を維持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88,429
82,701
108.33
41,978,103
40,236,081
1,461,906
20,678,940
31,842,505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22199</xdr:rowOff>
    </xdr:from>
    <xdr:to>
      <xdr:col>24</xdr:col>
      <xdr:colOff>63500</xdr:colOff>
      <xdr:row>37</xdr:row>
      <xdr:rowOff>40487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65849"/>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22199</xdr:rowOff>
    </xdr:from>
    <xdr:to>
      <xdr:col>19</xdr:col>
      <xdr:colOff>177800</xdr:colOff>
      <xdr:row>37</xdr:row>
      <xdr:rowOff>76607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65849"/>
          <a:ext cx="889000" cy="5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70663</xdr:rowOff>
    </xdr:from>
    <xdr:to>
      <xdr:col>15</xdr:col>
      <xdr:colOff>50800</xdr:colOff>
      <xdr:row>37</xdr:row>
      <xdr:rowOff>76607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1431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83464</xdr:rowOff>
    </xdr:from>
    <xdr:to>
      <xdr:col>10</xdr:col>
      <xdr:colOff>114300</xdr:colOff>
      <xdr:row>37</xdr:row>
      <xdr:rowOff>70663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55664"/>
          <a:ext cx="889000" cy="15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161137</xdr:rowOff>
    </xdr:from>
    <xdr:to>
      <xdr:col>24</xdr:col>
      <xdr:colOff>114300</xdr:colOff>
      <xdr:row>37</xdr:row>
      <xdr:rowOff>91287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139564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1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142849</xdr:rowOff>
    </xdr:from>
    <xdr:to>
      <xdr:col>20</xdr:col>
      <xdr:colOff>38100</xdr:colOff>
      <xdr:row>37</xdr:row>
      <xdr:rowOff>72999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64126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25807</xdr:rowOff>
    </xdr:from>
    <xdr:to>
      <xdr:col>15</xdr:col>
      <xdr:colOff>101600</xdr:colOff>
      <xdr:row>37</xdr:row>
      <xdr:rowOff>127407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118534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19863</xdr:rowOff>
    </xdr:from>
    <xdr:to>
      <xdr:col>10</xdr:col>
      <xdr:colOff>165100</xdr:colOff>
      <xdr:row>37</xdr:row>
      <xdr:rowOff>121463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112590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32664</xdr:rowOff>
    </xdr:from>
    <xdr:to>
      <xdr:col>6</xdr:col>
      <xdr:colOff>38100</xdr:colOff>
      <xdr:row>36</xdr:row>
      <xdr:rowOff>134264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125391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77022</xdr:rowOff>
    </xdr:from>
    <xdr:to>
      <xdr:col>24</xdr:col>
      <xdr:colOff>63500</xdr:colOff>
      <xdr:row>57</xdr:row>
      <xdr:rowOff>83624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49672"/>
          <a:ext cx="838200" cy="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63658</xdr:rowOff>
    </xdr:from>
    <xdr:to>
      <xdr:col>19</xdr:col>
      <xdr:colOff>177800</xdr:colOff>
      <xdr:row>57</xdr:row>
      <xdr:rowOff>83624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36308"/>
          <a:ext cx="889000" cy="1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148117</xdr:rowOff>
    </xdr:from>
    <xdr:to>
      <xdr:col>15</xdr:col>
      <xdr:colOff>50800</xdr:colOff>
      <xdr:row>57</xdr:row>
      <xdr:rowOff>63658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06417"/>
          <a:ext cx="889000" cy="42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148117</xdr:rowOff>
    </xdr:from>
    <xdr:to>
      <xdr:col>10</xdr:col>
      <xdr:colOff>114300</xdr:colOff>
      <xdr:row>57</xdr:row>
      <xdr:rowOff>103933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06417"/>
          <a:ext cx="889000" cy="47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26222</xdr:rowOff>
    </xdr:from>
    <xdr:to>
      <xdr:col>24</xdr:col>
      <xdr:colOff>114300</xdr:colOff>
      <xdr:row>57</xdr:row>
      <xdr:rowOff>127822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9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112599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32824</xdr:rowOff>
    </xdr:from>
    <xdr:to>
      <xdr:col>20</xdr:col>
      <xdr:colOff>38100</xdr:colOff>
      <xdr:row>57</xdr:row>
      <xdr:rowOff>134424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0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125551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9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12858</xdr:rowOff>
    </xdr:from>
    <xdr:to>
      <xdr:col>15</xdr:col>
      <xdr:colOff>101600</xdr:colOff>
      <xdr:row>57</xdr:row>
      <xdr:rowOff>114458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105585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97317</xdr:rowOff>
    </xdr:from>
    <xdr:to>
      <xdr:col>10</xdr:col>
      <xdr:colOff>165100</xdr:colOff>
      <xdr:row>55</xdr:row>
      <xdr:rowOff>27467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5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18594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4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53133</xdr:rowOff>
    </xdr:from>
    <xdr:to>
      <xdr:col>6</xdr:col>
      <xdr:colOff>38100</xdr:colOff>
      <xdr:row>57</xdr:row>
      <xdr:rowOff>154733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2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145860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125413</xdr:rowOff>
    </xdr:from>
    <xdr:to>
      <xdr:col>24</xdr:col>
      <xdr:colOff>62865</xdr:colOff>
      <xdr:row>77</xdr:row>
      <xdr:rowOff>123679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26913"/>
          <a:ext cx="1270" cy="1198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127506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123679</xdr:rowOff>
    </xdr:from>
    <xdr:to>
      <xdr:col>24</xdr:col>
      <xdr:colOff>152400</xdr:colOff>
      <xdr:row>77</xdr:row>
      <xdr:rowOff>123679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72090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125413</xdr:rowOff>
    </xdr:from>
    <xdr:to>
      <xdr:col>24</xdr:col>
      <xdr:colOff>152400</xdr:colOff>
      <xdr:row>70</xdr:row>
      <xdr:rowOff>125413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2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170256</xdr:rowOff>
    </xdr:from>
    <xdr:to>
      <xdr:col>24</xdr:col>
      <xdr:colOff>63500</xdr:colOff>
      <xdr:row>77</xdr:row>
      <xdr:rowOff>71786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00456"/>
          <a:ext cx="838200" cy="7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132294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48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109417</xdr:rowOff>
    </xdr:from>
    <xdr:to>
      <xdr:col>24</xdr:col>
      <xdr:colOff>114300</xdr:colOff>
      <xdr:row>75</xdr:row>
      <xdr:rowOff>39567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9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77845</xdr:rowOff>
    </xdr:from>
    <xdr:to>
      <xdr:col>19</xdr:col>
      <xdr:colOff>177800</xdr:colOff>
      <xdr:row>77</xdr:row>
      <xdr:rowOff>71786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08045"/>
          <a:ext cx="889000" cy="16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35551</xdr:rowOff>
    </xdr:from>
    <xdr:to>
      <xdr:col>20</xdr:col>
      <xdr:colOff>38100</xdr:colOff>
      <xdr:row>75</xdr:row>
      <xdr:rowOff>137151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9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153678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6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77845</xdr:rowOff>
    </xdr:from>
    <xdr:to>
      <xdr:col>15</xdr:col>
      <xdr:colOff>50800</xdr:colOff>
      <xdr:row>78</xdr:row>
      <xdr:rowOff>7189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08045"/>
          <a:ext cx="889000" cy="27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127457</xdr:rowOff>
    </xdr:from>
    <xdr:to>
      <xdr:col>15</xdr:col>
      <xdr:colOff>101600</xdr:colOff>
      <xdr:row>75</xdr:row>
      <xdr:rowOff>57607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74134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5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7189</xdr:rowOff>
    </xdr:from>
    <xdr:to>
      <xdr:col>10</xdr:col>
      <xdr:colOff>114300</xdr:colOff>
      <xdr:row>78</xdr:row>
      <xdr:rowOff>111125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80289"/>
          <a:ext cx="889000" cy="10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28350</xdr:rowOff>
    </xdr:from>
    <xdr:to>
      <xdr:col>10</xdr:col>
      <xdr:colOff>165100</xdr:colOff>
      <xdr:row>76</xdr:row>
      <xdr:rowOff>129950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146476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79527</xdr:rowOff>
    </xdr:from>
    <xdr:to>
      <xdr:col>6</xdr:col>
      <xdr:colOff>38100</xdr:colOff>
      <xdr:row>77</xdr:row>
      <xdr:rowOff>9677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0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26205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8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119456</xdr:rowOff>
    </xdr:from>
    <xdr:to>
      <xdr:col>24</xdr:col>
      <xdr:colOff>114300</xdr:colOff>
      <xdr:row>77</xdr:row>
      <xdr:rowOff>49606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34383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6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20986</xdr:rowOff>
    </xdr:from>
    <xdr:to>
      <xdr:col>20</xdr:col>
      <xdr:colOff>38100</xdr:colOff>
      <xdr:row>77</xdr:row>
      <xdr:rowOff>122586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113713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27045</xdr:rowOff>
    </xdr:from>
    <xdr:to>
      <xdr:col>15</xdr:col>
      <xdr:colOff>101600</xdr:colOff>
      <xdr:row>76</xdr:row>
      <xdr:rowOff>128645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119772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4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127839</xdr:rowOff>
    </xdr:from>
    <xdr:to>
      <xdr:col>10</xdr:col>
      <xdr:colOff>165100</xdr:colOff>
      <xdr:row>78</xdr:row>
      <xdr:rowOff>57989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49116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2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60325</xdr:rowOff>
    </xdr:from>
    <xdr:to>
      <xdr:col>6</xdr:col>
      <xdr:colOff>38100</xdr:colOff>
      <xdr:row>78</xdr:row>
      <xdr:rowOff>161925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153052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2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29990</xdr:rowOff>
    </xdr:from>
    <xdr:to>
      <xdr:col>24</xdr:col>
      <xdr:colOff>63500</xdr:colOff>
      <xdr:row>95</xdr:row>
      <xdr:rowOff>48774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17740"/>
          <a:ext cx="8382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48774</xdr:rowOff>
    </xdr:from>
    <xdr:to>
      <xdr:col>19</xdr:col>
      <xdr:colOff>177800</xdr:colOff>
      <xdr:row>95</xdr:row>
      <xdr:rowOff>116439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36524"/>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116439</xdr:rowOff>
    </xdr:from>
    <xdr:to>
      <xdr:col>15</xdr:col>
      <xdr:colOff>50800</xdr:colOff>
      <xdr:row>95</xdr:row>
      <xdr:rowOff>124516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04189"/>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124516</xdr:rowOff>
    </xdr:from>
    <xdr:to>
      <xdr:col>10</xdr:col>
      <xdr:colOff>114300</xdr:colOff>
      <xdr:row>95</xdr:row>
      <xdr:rowOff>137091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12266"/>
          <a:ext cx="889000" cy="1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150640</xdr:rowOff>
    </xdr:from>
    <xdr:to>
      <xdr:col>24</xdr:col>
      <xdr:colOff>114300</xdr:colOff>
      <xdr:row>95</xdr:row>
      <xdr:rowOff>80790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6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2067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1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169424</xdr:rowOff>
    </xdr:from>
    <xdr:to>
      <xdr:col>20</xdr:col>
      <xdr:colOff>38100</xdr:colOff>
      <xdr:row>95</xdr:row>
      <xdr:rowOff>99574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116101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65639</xdr:rowOff>
    </xdr:from>
    <xdr:to>
      <xdr:col>15</xdr:col>
      <xdr:colOff>101600</xdr:colOff>
      <xdr:row>95</xdr:row>
      <xdr:rowOff>167239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12316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2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73716</xdr:rowOff>
    </xdr:from>
    <xdr:to>
      <xdr:col>10</xdr:col>
      <xdr:colOff>165100</xdr:colOff>
      <xdr:row>96</xdr:row>
      <xdr:rowOff>3866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6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20393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3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86291</xdr:rowOff>
    </xdr:from>
    <xdr:to>
      <xdr:col>6</xdr:col>
      <xdr:colOff>38100</xdr:colOff>
      <xdr:row>96</xdr:row>
      <xdr:rowOff>16441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7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32968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4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55666</xdr:rowOff>
    </xdr:from>
    <xdr:to>
      <xdr:col>55</xdr:col>
      <xdr:colOff>0</xdr:colOff>
      <xdr:row>38</xdr:row>
      <xdr:rowOff>66365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70766"/>
          <a:ext cx="8382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55666</xdr:rowOff>
    </xdr:from>
    <xdr:to>
      <xdr:col>50</xdr:col>
      <xdr:colOff>114300</xdr:colOff>
      <xdr:row>38</xdr:row>
      <xdr:rowOff>60878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70766"/>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60878</xdr:rowOff>
    </xdr:from>
    <xdr:to>
      <xdr:col>45</xdr:col>
      <xdr:colOff>177800</xdr:colOff>
      <xdr:row>38</xdr:row>
      <xdr:rowOff>65543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75978"/>
          <a:ext cx="889000" cy="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47254</xdr:rowOff>
    </xdr:from>
    <xdr:to>
      <xdr:col>41</xdr:col>
      <xdr:colOff>50800</xdr:colOff>
      <xdr:row>38</xdr:row>
      <xdr:rowOff>65543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6235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15565</xdr:rowOff>
    </xdr:from>
    <xdr:to>
      <xdr:col>55</xdr:col>
      <xdr:colOff>50800</xdr:colOff>
      <xdr:row>38</xdr:row>
      <xdr:rowOff>117165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3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125208</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6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4866</xdr:rowOff>
    </xdr:from>
    <xdr:to>
      <xdr:col>50</xdr:col>
      <xdr:colOff>165100</xdr:colOff>
      <xdr:row>38</xdr:row>
      <xdr:rowOff>106466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1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97593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12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10078</xdr:rowOff>
    </xdr:from>
    <xdr:to>
      <xdr:col>46</xdr:col>
      <xdr:colOff>38100</xdr:colOff>
      <xdr:row>38</xdr:row>
      <xdr:rowOff>111678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2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102805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17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14743</xdr:rowOff>
    </xdr:from>
    <xdr:to>
      <xdr:col>41</xdr:col>
      <xdr:colOff>101600</xdr:colOff>
      <xdr:row>38</xdr:row>
      <xdr:rowOff>116343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2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107470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22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167904</xdr:rowOff>
    </xdr:from>
    <xdr:to>
      <xdr:col>36</xdr:col>
      <xdr:colOff>165100</xdr:colOff>
      <xdr:row>38</xdr:row>
      <xdr:rowOff>98054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89181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6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116840</xdr:rowOff>
    </xdr:from>
    <xdr:to>
      <xdr:col>55</xdr:col>
      <xdr:colOff>0</xdr:colOff>
      <xdr:row>58</xdr:row>
      <xdr:rowOff>128435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60940"/>
          <a:ext cx="838200" cy="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112509</xdr:rowOff>
    </xdr:from>
    <xdr:to>
      <xdr:col>50</xdr:col>
      <xdr:colOff>114300</xdr:colOff>
      <xdr:row>58</xdr:row>
      <xdr:rowOff>128435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56609"/>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112509</xdr:rowOff>
    </xdr:from>
    <xdr:to>
      <xdr:col>45</xdr:col>
      <xdr:colOff>177800</xdr:colOff>
      <xdr:row>58</xdr:row>
      <xdr:rowOff>117983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56609"/>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111303</xdr:rowOff>
    </xdr:from>
    <xdr:to>
      <xdr:col>41</xdr:col>
      <xdr:colOff>50800</xdr:colOff>
      <xdr:row>58</xdr:row>
      <xdr:rowOff>117983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55403"/>
          <a:ext cx="8890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66040</xdr:rowOff>
    </xdr:from>
    <xdr:to>
      <xdr:col>55</xdr:col>
      <xdr:colOff>50800</xdr:colOff>
      <xdr:row>58</xdr:row>
      <xdr:rowOff>167640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152417</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77635</xdr:rowOff>
    </xdr:from>
    <xdr:to>
      <xdr:col>50</xdr:col>
      <xdr:colOff>165100</xdr:colOff>
      <xdr:row>59</xdr:row>
      <xdr:rowOff>7785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170362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11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61709</xdr:rowOff>
    </xdr:from>
    <xdr:to>
      <xdr:col>46</xdr:col>
      <xdr:colOff>38100</xdr:colOff>
      <xdr:row>58</xdr:row>
      <xdr:rowOff>163309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0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154436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67183</xdr:rowOff>
    </xdr:from>
    <xdr:to>
      <xdr:col>41</xdr:col>
      <xdr:colOff>101600</xdr:colOff>
      <xdr:row>58</xdr:row>
      <xdr:rowOff>168783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159910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10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60503</xdr:rowOff>
    </xdr:from>
    <xdr:to>
      <xdr:col>36</xdr:col>
      <xdr:colOff>165100</xdr:colOff>
      <xdr:row>58</xdr:row>
      <xdr:rowOff>162103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153230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9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62452</xdr:rowOff>
    </xdr:from>
    <xdr:to>
      <xdr:col>55</xdr:col>
      <xdr:colOff>0</xdr:colOff>
      <xdr:row>78</xdr:row>
      <xdr:rowOff>68205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35552"/>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16027</xdr:rowOff>
    </xdr:from>
    <xdr:to>
      <xdr:col>50</xdr:col>
      <xdr:colOff>114300</xdr:colOff>
      <xdr:row>78</xdr:row>
      <xdr:rowOff>68205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89127"/>
          <a:ext cx="889000" cy="5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132747</xdr:rowOff>
    </xdr:from>
    <xdr:to>
      <xdr:col>45</xdr:col>
      <xdr:colOff>177800</xdr:colOff>
      <xdr:row>78</xdr:row>
      <xdr:rowOff>16027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34397"/>
          <a:ext cx="889000" cy="5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132747</xdr:rowOff>
    </xdr:from>
    <xdr:to>
      <xdr:col>41</xdr:col>
      <xdr:colOff>50800</xdr:colOff>
      <xdr:row>78</xdr:row>
      <xdr:rowOff>157035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34397"/>
          <a:ext cx="889000" cy="19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11652</xdr:rowOff>
    </xdr:from>
    <xdr:to>
      <xdr:col>55</xdr:col>
      <xdr:colOff>50800</xdr:colOff>
      <xdr:row>78</xdr:row>
      <xdr:rowOff>113252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8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98029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9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17405</xdr:rowOff>
    </xdr:from>
    <xdr:to>
      <xdr:col>50</xdr:col>
      <xdr:colOff>165100</xdr:colOff>
      <xdr:row>78</xdr:row>
      <xdr:rowOff>119005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110132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48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136677</xdr:rowOff>
    </xdr:from>
    <xdr:to>
      <xdr:col>46</xdr:col>
      <xdr:colOff>38100</xdr:colOff>
      <xdr:row>78</xdr:row>
      <xdr:rowOff>66827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57954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81947</xdr:rowOff>
    </xdr:from>
    <xdr:to>
      <xdr:col>41</xdr:col>
      <xdr:colOff>101600</xdr:colOff>
      <xdr:row>78</xdr:row>
      <xdr:rowOff>12097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3224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106235</xdr:rowOff>
    </xdr:from>
    <xdr:to>
      <xdr:col>36</xdr:col>
      <xdr:colOff>165100</xdr:colOff>
      <xdr:row>79</xdr:row>
      <xdr:rowOff>36385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27512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115942</xdr:rowOff>
    </xdr:from>
    <xdr:to>
      <xdr:col>55</xdr:col>
      <xdr:colOff>0</xdr:colOff>
      <xdr:row>97</xdr:row>
      <xdr:rowOff>33973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75142"/>
          <a:ext cx="838200" cy="8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33058</xdr:rowOff>
    </xdr:from>
    <xdr:to>
      <xdr:col>50</xdr:col>
      <xdr:colOff>114300</xdr:colOff>
      <xdr:row>97</xdr:row>
      <xdr:rowOff>33973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6370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171394</xdr:rowOff>
    </xdr:from>
    <xdr:to>
      <xdr:col>45</xdr:col>
      <xdr:colOff>177800</xdr:colOff>
      <xdr:row>97</xdr:row>
      <xdr:rowOff>33058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30594"/>
          <a:ext cx="8890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171394</xdr:rowOff>
    </xdr:from>
    <xdr:to>
      <xdr:col>41</xdr:col>
      <xdr:colOff>50800</xdr:colOff>
      <xdr:row>97</xdr:row>
      <xdr:rowOff>85327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30594"/>
          <a:ext cx="889000" cy="8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65142</xdr:rowOff>
    </xdr:from>
    <xdr:to>
      <xdr:col>55</xdr:col>
      <xdr:colOff>50800</xdr:colOff>
      <xdr:row>96</xdr:row>
      <xdr:rowOff>166742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2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88019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7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154623</xdr:rowOff>
    </xdr:from>
    <xdr:to>
      <xdr:col>50</xdr:col>
      <xdr:colOff>165100</xdr:colOff>
      <xdr:row>97</xdr:row>
      <xdr:rowOff>84773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75900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0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153708</xdr:rowOff>
    </xdr:from>
    <xdr:to>
      <xdr:col>46</xdr:col>
      <xdr:colOff>38100</xdr:colOff>
      <xdr:row>97</xdr:row>
      <xdr:rowOff>83858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100385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38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120594</xdr:rowOff>
    </xdr:from>
    <xdr:to>
      <xdr:col>41</xdr:col>
      <xdr:colOff>101600</xdr:colOff>
      <xdr:row>97</xdr:row>
      <xdr:rowOff>50744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67271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35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34527</xdr:rowOff>
    </xdr:from>
    <xdr:to>
      <xdr:col>36</xdr:col>
      <xdr:colOff>165100</xdr:colOff>
      <xdr:row>97</xdr:row>
      <xdr:rowOff>136127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6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127254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5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71668</xdr:rowOff>
    </xdr:from>
    <xdr:to>
      <xdr:col>85</xdr:col>
      <xdr:colOff>127000</xdr:colOff>
      <xdr:row>35</xdr:row>
      <xdr:rowOff>87031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072418"/>
          <a:ext cx="838200" cy="1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71668</xdr:rowOff>
    </xdr:from>
    <xdr:to>
      <xdr:col>81</xdr:col>
      <xdr:colOff>50800</xdr:colOff>
      <xdr:row>36</xdr:row>
      <xdr:rowOff>72949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072418"/>
          <a:ext cx="889000" cy="17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72949</xdr:rowOff>
    </xdr:from>
    <xdr:to>
      <xdr:col>76</xdr:col>
      <xdr:colOff>114300</xdr:colOff>
      <xdr:row>36</xdr:row>
      <xdr:rowOff>165943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45149"/>
          <a:ext cx="889000" cy="9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83053</xdr:rowOff>
    </xdr:from>
    <xdr:to>
      <xdr:col>71</xdr:col>
      <xdr:colOff>177800</xdr:colOff>
      <xdr:row>36</xdr:row>
      <xdr:rowOff>165943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5912353"/>
          <a:ext cx="889000" cy="42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36231</xdr:rowOff>
    </xdr:from>
    <xdr:to>
      <xdr:col>85</xdr:col>
      <xdr:colOff>177800</xdr:colOff>
      <xdr:row>35</xdr:row>
      <xdr:rowOff>137831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59108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88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20868</xdr:rowOff>
    </xdr:from>
    <xdr:to>
      <xdr:col>81</xdr:col>
      <xdr:colOff>101600</xdr:colOff>
      <xdr:row>35</xdr:row>
      <xdr:rowOff>122468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2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138995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79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22149</xdr:rowOff>
    </xdr:from>
    <xdr:to>
      <xdr:col>76</xdr:col>
      <xdr:colOff>165100</xdr:colOff>
      <xdr:row>36</xdr:row>
      <xdr:rowOff>123749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140276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96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115143</xdr:rowOff>
    </xdr:from>
    <xdr:to>
      <xdr:col>72</xdr:col>
      <xdr:colOff>38100</xdr:colOff>
      <xdr:row>37</xdr:row>
      <xdr:rowOff>45293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8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36420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38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32253</xdr:rowOff>
    </xdr:from>
    <xdr:to>
      <xdr:col>67</xdr:col>
      <xdr:colOff>101600</xdr:colOff>
      <xdr:row>34</xdr:row>
      <xdr:rowOff>133853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86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150380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63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153936</xdr:rowOff>
    </xdr:from>
    <xdr:to>
      <xdr:col>85</xdr:col>
      <xdr:colOff>127000</xdr:colOff>
      <xdr:row>56</xdr:row>
      <xdr:rowOff>105994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83686"/>
          <a:ext cx="838200" cy="1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149975</xdr:rowOff>
    </xdr:from>
    <xdr:to>
      <xdr:col>81</xdr:col>
      <xdr:colOff>50800</xdr:colOff>
      <xdr:row>56</xdr:row>
      <xdr:rowOff>105994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79725"/>
          <a:ext cx="889000" cy="12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149975</xdr:rowOff>
    </xdr:from>
    <xdr:to>
      <xdr:col>76</xdr:col>
      <xdr:colOff>114300</xdr:colOff>
      <xdr:row>56</xdr:row>
      <xdr:rowOff>33185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79725"/>
          <a:ext cx="889000" cy="5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22657</xdr:rowOff>
    </xdr:from>
    <xdr:to>
      <xdr:col>71</xdr:col>
      <xdr:colOff>177800</xdr:colOff>
      <xdr:row>56</xdr:row>
      <xdr:rowOff>33185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23857"/>
          <a:ext cx="889000" cy="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103136</xdr:rowOff>
    </xdr:from>
    <xdr:to>
      <xdr:col>85</xdr:col>
      <xdr:colOff>177800</xdr:colOff>
      <xdr:row>56</xdr:row>
      <xdr:rowOff>33286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3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126013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8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55194</xdr:rowOff>
    </xdr:from>
    <xdr:to>
      <xdr:col>81</xdr:col>
      <xdr:colOff>101600</xdr:colOff>
      <xdr:row>56</xdr:row>
      <xdr:rowOff>156794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1871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3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99175</xdr:rowOff>
    </xdr:from>
    <xdr:to>
      <xdr:col>76</xdr:col>
      <xdr:colOff>165100</xdr:colOff>
      <xdr:row>56</xdr:row>
      <xdr:rowOff>29325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45852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0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153835</xdr:rowOff>
    </xdr:from>
    <xdr:to>
      <xdr:col>72</xdr:col>
      <xdr:colOff>38100</xdr:colOff>
      <xdr:row>56</xdr:row>
      <xdr:rowOff>83985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143307</xdr:rowOff>
    </xdr:from>
    <xdr:to>
      <xdr:col>67</xdr:col>
      <xdr:colOff>101600</xdr:colOff>
      <xdr:row>56</xdr:row>
      <xdr:rowOff>73457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89984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164275</xdr:rowOff>
    </xdr:from>
    <xdr:to>
      <xdr:col>85</xdr:col>
      <xdr:colOff>127000</xdr:colOff>
      <xdr:row>78</xdr:row>
      <xdr:rowOff>49061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365925"/>
          <a:ext cx="8382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49061</xdr:rowOff>
    </xdr:from>
    <xdr:to>
      <xdr:col>81</xdr:col>
      <xdr:colOff>50800</xdr:colOff>
      <xdr:row>78</xdr:row>
      <xdr:rowOff>120177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22161"/>
          <a:ext cx="889000" cy="7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120177</xdr:rowOff>
    </xdr:from>
    <xdr:to>
      <xdr:col>76</xdr:col>
      <xdr:colOff>114300</xdr:colOff>
      <xdr:row>78</xdr:row>
      <xdr:rowOff>132065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93277"/>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125436</xdr:rowOff>
    </xdr:from>
    <xdr:to>
      <xdr:col>71</xdr:col>
      <xdr:colOff>177800</xdr:colOff>
      <xdr:row>78</xdr:row>
      <xdr:rowOff>132065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98536"/>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113475</xdr:rowOff>
    </xdr:from>
    <xdr:to>
      <xdr:col>85</xdr:col>
      <xdr:colOff>177800</xdr:colOff>
      <xdr:row>78</xdr:row>
      <xdr:rowOff>43625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136352</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169711</xdr:rowOff>
    </xdr:from>
    <xdr:to>
      <xdr:col>81</xdr:col>
      <xdr:colOff>101600</xdr:colOff>
      <xdr:row>78</xdr:row>
      <xdr:rowOff>99861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116388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14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69377</xdr:rowOff>
    </xdr:from>
    <xdr:to>
      <xdr:col>76</xdr:col>
      <xdr:colOff>165100</xdr:colOff>
      <xdr:row>78</xdr:row>
      <xdr:rowOff>170977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4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162104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3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81265</xdr:rowOff>
    </xdr:from>
    <xdr:to>
      <xdr:col>72</xdr:col>
      <xdr:colOff>38100</xdr:colOff>
      <xdr:row>79</xdr:row>
      <xdr:rowOff>11415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2542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47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74636</xdr:rowOff>
    </xdr:from>
    <xdr:to>
      <xdr:col>67</xdr:col>
      <xdr:colOff>101600</xdr:colOff>
      <xdr:row>79</xdr:row>
      <xdr:rowOff>4786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4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167363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73602</xdr:rowOff>
    </xdr:from>
    <xdr:to>
      <xdr:col>85</xdr:col>
      <xdr:colOff>127000</xdr:colOff>
      <xdr:row>96</xdr:row>
      <xdr:rowOff>85162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32802"/>
          <a:ext cx="8382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73602</xdr:rowOff>
    </xdr:from>
    <xdr:to>
      <xdr:col>81</xdr:col>
      <xdr:colOff>50800</xdr:colOff>
      <xdr:row>96</xdr:row>
      <xdr:rowOff>74157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32802"/>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55935</xdr:rowOff>
    </xdr:from>
    <xdr:to>
      <xdr:col>76</xdr:col>
      <xdr:colOff>114300</xdr:colOff>
      <xdr:row>96</xdr:row>
      <xdr:rowOff>74157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515135"/>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52538</xdr:rowOff>
    </xdr:from>
    <xdr:to>
      <xdr:col>71</xdr:col>
      <xdr:colOff>177800</xdr:colOff>
      <xdr:row>96</xdr:row>
      <xdr:rowOff>55935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511738"/>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34362</xdr:rowOff>
    </xdr:from>
    <xdr:to>
      <xdr:col>85</xdr:col>
      <xdr:colOff>177800</xdr:colOff>
      <xdr:row>96</xdr:row>
      <xdr:rowOff>135962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12789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47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22802</xdr:rowOff>
    </xdr:from>
    <xdr:to>
      <xdr:col>81</xdr:col>
      <xdr:colOff>101600</xdr:colOff>
      <xdr:row>96</xdr:row>
      <xdr:rowOff>124402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8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115529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57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23357</xdr:rowOff>
    </xdr:from>
    <xdr:to>
      <xdr:col>76</xdr:col>
      <xdr:colOff>165100</xdr:colOff>
      <xdr:row>96</xdr:row>
      <xdr:rowOff>124957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8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116084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57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5135</xdr:rowOff>
    </xdr:from>
    <xdr:to>
      <xdr:col>72</xdr:col>
      <xdr:colOff>38100</xdr:colOff>
      <xdr:row>96</xdr:row>
      <xdr:rowOff>106735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97862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55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1738</xdr:rowOff>
    </xdr:from>
    <xdr:to>
      <xdr:col>67</xdr:col>
      <xdr:colOff>101600</xdr:colOff>
      <xdr:row>96</xdr:row>
      <xdr:rowOff>103338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6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94465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55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民生費は、高齢化率の低さなどにより、住民一人当たりのコストは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140,792</a:t>
          </a:r>
          <a:r>
            <a:rPr kumimoji="1" lang="ja-JP" altLang="en-US" sz="1300">
              <a:latin typeface="ＭＳ Ｐゴシック" panose="020B0600070205080204" pitchFamily="50" charset="-128"/>
              <a:ea typeface="ＭＳ Ｐゴシック" panose="020B0600070205080204" pitchFamily="50" charset="-128"/>
            </a:rPr>
            <a:t>円と全国平均、静岡県平均、類似団体平均を下回っているが、ここ数年は児童福祉費や障害者福祉費、生活保護費の増などにより上昇傾向である。令和５年度は低所得者世帯への臨時特別給付により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衛生費は、総合健康センターの運営や複数の病院（市民病院及び隣接市との共同運営病院）への補助金などにより、全国平均、類似団体平均を上回っている。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消防費は、防潮堤の整備事業により、類似団体平均を上回っている。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教育費は、小中学校の照明ＬＥＤ化やトイレバリアフリー化、月見の里学遊館の改修工事の実施により類似団体平均を大きく上回っている。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静岡県袋井市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財政調整基金残高については、目標額である標準財政規模の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％を保っているが、人事院勧告や臨時交付金活用事業の実施に伴う歳出予算の増により５億円の取崩しを行ったため、実質収支は黒字であるが、実質単年度収支は赤字となっている。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今後も少子高齢化の進展や公共施設の老朽化などによる歳出予算の増加が予想されるため、事業の見直しや公共施設マネジメントの着実な推進により歳出の抑制に努めていく。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静岡県袋井市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一般会計については、国の経済対策に伴う普通交付税の追加交付やふるさと納税の増額などに伴い黒字となったが、人事院勧告などの影響により歳出が増加したことから黒字幅が減少となった。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下水道事業については、供用開始区域の拡大や接続率増加の推進により、黒字幅が増加しているが、節水機器の普及などにより使用料収入が伸び悩んでいるため、料金改定とより一層の接続推進が必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今後も、一般会計から他会計への繰出金の適正化とともに、各会計においても持続的な経営の健全化に努めていく。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X:\01_&#24066;&#38263;&#37096;&#23616;\16_&#36001;&#25919;&#37096;\01_&#36001;&#25919;&#35506;\01_&#36001;&#25919;&#20418;\20_&#12381;&#12398;&#20182;&#25552;&#20986;&#36039;&#26009;\R7.9.18&#12294;%20&#20196;&#21644;&#65301;&#24180;&#24230;&#36001;&#25919;&#29366;&#27841;&#36039;&#26009;&#38598;&#12398;&#20316;&#25104;&#12395;&#12388;&#12356;&#12390;&#65288;&#65298;&#22238;&#30446;&#20462;&#27491;&#65289;\&#12304;&#36001;&#25919;&#29366;&#27841;&#36039;&#26009;&#38598;&#12305;_222160_&#34955;&#20117;&#24066;_2023(2&#22238;&#30446;).xlsx" TargetMode="External"/><Relationship Id="rId1" Type="http://schemas.openxmlformats.org/officeDocument/2006/relationships/externalLinkPath" Target="&#12304;&#36001;&#25919;&#29366;&#27841;&#36039;&#26009;&#38598;&#12305;_222160_&#34955;&#20117;&#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56.2</v>
          </cell>
          <cell r="BX51">
            <v>49.8</v>
          </cell>
          <cell r="CF51">
            <v>47.4</v>
          </cell>
          <cell r="CN51">
            <v>45.3</v>
          </cell>
          <cell r="CV51">
            <v>52.5</v>
          </cell>
        </row>
        <row r="53">
          <cell r="BP53">
            <v>53.8</v>
          </cell>
          <cell r="BX53">
            <v>55.5</v>
          </cell>
          <cell r="CF53">
            <v>57.3</v>
          </cell>
          <cell r="CN53">
            <v>58.5</v>
          </cell>
          <cell r="CV53">
            <v>59.8</v>
          </cell>
        </row>
        <row r="55">
          <cell r="AN55" t="str">
            <v>類似団体内平均値</v>
          </cell>
          <cell r="BP55">
            <v>25.5</v>
          </cell>
          <cell r="BX55">
            <v>25.1</v>
          </cell>
          <cell r="CF55">
            <v>18</v>
          </cell>
          <cell r="CN55">
            <v>12.7</v>
          </cell>
          <cell r="CV55">
            <v>10</v>
          </cell>
        </row>
        <row r="57">
          <cell r="BP57">
            <v>60.9</v>
          </cell>
          <cell r="BX57">
            <v>61</v>
          </cell>
          <cell r="CF57">
            <v>62.2</v>
          </cell>
          <cell r="CN57">
            <v>63.2</v>
          </cell>
          <cell r="CV57">
            <v>64.599999999999994</v>
          </cell>
        </row>
        <row r="72">
          <cell r="BP72" t="str">
            <v>R01</v>
          </cell>
          <cell r="BX72" t="str">
            <v>R02</v>
          </cell>
          <cell r="CF72" t="str">
            <v>R03</v>
          </cell>
          <cell r="CN72" t="str">
            <v>R04</v>
          </cell>
          <cell r="CV72" t="str">
            <v>R05</v>
          </cell>
        </row>
        <row r="73">
          <cell r="AN73" t="str">
            <v>当該団体値</v>
          </cell>
          <cell r="BP73">
            <v>56.2</v>
          </cell>
          <cell r="BX73">
            <v>49.8</v>
          </cell>
          <cell r="CF73">
            <v>47.4</v>
          </cell>
          <cell r="CN73">
            <v>45.3</v>
          </cell>
          <cell r="CV73">
            <v>52.5</v>
          </cell>
        </row>
        <row r="75">
          <cell r="BP75">
            <v>7.7</v>
          </cell>
          <cell r="BX75">
            <v>6.7</v>
          </cell>
          <cell r="CF75">
            <v>5.8</v>
          </cell>
          <cell r="CN75">
            <v>5.2</v>
          </cell>
          <cell r="CV75">
            <v>5.0999999999999996</v>
          </cell>
        </row>
        <row r="77">
          <cell r="AN77" t="str">
            <v>類似団体内平均値</v>
          </cell>
          <cell r="BP77">
            <v>25.5</v>
          </cell>
          <cell r="BX77">
            <v>25.1</v>
          </cell>
          <cell r="CF77">
            <v>18</v>
          </cell>
          <cell r="CN77">
            <v>12.7</v>
          </cell>
          <cell r="CV77">
            <v>10</v>
          </cell>
        </row>
        <row r="79">
          <cell r="BP79">
            <v>6.6</v>
          </cell>
          <cell r="BX79">
            <v>6.4</v>
          </cell>
          <cell r="CF79">
            <v>6.6</v>
          </cell>
          <cell r="CN79">
            <v>6.6</v>
          </cell>
          <cell r="CV79">
            <v>6.7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41978103</v>
      </c>
      <c r="BO4" s="462"/>
      <c r="BP4" s="462"/>
      <c r="BQ4" s="462"/>
      <c r="BR4" s="462"/>
      <c r="BS4" s="462"/>
      <c r="BT4" s="462"/>
      <c r="BU4" s="463"/>
      <c r="BV4" s="461">
        <v>39860038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7.1</v>
      </c>
      <c r="CU4" s="602"/>
      <c r="CV4" s="602"/>
      <c r="CW4" s="602"/>
      <c r="CX4" s="602"/>
      <c r="CY4" s="602"/>
      <c r="CZ4" s="602"/>
      <c r="DA4" s="603"/>
      <c r="DB4" s="601">
        <v>7.5</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40236081</v>
      </c>
      <c r="BO5" s="433"/>
      <c r="BP5" s="433"/>
      <c r="BQ5" s="433"/>
      <c r="BR5" s="433"/>
      <c r="BS5" s="433"/>
      <c r="BT5" s="433"/>
      <c r="BU5" s="434"/>
      <c r="BV5" s="432">
        <v>37837204</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92.8</v>
      </c>
      <c r="CU5" s="430"/>
      <c r="CV5" s="430"/>
      <c r="CW5" s="430"/>
      <c r="CX5" s="430"/>
      <c r="CY5" s="430"/>
      <c r="CZ5" s="430"/>
      <c r="DA5" s="431"/>
      <c r="DB5" s="429">
        <v>89.1</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1742022</v>
      </c>
      <c r="BO6" s="433"/>
      <c r="BP6" s="433"/>
      <c r="BQ6" s="433"/>
      <c r="BR6" s="433"/>
      <c r="BS6" s="433"/>
      <c r="BT6" s="433"/>
      <c r="BU6" s="434"/>
      <c r="BV6" s="432">
        <v>2022834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93.7</v>
      </c>
      <c r="CU6" s="576"/>
      <c r="CV6" s="576"/>
      <c r="CW6" s="576"/>
      <c r="CX6" s="576"/>
      <c r="CY6" s="576"/>
      <c r="CZ6" s="576"/>
      <c r="DA6" s="577"/>
      <c r="DB6" s="575">
        <v>91.4</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280116</v>
      </c>
      <c r="BO7" s="433"/>
      <c r="BP7" s="433"/>
      <c r="BQ7" s="433"/>
      <c r="BR7" s="433"/>
      <c r="BS7" s="433"/>
      <c r="BT7" s="433"/>
      <c r="BU7" s="434"/>
      <c r="BV7" s="432">
        <v>494985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20678940</v>
      </c>
      <c r="CU7" s="433"/>
      <c r="CV7" s="433"/>
      <c r="CW7" s="433"/>
      <c r="CX7" s="433"/>
      <c r="CY7" s="433"/>
      <c r="CZ7" s="433"/>
      <c r="DA7" s="434"/>
      <c r="DB7" s="432">
        <v>20447591</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1461906</v>
      </c>
      <c r="BO8" s="433"/>
      <c r="BP8" s="433"/>
      <c r="BQ8" s="433"/>
      <c r="BR8" s="433"/>
      <c r="BS8" s="433"/>
      <c r="BT8" s="433"/>
      <c r="BU8" s="434"/>
      <c r="BV8" s="432">
        <v>1527849</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0.81</v>
      </c>
      <c r="CU8" s="536"/>
      <c r="CV8" s="536"/>
      <c r="CW8" s="536"/>
      <c r="CX8" s="536"/>
      <c r="CY8" s="536"/>
      <c r="CZ8" s="536"/>
      <c r="DA8" s="537"/>
      <c r="DB8" s="535">
        <v>0.83</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87864</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110</v>
      </c>
      <c r="AV9" s="491"/>
      <c r="AW9" s="491"/>
      <c r="AX9" s="491"/>
      <c r="AY9" s="446" t="s">
        <v>111</v>
      </c>
      <c r="AZ9" s="447"/>
      <c r="BA9" s="447"/>
      <c r="BB9" s="447"/>
      <c r="BC9" s="447"/>
      <c r="BD9" s="447"/>
      <c r="BE9" s="447"/>
      <c r="BF9" s="447"/>
      <c r="BG9" s="447"/>
      <c r="BH9" s="447"/>
      <c r="BI9" s="447"/>
      <c r="BJ9" s="447"/>
      <c r="BK9" s="447"/>
      <c r="BL9" s="447"/>
      <c r="BM9" s="448"/>
      <c r="BN9" s="432">
        <v>-65943</v>
      </c>
      <c r="BO9" s="433"/>
      <c r="BP9" s="433"/>
      <c r="BQ9" s="433"/>
      <c r="BR9" s="433"/>
      <c r="BS9" s="433"/>
      <c r="BT9" s="433"/>
      <c r="BU9" s="434"/>
      <c r="BV9" s="432">
        <v>62116</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10.199999999999999</v>
      </c>
      <c r="CU9" s="430"/>
      <c r="CV9" s="430"/>
      <c r="CW9" s="430"/>
      <c r="CX9" s="430"/>
      <c r="CY9" s="430"/>
      <c r="CZ9" s="430"/>
      <c r="DA9" s="431"/>
      <c r="DB9" s="429">
        <v>10.8</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113</v>
      </c>
      <c r="M10" s="389"/>
      <c r="N10" s="389"/>
      <c r="O10" s="389"/>
      <c r="P10" s="389"/>
      <c r="Q10" s="390"/>
      <c r="R10" s="385">
        <v>85789</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6996</v>
      </c>
      <c r="BO10" s="433"/>
      <c r="BP10" s="433"/>
      <c r="BQ10" s="433"/>
      <c r="BR10" s="433"/>
      <c r="BS10" s="433"/>
      <c r="BT10" s="433"/>
      <c r="BU10" s="434"/>
      <c r="BV10" s="432">
        <v>7377</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14530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88429</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505000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82701</v>
      </c>
      <c r="S13" s="520"/>
      <c r="T13" s="520"/>
      <c r="U13" s="520"/>
      <c r="V13" s="521"/>
      <c r="W13" s="522" t="s">
        <v>131</v>
      </c>
      <c r="X13" s="418"/>
      <c r="Y13" s="418"/>
      <c r="Z13" s="418"/>
      <c r="AA13" s="418"/>
      <c r="AB13" s="419"/>
      <c r="AC13" s="385">
        <v>1703</v>
      </c>
      <c r="AD13" s="386"/>
      <c r="AE13" s="386"/>
      <c r="AF13" s="386"/>
      <c r="AG13" s="387"/>
      <c r="AH13" s="385">
        <v>1924</v>
      </c>
      <c r="AI13" s="386"/>
      <c r="AJ13" s="386"/>
      <c r="AK13" s="386"/>
      <c r="AL13" s="445"/>
      <c r="AM13" s="489" t="s">
        <v>132</v>
      </c>
      <c r="AN13" s="389"/>
      <c r="AO13" s="389"/>
      <c r="AP13" s="389"/>
      <c r="AQ13" s="389"/>
      <c r="AR13" s="389"/>
      <c r="AS13" s="389"/>
      <c r="AT13" s="390"/>
      <c r="AU13" s="490" t="s">
        <v>110</v>
      </c>
      <c r="AV13" s="491"/>
      <c r="AW13" s="491"/>
      <c r="AX13" s="491"/>
      <c r="AY13" s="446" t="s">
        <v>133</v>
      </c>
      <c r="AZ13" s="447"/>
      <c r="BA13" s="447"/>
      <c r="BB13" s="447"/>
      <c r="BC13" s="447"/>
      <c r="BD13" s="447"/>
      <c r="BE13" s="447"/>
      <c r="BF13" s="447"/>
      <c r="BG13" s="447"/>
      <c r="BH13" s="447"/>
      <c r="BI13" s="447"/>
      <c r="BJ13" s="447"/>
      <c r="BK13" s="447"/>
      <c r="BL13" s="447"/>
      <c r="BM13" s="448"/>
      <c r="BN13" s="432">
        <v>-563947</v>
      </c>
      <c r="BO13" s="433"/>
      <c r="BP13" s="433"/>
      <c r="BQ13" s="433"/>
      <c r="BR13" s="433"/>
      <c r="BS13" s="433"/>
      <c r="BT13" s="433"/>
      <c r="BU13" s="434"/>
      <c r="BV13" s="432">
        <v>84023</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5.0999999999999996</v>
      </c>
      <c r="CU13" s="430"/>
      <c r="CV13" s="430"/>
      <c r="CW13" s="430"/>
      <c r="CX13" s="430"/>
      <c r="CY13" s="430"/>
      <c r="CZ13" s="430"/>
      <c r="DA13" s="431"/>
      <c r="DB13" s="429">
        <v>5.2</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88562</v>
      </c>
      <c r="S14" s="520"/>
      <c r="T14" s="520"/>
      <c r="U14" s="520"/>
      <c r="V14" s="521"/>
      <c r="W14" s="523"/>
      <c r="X14" s="421"/>
      <c r="Y14" s="421"/>
      <c r="Z14" s="421"/>
      <c r="AA14" s="421"/>
      <c r="AB14" s="422"/>
      <c r="AC14" s="512">
        <v>3.8</v>
      </c>
      <c r="AD14" s="513"/>
      <c r="AE14" s="513"/>
      <c r="AF14" s="513"/>
      <c r="AG14" s="514"/>
      <c r="AH14" s="512">
        <v>4.4000000000000004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52.5</v>
      </c>
      <c r="CU14" s="530"/>
      <c r="CV14" s="530"/>
      <c r="CW14" s="530"/>
      <c r="CX14" s="530"/>
      <c r="CY14" s="530"/>
      <c r="CZ14" s="530"/>
      <c r="DA14" s="531"/>
      <c r="DB14" s="529">
        <v>45.3</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83222</v>
      </c>
      <c r="S15" s="520"/>
      <c r="T15" s="520"/>
      <c r="U15" s="520"/>
      <c r="V15" s="521"/>
      <c r="W15" s="522" t="s">
        <v>137</v>
      </c>
      <c r="X15" s="418"/>
      <c r="Y15" s="418"/>
      <c r="Z15" s="418"/>
      <c r="AA15" s="418"/>
      <c r="AB15" s="419"/>
      <c r="AC15" s="385">
        <v>18760</v>
      </c>
      <c r="AD15" s="386"/>
      <c r="AE15" s="386"/>
      <c r="AF15" s="386"/>
      <c r="AG15" s="387"/>
      <c r="AH15" s="385">
        <v>18127</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13761958</v>
      </c>
      <c r="BO15" s="462"/>
      <c r="BP15" s="462"/>
      <c r="BQ15" s="462"/>
      <c r="BR15" s="462"/>
      <c r="BS15" s="462"/>
      <c r="BT15" s="462"/>
      <c r="BU15" s="463"/>
      <c r="BV15" s="461">
        <v>13245057</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41.5</v>
      </c>
      <c r="AD16" s="513"/>
      <c r="AE16" s="513"/>
      <c r="AF16" s="513"/>
      <c r="AG16" s="514"/>
      <c r="AH16" s="512">
        <v>41.5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16807620</v>
      </c>
      <c r="BO16" s="433"/>
      <c r="BP16" s="433"/>
      <c r="BQ16" s="433"/>
      <c r="BR16" s="433"/>
      <c r="BS16" s="433"/>
      <c r="BT16" s="433"/>
      <c r="BU16" s="434"/>
      <c r="BV16" s="432">
        <v>16312634</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24793</v>
      </c>
      <c r="AD17" s="386"/>
      <c r="AE17" s="386"/>
      <c r="AF17" s="386"/>
      <c r="AG17" s="387"/>
      <c r="AH17" s="385">
        <v>23650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17418409</v>
      </c>
      <c r="BO17" s="433"/>
      <c r="BP17" s="433"/>
      <c r="BQ17" s="433"/>
      <c r="BR17" s="433"/>
      <c r="BS17" s="433"/>
      <c r="BT17" s="433"/>
      <c r="BU17" s="434"/>
      <c r="BV17" s="432">
        <v>16747442</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108.33</v>
      </c>
      <c r="M18" s="485"/>
      <c r="N18" s="485"/>
      <c r="O18" s="485"/>
      <c r="P18" s="485"/>
      <c r="Q18" s="485"/>
      <c r="R18" s="486"/>
      <c r="S18" s="486"/>
      <c r="T18" s="486"/>
      <c r="U18" s="486"/>
      <c r="V18" s="487"/>
      <c r="W18" s="503"/>
      <c r="X18" s="504"/>
      <c r="Y18" s="504"/>
      <c r="Z18" s="504"/>
      <c r="AA18" s="504"/>
      <c r="AB18" s="528"/>
      <c r="AC18" s="402">
        <v>54.8</v>
      </c>
      <c r="AD18" s="403"/>
      <c r="AE18" s="403"/>
      <c r="AF18" s="403"/>
      <c r="AG18" s="488"/>
      <c r="AH18" s="402">
        <v>54.1</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19727732</v>
      </c>
      <c r="BO18" s="433"/>
      <c r="BP18" s="433"/>
      <c r="BQ18" s="433"/>
      <c r="BR18" s="433"/>
      <c r="BS18" s="433"/>
      <c r="BT18" s="433"/>
      <c r="BU18" s="434"/>
      <c r="BV18" s="432">
        <v>19176453</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811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28023787</v>
      </c>
      <c r="BO19" s="433"/>
      <c r="BP19" s="433"/>
      <c r="BQ19" s="433"/>
      <c r="BR19" s="433"/>
      <c r="BS19" s="433"/>
      <c r="BT19" s="433"/>
      <c r="BU19" s="434"/>
      <c r="BV19" s="432">
        <v>27074215</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34072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31842505</v>
      </c>
      <c r="BO22" s="462"/>
      <c r="BP22" s="462"/>
      <c r="BQ22" s="462"/>
      <c r="BR22" s="462"/>
      <c r="BS22" s="462"/>
      <c r="BT22" s="462"/>
      <c r="BU22" s="463"/>
      <c r="BV22" s="461">
        <v>31091802</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25553780</v>
      </c>
      <c r="BO23" s="433"/>
      <c r="BP23" s="433"/>
      <c r="BQ23" s="433"/>
      <c r="BR23" s="433"/>
      <c r="BS23" s="433"/>
      <c r="BT23" s="433"/>
      <c r="BU23" s="434"/>
      <c r="BV23" s="432">
        <v>24179714</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8750</v>
      </c>
      <c r="R24" s="386"/>
      <c r="S24" s="386"/>
      <c r="T24" s="386"/>
      <c r="U24" s="386"/>
      <c r="V24" s="387"/>
      <c r="W24" s="475"/>
      <c r="X24" s="412"/>
      <c r="Y24" s="413"/>
      <c r="Z24" s="388" t="s">
        <v>162</v>
      </c>
      <c r="AA24" s="389"/>
      <c r="AB24" s="389"/>
      <c r="AC24" s="389"/>
      <c r="AD24" s="389"/>
      <c r="AE24" s="389"/>
      <c r="AF24" s="389"/>
      <c r="AG24" s="390"/>
      <c r="AH24" s="385">
        <v>471</v>
      </c>
      <c r="AI24" s="386"/>
      <c r="AJ24" s="386"/>
      <c r="AK24" s="386"/>
      <c r="AL24" s="387"/>
      <c r="AM24" s="385">
        <v>1482708</v>
      </c>
      <c r="AN24" s="386"/>
      <c r="AO24" s="386"/>
      <c r="AP24" s="386"/>
      <c r="AQ24" s="386"/>
      <c r="AR24" s="387"/>
      <c r="AS24" s="385">
        <v>3148</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20686030</v>
      </c>
      <c r="BO24" s="433"/>
      <c r="BP24" s="433"/>
      <c r="BQ24" s="433"/>
      <c r="BR24" s="433"/>
      <c r="BS24" s="433"/>
      <c r="BT24" s="433"/>
      <c r="BU24" s="434"/>
      <c r="BV24" s="432">
        <v>19184338</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2</v>
      </c>
      <c r="M25" s="386"/>
      <c r="N25" s="386"/>
      <c r="O25" s="386"/>
      <c r="P25" s="387"/>
      <c r="Q25" s="385">
        <v>7150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7874706</v>
      </c>
      <c r="BO25" s="462"/>
      <c r="BP25" s="462"/>
      <c r="BQ25" s="462"/>
      <c r="BR25" s="462"/>
      <c r="BS25" s="462"/>
      <c r="BT25" s="462"/>
      <c r="BU25" s="463"/>
      <c r="BV25" s="461">
        <v>7345523</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6550</v>
      </c>
      <c r="R26" s="386"/>
      <c r="S26" s="386"/>
      <c r="T26" s="386"/>
      <c r="U26" s="386"/>
      <c r="V26" s="387"/>
      <c r="W26" s="475"/>
      <c r="X26" s="412"/>
      <c r="Y26" s="413"/>
      <c r="Z26" s="388" t="s">
        <v>168</v>
      </c>
      <c r="AA26" s="443"/>
      <c r="AB26" s="443"/>
      <c r="AC26" s="443"/>
      <c r="AD26" s="443"/>
      <c r="AE26" s="443"/>
      <c r="AF26" s="443"/>
      <c r="AG26" s="444"/>
      <c r="AH26" s="385">
        <v>9</v>
      </c>
      <c r="AI26" s="386"/>
      <c r="AJ26" s="386"/>
      <c r="AK26" s="386"/>
      <c r="AL26" s="387"/>
      <c r="AM26" s="385">
        <v>27387</v>
      </c>
      <c r="AN26" s="386"/>
      <c r="AO26" s="386"/>
      <c r="AP26" s="386"/>
      <c r="AQ26" s="386"/>
      <c r="AR26" s="387"/>
      <c r="AS26" s="385">
        <v>3043</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4640</v>
      </c>
      <c r="R27" s="386"/>
      <c r="S27" s="386"/>
      <c r="T27" s="386"/>
      <c r="U27" s="386"/>
      <c r="V27" s="387"/>
      <c r="W27" s="475"/>
      <c r="X27" s="412"/>
      <c r="Y27" s="413"/>
      <c r="Z27" s="388" t="s">
        <v>171</v>
      </c>
      <c r="AA27" s="389"/>
      <c r="AB27" s="389"/>
      <c r="AC27" s="389"/>
      <c r="AD27" s="389"/>
      <c r="AE27" s="389"/>
      <c r="AF27" s="389"/>
      <c r="AG27" s="390"/>
      <c r="AH27" s="385">
        <v>34</v>
      </c>
      <c r="AI27" s="386"/>
      <c r="AJ27" s="386"/>
      <c r="AK27" s="386"/>
      <c r="AL27" s="387"/>
      <c r="AM27" s="385">
        <v>115866</v>
      </c>
      <c r="AN27" s="386"/>
      <c r="AO27" s="386"/>
      <c r="AP27" s="386"/>
      <c r="AQ27" s="386"/>
      <c r="AR27" s="387"/>
      <c r="AS27" s="385">
        <v>3408</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4250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2185873</v>
      </c>
      <c r="BO28" s="462"/>
      <c r="BP28" s="462"/>
      <c r="BQ28" s="462"/>
      <c r="BR28" s="462"/>
      <c r="BS28" s="462"/>
      <c r="BT28" s="462"/>
      <c r="BU28" s="463"/>
      <c r="BV28" s="461">
        <v>2683877</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18</v>
      </c>
      <c r="M29" s="386"/>
      <c r="N29" s="386"/>
      <c r="O29" s="386"/>
      <c r="P29" s="387"/>
      <c r="Q29" s="385">
        <v>3920</v>
      </c>
      <c r="R29" s="386"/>
      <c r="S29" s="386"/>
      <c r="T29" s="386"/>
      <c r="U29" s="386"/>
      <c r="V29" s="387"/>
      <c r="W29" s="476"/>
      <c r="X29" s="477"/>
      <c r="Y29" s="478"/>
      <c r="Z29" s="388" t="s">
        <v>177</v>
      </c>
      <c r="AA29" s="389"/>
      <c r="AB29" s="389"/>
      <c r="AC29" s="389"/>
      <c r="AD29" s="389"/>
      <c r="AE29" s="389"/>
      <c r="AF29" s="389"/>
      <c r="AG29" s="390"/>
      <c r="AH29" s="385">
        <v>505</v>
      </c>
      <c r="AI29" s="386"/>
      <c r="AJ29" s="386"/>
      <c r="AK29" s="386"/>
      <c r="AL29" s="387"/>
      <c r="AM29" s="385">
        <v>1598574</v>
      </c>
      <c r="AN29" s="386"/>
      <c r="AO29" s="386"/>
      <c r="AP29" s="386"/>
      <c r="AQ29" s="386"/>
      <c r="AR29" s="387"/>
      <c r="AS29" s="385">
        <v>3165</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630343</v>
      </c>
      <c r="BO29" s="433"/>
      <c r="BP29" s="433"/>
      <c r="BQ29" s="433"/>
      <c r="BR29" s="433"/>
      <c r="BS29" s="433"/>
      <c r="BT29" s="433"/>
      <c r="BU29" s="434"/>
      <c r="BV29" s="432">
        <v>628704</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101.5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3093777</v>
      </c>
      <c r="BO30" s="467"/>
      <c r="BP30" s="467"/>
      <c r="BQ30" s="467"/>
      <c r="BR30" s="467"/>
      <c r="BS30" s="467"/>
      <c r="BT30" s="467"/>
      <c r="BU30" s="468"/>
      <c r="BV30" s="466">
        <v>3247896</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袋井市森町広域行政組合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袋井地域土地開発公社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f>IF(E35="","",C34+1)</f>
        <v>2</v>
      </c>
      <c r="D35" s="380"/>
      <c r="E35" s="381" t="str">
        <f>IF('各会計、関係団体の財政状況及び健全化判断比率'!B8="","",'各会計、関係団体の財政状況及び健全化判断比率'!B8)</f>
        <v>墓地事業特別会計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IF('各会計、関係団体の財政状況及び健全化判断比率'!B33="","",'各会計、関係団体の財政状況及び健全化判断比率'!B33)</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中遠広域事務組合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f t="shared" si="0"/>
        <v>9</v>
      </c>
      <c r="AN36" s="380"/>
      <c r="AO36" s="381" t="str">
        <f>IF('各会計、関係団体の財政状況及び健全化判断比率'!B34="","",'各会計、関係団体の財政状況及び健全化判断比率'!B34)</f>
        <v>病院事業会計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中東遠看護専門学校組合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駐車場事業特別会計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13</v>
      </c>
      <c r="BX37" s="380"/>
      <c r="BY37" s="381" t="str">
        <f>IF('各会計、関係団体の財政状況及び健全化判断比率'!B71="","",'各会計、関係団体の財政状況及び健全化判断比率'!B71)</f>
        <v>静岡県後期高齢者医療広域連合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14</v>
      </c>
      <c r="BX38" s="380"/>
      <c r="BY38" s="381" t="str">
        <f>IF('各会計、関係団体の財政状況及び健全化判断比率'!B72="","",'各会計、関係団体の財政状況及び健全化判断比率'!B72)</f>
        <v>静岡地方税滞納整理機構</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15</v>
      </c>
      <c r="BX39" s="380"/>
      <c r="BY39" s="381" t="str">
        <f>IF('各会計、関係団体の財政状況及び健全化判断比率'!B73="","",'各会計、関係団体の財政状況及び健全化判断比率'!B73)</f>
        <v>掛川市・袋井市病院企業団</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CFZRDzVaWQoN+y52yEGEt7dbmvcWcda7X9Akl0q5FbzHH83vmNryxlw1HIuUS2xQXpsNIIFhf7fYnW49qaMqfg==" saltValue="Sde6bQvt6ng7vjjvqHBA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534</v>
      </c>
      <c r="D34" s="1162"/>
      <c r="E34" s="1163"/>
      <c r="F34" s="32">
        <v>7.14</v>
      </c>
      <c r="G34" s="33">
        <v>7.74</v>
      </c>
      <c r="H34" s="33">
        <v>7.13</v>
      </c>
      <c r="I34" s="33">
        <v>7.29</v>
      </c>
      <c r="J34" s="34">
        <v>7.64</v>
      </c>
      <c r="K34" s="22"/>
      <c r="L34" s="22"/>
      <c r="M34" s="22"/>
      <c r="N34" s="22"/>
      <c r="O34" s="22"/>
      <c r="P34" s="22"/>
    </row>
    <row r="35" spans="1:16" ht="39" customHeight="1" x14ac:dyDescent="0.15">
      <c r="A35" s="22"/>
      <c r="B35" s="35"/>
      <c r="C35" s="1158" t="s">
        <v>535</v>
      </c>
      <c r="D35" s="1158"/>
      <c r="E35" s="1159"/>
      <c r="F35" s="36">
        <v>5.98</v>
      </c>
      <c r="G35" s="37">
        <v>5.24</v>
      </c>
      <c r="H35" s="37">
        <v>6.86</v>
      </c>
      <c r="I35" s="37">
        <v>7.43</v>
      </c>
      <c r="J35" s="38">
        <v>7.02</v>
      </c>
      <c r="K35" s="22"/>
      <c r="L35" s="22"/>
      <c r="M35" s="22"/>
      <c r="N35" s="22"/>
      <c r="O35" s="22"/>
      <c r="P35" s="22"/>
    </row>
    <row r="36" spans="1:16" ht="39" customHeight="1" x14ac:dyDescent="0.15">
      <c r="A36" s="22"/>
      <c r="B36" s="35"/>
      <c r="C36" s="1158" t="s">
        <v>536</v>
      </c>
      <c r="D36" s="1158"/>
      <c r="E36" s="1159"/>
      <c r="F36" s="36" t="s">
        <v>489</v>
      </c>
      <c r="G36" s="37">
        <v>0.76</v>
      </c>
      <c r="H36" s="37">
        <v>0.89</v>
      </c>
      <c r="I36" s="37">
        <v>1.36</v>
      </c>
      <c r="J36" s="38">
        <v>1.8</v>
      </c>
      <c r="K36" s="22"/>
      <c r="L36" s="22"/>
      <c r="M36" s="22"/>
      <c r="N36" s="22"/>
      <c r="O36" s="22"/>
      <c r="P36" s="22"/>
    </row>
    <row r="37" spans="1:16" ht="39" customHeight="1" x14ac:dyDescent="0.15">
      <c r="A37" s="22"/>
      <c r="B37" s="35"/>
      <c r="C37" s="1158" t="s">
        <v>537</v>
      </c>
      <c r="D37" s="1158"/>
      <c r="E37" s="1159"/>
      <c r="F37" s="36">
        <v>0.95</v>
      </c>
      <c r="G37" s="37">
        <v>0.95</v>
      </c>
      <c r="H37" s="37">
        <v>0.89</v>
      </c>
      <c r="I37" s="37">
        <v>0.9</v>
      </c>
      <c r="J37" s="38">
        <v>0.96</v>
      </c>
      <c r="K37" s="22"/>
      <c r="L37" s="22"/>
      <c r="M37" s="22"/>
      <c r="N37" s="22"/>
      <c r="O37" s="22"/>
      <c r="P37" s="22"/>
    </row>
    <row r="38" spans="1:16" ht="39" customHeight="1" x14ac:dyDescent="0.15">
      <c r="A38" s="22"/>
      <c r="B38" s="35"/>
      <c r="C38" s="1158" t="s">
        <v>538</v>
      </c>
      <c r="D38" s="1158"/>
      <c r="E38" s="1159"/>
      <c r="F38" s="36">
        <v>0.81</v>
      </c>
      <c r="G38" s="37">
        <v>0.61</v>
      </c>
      <c r="H38" s="37">
        <v>0.39</v>
      </c>
      <c r="I38" s="37">
        <v>0.5</v>
      </c>
      <c r="J38" s="38">
        <v>0.54</v>
      </c>
      <c r="K38" s="22"/>
      <c r="L38" s="22"/>
      <c r="M38" s="22"/>
      <c r="N38" s="22"/>
      <c r="O38" s="22"/>
      <c r="P38" s="22"/>
    </row>
    <row r="39" spans="1:16" ht="39" customHeight="1" x14ac:dyDescent="0.15">
      <c r="A39" s="22"/>
      <c r="B39" s="35"/>
      <c r="C39" s="1158" t="s">
        <v>539</v>
      </c>
      <c r="D39" s="1158"/>
      <c r="E39" s="1159"/>
      <c r="F39" s="36">
        <v>0.39</v>
      </c>
      <c r="G39" s="37">
        <v>0.46</v>
      </c>
      <c r="H39" s="37">
        <v>0.48</v>
      </c>
      <c r="I39" s="37">
        <v>0.62</v>
      </c>
      <c r="J39" s="38">
        <v>0.53</v>
      </c>
      <c r="K39" s="22"/>
      <c r="L39" s="22"/>
      <c r="M39" s="22"/>
      <c r="N39" s="22"/>
      <c r="O39" s="22"/>
      <c r="P39" s="22"/>
    </row>
    <row r="40" spans="1:16" ht="39" customHeight="1" x14ac:dyDescent="0.15">
      <c r="A40" s="22"/>
      <c r="B40" s="35"/>
      <c r="C40" s="1158" t="s">
        <v>540</v>
      </c>
      <c r="D40" s="1158"/>
      <c r="E40" s="1159"/>
      <c r="F40" s="36">
        <v>0.02</v>
      </c>
      <c r="G40" s="37">
        <v>0.03</v>
      </c>
      <c r="H40" s="37">
        <v>0.02</v>
      </c>
      <c r="I40" s="37">
        <v>0.03</v>
      </c>
      <c r="J40" s="38">
        <v>0.16</v>
      </c>
      <c r="K40" s="22"/>
      <c r="L40" s="22"/>
      <c r="M40" s="22"/>
      <c r="N40" s="22"/>
      <c r="O40" s="22"/>
      <c r="P40" s="22"/>
    </row>
    <row r="41" spans="1:16" ht="39" customHeight="1" x14ac:dyDescent="0.15">
      <c r="A41" s="22"/>
      <c r="B41" s="35"/>
      <c r="C41" s="1158" t="s">
        <v>541</v>
      </c>
      <c r="D41" s="1158"/>
      <c r="E41" s="1159"/>
      <c r="F41" s="36">
        <v>0.08</v>
      </c>
      <c r="G41" s="37">
        <v>0.05</v>
      </c>
      <c r="H41" s="37">
        <v>0.08</v>
      </c>
      <c r="I41" s="37">
        <v>0.04</v>
      </c>
      <c r="J41" s="38">
        <v>0.04</v>
      </c>
      <c r="K41" s="22"/>
      <c r="L41" s="22"/>
      <c r="M41" s="22"/>
      <c r="N41" s="22"/>
      <c r="O41" s="22"/>
      <c r="P41" s="22"/>
    </row>
    <row r="42" spans="1:16" ht="39" customHeight="1" x14ac:dyDescent="0.15">
      <c r="A42" s="22"/>
      <c r="B42" s="39"/>
      <c r="C42" s="1158" t="s">
        <v>542</v>
      </c>
      <c r="D42" s="1158"/>
      <c r="E42" s="1159"/>
      <c r="F42" s="36" t="s">
        <v>543</v>
      </c>
      <c r="G42" s="37" t="s">
        <v>489</v>
      </c>
      <c r="H42" s="37" t="s">
        <v>489</v>
      </c>
      <c r="I42" s="37" t="s">
        <v>489</v>
      </c>
      <c r="J42" s="38" t="s">
        <v>489</v>
      </c>
      <c r="K42" s="22"/>
      <c r="L42" s="22"/>
      <c r="M42" s="22"/>
      <c r="N42" s="22"/>
      <c r="O42" s="22"/>
      <c r="P42" s="22"/>
    </row>
    <row r="43" spans="1:16" ht="39" customHeight="1" thickBot="1" x14ac:dyDescent="0.2">
      <c r="A43" s="22"/>
      <c r="B43" s="40"/>
      <c r="C43" s="1160" t="s">
        <v>544</v>
      </c>
      <c r="D43" s="1160"/>
      <c r="E43" s="1161"/>
      <c r="F43" s="41">
        <v>0.4</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ho49PRcSewSGJqfQCnAcFYQAjJnJTqLqi32meNyAwXdkxf68JOhl71BkZbHDXMoB8guMcPFZi2gWqlSPMo5Hw==" saltValue="5varvsr4H2qQHOe3QhcC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3040</v>
      </c>
      <c r="L45" s="58">
        <v>3013</v>
      </c>
      <c r="M45" s="58">
        <v>2909</v>
      </c>
      <c r="N45" s="58">
        <v>2927</v>
      </c>
      <c r="O45" s="59">
        <v>2860</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489</v>
      </c>
      <c r="L46" s="62" t="s">
        <v>489</v>
      </c>
      <c r="M46" s="62" t="s">
        <v>489</v>
      </c>
      <c r="N46" s="62" t="s">
        <v>489</v>
      </c>
      <c r="O46" s="63" t="s">
        <v>489</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489</v>
      </c>
      <c r="L47" s="62" t="s">
        <v>489</v>
      </c>
      <c r="M47" s="62" t="s">
        <v>489</v>
      </c>
      <c r="N47" s="62" t="s">
        <v>489</v>
      </c>
      <c r="O47" s="63" t="s">
        <v>489</v>
      </c>
      <c r="P47" s="46"/>
      <c r="Q47" s="46"/>
      <c r="R47" s="46"/>
      <c r="S47" s="46"/>
      <c r="T47" s="46"/>
      <c r="U47" s="46"/>
    </row>
    <row r="48" spans="1:21" ht="30.75" customHeight="1" x14ac:dyDescent="0.15">
      <c r="A48" s="46"/>
      <c r="B48" s="1189"/>
      <c r="C48" s="1190"/>
      <c r="D48" s="60"/>
      <c r="E48" s="1166" t="s">
        <v>13</v>
      </c>
      <c r="F48" s="1166"/>
      <c r="G48" s="1166"/>
      <c r="H48" s="1166"/>
      <c r="I48" s="1166"/>
      <c r="J48" s="1167"/>
      <c r="K48" s="61">
        <v>1249</v>
      </c>
      <c r="L48" s="62">
        <v>1067</v>
      </c>
      <c r="M48" s="62">
        <v>997</v>
      </c>
      <c r="N48" s="62">
        <v>895</v>
      </c>
      <c r="O48" s="63">
        <v>941</v>
      </c>
      <c r="P48" s="46"/>
      <c r="Q48" s="46"/>
      <c r="R48" s="46"/>
      <c r="S48" s="46"/>
      <c r="T48" s="46"/>
      <c r="U48" s="46"/>
    </row>
    <row r="49" spans="1:21" ht="30.75" customHeight="1" x14ac:dyDescent="0.15">
      <c r="A49" s="46"/>
      <c r="B49" s="1189"/>
      <c r="C49" s="1190"/>
      <c r="D49" s="60"/>
      <c r="E49" s="1166" t="s">
        <v>14</v>
      </c>
      <c r="F49" s="1166"/>
      <c r="G49" s="1166"/>
      <c r="H49" s="1166"/>
      <c r="I49" s="1166"/>
      <c r="J49" s="1167"/>
      <c r="K49" s="61">
        <v>494</v>
      </c>
      <c r="L49" s="62">
        <v>564</v>
      </c>
      <c r="M49" s="62">
        <v>469</v>
      </c>
      <c r="N49" s="62">
        <v>346</v>
      </c>
      <c r="O49" s="63">
        <v>265</v>
      </c>
      <c r="P49" s="46"/>
      <c r="Q49" s="46"/>
      <c r="R49" s="46"/>
      <c r="S49" s="46"/>
      <c r="T49" s="46"/>
      <c r="U49" s="46"/>
    </row>
    <row r="50" spans="1:21" ht="30.75" customHeight="1" x14ac:dyDescent="0.15">
      <c r="A50" s="46"/>
      <c r="B50" s="1189"/>
      <c r="C50" s="1190"/>
      <c r="D50" s="60"/>
      <c r="E50" s="1166" t="s">
        <v>15</v>
      </c>
      <c r="F50" s="1166"/>
      <c r="G50" s="1166"/>
      <c r="H50" s="1166"/>
      <c r="I50" s="1166"/>
      <c r="J50" s="1167"/>
      <c r="K50" s="61">
        <v>26</v>
      </c>
      <c r="L50" s="62">
        <v>80</v>
      </c>
      <c r="M50" s="62">
        <v>80</v>
      </c>
      <c r="N50" s="62">
        <v>79</v>
      </c>
      <c r="O50" s="63">
        <v>78</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489</v>
      </c>
      <c r="L51" s="62" t="s">
        <v>489</v>
      </c>
      <c r="M51" s="62" t="s">
        <v>489</v>
      </c>
      <c r="N51" s="62" t="s">
        <v>489</v>
      </c>
      <c r="O51" s="63" t="s">
        <v>489</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3744</v>
      </c>
      <c r="L52" s="62">
        <v>3763</v>
      </c>
      <c r="M52" s="62">
        <v>3467</v>
      </c>
      <c r="N52" s="62">
        <v>3422</v>
      </c>
      <c r="O52" s="63">
        <v>3193</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1065</v>
      </c>
      <c r="L53" s="67">
        <v>961</v>
      </c>
      <c r="M53" s="67">
        <v>988</v>
      </c>
      <c r="N53" s="67">
        <v>825</v>
      </c>
      <c r="O53" s="68">
        <v>951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eMl9q1qww1kCpnNfWVgQMcvzId0noNy/BC3nS2YmRyTsNSIsY7pjsJiF7hrD2cnFO/mE9yvCSuwN/iyqYWUng==" saltValue="HOCZMtrwKntXB/kWxd/ec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207" t="s">
        <v>30</v>
      </c>
      <c r="C41" s="1208"/>
      <c r="D41" s="103"/>
      <c r="E41" s="1209" t="s">
        <v>31</v>
      </c>
      <c r="F41" s="1209"/>
      <c r="G41" s="1209"/>
      <c r="H41" s="1210"/>
      <c r="I41" s="342">
        <v>29366</v>
      </c>
      <c r="J41" s="343">
        <v>30567</v>
      </c>
      <c r="K41" s="343">
        <v>31096</v>
      </c>
      <c r="L41" s="343">
        <v>31092</v>
      </c>
      <c r="M41" s="344">
        <v>31843</v>
      </c>
    </row>
    <row r="42" spans="2:13" ht="27.75" customHeight="1" x14ac:dyDescent="0.15">
      <c r="B42" s="1197"/>
      <c r="C42" s="1198"/>
      <c r="D42" s="104"/>
      <c r="E42" s="1201" t="s">
        <v>32</v>
      </c>
      <c r="F42" s="1201"/>
      <c r="G42" s="1201"/>
      <c r="H42" s="1202"/>
      <c r="I42" s="345">
        <v>1584</v>
      </c>
      <c r="J42" s="346">
        <v>1099</v>
      </c>
      <c r="K42" s="346">
        <v>1020</v>
      </c>
      <c r="L42" s="346">
        <v>940</v>
      </c>
      <c r="M42" s="347">
        <v>867</v>
      </c>
    </row>
    <row r="43" spans="2:13" ht="27.75" customHeight="1" x14ac:dyDescent="0.15">
      <c r="B43" s="1197"/>
      <c r="C43" s="1198"/>
      <c r="D43" s="104"/>
      <c r="E43" s="1201" t="s">
        <v>33</v>
      </c>
      <c r="F43" s="1201"/>
      <c r="G43" s="1201"/>
      <c r="H43" s="1202"/>
      <c r="I43" s="345">
        <v>11880</v>
      </c>
      <c r="J43" s="346">
        <v>10859</v>
      </c>
      <c r="K43" s="346">
        <v>11197</v>
      </c>
      <c r="L43" s="346">
        <v>10321</v>
      </c>
      <c r="M43" s="347">
        <v>9822</v>
      </c>
    </row>
    <row r="44" spans="2:13" ht="27.75" customHeight="1" x14ac:dyDescent="0.15">
      <c r="B44" s="1197"/>
      <c r="C44" s="1198"/>
      <c r="D44" s="104"/>
      <c r="E44" s="1201" t="s">
        <v>34</v>
      </c>
      <c r="F44" s="1201"/>
      <c r="G44" s="1201"/>
      <c r="H44" s="1202"/>
      <c r="I44" s="345">
        <v>6104</v>
      </c>
      <c r="J44" s="346">
        <v>5800</v>
      </c>
      <c r="K44" s="346">
        <v>5744</v>
      </c>
      <c r="L44" s="346">
        <v>5507</v>
      </c>
      <c r="M44" s="347">
        <v>5205</v>
      </c>
    </row>
    <row r="45" spans="2:13" ht="27.75" customHeight="1" x14ac:dyDescent="0.15">
      <c r="B45" s="1197"/>
      <c r="C45" s="1198"/>
      <c r="D45" s="104"/>
      <c r="E45" s="1201" t="s">
        <v>35</v>
      </c>
      <c r="F45" s="1201"/>
      <c r="G45" s="1201"/>
      <c r="H45" s="1202"/>
      <c r="I45" s="345">
        <v>3530</v>
      </c>
      <c r="J45" s="346">
        <v>3583</v>
      </c>
      <c r="K45" s="346">
        <v>3620</v>
      </c>
      <c r="L45" s="346">
        <v>3589</v>
      </c>
      <c r="M45" s="347">
        <v>3784</v>
      </c>
    </row>
    <row r="46" spans="2:13" ht="27.75" customHeight="1" x14ac:dyDescent="0.15">
      <c r="B46" s="1197"/>
      <c r="C46" s="1198"/>
      <c r="D46" s="105"/>
      <c r="E46" s="1201" t="s">
        <v>36</v>
      </c>
      <c r="F46" s="1201"/>
      <c r="G46" s="1201"/>
      <c r="H46" s="1202"/>
      <c r="I46" s="345" t="s">
        <v>489</v>
      </c>
      <c r="J46" s="346" t="s">
        <v>489</v>
      </c>
      <c r="K46" s="346" t="s">
        <v>489</v>
      </c>
      <c r="L46" s="346" t="s">
        <v>489</v>
      </c>
      <c r="M46" s="347" t="s">
        <v>489</v>
      </c>
    </row>
    <row r="47" spans="2:13" ht="27.75" customHeight="1" x14ac:dyDescent="0.15">
      <c r="B47" s="1197"/>
      <c r="C47" s="1198"/>
      <c r="D47" s="106"/>
      <c r="E47" s="1211" t="s">
        <v>37</v>
      </c>
      <c r="F47" s="1212"/>
      <c r="G47" s="1212"/>
      <c r="H47" s="1213"/>
      <c r="I47" s="345" t="s">
        <v>489</v>
      </c>
      <c r="J47" s="346" t="s">
        <v>489</v>
      </c>
      <c r="K47" s="346" t="s">
        <v>489</v>
      </c>
      <c r="L47" s="346" t="s">
        <v>489</v>
      </c>
      <c r="M47" s="347" t="s">
        <v>489</v>
      </c>
    </row>
    <row r="48" spans="2:13" ht="27.75" customHeight="1" x14ac:dyDescent="0.15">
      <c r="B48" s="1197"/>
      <c r="C48" s="1198"/>
      <c r="D48" s="104"/>
      <c r="E48" s="1201" t="s">
        <v>38</v>
      </c>
      <c r="F48" s="1201"/>
      <c r="G48" s="1201"/>
      <c r="H48" s="1202"/>
      <c r="I48" s="345" t="s">
        <v>489</v>
      </c>
      <c r="J48" s="346" t="s">
        <v>489</v>
      </c>
      <c r="K48" s="346" t="s">
        <v>489</v>
      </c>
      <c r="L48" s="346" t="s">
        <v>489</v>
      </c>
      <c r="M48" s="347" t="s">
        <v>489</v>
      </c>
    </row>
    <row r="49" spans="2:13" ht="27.75" customHeight="1" x14ac:dyDescent="0.15">
      <c r="B49" s="1199"/>
      <c r="C49" s="1200"/>
      <c r="D49" s="104"/>
      <c r="E49" s="1201" t="s">
        <v>39</v>
      </c>
      <c r="F49" s="1201"/>
      <c r="G49" s="1201"/>
      <c r="H49" s="1202"/>
      <c r="I49" s="345" t="s">
        <v>489</v>
      </c>
      <c r="J49" s="346" t="s">
        <v>489</v>
      </c>
      <c r="K49" s="346" t="s">
        <v>489</v>
      </c>
      <c r="L49" s="346" t="s">
        <v>489</v>
      </c>
      <c r="M49" s="347" t="s">
        <v>489</v>
      </c>
    </row>
    <row r="50" spans="2:13" ht="27.75" customHeight="1" x14ac:dyDescent="0.15">
      <c r="B50" s="1195" t="s">
        <v>40</v>
      </c>
      <c r="C50" s="1196"/>
      <c r="D50" s="107"/>
      <c r="E50" s="1201" t="s">
        <v>41</v>
      </c>
      <c r="F50" s="1201"/>
      <c r="G50" s="1201"/>
      <c r="H50" s="1202"/>
      <c r="I50" s="345">
        <v>8209</v>
      </c>
      <c r="J50" s="346">
        <v>7707</v>
      </c>
      <c r="K50" s="346">
        <v>8197</v>
      </c>
      <c r="L50" s="346">
        <v>8084</v>
      </c>
      <c r="M50" s="347">
        <v>7337</v>
      </c>
    </row>
    <row r="51" spans="2:13" ht="27.75" customHeight="1" x14ac:dyDescent="0.15">
      <c r="B51" s="1197"/>
      <c r="C51" s="1198"/>
      <c r="D51" s="104"/>
      <c r="E51" s="1201" t="s">
        <v>42</v>
      </c>
      <c r="F51" s="1201"/>
      <c r="G51" s="1201"/>
      <c r="H51" s="1202"/>
      <c r="I51" s="345">
        <v>1478</v>
      </c>
      <c r="J51" s="346">
        <v>1512</v>
      </c>
      <c r="K51" s="346">
        <v>1661</v>
      </c>
      <c r="L51" s="346">
        <v>1585</v>
      </c>
      <c r="M51" s="347">
        <v>1544</v>
      </c>
    </row>
    <row r="52" spans="2:13" ht="27.75" customHeight="1" x14ac:dyDescent="0.15">
      <c r="B52" s="1199"/>
      <c r="C52" s="1200"/>
      <c r="D52" s="104"/>
      <c r="E52" s="1201" t="s">
        <v>43</v>
      </c>
      <c r="F52" s="1201"/>
      <c r="G52" s="1201"/>
      <c r="H52" s="1202"/>
      <c r="I52" s="345">
        <v>33567</v>
      </c>
      <c r="J52" s="346">
        <v>34085</v>
      </c>
      <c r="K52" s="346">
        <v>34175</v>
      </c>
      <c r="L52" s="346">
        <v>33781</v>
      </c>
      <c r="M52" s="347">
        <v>33161</v>
      </c>
    </row>
    <row r="53" spans="2:13" ht="27.75" customHeight="1" thickBot="1" x14ac:dyDescent="0.2">
      <c r="B53" s="1203" t="s">
        <v>19</v>
      </c>
      <c r="C53" s="1204"/>
      <c r="D53" s="108"/>
      <c r="E53" s="1205" t="s">
        <v>44</v>
      </c>
      <c r="F53" s="1205"/>
      <c r="G53" s="1205"/>
      <c r="H53" s="1206"/>
      <c r="I53" s="348">
        <v>9210</v>
      </c>
      <c r="J53" s="349">
        <v>8606</v>
      </c>
      <c r="K53" s="349">
        <v>8644</v>
      </c>
      <c r="L53" s="349">
        <v>7999</v>
      </c>
      <c r="M53" s="350">
        <v>9479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FFm9mixxggwFQvcLZMuDJ766HgAClRH89Znem3VLD617odAEB5Xgpnw8TqC1H5rm9vExDd4/vU5uX7Y7TPnDTA==" saltValue="/l2rXnxrFR/oaS6Uhii9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6"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2" t="s">
        <v>46</v>
      </c>
      <c r="D55" s="1222"/>
      <c r="E55" s="1223"/>
      <c r="F55" s="120">
        <v>2677</v>
      </c>
      <c r="G55" s="120">
        <v>2684</v>
      </c>
      <c r="H55" s="121">
        <v>2186</v>
      </c>
    </row>
    <row r="56" spans="2:8" ht="52.5" customHeight="1" x14ac:dyDescent="0.15">
      <c r="B56" s="122"/>
      <c r="C56" s="1224" t="s">
        <v>47</v>
      </c>
      <c r="D56" s="1224"/>
      <c r="E56" s="1225"/>
      <c r="F56" s="123">
        <v>627</v>
      </c>
      <c r="G56" s="123">
        <v>629</v>
      </c>
      <c r="H56" s="124">
        <v>630</v>
      </c>
    </row>
    <row r="57" spans="2:8" ht="53.25" customHeight="1" x14ac:dyDescent="0.15">
      <c r="B57" s="122"/>
      <c r="C57" s="1226" t="s">
        <v>48</v>
      </c>
      <c r="D57" s="1226"/>
      <c r="E57" s="1227"/>
      <c r="F57" s="125">
        <v>3321</v>
      </c>
      <c r="G57" s="125">
        <v>3248</v>
      </c>
      <c r="H57" s="126">
        <v>3094</v>
      </c>
    </row>
    <row r="58" spans="2:8" ht="45.75" customHeight="1" x14ac:dyDescent="0.15">
      <c r="B58" s="127"/>
      <c r="C58" s="1214" t="s">
        <v>557</v>
      </c>
      <c r="D58" s="1215"/>
      <c r="E58" s="1216"/>
      <c r="F58" s="128">
        <v>1152</v>
      </c>
      <c r="G58" s="128">
        <v>1133</v>
      </c>
      <c r="H58" s="129">
        <v>1073</v>
      </c>
    </row>
    <row r="59" spans="2:8" ht="45.75" customHeight="1" x14ac:dyDescent="0.15">
      <c r="B59" s="127"/>
      <c r="C59" s="1214" t="s">
        <v>558</v>
      </c>
      <c r="D59" s="1215"/>
      <c r="E59" s="1216"/>
      <c r="F59" s="128">
        <v>987</v>
      </c>
      <c r="G59" s="128">
        <v>988</v>
      </c>
      <c r="H59" s="129">
        <v>945</v>
      </c>
    </row>
    <row r="60" spans="2:8" ht="45.75" customHeight="1" x14ac:dyDescent="0.15">
      <c r="B60" s="127"/>
      <c r="C60" s="1214" t="s">
        <v>559</v>
      </c>
      <c r="D60" s="1215"/>
      <c r="E60" s="1216"/>
      <c r="F60" s="128">
        <v>575</v>
      </c>
      <c r="G60" s="128">
        <v>523</v>
      </c>
      <c r="H60" s="129">
        <v>524</v>
      </c>
    </row>
    <row r="61" spans="2:8" ht="45.75" customHeight="1" x14ac:dyDescent="0.15">
      <c r="B61" s="127"/>
      <c r="C61" s="1214" t="s">
        <v>560</v>
      </c>
      <c r="D61" s="1215"/>
      <c r="E61" s="1216"/>
      <c r="F61" s="128">
        <v>254</v>
      </c>
      <c r="G61" s="128">
        <v>253</v>
      </c>
      <c r="H61" s="129">
        <v>251</v>
      </c>
    </row>
    <row r="62" spans="2:8" ht="45.75" customHeight="1" thickBot="1" x14ac:dyDescent="0.2">
      <c r="B62" s="130"/>
      <c r="C62" s="1217" t="s">
        <v>561</v>
      </c>
      <c r="D62" s="1218"/>
      <c r="E62" s="1219"/>
      <c r="F62" s="131">
        <v>115</v>
      </c>
      <c r="G62" s="131">
        <v>119</v>
      </c>
      <c r="H62" s="132">
        <v>89</v>
      </c>
    </row>
    <row r="63" spans="2:8" ht="52.5" customHeight="1" thickBot="1" x14ac:dyDescent="0.2">
      <c r="B63" s="133"/>
      <c r="C63" s="1220" t="s">
        <v>49</v>
      </c>
      <c r="D63" s="1220"/>
      <c r="E63" s="1221"/>
      <c r="F63" s="134">
        <v>6624</v>
      </c>
      <c r="G63" s="134">
        <v>6560</v>
      </c>
      <c r="H63" s="135">
        <v>5910</v>
      </c>
    </row>
    <row r="64" spans="2:8" x14ac:dyDescent="0.15"/>
  </sheetData>
  <sheetProtection algorithmName="SHA-512" hashValue="CZ5U4INU9GbGTtNAgDaBQRzWMONVf57f6G+gpXk3nnNplkS3MrpfOkde9r0FkMOgecPeeupTF7nEuaAs+Crk2Q==" saltValue="MQkSnycpnwRiNg3imR0t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DDB0C-A3A8-41CF-9B75-FC6C0C50505F}">
  <sheetPr>
    <pageSetUpPr fitToPage="1"/>
  </sheetPr>
  <dimension ref="A1:DE85"/>
  <sheetViews>
    <sheetView showGridLines="0" topLeftCell="A14" zoomScale="80" zoomScaleNormal="8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565</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527</v>
      </c>
      <c r="BQ50" s="1233"/>
      <c r="BR50" s="1233"/>
      <c r="BS50" s="1233"/>
      <c r="BT50" s="1233"/>
      <c r="BU50" s="1233"/>
      <c r="BV50" s="1233"/>
      <c r="BW50" s="1233"/>
      <c r="BX50" s="1233" t="s">
        <v>528</v>
      </c>
      <c r="BY50" s="1233"/>
      <c r="BZ50" s="1233"/>
      <c r="CA50" s="1233"/>
      <c r="CB50" s="1233"/>
      <c r="CC50" s="1233"/>
      <c r="CD50" s="1233"/>
      <c r="CE50" s="1233"/>
      <c r="CF50" s="1233" t="s">
        <v>529</v>
      </c>
      <c r="CG50" s="1233"/>
      <c r="CH50" s="1233"/>
      <c r="CI50" s="1233"/>
      <c r="CJ50" s="1233"/>
      <c r="CK50" s="1233"/>
      <c r="CL50" s="1233"/>
      <c r="CM50" s="1233"/>
      <c r="CN50" s="1233" t="s">
        <v>530</v>
      </c>
      <c r="CO50" s="1233"/>
      <c r="CP50" s="1233"/>
      <c r="CQ50" s="1233"/>
      <c r="CR50" s="1233"/>
      <c r="CS50" s="1233"/>
      <c r="CT50" s="1233"/>
      <c r="CU50" s="1233"/>
      <c r="CV50" s="1233" t="s">
        <v>531</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566</v>
      </c>
      <c r="AO51" s="1231"/>
      <c r="AP51" s="1231"/>
      <c r="AQ51" s="1231"/>
      <c r="AR51" s="1231"/>
      <c r="AS51" s="1231"/>
      <c r="AT51" s="1231"/>
      <c r="AU51" s="1231"/>
      <c r="AV51" s="1231"/>
      <c r="AW51" s="1231"/>
      <c r="AX51" s="1231"/>
      <c r="AY51" s="1231"/>
      <c r="AZ51" s="1231"/>
      <c r="BA51" s="1231"/>
      <c r="BB51" s="1231" t="s">
        <v>567</v>
      </c>
      <c r="BC51" s="1231"/>
      <c r="BD51" s="1231"/>
      <c r="BE51" s="1231"/>
      <c r="BF51" s="1231"/>
      <c r="BG51" s="1231"/>
      <c r="BH51" s="1231"/>
      <c r="BI51" s="1231"/>
      <c r="BJ51" s="1231"/>
      <c r="BK51" s="1231"/>
      <c r="BL51" s="1231"/>
      <c r="BM51" s="1231"/>
      <c r="BN51" s="1231"/>
      <c r="BO51" s="1231"/>
      <c r="BP51" s="1228">
        <v>56.2</v>
      </c>
      <c r="BQ51" s="1228"/>
      <c r="BR51" s="1228"/>
      <c r="BS51" s="1228"/>
      <c r="BT51" s="1228"/>
      <c r="BU51" s="1228"/>
      <c r="BV51" s="1228"/>
      <c r="BW51" s="1228"/>
      <c r="BX51" s="1228">
        <v>49.8</v>
      </c>
      <c r="BY51" s="1228"/>
      <c r="BZ51" s="1228"/>
      <c r="CA51" s="1228"/>
      <c r="CB51" s="1228"/>
      <c r="CC51" s="1228"/>
      <c r="CD51" s="1228"/>
      <c r="CE51" s="1228"/>
      <c r="CF51" s="1228">
        <v>47.4</v>
      </c>
      <c r="CG51" s="1228"/>
      <c r="CH51" s="1228"/>
      <c r="CI51" s="1228"/>
      <c r="CJ51" s="1228"/>
      <c r="CK51" s="1228"/>
      <c r="CL51" s="1228"/>
      <c r="CM51" s="1228"/>
      <c r="CN51" s="1228">
        <v>45.3</v>
      </c>
      <c r="CO51" s="1228"/>
      <c r="CP51" s="1228"/>
      <c r="CQ51" s="1228"/>
      <c r="CR51" s="1228"/>
      <c r="CS51" s="1228"/>
      <c r="CT51" s="1228"/>
      <c r="CU51" s="1228"/>
      <c r="CV51" s="1228">
        <v>52.5</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568</v>
      </c>
      <c r="BC53" s="1231"/>
      <c r="BD53" s="1231"/>
      <c r="BE53" s="1231"/>
      <c r="BF53" s="1231"/>
      <c r="BG53" s="1231"/>
      <c r="BH53" s="1231"/>
      <c r="BI53" s="1231"/>
      <c r="BJ53" s="1231"/>
      <c r="BK53" s="1231"/>
      <c r="BL53" s="1231"/>
      <c r="BM53" s="1231"/>
      <c r="BN53" s="1231"/>
      <c r="BO53" s="1231"/>
      <c r="BP53" s="1228">
        <v>53.8</v>
      </c>
      <c r="BQ53" s="1228"/>
      <c r="BR53" s="1228"/>
      <c r="BS53" s="1228"/>
      <c r="BT53" s="1228"/>
      <c r="BU53" s="1228"/>
      <c r="BV53" s="1228"/>
      <c r="BW53" s="1228"/>
      <c r="BX53" s="1228">
        <v>55.5</v>
      </c>
      <c r="BY53" s="1228"/>
      <c r="BZ53" s="1228"/>
      <c r="CA53" s="1228"/>
      <c r="CB53" s="1228"/>
      <c r="CC53" s="1228"/>
      <c r="CD53" s="1228"/>
      <c r="CE53" s="1228"/>
      <c r="CF53" s="1228">
        <v>57.3</v>
      </c>
      <c r="CG53" s="1228"/>
      <c r="CH53" s="1228"/>
      <c r="CI53" s="1228"/>
      <c r="CJ53" s="1228"/>
      <c r="CK53" s="1228"/>
      <c r="CL53" s="1228"/>
      <c r="CM53" s="1228"/>
      <c r="CN53" s="1228">
        <v>58.5</v>
      </c>
      <c r="CO53" s="1228"/>
      <c r="CP53" s="1228"/>
      <c r="CQ53" s="1228"/>
      <c r="CR53" s="1228"/>
      <c r="CS53" s="1228"/>
      <c r="CT53" s="1228"/>
      <c r="CU53" s="1228"/>
      <c r="CV53" s="1228">
        <v>59.8</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569</v>
      </c>
      <c r="AO55" s="1233"/>
      <c r="AP55" s="1233"/>
      <c r="AQ55" s="1233"/>
      <c r="AR55" s="1233"/>
      <c r="AS55" s="1233"/>
      <c r="AT55" s="1233"/>
      <c r="AU55" s="1233"/>
      <c r="AV55" s="1233"/>
      <c r="AW55" s="1233"/>
      <c r="AX55" s="1233"/>
      <c r="AY55" s="1233"/>
      <c r="AZ55" s="1233"/>
      <c r="BA55" s="1233"/>
      <c r="BB55" s="1231" t="s">
        <v>567</v>
      </c>
      <c r="BC55" s="1231"/>
      <c r="BD55" s="1231"/>
      <c r="BE55" s="1231"/>
      <c r="BF55" s="1231"/>
      <c r="BG55" s="1231"/>
      <c r="BH55" s="1231"/>
      <c r="BI55" s="1231"/>
      <c r="BJ55" s="1231"/>
      <c r="BK55" s="1231"/>
      <c r="BL55" s="1231"/>
      <c r="BM55" s="1231"/>
      <c r="BN55" s="1231"/>
      <c r="BO55" s="1231"/>
      <c r="BP55" s="1228">
        <v>25.5</v>
      </c>
      <c r="BQ55" s="1228"/>
      <c r="BR55" s="1228"/>
      <c r="BS55" s="1228"/>
      <c r="BT55" s="1228"/>
      <c r="BU55" s="1228"/>
      <c r="BV55" s="1228"/>
      <c r="BW55" s="1228"/>
      <c r="BX55" s="1228">
        <v>25.1</v>
      </c>
      <c r="BY55" s="1228"/>
      <c r="BZ55" s="1228"/>
      <c r="CA55" s="1228"/>
      <c r="CB55" s="1228"/>
      <c r="CC55" s="1228"/>
      <c r="CD55" s="1228"/>
      <c r="CE55" s="1228"/>
      <c r="CF55" s="1228">
        <v>18</v>
      </c>
      <c r="CG55" s="1228"/>
      <c r="CH55" s="1228"/>
      <c r="CI55" s="1228"/>
      <c r="CJ55" s="1228"/>
      <c r="CK55" s="1228"/>
      <c r="CL55" s="1228"/>
      <c r="CM55" s="1228"/>
      <c r="CN55" s="1228">
        <v>12.7</v>
      </c>
      <c r="CO55" s="1228"/>
      <c r="CP55" s="1228"/>
      <c r="CQ55" s="1228"/>
      <c r="CR55" s="1228"/>
      <c r="CS55" s="1228"/>
      <c r="CT55" s="1228"/>
      <c r="CU55" s="1228"/>
      <c r="CV55" s="1228">
        <v>10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568</v>
      </c>
      <c r="BC57" s="1231"/>
      <c r="BD57" s="1231"/>
      <c r="BE57" s="1231"/>
      <c r="BF57" s="1231"/>
      <c r="BG57" s="1231"/>
      <c r="BH57" s="1231"/>
      <c r="BI57" s="1231"/>
      <c r="BJ57" s="1231"/>
      <c r="BK57" s="1231"/>
      <c r="BL57" s="1231"/>
      <c r="BM57" s="1231"/>
      <c r="BN57" s="1231"/>
      <c r="BO57" s="1231"/>
      <c r="BP57" s="1228">
        <v>60.9</v>
      </c>
      <c r="BQ57" s="1228"/>
      <c r="BR57" s="1228"/>
      <c r="BS57" s="1228"/>
      <c r="BT57" s="1228"/>
      <c r="BU57" s="1228"/>
      <c r="BV57" s="1228"/>
      <c r="BW57" s="1228"/>
      <c r="BX57" s="1228">
        <v>61</v>
      </c>
      <c r="BY57" s="1228"/>
      <c r="BZ57" s="1228"/>
      <c r="CA57" s="1228"/>
      <c r="CB57" s="1228"/>
      <c r="CC57" s="1228"/>
      <c r="CD57" s="1228"/>
      <c r="CE57" s="1228"/>
      <c r="CF57" s="1228">
        <v>62.2</v>
      </c>
      <c r="CG57" s="1228"/>
      <c r="CH57" s="1228"/>
      <c r="CI57" s="1228"/>
      <c r="CJ57" s="1228"/>
      <c r="CK57" s="1228"/>
      <c r="CL57" s="1228"/>
      <c r="CM57" s="1228"/>
      <c r="CN57" s="1228">
        <v>63.2</v>
      </c>
      <c r="CO57" s="1228"/>
      <c r="CP57" s="1228"/>
      <c r="CQ57" s="1228"/>
      <c r="CR57" s="1228"/>
      <c r="CS57" s="1228"/>
      <c r="CT57" s="1228"/>
      <c r="CU57" s="1228"/>
      <c r="CV57" s="1228">
        <v>64.599999999999994</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570</v>
      </c>
    </row>
    <row r="64" spans="1:109" x14ac:dyDescent="0.15">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573</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565</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527</v>
      </c>
      <c r="BQ72" s="1233"/>
      <c r="BR72" s="1233"/>
      <c r="BS72" s="1233"/>
      <c r="BT72" s="1233"/>
      <c r="BU72" s="1233"/>
      <c r="BV72" s="1233"/>
      <c r="BW72" s="1233"/>
      <c r="BX72" s="1233" t="s">
        <v>528</v>
      </c>
      <c r="BY72" s="1233"/>
      <c r="BZ72" s="1233"/>
      <c r="CA72" s="1233"/>
      <c r="CB72" s="1233"/>
      <c r="CC72" s="1233"/>
      <c r="CD72" s="1233"/>
      <c r="CE72" s="1233"/>
      <c r="CF72" s="1233" t="s">
        <v>529</v>
      </c>
      <c r="CG72" s="1233"/>
      <c r="CH72" s="1233"/>
      <c r="CI72" s="1233"/>
      <c r="CJ72" s="1233"/>
      <c r="CK72" s="1233"/>
      <c r="CL72" s="1233"/>
      <c r="CM72" s="1233"/>
      <c r="CN72" s="1233" t="s">
        <v>530</v>
      </c>
      <c r="CO72" s="1233"/>
      <c r="CP72" s="1233"/>
      <c r="CQ72" s="1233"/>
      <c r="CR72" s="1233"/>
      <c r="CS72" s="1233"/>
      <c r="CT72" s="1233"/>
      <c r="CU72" s="1233"/>
      <c r="CV72" s="1233" t="s">
        <v>531</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566</v>
      </c>
      <c r="AO73" s="1231"/>
      <c r="AP73" s="1231"/>
      <c r="AQ73" s="1231"/>
      <c r="AR73" s="1231"/>
      <c r="AS73" s="1231"/>
      <c r="AT73" s="1231"/>
      <c r="AU73" s="1231"/>
      <c r="AV73" s="1231"/>
      <c r="AW73" s="1231"/>
      <c r="AX73" s="1231"/>
      <c r="AY73" s="1231"/>
      <c r="AZ73" s="1231"/>
      <c r="BA73" s="1231"/>
      <c r="BB73" s="1231" t="s">
        <v>567</v>
      </c>
      <c r="BC73" s="1231"/>
      <c r="BD73" s="1231"/>
      <c r="BE73" s="1231"/>
      <c r="BF73" s="1231"/>
      <c r="BG73" s="1231"/>
      <c r="BH73" s="1231"/>
      <c r="BI73" s="1231"/>
      <c r="BJ73" s="1231"/>
      <c r="BK73" s="1231"/>
      <c r="BL73" s="1231"/>
      <c r="BM73" s="1231"/>
      <c r="BN73" s="1231"/>
      <c r="BO73" s="1231"/>
      <c r="BP73" s="1228">
        <v>56.2</v>
      </c>
      <c r="BQ73" s="1228"/>
      <c r="BR73" s="1228"/>
      <c r="BS73" s="1228"/>
      <c r="BT73" s="1228"/>
      <c r="BU73" s="1228"/>
      <c r="BV73" s="1228"/>
      <c r="BW73" s="1228"/>
      <c r="BX73" s="1228">
        <v>49.8</v>
      </c>
      <c r="BY73" s="1228"/>
      <c r="BZ73" s="1228"/>
      <c r="CA73" s="1228"/>
      <c r="CB73" s="1228"/>
      <c r="CC73" s="1228"/>
      <c r="CD73" s="1228"/>
      <c r="CE73" s="1228"/>
      <c r="CF73" s="1228">
        <v>47.4</v>
      </c>
      <c r="CG73" s="1228"/>
      <c r="CH73" s="1228"/>
      <c r="CI73" s="1228"/>
      <c r="CJ73" s="1228"/>
      <c r="CK73" s="1228"/>
      <c r="CL73" s="1228"/>
      <c r="CM73" s="1228"/>
      <c r="CN73" s="1228">
        <v>45.3</v>
      </c>
      <c r="CO73" s="1228"/>
      <c r="CP73" s="1228"/>
      <c r="CQ73" s="1228"/>
      <c r="CR73" s="1228"/>
      <c r="CS73" s="1228"/>
      <c r="CT73" s="1228"/>
      <c r="CU73" s="1228"/>
      <c r="CV73" s="1228">
        <v>52.5</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571</v>
      </c>
      <c r="BC75" s="1231"/>
      <c r="BD75" s="1231"/>
      <c r="BE75" s="1231"/>
      <c r="BF75" s="1231"/>
      <c r="BG75" s="1231"/>
      <c r="BH75" s="1231"/>
      <c r="BI75" s="1231"/>
      <c r="BJ75" s="1231"/>
      <c r="BK75" s="1231"/>
      <c r="BL75" s="1231"/>
      <c r="BM75" s="1231"/>
      <c r="BN75" s="1231"/>
      <c r="BO75" s="1231"/>
      <c r="BP75" s="1228">
        <v>7.7</v>
      </c>
      <c r="BQ75" s="1228"/>
      <c r="BR75" s="1228"/>
      <c r="BS75" s="1228"/>
      <c r="BT75" s="1228"/>
      <c r="BU75" s="1228"/>
      <c r="BV75" s="1228"/>
      <c r="BW75" s="1228"/>
      <c r="BX75" s="1228">
        <v>6.7</v>
      </c>
      <c r="BY75" s="1228"/>
      <c r="BZ75" s="1228"/>
      <c r="CA75" s="1228"/>
      <c r="CB75" s="1228"/>
      <c r="CC75" s="1228"/>
      <c r="CD75" s="1228"/>
      <c r="CE75" s="1228"/>
      <c r="CF75" s="1228">
        <v>5.8</v>
      </c>
      <c r="CG75" s="1228"/>
      <c r="CH75" s="1228"/>
      <c r="CI75" s="1228"/>
      <c r="CJ75" s="1228"/>
      <c r="CK75" s="1228"/>
      <c r="CL75" s="1228"/>
      <c r="CM75" s="1228"/>
      <c r="CN75" s="1228">
        <v>5.2</v>
      </c>
      <c r="CO75" s="1228"/>
      <c r="CP75" s="1228"/>
      <c r="CQ75" s="1228"/>
      <c r="CR75" s="1228"/>
      <c r="CS75" s="1228"/>
      <c r="CT75" s="1228"/>
      <c r="CU75" s="1228"/>
      <c r="CV75" s="1228">
        <v>5.0999999999999996</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569</v>
      </c>
      <c r="AO77" s="1233"/>
      <c r="AP77" s="1233"/>
      <c r="AQ77" s="1233"/>
      <c r="AR77" s="1233"/>
      <c r="AS77" s="1233"/>
      <c r="AT77" s="1233"/>
      <c r="AU77" s="1233"/>
      <c r="AV77" s="1233"/>
      <c r="AW77" s="1233"/>
      <c r="AX77" s="1233"/>
      <c r="AY77" s="1233"/>
      <c r="AZ77" s="1233"/>
      <c r="BA77" s="1233"/>
      <c r="BB77" s="1231" t="s">
        <v>567</v>
      </c>
      <c r="BC77" s="1231"/>
      <c r="BD77" s="1231"/>
      <c r="BE77" s="1231"/>
      <c r="BF77" s="1231"/>
      <c r="BG77" s="1231"/>
      <c r="BH77" s="1231"/>
      <c r="BI77" s="1231"/>
      <c r="BJ77" s="1231"/>
      <c r="BK77" s="1231"/>
      <c r="BL77" s="1231"/>
      <c r="BM77" s="1231"/>
      <c r="BN77" s="1231"/>
      <c r="BO77" s="1231"/>
      <c r="BP77" s="1228">
        <v>25.5</v>
      </c>
      <c r="BQ77" s="1228"/>
      <c r="BR77" s="1228"/>
      <c r="BS77" s="1228"/>
      <c r="BT77" s="1228"/>
      <c r="BU77" s="1228"/>
      <c r="BV77" s="1228"/>
      <c r="BW77" s="1228"/>
      <c r="BX77" s="1228">
        <v>25.1</v>
      </c>
      <c r="BY77" s="1228"/>
      <c r="BZ77" s="1228"/>
      <c r="CA77" s="1228"/>
      <c r="CB77" s="1228"/>
      <c r="CC77" s="1228"/>
      <c r="CD77" s="1228"/>
      <c r="CE77" s="1228"/>
      <c r="CF77" s="1228">
        <v>18</v>
      </c>
      <c r="CG77" s="1228"/>
      <c r="CH77" s="1228"/>
      <c r="CI77" s="1228"/>
      <c r="CJ77" s="1228"/>
      <c r="CK77" s="1228"/>
      <c r="CL77" s="1228"/>
      <c r="CM77" s="1228"/>
      <c r="CN77" s="1228">
        <v>12.7</v>
      </c>
      <c r="CO77" s="1228"/>
      <c r="CP77" s="1228"/>
      <c r="CQ77" s="1228"/>
      <c r="CR77" s="1228"/>
      <c r="CS77" s="1228"/>
      <c r="CT77" s="1228"/>
      <c r="CU77" s="1228"/>
      <c r="CV77" s="1228">
        <v>10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571</v>
      </c>
      <c r="BC79" s="1231"/>
      <c r="BD79" s="1231"/>
      <c r="BE79" s="1231"/>
      <c r="BF79" s="1231"/>
      <c r="BG79" s="1231"/>
      <c r="BH79" s="1231"/>
      <c r="BI79" s="1231"/>
      <c r="BJ79" s="1231"/>
      <c r="BK79" s="1231"/>
      <c r="BL79" s="1231"/>
      <c r="BM79" s="1231"/>
      <c r="BN79" s="1231"/>
      <c r="BO79" s="1231"/>
      <c r="BP79" s="1228">
        <v>6.6</v>
      </c>
      <c r="BQ79" s="1228"/>
      <c r="BR79" s="1228"/>
      <c r="BS79" s="1228"/>
      <c r="BT79" s="1228"/>
      <c r="BU79" s="1228"/>
      <c r="BV79" s="1228"/>
      <c r="BW79" s="1228"/>
      <c r="BX79" s="1228">
        <v>6.4</v>
      </c>
      <c r="BY79" s="1228"/>
      <c r="BZ79" s="1228"/>
      <c r="CA79" s="1228"/>
      <c r="CB79" s="1228"/>
      <c r="CC79" s="1228"/>
      <c r="CD79" s="1228"/>
      <c r="CE79" s="1228"/>
      <c r="CF79" s="1228">
        <v>6.6</v>
      </c>
      <c r="CG79" s="1228"/>
      <c r="CH79" s="1228"/>
      <c r="CI79" s="1228"/>
      <c r="CJ79" s="1228"/>
      <c r="CK79" s="1228"/>
      <c r="CL79" s="1228"/>
      <c r="CM79" s="1228"/>
      <c r="CN79" s="1228">
        <v>6.6</v>
      </c>
      <c r="CO79" s="1228"/>
      <c r="CP79" s="1228"/>
      <c r="CQ79" s="1228"/>
      <c r="CR79" s="1228"/>
      <c r="CS79" s="1228"/>
      <c r="CT79" s="1228"/>
      <c r="CU79" s="1228"/>
      <c r="CV79" s="1228">
        <v>6.7</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NUGgHsqdSB+jezDnl4lUyEtnylf9YauiDL5nyWf9QN4wvBxLfq0MWuXxEJ7xvgrfo01xnoSzjnYboKY2xNc/jg==" saltValue="+ZC38v+K1ATM1D3siY0Zu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2A7A1-EA05-4891-B518-E97CE5EE7CC6}">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BXwZ8bEfJPYszXpT/oKGwXw4dQbCo9DdVrAkpV6fO91YokTSmW9T5o0ZEP1Xx89qzWpXLiNTLvu4OKF5Z3y2Mw==" saltValue="NL8Z0looCwtWQMUs6o8W2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23DEF-B655-424E-8754-9BF21ED73616}">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OZlfJ1BY2GFY4rR1ONk68q/3ig97QZJeNUd8WALmYRR+R3ndGY9wN3o0mYTID+gFRtAXDhZUDx3Ov6qwBDc7Hg==" saltValue="tQ2u2evAAVJ/yH6DRXRBZ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74134</v>
      </c>
      <c r="E3" s="154"/>
      <c r="F3" s="155">
        <v>62383</v>
      </c>
      <c r="G3" s="156"/>
      <c r="H3" s="157"/>
    </row>
    <row r="4" spans="1:8" x14ac:dyDescent="0.15">
      <c r="A4" s="158"/>
      <c r="B4" s="159"/>
      <c r="C4" s="160"/>
      <c r="D4" s="161">
        <v>46952</v>
      </c>
      <c r="E4" s="162"/>
      <c r="F4" s="163">
        <v>35325</v>
      </c>
      <c r="G4" s="164"/>
      <c r="H4" s="165"/>
    </row>
    <row r="5" spans="1:8" x14ac:dyDescent="0.15">
      <c r="A5" s="146" t="s">
        <v>521</v>
      </c>
      <c r="B5" s="151"/>
      <c r="C5" s="152"/>
      <c r="D5" s="153">
        <v>66042</v>
      </c>
      <c r="E5" s="154"/>
      <c r="F5" s="155">
        <v>63812</v>
      </c>
      <c r="G5" s="156"/>
      <c r="H5" s="157"/>
    </row>
    <row r="6" spans="1:8" x14ac:dyDescent="0.15">
      <c r="A6" s="158"/>
      <c r="B6" s="159"/>
      <c r="C6" s="160"/>
      <c r="D6" s="161">
        <v>37571</v>
      </c>
      <c r="E6" s="162"/>
      <c r="F6" s="163">
        <v>33848</v>
      </c>
      <c r="G6" s="164"/>
      <c r="H6" s="165"/>
    </row>
    <row r="7" spans="1:8" x14ac:dyDescent="0.15">
      <c r="A7" s="146" t="s">
        <v>522</v>
      </c>
      <c r="B7" s="151"/>
      <c r="C7" s="152"/>
      <c r="D7" s="153">
        <v>57896</v>
      </c>
      <c r="E7" s="154"/>
      <c r="F7" s="155">
        <v>54225</v>
      </c>
      <c r="G7" s="156"/>
      <c r="H7" s="157"/>
    </row>
    <row r="8" spans="1:8" x14ac:dyDescent="0.15">
      <c r="A8" s="158"/>
      <c r="B8" s="159"/>
      <c r="C8" s="160"/>
      <c r="D8" s="161">
        <v>16776</v>
      </c>
      <c r="E8" s="162"/>
      <c r="F8" s="163">
        <v>27337</v>
      </c>
      <c r="G8" s="164"/>
      <c r="H8" s="165"/>
    </row>
    <row r="9" spans="1:8" x14ac:dyDescent="0.15">
      <c r="A9" s="146" t="s">
        <v>523</v>
      </c>
      <c r="B9" s="151"/>
      <c r="C9" s="152"/>
      <c r="D9" s="153">
        <v>49812</v>
      </c>
      <c r="E9" s="154"/>
      <c r="F9" s="155">
        <v>54016</v>
      </c>
      <c r="G9" s="156"/>
      <c r="H9" s="157"/>
    </row>
    <row r="10" spans="1:8" x14ac:dyDescent="0.15">
      <c r="A10" s="158"/>
      <c r="B10" s="159"/>
      <c r="C10" s="160"/>
      <c r="D10" s="161">
        <v>39744</v>
      </c>
      <c r="E10" s="162"/>
      <c r="F10" s="163">
        <v>28078</v>
      </c>
      <c r="G10" s="164"/>
      <c r="H10" s="165"/>
    </row>
    <row r="11" spans="1:8" x14ac:dyDescent="0.15">
      <c r="A11" s="146" t="s">
        <v>524</v>
      </c>
      <c r="B11" s="151"/>
      <c r="C11" s="152"/>
      <c r="D11" s="153">
        <v>61509</v>
      </c>
      <c r="E11" s="154"/>
      <c r="F11" s="155">
        <v>52786</v>
      </c>
      <c r="G11" s="156"/>
      <c r="H11" s="157"/>
    </row>
    <row r="12" spans="1:8" x14ac:dyDescent="0.15">
      <c r="A12" s="158"/>
      <c r="B12" s="159"/>
      <c r="C12" s="166"/>
      <c r="D12" s="161">
        <v>35471</v>
      </c>
      <c r="E12" s="162"/>
      <c r="F12" s="163">
        <v>28742</v>
      </c>
      <c r="G12" s="164"/>
      <c r="H12" s="165"/>
    </row>
    <row r="13" spans="1:8" x14ac:dyDescent="0.15">
      <c r="A13" s="146"/>
      <c r="B13" s="151"/>
      <c r="C13" s="152"/>
      <c r="D13" s="153">
        <v>61879</v>
      </c>
      <c r="E13" s="154"/>
      <c r="F13" s="155">
        <v>57444</v>
      </c>
      <c r="G13" s="167"/>
      <c r="H13" s="157"/>
    </row>
    <row r="14" spans="1:8" x14ac:dyDescent="0.15">
      <c r="A14" s="158"/>
      <c r="B14" s="159"/>
      <c r="C14" s="160"/>
      <c r="D14" s="161">
        <v>35303</v>
      </c>
      <c r="E14" s="162"/>
      <c r="F14" s="163">
        <v>30666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6.03</v>
      </c>
      <c r="C19" s="168">
        <f>ROUND(VALUE(SUBSTITUTE(実質収支比率等に係る経年分析!G$48,"▲","-")),2)</f>
        <v>5.31</v>
      </c>
      <c r="D19" s="168">
        <f>ROUND(VALUE(SUBSTITUTE(実質収支比率等に係る経年分析!H$48,"▲","-")),2)</f>
        <v>6.96</v>
      </c>
      <c r="E19" s="168">
        <f>ROUND(VALUE(SUBSTITUTE(実質収支比率等に係る経年分析!I$48,"▲","-")),2)</f>
        <v>7.47</v>
      </c>
      <c r="F19" s="168">
        <f>ROUND(VALUE(SUBSTITUTE(実質収支比率等に係る経年分析!J$48,"▲","-")),2)</f>
        <v>7.07</v>
      </c>
    </row>
    <row r="20" spans="1:11" x14ac:dyDescent="0.15">
      <c r="A20" s="168" t="s">
        <v>53</v>
      </c>
      <c r="B20" s="168">
        <f>ROUND(VALUE(SUBSTITUTE(実質収支比率等に係る経年分析!F$47,"▲","-")),2)</f>
        <v>12.17</v>
      </c>
      <c r="C20" s="168">
        <f>ROUND(VALUE(SUBSTITUTE(実質収支比率等に係る経年分析!G$47,"▲","-")),2)</f>
        <v>11.11</v>
      </c>
      <c r="D20" s="168">
        <f>ROUND(VALUE(SUBSTITUTE(実質収支比率等に係る経年分析!H$47,"▲","-")),2)</f>
        <v>12.7</v>
      </c>
      <c r="E20" s="168">
        <f>ROUND(VALUE(SUBSTITUTE(実質収支比率等に係る経年分析!I$47,"▲","-")),2)</f>
        <v>13.13</v>
      </c>
      <c r="F20" s="168">
        <f>ROUND(VALUE(SUBSTITUTE(実質収支比率等に係る経年分析!J$47,"▲","-")),2)</f>
        <v>10.57</v>
      </c>
    </row>
    <row r="21" spans="1:11" x14ac:dyDescent="0.15">
      <c r="A21" s="168" t="s">
        <v>54</v>
      </c>
      <c r="B21" s="168">
        <f>IF(ISNUMBER(VALUE(SUBSTITUTE(実質収支比率等に係る経年分析!F$49,"▲","-"))),ROUND(VALUE(SUBSTITUTE(実質収支比率等に係る経年分析!F$49,"▲","-")),2),NA())</f>
        <v>2.35</v>
      </c>
      <c r="C21" s="168">
        <f>IF(ISNUMBER(VALUE(SUBSTITUTE(実質収支比率等に係る経年分析!G$49,"▲","-"))),ROUND(VALUE(SUBSTITUTE(実質収支比率等に係る経年分析!G$49,"▲","-")),2),NA())</f>
        <v>-0.9</v>
      </c>
      <c r="D21" s="168">
        <f>IF(ISNUMBER(VALUE(SUBSTITUTE(実質収支比率等に係る経年分析!H$49,"▲","-"))),ROUND(VALUE(SUBSTITUTE(実質収支比率等に係る経年分析!H$49,"▲","-")),2),NA())</f>
        <v>3.87</v>
      </c>
      <c r="E21" s="168">
        <f>IF(ISNUMBER(VALUE(SUBSTITUTE(実質収支比率等に係る経年分析!I$49,"▲","-"))),ROUND(VALUE(SUBSTITUTE(実質収支比率等に係る経年分析!I$49,"▲","-")),2),NA())</f>
        <v>0.41</v>
      </c>
      <c r="F21" s="168">
        <f>IF(ISNUMBER(VALUE(SUBSTITUTE(実質収支比率等に係る経年分析!J$49,"▲","-"))),ROUND(VALUE(SUBSTITUTE(実質収支比率等に係る経年分析!J$49,"▲","-")),2),NA())</f>
        <v>-2.73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0.04</v>
      </c>
      <c r="C28" s="169" t="e">
        <f>IF(ROUND(VALUE(SUBSTITUTE(連結実質赤字比率に係る赤字・黒字の構成分析!F$42,"▲", "-")), 2) &gt;= 0, ABS(ROUND(VALUE(SUBSTITUTE(連結実質赤字比率に係る赤字・黒字の構成分析!F$42,"▲", "-")), 2)), NA())</f>
        <v>#N/A</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墓地事業特別会計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0.08</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0.05</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0.08</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0.16</v>
      </c>
    </row>
    <row r="31" spans="1:11" x14ac:dyDescent="0.15">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0.62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0.53</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0.54</v>
      </c>
    </row>
    <row r="33" spans="1:16" x14ac:dyDescent="0.15">
      <c r="A33" s="169" t="str">
        <f>IF(連結実質赤字比率に係る赤字・黒字の構成分析!C$37="",NA(),連結実質赤字比率に係る赤字・黒字の構成分析!C$37)</f>
        <v>病院事業会計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0.96</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1.36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5.98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5.24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6.86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7.43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7.02</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7.14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7.74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7.13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7.29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7.64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3744</v>
      </c>
      <c r="E42" s="170"/>
      <c r="F42" s="170"/>
      <c r="G42" s="170">
        <f>'実質公債費比率（分子）の構造'!L$52</f>
        <v>3763</v>
      </c>
      <c r="H42" s="170"/>
      <c r="I42" s="170"/>
      <c r="J42" s="170">
        <f>'実質公債費比率（分子）の構造'!M$52</f>
        <v>3467</v>
      </c>
      <c r="K42" s="170"/>
      <c r="L42" s="170"/>
      <c r="M42" s="170">
        <f>'実質公債費比率（分子）の構造'!N$52</f>
        <v>3422</v>
      </c>
      <c r="N42" s="170"/>
      <c r="O42" s="170"/>
      <c r="P42" s="170">
        <f>'実質公債費比率（分子）の構造'!O$52</f>
        <v>3193</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26</v>
      </c>
      <c r="C44" s="170"/>
      <c r="D44" s="170"/>
      <c r="E44" s="170">
        <f>'実質公債費比率（分子）の構造'!L$50</f>
        <v>80</v>
      </c>
      <c r="F44" s="170"/>
      <c r="G44" s="170"/>
      <c r="H44" s="170">
        <f>'実質公債費比率（分子）の構造'!M$50</f>
        <v>80</v>
      </c>
      <c r="I44" s="170"/>
      <c r="J44" s="170"/>
      <c r="K44" s="170">
        <f>'実質公債費比率（分子）の構造'!N$50</f>
        <v>79</v>
      </c>
      <c r="L44" s="170"/>
      <c r="M44" s="170"/>
      <c r="N44" s="170">
        <f>'実質公債費比率（分子）の構造'!O$50</f>
        <v>78</v>
      </c>
      <c r="O44" s="170"/>
      <c r="P44" s="170"/>
    </row>
    <row r="45" spans="1:16" x14ac:dyDescent="0.15">
      <c r="A45" s="170" t="s">
        <v>63</v>
      </c>
      <c r="B45" s="170">
        <f>'実質公債費比率（分子）の構造'!K$49</f>
        <v>494</v>
      </c>
      <c r="C45" s="170"/>
      <c r="D45" s="170"/>
      <c r="E45" s="170">
        <f>'実質公債費比率（分子）の構造'!L$49</f>
        <v>564</v>
      </c>
      <c r="F45" s="170"/>
      <c r="G45" s="170"/>
      <c r="H45" s="170">
        <f>'実質公債費比率（分子）の構造'!M$49</f>
        <v>469</v>
      </c>
      <c r="I45" s="170"/>
      <c r="J45" s="170"/>
      <c r="K45" s="170">
        <f>'実質公債費比率（分子）の構造'!N$49</f>
        <v>346</v>
      </c>
      <c r="L45" s="170"/>
      <c r="M45" s="170"/>
      <c r="N45" s="170">
        <f>'実質公債費比率（分子）の構造'!O$49</f>
        <v>265</v>
      </c>
      <c r="O45" s="170"/>
      <c r="P45" s="170"/>
    </row>
    <row r="46" spans="1:16" x14ac:dyDescent="0.15">
      <c r="A46" s="170" t="s">
        <v>64</v>
      </c>
      <c r="B46" s="170">
        <f>'実質公債費比率（分子）の構造'!K$48</f>
        <v>1249</v>
      </c>
      <c r="C46" s="170"/>
      <c r="D46" s="170"/>
      <c r="E46" s="170">
        <f>'実質公債費比率（分子）の構造'!L$48</f>
        <v>1067</v>
      </c>
      <c r="F46" s="170"/>
      <c r="G46" s="170"/>
      <c r="H46" s="170">
        <f>'実質公債費比率（分子）の構造'!M$48</f>
        <v>997</v>
      </c>
      <c r="I46" s="170"/>
      <c r="J46" s="170"/>
      <c r="K46" s="170">
        <f>'実質公債費比率（分子）の構造'!N$48</f>
        <v>895</v>
      </c>
      <c r="L46" s="170"/>
      <c r="M46" s="170"/>
      <c r="N46" s="170">
        <f>'実質公債費比率（分子）の構造'!O$48</f>
        <v>941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3040</v>
      </c>
      <c r="C49" s="170"/>
      <c r="D49" s="170"/>
      <c r="E49" s="170">
        <f>'実質公債費比率（分子）の構造'!L$45</f>
        <v>3013</v>
      </c>
      <c r="F49" s="170"/>
      <c r="G49" s="170"/>
      <c r="H49" s="170">
        <f>'実質公債費比率（分子）の構造'!M$45</f>
        <v>2909</v>
      </c>
      <c r="I49" s="170"/>
      <c r="J49" s="170"/>
      <c r="K49" s="170">
        <f>'実質公債費比率（分子）の構造'!N$45</f>
        <v>2927</v>
      </c>
      <c r="L49" s="170"/>
      <c r="M49" s="170"/>
      <c r="N49" s="170">
        <f>'実質公債費比率（分子）の構造'!O$45</f>
        <v>2860</v>
      </c>
      <c r="O49" s="170"/>
      <c r="P49" s="170"/>
    </row>
    <row r="50" spans="1:16" x14ac:dyDescent="0.15">
      <c r="A50" s="170" t="s">
        <v>67</v>
      </c>
      <c r="B50" s="170" t="e">
        <f>NA()</f>
        <v>#N/A</v>
      </c>
      <c r="C50" s="170">
        <f>IF(ISNUMBER('実質公債費比率（分子）の構造'!K$53),'実質公債費比率（分子）の構造'!K$53,NA())</f>
        <v>1065</v>
      </c>
      <c r="D50" s="170" t="e">
        <f>NA()</f>
        <v>#N/A</v>
      </c>
      <c r="E50" s="170" t="e">
        <f>NA()</f>
        <v>#N/A</v>
      </c>
      <c r="F50" s="170">
        <f>IF(ISNUMBER('実質公債費比率（分子）の構造'!L$53),'実質公債費比率（分子）の構造'!L$53,NA())</f>
        <v>961</v>
      </c>
      <c r="G50" s="170" t="e">
        <f>NA()</f>
        <v>#N/A</v>
      </c>
      <c r="H50" s="170" t="e">
        <f>NA()</f>
        <v>#N/A</v>
      </c>
      <c r="I50" s="170">
        <f>IF(ISNUMBER('実質公債費比率（分子）の構造'!M$53),'実質公債費比率（分子）の構造'!M$53,NA())</f>
        <v>988</v>
      </c>
      <c r="J50" s="170" t="e">
        <f>NA()</f>
        <v>#N/A</v>
      </c>
      <c r="K50" s="170" t="e">
        <f>NA()</f>
        <v>#N/A</v>
      </c>
      <c r="L50" s="170">
        <f>IF(ISNUMBER('実質公債費比率（分子）の構造'!N$53),'実質公債費比率（分子）の構造'!N$53,NA())</f>
        <v>825</v>
      </c>
      <c r="M50" s="170" t="e">
        <f>NA()</f>
        <v>#N/A</v>
      </c>
      <c r="N50" s="170" t="e">
        <f>NA()</f>
        <v>#N/A</v>
      </c>
      <c r="O50" s="170">
        <f>IF(ISNUMBER('実質公債費比率（分子）の構造'!O$53),'実質公債費比率（分子）の構造'!O$53,NA())</f>
        <v>951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33567</v>
      </c>
      <c r="E56" s="169"/>
      <c r="F56" s="169"/>
      <c r="G56" s="169">
        <f>'将来負担比率（分子）の構造'!J$52</f>
        <v>34085</v>
      </c>
      <c r="H56" s="169"/>
      <c r="I56" s="169"/>
      <c r="J56" s="169">
        <f>'将来負担比率（分子）の構造'!K$52</f>
        <v>34175</v>
      </c>
      <c r="K56" s="169"/>
      <c r="L56" s="169"/>
      <c r="M56" s="169">
        <f>'将来負担比率（分子）の構造'!L$52</f>
        <v>33781</v>
      </c>
      <c r="N56" s="169"/>
      <c r="O56" s="169"/>
      <c r="P56" s="169">
        <f>'将来負担比率（分子）の構造'!M$52</f>
        <v>33161</v>
      </c>
    </row>
    <row r="57" spans="1:16" x14ac:dyDescent="0.15">
      <c r="A57" s="169" t="s">
        <v>42</v>
      </c>
      <c r="B57" s="169"/>
      <c r="C57" s="169"/>
      <c r="D57" s="169">
        <f>'将来負担比率（分子）の構造'!I$51</f>
        <v>1478</v>
      </c>
      <c r="E57" s="169"/>
      <c r="F57" s="169"/>
      <c r="G57" s="169">
        <f>'将来負担比率（分子）の構造'!J$51</f>
        <v>1512</v>
      </c>
      <c r="H57" s="169"/>
      <c r="I57" s="169"/>
      <c r="J57" s="169">
        <f>'将来負担比率（分子）の構造'!K$51</f>
        <v>1661</v>
      </c>
      <c r="K57" s="169"/>
      <c r="L57" s="169"/>
      <c r="M57" s="169">
        <f>'将来負担比率（分子）の構造'!L$51</f>
        <v>1585</v>
      </c>
      <c r="N57" s="169"/>
      <c r="O57" s="169"/>
      <c r="P57" s="169">
        <f>'将来負担比率（分子）の構造'!M$51</f>
        <v>1544</v>
      </c>
    </row>
    <row r="58" spans="1:16" x14ac:dyDescent="0.15">
      <c r="A58" s="169" t="s">
        <v>41</v>
      </c>
      <c r="B58" s="169"/>
      <c r="C58" s="169"/>
      <c r="D58" s="169">
        <f>'将来負担比率（分子）の構造'!I$50</f>
        <v>8209</v>
      </c>
      <c r="E58" s="169"/>
      <c r="F58" s="169"/>
      <c r="G58" s="169">
        <f>'将来負担比率（分子）の構造'!J$50</f>
        <v>7707</v>
      </c>
      <c r="H58" s="169"/>
      <c r="I58" s="169"/>
      <c r="J58" s="169">
        <f>'将来負担比率（分子）の構造'!K$50</f>
        <v>8197</v>
      </c>
      <c r="K58" s="169"/>
      <c r="L58" s="169"/>
      <c r="M58" s="169">
        <f>'将来負担比率（分子）の構造'!L$50</f>
        <v>8084</v>
      </c>
      <c r="N58" s="169"/>
      <c r="O58" s="169"/>
      <c r="P58" s="169">
        <f>'将来負担比率（分子）の構造'!M$50</f>
        <v>7337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3530</v>
      </c>
      <c r="C62" s="169"/>
      <c r="D62" s="169"/>
      <c r="E62" s="169">
        <f>'将来負担比率（分子）の構造'!J$45</f>
        <v>3583</v>
      </c>
      <c r="F62" s="169"/>
      <c r="G62" s="169"/>
      <c r="H62" s="169">
        <f>'将来負担比率（分子）の構造'!K$45</f>
        <v>3620</v>
      </c>
      <c r="I62" s="169"/>
      <c r="J62" s="169"/>
      <c r="K62" s="169">
        <f>'将来負担比率（分子）の構造'!L$45</f>
        <v>3589</v>
      </c>
      <c r="L62" s="169"/>
      <c r="M62" s="169"/>
      <c r="N62" s="169">
        <f>'将来負担比率（分子）の構造'!M$45</f>
        <v>3784</v>
      </c>
      <c r="O62" s="169"/>
      <c r="P62" s="169"/>
    </row>
    <row r="63" spans="1:16" x14ac:dyDescent="0.15">
      <c r="A63" s="169" t="s">
        <v>34</v>
      </c>
      <c r="B63" s="169">
        <f>'将来負担比率（分子）の構造'!I$44</f>
        <v>6104</v>
      </c>
      <c r="C63" s="169"/>
      <c r="D63" s="169"/>
      <c r="E63" s="169">
        <f>'将来負担比率（分子）の構造'!J$44</f>
        <v>5800</v>
      </c>
      <c r="F63" s="169"/>
      <c r="G63" s="169"/>
      <c r="H63" s="169">
        <f>'将来負担比率（分子）の構造'!K$44</f>
        <v>5744</v>
      </c>
      <c r="I63" s="169"/>
      <c r="J63" s="169"/>
      <c r="K63" s="169">
        <f>'将来負担比率（分子）の構造'!L$44</f>
        <v>5507</v>
      </c>
      <c r="L63" s="169"/>
      <c r="M63" s="169"/>
      <c r="N63" s="169">
        <f>'将来負担比率（分子）の構造'!M$44</f>
        <v>5205</v>
      </c>
      <c r="O63" s="169"/>
      <c r="P63" s="169"/>
    </row>
    <row r="64" spans="1:16" x14ac:dyDescent="0.15">
      <c r="A64" s="169" t="s">
        <v>33</v>
      </c>
      <c r="B64" s="169">
        <f>'将来負担比率（分子）の構造'!I$43</f>
        <v>11880</v>
      </c>
      <c r="C64" s="169"/>
      <c r="D64" s="169"/>
      <c r="E64" s="169">
        <f>'将来負担比率（分子）の構造'!J$43</f>
        <v>10859</v>
      </c>
      <c r="F64" s="169"/>
      <c r="G64" s="169"/>
      <c r="H64" s="169">
        <f>'将来負担比率（分子）の構造'!K$43</f>
        <v>11197</v>
      </c>
      <c r="I64" s="169"/>
      <c r="J64" s="169"/>
      <c r="K64" s="169">
        <f>'将来負担比率（分子）の構造'!L$43</f>
        <v>10321</v>
      </c>
      <c r="L64" s="169"/>
      <c r="M64" s="169"/>
      <c r="N64" s="169">
        <f>'将来負担比率（分子）の構造'!M$43</f>
        <v>9822</v>
      </c>
      <c r="O64" s="169"/>
      <c r="P64" s="169"/>
    </row>
    <row r="65" spans="1:16" x14ac:dyDescent="0.15">
      <c r="A65" s="169" t="s">
        <v>32</v>
      </c>
      <c r="B65" s="169">
        <f>'将来負担比率（分子）の構造'!I$42</f>
        <v>1584</v>
      </c>
      <c r="C65" s="169"/>
      <c r="D65" s="169"/>
      <c r="E65" s="169">
        <f>'将来負担比率（分子）の構造'!J$42</f>
        <v>1099</v>
      </c>
      <c r="F65" s="169"/>
      <c r="G65" s="169"/>
      <c r="H65" s="169">
        <f>'将来負担比率（分子）の構造'!K$42</f>
        <v>1020</v>
      </c>
      <c r="I65" s="169"/>
      <c r="J65" s="169"/>
      <c r="K65" s="169">
        <f>'将来負担比率（分子）の構造'!L$42</f>
        <v>940</v>
      </c>
      <c r="L65" s="169"/>
      <c r="M65" s="169"/>
      <c r="N65" s="169">
        <f>'将来負担比率（分子）の構造'!M$42</f>
        <v>867</v>
      </c>
      <c r="O65" s="169"/>
      <c r="P65" s="169"/>
    </row>
    <row r="66" spans="1:16" x14ac:dyDescent="0.15">
      <c r="A66" s="169" t="s">
        <v>31</v>
      </c>
      <c r="B66" s="169">
        <f>'将来負担比率（分子）の構造'!I$41</f>
        <v>29366</v>
      </c>
      <c r="C66" s="169"/>
      <c r="D66" s="169"/>
      <c r="E66" s="169">
        <f>'将来負担比率（分子）の構造'!J$41</f>
        <v>30567</v>
      </c>
      <c r="F66" s="169"/>
      <c r="G66" s="169"/>
      <c r="H66" s="169">
        <f>'将来負担比率（分子）の構造'!K$41</f>
        <v>31096</v>
      </c>
      <c r="I66" s="169"/>
      <c r="J66" s="169"/>
      <c r="K66" s="169">
        <f>'将来負担比率（分子）の構造'!L$41</f>
        <v>31092</v>
      </c>
      <c r="L66" s="169"/>
      <c r="M66" s="169"/>
      <c r="N66" s="169">
        <f>'将来負担比率（分子）の構造'!M$41</f>
        <v>31843</v>
      </c>
      <c r="O66" s="169"/>
      <c r="P66" s="169"/>
    </row>
    <row r="67" spans="1:16" x14ac:dyDescent="0.15">
      <c r="A67" s="169" t="s">
        <v>71</v>
      </c>
      <c r="B67" s="169" t="e">
        <f>NA()</f>
        <v>#N/A</v>
      </c>
      <c r="C67" s="169">
        <f>IF(ISNUMBER('将来負担比率（分子）の構造'!I$53), IF('将来負担比率（分子）の構造'!I$53 &lt; 0, 0, '将来負担比率（分子）の構造'!I$53), NA())</f>
        <v>9210</v>
      </c>
      <c r="D67" s="169" t="e">
        <f>NA()</f>
        <v>#N/A</v>
      </c>
      <c r="E67" s="169" t="e">
        <f>NA()</f>
        <v>#N/A</v>
      </c>
      <c r="F67" s="169">
        <f>IF(ISNUMBER('将来負担比率（分子）の構造'!J$53), IF('将来負担比率（分子）の構造'!J$53 &lt; 0, 0, '将来負担比率（分子）の構造'!J$53), NA())</f>
        <v>8606</v>
      </c>
      <c r="G67" s="169" t="e">
        <f>NA()</f>
        <v>#N/A</v>
      </c>
      <c r="H67" s="169" t="e">
        <f>NA()</f>
        <v>#N/A</v>
      </c>
      <c r="I67" s="169">
        <f>IF(ISNUMBER('将来負担比率（分子）の構造'!K$53), IF('将来負担比率（分子）の構造'!K$53 &lt; 0, 0, '将来負担比率（分子）の構造'!K$53), NA())</f>
        <v>8644</v>
      </c>
      <c r="J67" s="169" t="e">
        <f>NA()</f>
        <v>#N/A</v>
      </c>
      <c r="K67" s="169" t="e">
        <f>NA()</f>
        <v>#N/A</v>
      </c>
      <c r="L67" s="169">
        <f>IF(ISNUMBER('将来負担比率（分子）の構造'!L$53), IF('将来負担比率（分子）の構造'!L$53 &lt; 0, 0, '将来負担比率（分子）の構造'!L$53), NA())</f>
        <v>7999</v>
      </c>
      <c r="M67" s="169" t="e">
        <f>NA()</f>
        <v>#N/A</v>
      </c>
      <c r="N67" s="169" t="e">
        <f>NA()</f>
        <v>#N/A</v>
      </c>
      <c r="O67" s="169">
        <f>IF(ISNUMBER('将来負担比率（分子）の構造'!M$53), IF('将来負担比率（分子）の構造'!M$53 &lt; 0, 0, '将来負担比率（分子）の構造'!M$53), NA())</f>
        <v>9479</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2677</v>
      </c>
      <c r="C72" s="173">
        <f>基金残高に係る経年分析!G55</f>
        <v>2684</v>
      </c>
      <c r="D72" s="173">
        <f>基金残高に係る経年分析!H55</f>
        <v>2186</v>
      </c>
    </row>
    <row r="73" spans="1:16" x14ac:dyDescent="0.15">
      <c r="A73" s="172" t="s">
        <v>74</v>
      </c>
      <c r="B73" s="173">
        <f>基金残高に係る経年分析!F56</f>
        <v>627</v>
      </c>
      <c r="C73" s="173">
        <f>基金残高に係る経年分析!G56</f>
        <v>629</v>
      </c>
      <c r="D73" s="173">
        <f>基金残高に係る経年分析!H56</f>
        <v>630</v>
      </c>
    </row>
    <row r="74" spans="1:16" x14ac:dyDescent="0.15">
      <c r="A74" s="172" t="s">
        <v>75</v>
      </c>
      <c r="B74" s="173">
        <f>基金残高に係る経年分析!F57</f>
        <v>3321</v>
      </c>
      <c r="C74" s="173">
        <f>基金残高に係る経年分析!G57</f>
        <v>3248</v>
      </c>
      <c r="D74" s="173">
        <f>基金残高に係る経年分析!H57</f>
        <v>3094</v>
      </c>
    </row>
  </sheetData>
  <sheetProtection algorithmName="SHA-512" hashValue="zbr55vIOxhROATFP3INQ00lYLyyt4FJlhxm6GC+8QkuISEvhDsCw6oy9roUKBz+iq/6qTdtJPvjnR2qbMXtlhQ==" saltValue="HEGSs4RUtvbNWKbWgXmNZA==" spinCount="100000" sheet="1" objects="1" scenarios="1"/>
  <phoneticPr fontId="2"/>
  <pageMargins left="0.78700000000000003" right="0.78700000000000003" top="0.98399999999999999" bottom="0.98399999999999999" header="0.51200000000000001" footer="0.51200000000000001"/>
  <pageSetup paperSize="9" orientation="portrait"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15691996</v>
      </c>
      <c r="S5" s="690"/>
      <c r="T5" s="690"/>
      <c r="U5" s="690"/>
      <c r="V5" s="690"/>
      <c r="W5" s="690"/>
      <c r="X5" s="690"/>
      <c r="Y5" s="715"/>
      <c r="Z5" s="728">
        <v>37.4</v>
      </c>
      <c r="AA5" s="728"/>
      <c r="AB5" s="728"/>
      <c r="AC5" s="728"/>
      <c r="AD5" s="729">
        <v>14348646</v>
      </c>
      <c r="AE5" s="729"/>
      <c r="AF5" s="729"/>
      <c r="AG5" s="729"/>
      <c r="AH5" s="729"/>
      <c r="AI5" s="729"/>
      <c r="AJ5" s="729"/>
      <c r="AK5" s="729"/>
      <c r="AL5" s="716">
        <v>68.099999999999994</v>
      </c>
      <c r="AM5" s="698"/>
      <c r="AN5" s="698"/>
      <c r="AO5" s="717"/>
      <c r="AP5" s="692" t="s">
        <v>216</v>
      </c>
      <c r="AQ5" s="693"/>
      <c r="AR5" s="693"/>
      <c r="AS5" s="693"/>
      <c r="AT5" s="693"/>
      <c r="AU5" s="693"/>
      <c r="AV5" s="693"/>
      <c r="AW5" s="693"/>
      <c r="AX5" s="693"/>
      <c r="AY5" s="693"/>
      <c r="AZ5" s="693"/>
      <c r="BA5" s="693"/>
      <c r="BB5" s="693"/>
      <c r="BC5" s="693"/>
      <c r="BD5" s="693"/>
      <c r="BE5" s="693"/>
      <c r="BF5" s="694"/>
      <c r="BG5" s="634">
        <v>14348646</v>
      </c>
      <c r="BH5" s="635"/>
      <c r="BI5" s="635"/>
      <c r="BJ5" s="635"/>
      <c r="BK5" s="635"/>
      <c r="BL5" s="635"/>
      <c r="BM5" s="635"/>
      <c r="BN5" s="636"/>
      <c r="BO5" s="672">
        <v>91.4</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401553</v>
      </c>
      <c r="S6" s="635"/>
      <c r="T6" s="635"/>
      <c r="U6" s="635"/>
      <c r="V6" s="635"/>
      <c r="W6" s="635"/>
      <c r="X6" s="635"/>
      <c r="Y6" s="636"/>
      <c r="Z6" s="672">
        <v>1</v>
      </c>
      <c r="AA6" s="672"/>
      <c r="AB6" s="672"/>
      <c r="AC6" s="672"/>
      <c r="AD6" s="673">
        <v>401553</v>
      </c>
      <c r="AE6" s="673"/>
      <c r="AF6" s="673"/>
      <c r="AG6" s="673"/>
      <c r="AH6" s="673"/>
      <c r="AI6" s="673"/>
      <c r="AJ6" s="673"/>
      <c r="AK6" s="673"/>
      <c r="AL6" s="637">
        <v>1.9</v>
      </c>
      <c r="AM6" s="638"/>
      <c r="AN6" s="638"/>
      <c r="AO6" s="674"/>
      <c r="AP6" s="631" t="s">
        <v>221</v>
      </c>
      <c r="AQ6" s="632"/>
      <c r="AR6" s="632"/>
      <c r="AS6" s="632"/>
      <c r="AT6" s="632"/>
      <c r="AU6" s="632"/>
      <c r="AV6" s="632"/>
      <c r="AW6" s="632"/>
      <c r="AX6" s="632"/>
      <c r="AY6" s="632"/>
      <c r="AZ6" s="632"/>
      <c r="BA6" s="632"/>
      <c r="BB6" s="632"/>
      <c r="BC6" s="632"/>
      <c r="BD6" s="632"/>
      <c r="BE6" s="632"/>
      <c r="BF6" s="633"/>
      <c r="BG6" s="634">
        <v>14348646</v>
      </c>
      <c r="BH6" s="635"/>
      <c r="BI6" s="635"/>
      <c r="BJ6" s="635"/>
      <c r="BK6" s="635"/>
      <c r="BL6" s="635"/>
      <c r="BM6" s="635"/>
      <c r="BN6" s="636"/>
      <c r="BO6" s="672">
        <v>91.4</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229245</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228789</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5330</v>
      </c>
      <c r="S7" s="635"/>
      <c r="T7" s="635"/>
      <c r="U7" s="635"/>
      <c r="V7" s="635"/>
      <c r="W7" s="635"/>
      <c r="X7" s="635"/>
      <c r="Y7" s="636"/>
      <c r="Z7" s="672">
        <v>0</v>
      </c>
      <c r="AA7" s="672"/>
      <c r="AB7" s="672"/>
      <c r="AC7" s="672"/>
      <c r="AD7" s="673">
        <v>5330</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6052789</v>
      </c>
      <c r="BH7" s="635"/>
      <c r="BI7" s="635"/>
      <c r="BJ7" s="635"/>
      <c r="BK7" s="635"/>
      <c r="BL7" s="635"/>
      <c r="BM7" s="635"/>
      <c r="BN7" s="636"/>
      <c r="BO7" s="672">
        <v>38.6</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4528381</v>
      </c>
      <c r="CS7" s="635"/>
      <c r="CT7" s="635"/>
      <c r="CU7" s="635"/>
      <c r="CV7" s="635"/>
      <c r="CW7" s="635"/>
      <c r="CX7" s="635"/>
      <c r="CY7" s="636"/>
      <c r="CZ7" s="672">
        <v>11.3</v>
      </c>
      <c r="DA7" s="672"/>
      <c r="DB7" s="672"/>
      <c r="DC7" s="672"/>
      <c r="DD7" s="640">
        <v>309495</v>
      </c>
      <c r="DE7" s="635"/>
      <c r="DF7" s="635"/>
      <c r="DG7" s="635"/>
      <c r="DH7" s="635"/>
      <c r="DI7" s="635"/>
      <c r="DJ7" s="635"/>
      <c r="DK7" s="635"/>
      <c r="DL7" s="635"/>
      <c r="DM7" s="635"/>
      <c r="DN7" s="635"/>
      <c r="DO7" s="635"/>
      <c r="DP7" s="636"/>
      <c r="DQ7" s="640">
        <v>3442811</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82534</v>
      </c>
      <c r="S8" s="635"/>
      <c r="T8" s="635"/>
      <c r="U8" s="635"/>
      <c r="V8" s="635"/>
      <c r="W8" s="635"/>
      <c r="X8" s="635"/>
      <c r="Y8" s="636"/>
      <c r="Z8" s="672">
        <v>0.2</v>
      </c>
      <c r="AA8" s="672"/>
      <c r="AB8" s="672"/>
      <c r="AC8" s="672"/>
      <c r="AD8" s="673">
        <v>82534</v>
      </c>
      <c r="AE8" s="673"/>
      <c r="AF8" s="673"/>
      <c r="AG8" s="673"/>
      <c r="AH8" s="673"/>
      <c r="AI8" s="673"/>
      <c r="AJ8" s="673"/>
      <c r="AK8" s="673"/>
      <c r="AL8" s="637">
        <v>0.4</v>
      </c>
      <c r="AM8" s="638"/>
      <c r="AN8" s="638"/>
      <c r="AO8" s="674"/>
      <c r="AP8" s="631" t="s">
        <v>227</v>
      </c>
      <c r="AQ8" s="632"/>
      <c r="AR8" s="632"/>
      <c r="AS8" s="632"/>
      <c r="AT8" s="632"/>
      <c r="AU8" s="632"/>
      <c r="AV8" s="632"/>
      <c r="AW8" s="632"/>
      <c r="AX8" s="632"/>
      <c r="AY8" s="632"/>
      <c r="AZ8" s="632"/>
      <c r="BA8" s="632"/>
      <c r="BB8" s="632"/>
      <c r="BC8" s="632"/>
      <c r="BD8" s="632"/>
      <c r="BE8" s="632"/>
      <c r="BF8" s="633"/>
      <c r="BG8" s="634">
        <v>172928</v>
      </c>
      <c r="BH8" s="635"/>
      <c r="BI8" s="635"/>
      <c r="BJ8" s="635"/>
      <c r="BK8" s="635"/>
      <c r="BL8" s="635"/>
      <c r="BM8" s="635"/>
      <c r="BN8" s="636"/>
      <c r="BO8" s="672">
        <v>1.1000000000000001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12450097</v>
      </c>
      <c r="CS8" s="635"/>
      <c r="CT8" s="635"/>
      <c r="CU8" s="635"/>
      <c r="CV8" s="635"/>
      <c r="CW8" s="635"/>
      <c r="CX8" s="635"/>
      <c r="CY8" s="636"/>
      <c r="CZ8" s="672">
        <v>30.9</v>
      </c>
      <c r="DA8" s="672"/>
      <c r="DB8" s="672"/>
      <c r="DC8" s="672"/>
      <c r="DD8" s="640">
        <v>11058</v>
      </c>
      <c r="DE8" s="635"/>
      <c r="DF8" s="635"/>
      <c r="DG8" s="635"/>
      <c r="DH8" s="635"/>
      <c r="DI8" s="635"/>
      <c r="DJ8" s="635"/>
      <c r="DK8" s="635"/>
      <c r="DL8" s="635"/>
      <c r="DM8" s="635"/>
      <c r="DN8" s="635"/>
      <c r="DO8" s="635"/>
      <c r="DP8" s="636"/>
      <c r="DQ8" s="640">
        <v>6194630</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133524</v>
      </c>
      <c r="S9" s="635"/>
      <c r="T9" s="635"/>
      <c r="U9" s="635"/>
      <c r="V9" s="635"/>
      <c r="W9" s="635"/>
      <c r="X9" s="635"/>
      <c r="Y9" s="636"/>
      <c r="Z9" s="672">
        <v>0.3</v>
      </c>
      <c r="AA9" s="672"/>
      <c r="AB9" s="672"/>
      <c r="AC9" s="672"/>
      <c r="AD9" s="673">
        <v>133524</v>
      </c>
      <c r="AE9" s="673"/>
      <c r="AF9" s="673"/>
      <c r="AG9" s="673"/>
      <c r="AH9" s="673"/>
      <c r="AI9" s="673"/>
      <c r="AJ9" s="673"/>
      <c r="AK9" s="673"/>
      <c r="AL9" s="637">
        <v>0.6</v>
      </c>
      <c r="AM9" s="638"/>
      <c r="AN9" s="638"/>
      <c r="AO9" s="674"/>
      <c r="AP9" s="631" t="s">
        <v>230</v>
      </c>
      <c r="AQ9" s="632"/>
      <c r="AR9" s="632"/>
      <c r="AS9" s="632"/>
      <c r="AT9" s="632"/>
      <c r="AU9" s="632"/>
      <c r="AV9" s="632"/>
      <c r="AW9" s="632"/>
      <c r="AX9" s="632"/>
      <c r="AY9" s="632"/>
      <c r="AZ9" s="632"/>
      <c r="BA9" s="632"/>
      <c r="BB9" s="632"/>
      <c r="BC9" s="632"/>
      <c r="BD9" s="632"/>
      <c r="BE9" s="632"/>
      <c r="BF9" s="633"/>
      <c r="BG9" s="634">
        <v>4873640</v>
      </c>
      <c r="BH9" s="635"/>
      <c r="BI9" s="635"/>
      <c r="BJ9" s="635"/>
      <c r="BK9" s="635"/>
      <c r="BL9" s="635"/>
      <c r="BM9" s="635"/>
      <c r="BN9" s="636"/>
      <c r="BO9" s="672">
        <v>31.1</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5019153</v>
      </c>
      <c r="CS9" s="635"/>
      <c r="CT9" s="635"/>
      <c r="CU9" s="635"/>
      <c r="CV9" s="635"/>
      <c r="CW9" s="635"/>
      <c r="CX9" s="635"/>
      <c r="CY9" s="636"/>
      <c r="CZ9" s="672">
        <v>12.5</v>
      </c>
      <c r="DA9" s="672"/>
      <c r="DB9" s="672"/>
      <c r="DC9" s="672"/>
      <c r="DD9" s="640">
        <v>118013</v>
      </c>
      <c r="DE9" s="635"/>
      <c r="DF9" s="635"/>
      <c r="DG9" s="635"/>
      <c r="DH9" s="635"/>
      <c r="DI9" s="635"/>
      <c r="DJ9" s="635"/>
      <c r="DK9" s="635"/>
      <c r="DL9" s="635"/>
      <c r="DM9" s="635"/>
      <c r="DN9" s="635"/>
      <c r="DO9" s="635"/>
      <c r="DP9" s="636"/>
      <c r="DQ9" s="640">
        <v>4179728</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299537</v>
      </c>
      <c r="BH10" s="635"/>
      <c r="BI10" s="635"/>
      <c r="BJ10" s="635"/>
      <c r="BK10" s="635"/>
      <c r="BL10" s="635"/>
      <c r="BM10" s="635"/>
      <c r="BN10" s="636"/>
      <c r="BO10" s="672">
        <v>1.9</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70896</v>
      </c>
      <c r="CS10" s="635"/>
      <c r="CT10" s="635"/>
      <c r="CU10" s="635"/>
      <c r="CV10" s="635"/>
      <c r="CW10" s="635"/>
      <c r="CX10" s="635"/>
      <c r="CY10" s="636"/>
      <c r="CZ10" s="672">
        <v>0.2</v>
      </c>
      <c r="DA10" s="672"/>
      <c r="DB10" s="672"/>
      <c r="DC10" s="672"/>
      <c r="DD10" s="640">
        <v>498</v>
      </c>
      <c r="DE10" s="635"/>
      <c r="DF10" s="635"/>
      <c r="DG10" s="635"/>
      <c r="DH10" s="635"/>
      <c r="DI10" s="635"/>
      <c r="DJ10" s="635"/>
      <c r="DK10" s="635"/>
      <c r="DL10" s="635"/>
      <c r="DM10" s="635"/>
      <c r="DN10" s="635"/>
      <c r="DO10" s="635"/>
      <c r="DP10" s="636"/>
      <c r="DQ10" s="640">
        <v>68181</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2241736</v>
      </c>
      <c r="S11" s="635"/>
      <c r="T11" s="635"/>
      <c r="U11" s="635"/>
      <c r="V11" s="635"/>
      <c r="W11" s="635"/>
      <c r="X11" s="635"/>
      <c r="Y11" s="636"/>
      <c r="Z11" s="637">
        <v>5.3</v>
      </c>
      <c r="AA11" s="638"/>
      <c r="AB11" s="638"/>
      <c r="AC11" s="639"/>
      <c r="AD11" s="640">
        <v>2241736</v>
      </c>
      <c r="AE11" s="635"/>
      <c r="AF11" s="635"/>
      <c r="AG11" s="635"/>
      <c r="AH11" s="635"/>
      <c r="AI11" s="635"/>
      <c r="AJ11" s="635"/>
      <c r="AK11" s="636"/>
      <c r="AL11" s="637">
        <v>10.6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706684</v>
      </c>
      <c r="BH11" s="635"/>
      <c r="BI11" s="635"/>
      <c r="BJ11" s="635"/>
      <c r="BK11" s="635"/>
      <c r="BL11" s="635"/>
      <c r="BM11" s="635"/>
      <c r="BN11" s="636"/>
      <c r="BO11" s="672">
        <v>4.5</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689741</v>
      </c>
      <c r="CS11" s="635"/>
      <c r="CT11" s="635"/>
      <c r="CU11" s="635"/>
      <c r="CV11" s="635"/>
      <c r="CW11" s="635"/>
      <c r="CX11" s="635"/>
      <c r="CY11" s="636"/>
      <c r="CZ11" s="672">
        <v>1.7</v>
      </c>
      <c r="DA11" s="672"/>
      <c r="DB11" s="672"/>
      <c r="DC11" s="672"/>
      <c r="DD11" s="640">
        <v>97706</v>
      </c>
      <c r="DE11" s="635"/>
      <c r="DF11" s="635"/>
      <c r="DG11" s="635"/>
      <c r="DH11" s="635"/>
      <c r="DI11" s="635"/>
      <c r="DJ11" s="635"/>
      <c r="DK11" s="635"/>
      <c r="DL11" s="635"/>
      <c r="DM11" s="635"/>
      <c r="DN11" s="635"/>
      <c r="DO11" s="635"/>
      <c r="DP11" s="636"/>
      <c r="DQ11" s="640">
        <v>419310</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30875</v>
      </c>
      <c r="S12" s="635"/>
      <c r="T12" s="635"/>
      <c r="U12" s="635"/>
      <c r="V12" s="635"/>
      <c r="W12" s="635"/>
      <c r="X12" s="635"/>
      <c r="Y12" s="636"/>
      <c r="Z12" s="672">
        <v>0.1</v>
      </c>
      <c r="AA12" s="672"/>
      <c r="AB12" s="672"/>
      <c r="AC12" s="672"/>
      <c r="AD12" s="673">
        <v>30875</v>
      </c>
      <c r="AE12" s="673"/>
      <c r="AF12" s="673"/>
      <c r="AG12" s="673"/>
      <c r="AH12" s="673"/>
      <c r="AI12" s="673"/>
      <c r="AJ12" s="673"/>
      <c r="AK12" s="673"/>
      <c r="AL12" s="637">
        <v>0.1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7298304</v>
      </c>
      <c r="BH12" s="635"/>
      <c r="BI12" s="635"/>
      <c r="BJ12" s="635"/>
      <c r="BK12" s="635"/>
      <c r="BL12" s="635"/>
      <c r="BM12" s="635"/>
      <c r="BN12" s="636"/>
      <c r="BO12" s="672">
        <v>46.5</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712290</v>
      </c>
      <c r="CS12" s="635"/>
      <c r="CT12" s="635"/>
      <c r="CU12" s="635"/>
      <c r="CV12" s="635"/>
      <c r="CW12" s="635"/>
      <c r="CX12" s="635"/>
      <c r="CY12" s="636"/>
      <c r="CZ12" s="672">
        <v>1.8</v>
      </c>
      <c r="DA12" s="672"/>
      <c r="DB12" s="672"/>
      <c r="DC12" s="672"/>
      <c r="DD12" s="640" t="s">
        <v>122</v>
      </c>
      <c r="DE12" s="635"/>
      <c r="DF12" s="635"/>
      <c r="DG12" s="635"/>
      <c r="DH12" s="635"/>
      <c r="DI12" s="635"/>
      <c r="DJ12" s="635"/>
      <c r="DK12" s="635"/>
      <c r="DL12" s="635"/>
      <c r="DM12" s="635"/>
      <c r="DN12" s="635"/>
      <c r="DO12" s="635"/>
      <c r="DP12" s="636"/>
      <c r="DQ12" s="640">
        <v>587978</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7287045</v>
      </c>
      <c r="BH13" s="635"/>
      <c r="BI13" s="635"/>
      <c r="BJ13" s="635"/>
      <c r="BK13" s="635"/>
      <c r="BL13" s="635"/>
      <c r="BM13" s="635"/>
      <c r="BN13" s="636"/>
      <c r="BO13" s="672">
        <v>46.4</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4461661</v>
      </c>
      <c r="CS13" s="635"/>
      <c r="CT13" s="635"/>
      <c r="CU13" s="635"/>
      <c r="CV13" s="635"/>
      <c r="CW13" s="635"/>
      <c r="CX13" s="635"/>
      <c r="CY13" s="636"/>
      <c r="CZ13" s="672">
        <v>11.1</v>
      </c>
      <c r="DA13" s="672"/>
      <c r="DB13" s="672"/>
      <c r="DC13" s="672"/>
      <c r="DD13" s="640">
        <v>2570848</v>
      </c>
      <c r="DE13" s="635"/>
      <c r="DF13" s="635"/>
      <c r="DG13" s="635"/>
      <c r="DH13" s="635"/>
      <c r="DI13" s="635"/>
      <c r="DJ13" s="635"/>
      <c r="DK13" s="635"/>
      <c r="DL13" s="635"/>
      <c r="DM13" s="635"/>
      <c r="DN13" s="635"/>
      <c r="DO13" s="635"/>
      <c r="DP13" s="636"/>
      <c r="DQ13" s="640">
        <v>2687153</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5361</v>
      </c>
      <c r="S14" s="635"/>
      <c r="T14" s="635"/>
      <c r="U14" s="635"/>
      <c r="V14" s="635"/>
      <c r="W14" s="635"/>
      <c r="X14" s="635"/>
      <c r="Y14" s="636"/>
      <c r="Z14" s="672">
        <v>0</v>
      </c>
      <c r="AA14" s="672"/>
      <c r="AB14" s="672"/>
      <c r="AC14" s="672"/>
      <c r="AD14" s="673">
        <v>5361</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348535</v>
      </c>
      <c r="BH14" s="635"/>
      <c r="BI14" s="635"/>
      <c r="BJ14" s="635"/>
      <c r="BK14" s="635"/>
      <c r="BL14" s="635"/>
      <c r="BM14" s="635"/>
      <c r="BN14" s="636"/>
      <c r="BO14" s="672">
        <v>2.2000000000000002</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1981001</v>
      </c>
      <c r="CS14" s="635"/>
      <c r="CT14" s="635"/>
      <c r="CU14" s="635"/>
      <c r="CV14" s="635"/>
      <c r="CW14" s="635"/>
      <c r="CX14" s="635"/>
      <c r="CY14" s="636"/>
      <c r="CZ14" s="672">
        <v>4.9000000000000004</v>
      </c>
      <c r="DA14" s="672"/>
      <c r="DB14" s="672"/>
      <c r="DC14" s="672"/>
      <c r="DD14" s="640">
        <v>380052</v>
      </c>
      <c r="DE14" s="635"/>
      <c r="DF14" s="635"/>
      <c r="DG14" s="635"/>
      <c r="DH14" s="635"/>
      <c r="DI14" s="635"/>
      <c r="DJ14" s="635"/>
      <c r="DK14" s="635"/>
      <c r="DL14" s="635"/>
      <c r="DM14" s="635"/>
      <c r="DN14" s="635"/>
      <c r="DO14" s="635"/>
      <c r="DP14" s="636"/>
      <c r="DQ14" s="640">
        <v>1517049</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649018</v>
      </c>
      <c r="BH15" s="635"/>
      <c r="BI15" s="635"/>
      <c r="BJ15" s="635"/>
      <c r="BK15" s="635"/>
      <c r="BL15" s="635"/>
      <c r="BM15" s="635"/>
      <c r="BN15" s="636"/>
      <c r="BO15" s="672">
        <v>4.0999999999999996</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6665709</v>
      </c>
      <c r="CS15" s="635"/>
      <c r="CT15" s="635"/>
      <c r="CU15" s="635"/>
      <c r="CV15" s="635"/>
      <c r="CW15" s="635"/>
      <c r="CX15" s="635"/>
      <c r="CY15" s="636"/>
      <c r="CZ15" s="672">
        <v>16.600000000000001</v>
      </c>
      <c r="DA15" s="672"/>
      <c r="DB15" s="672"/>
      <c r="DC15" s="672"/>
      <c r="DD15" s="640">
        <v>1951539</v>
      </c>
      <c r="DE15" s="635"/>
      <c r="DF15" s="635"/>
      <c r="DG15" s="635"/>
      <c r="DH15" s="635"/>
      <c r="DI15" s="635"/>
      <c r="DJ15" s="635"/>
      <c r="DK15" s="635"/>
      <c r="DL15" s="635"/>
      <c r="DM15" s="635"/>
      <c r="DN15" s="635"/>
      <c r="DO15" s="635"/>
      <c r="DP15" s="636"/>
      <c r="DQ15" s="640">
        <v>4042112</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61828</v>
      </c>
      <c r="S16" s="635"/>
      <c r="T16" s="635"/>
      <c r="U16" s="635"/>
      <c r="V16" s="635"/>
      <c r="W16" s="635"/>
      <c r="X16" s="635"/>
      <c r="Y16" s="636"/>
      <c r="Z16" s="672">
        <v>0.1</v>
      </c>
      <c r="AA16" s="672"/>
      <c r="AB16" s="672"/>
      <c r="AC16" s="672"/>
      <c r="AD16" s="673">
        <v>61828</v>
      </c>
      <c r="AE16" s="673"/>
      <c r="AF16" s="673"/>
      <c r="AG16" s="673"/>
      <c r="AH16" s="673"/>
      <c r="AI16" s="673"/>
      <c r="AJ16" s="673"/>
      <c r="AK16" s="673"/>
      <c r="AL16" s="637">
        <v>0.3</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568152</v>
      </c>
      <c r="CS16" s="635"/>
      <c r="CT16" s="635"/>
      <c r="CU16" s="635"/>
      <c r="CV16" s="635"/>
      <c r="CW16" s="635"/>
      <c r="CX16" s="635"/>
      <c r="CY16" s="636"/>
      <c r="CZ16" s="672">
        <v>1.4</v>
      </c>
      <c r="DA16" s="672"/>
      <c r="DB16" s="672"/>
      <c r="DC16" s="672"/>
      <c r="DD16" s="640" t="s">
        <v>122</v>
      </c>
      <c r="DE16" s="635"/>
      <c r="DF16" s="635"/>
      <c r="DG16" s="635"/>
      <c r="DH16" s="635"/>
      <c r="DI16" s="635"/>
      <c r="DJ16" s="635"/>
      <c r="DK16" s="635"/>
      <c r="DL16" s="635"/>
      <c r="DM16" s="635"/>
      <c r="DN16" s="635"/>
      <c r="DO16" s="635"/>
      <c r="DP16" s="636"/>
      <c r="DQ16" s="640">
        <v>174441</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236222</v>
      </c>
      <c r="S17" s="635"/>
      <c r="T17" s="635"/>
      <c r="U17" s="635"/>
      <c r="V17" s="635"/>
      <c r="W17" s="635"/>
      <c r="X17" s="635"/>
      <c r="Y17" s="636"/>
      <c r="Z17" s="672">
        <v>0.6</v>
      </c>
      <c r="AA17" s="672"/>
      <c r="AB17" s="672"/>
      <c r="AC17" s="672"/>
      <c r="AD17" s="673">
        <v>236222</v>
      </c>
      <c r="AE17" s="673"/>
      <c r="AF17" s="673"/>
      <c r="AG17" s="673"/>
      <c r="AH17" s="673"/>
      <c r="AI17" s="673"/>
      <c r="AJ17" s="673"/>
      <c r="AK17" s="673"/>
      <c r="AL17" s="637">
        <v>1.1000000000000001</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2859755</v>
      </c>
      <c r="CS17" s="635"/>
      <c r="CT17" s="635"/>
      <c r="CU17" s="635"/>
      <c r="CV17" s="635"/>
      <c r="CW17" s="635"/>
      <c r="CX17" s="635"/>
      <c r="CY17" s="636"/>
      <c r="CZ17" s="672">
        <v>7.1</v>
      </c>
      <c r="DA17" s="672"/>
      <c r="DB17" s="672"/>
      <c r="DC17" s="672"/>
      <c r="DD17" s="640" t="s">
        <v>122</v>
      </c>
      <c r="DE17" s="635"/>
      <c r="DF17" s="635"/>
      <c r="DG17" s="635"/>
      <c r="DH17" s="635"/>
      <c r="DI17" s="635"/>
      <c r="DJ17" s="635"/>
      <c r="DK17" s="635"/>
      <c r="DL17" s="635"/>
      <c r="DM17" s="635"/>
      <c r="DN17" s="635"/>
      <c r="DO17" s="635"/>
      <c r="DP17" s="636"/>
      <c r="DQ17" s="640">
        <v>2859755</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146522</v>
      </c>
      <c r="S18" s="635"/>
      <c r="T18" s="635"/>
      <c r="U18" s="635"/>
      <c r="V18" s="635"/>
      <c r="W18" s="635"/>
      <c r="X18" s="635"/>
      <c r="Y18" s="636"/>
      <c r="Z18" s="672">
        <v>0.3</v>
      </c>
      <c r="AA18" s="672"/>
      <c r="AB18" s="672"/>
      <c r="AC18" s="672"/>
      <c r="AD18" s="673">
        <v>146522</v>
      </c>
      <c r="AE18" s="673"/>
      <c r="AF18" s="673"/>
      <c r="AG18" s="673"/>
      <c r="AH18" s="673"/>
      <c r="AI18" s="673"/>
      <c r="AJ18" s="673"/>
      <c r="AK18" s="673"/>
      <c r="AL18" s="637">
        <v>0.7</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132880</v>
      </c>
      <c r="S19" s="635"/>
      <c r="T19" s="635"/>
      <c r="U19" s="635"/>
      <c r="V19" s="635"/>
      <c r="W19" s="635"/>
      <c r="X19" s="635"/>
      <c r="Y19" s="636"/>
      <c r="Z19" s="672">
        <v>0.3</v>
      </c>
      <c r="AA19" s="672"/>
      <c r="AB19" s="672"/>
      <c r="AC19" s="672"/>
      <c r="AD19" s="673">
        <v>132880</v>
      </c>
      <c r="AE19" s="673"/>
      <c r="AF19" s="673"/>
      <c r="AG19" s="673"/>
      <c r="AH19" s="673"/>
      <c r="AI19" s="673"/>
      <c r="AJ19" s="673"/>
      <c r="AK19" s="673"/>
      <c r="AL19" s="637">
        <v>0.6</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1343350</v>
      </c>
      <c r="BH19" s="635"/>
      <c r="BI19" s="635"/>
      <c r="BJ19" s="635"/>
      <c r="BK19" s="635"/>
      <c r="BL19" s="635"/>
      <c r="BM19" s="635"/>
      <c r="BN19" s="636"/>
      <c r="BO19" s="672">
        <v>8.6</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13642</v>
      </c>
      <c r="S20" s="635"/>
      <c r="T20" s="635"/>
      <c r="U20" s="635"/>
      <c r="V20" s="635"/>
      <c r="W20" s="635"/>
      <c r="X20" s="635"/>
      <c r="Y20" s="636"/>
      <c r="Z20" s="672">
        <v>0</v>
      </c>
      <c r="AA20" s="672"/>
      <c r="AB20" s="672"/>
      <c r="AC20" s="672"/>
      <c r="AD20" s="673">
        <v>13642</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1343350</v>
      </c>
      <c r="BH20" s="635"/>
      <c r="BI20" s="635"/>
      <c r="BJ20" s="635"/>
      <c r="BK20" s="635"/>
      <c r="BL20" s="635"/>
      <c r="BM20" s="635"/>
      <c r="BN20" s="636"/>
      <c r="BO20" s="672">
        <v>8.6</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40236081</v>
      </c>
      <c r="CS20" s="635"/>
      <c r="CT20" s="635"/>
      <c r="CU20" s="635"/>
      <c r="CV20" s="635"/>
      <c r="CW20" s="635"/>
      <c r="CX20" s="635"/>
      <c r="CY20" s="636"/>
      <c r="CZ20" s="672">
        <v>100</v>
      </c>
      <c r="DA20" s="672"/>
      <c r="DB20" s="672"/>
      <c r="DC20" s="672"/>
      <c r="DD20" s="640">
        <v>5439209</v>
      </c>
      <c r="DE20" s="635"/>
      <c r="DF20" s="635"/>
      <c r="DG20" s="635"/>
      <c r="DH20" s="635"/>
      <c r="DI20" s="635"/>
      <c r="DJ20" s="635"/>
      <c r="DK20" s="635"/>
      <c r="DL20" s="635"/>
      <c r="DM20" s="635"/>
      <c r="DN20" s="635"/>
      <c r="DO20" s="635"/>
      <c r="DP20" s="636"/>
      <c r="DQ20" s="640">
        <v>26401937</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3587390</v>
      </c>
      <c r="S21" s="635"/>
      <c r="T21" s="635"/>
      <c r="U21" s="635"/>
      <c r="V21" s="635"/>
      <c r="W21" s="635"/>
      <c r="X21" s="635"/>
      <c r="Y21" s="636"/>
      <c r="Z21" s="672">
        <v>8.5</v>
      </c>
      <c r="AA21" s="672"/>
      <c r="AB21" s="672"/>
      <c r="AC21" s="672"/>
      <c r="AD21" s="673">
        <v>3045662</v>
      </c>
      <c r="AE21" s="673"/>
      <c r="AF21" s="673"/>
      <c r="AG21" s="673"/>
      <c r="AH21" s="673"/>
      <c r="AI21" s="673"/>
      <c r="AJ21" s="673"/>
      <c r="AK21" s="673"/>
      <c r="AL21" s="637">
        <v>14.5</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3045662</v>
      </c>
      <c r="S22" s="635"/>
      <c r="T22" s="635"/>
      <c r="U22" s="635"/>
      <c r="V22" s="635"/>
      <c r="W22" s="635"/>
      <c r="X22" s="635"/>
      <c r="Y22" s="636"/>
      <c r="Z22" s="672">
        <v>7.3</v>
      </c>
      <c r="AA22" s="672"/>
      <c r="AB22" s="672"/>
      <c r="AC22" s="672"/>
      <c r="AD22" s="673">
        <v>3045662</v>
      </c>
      <c r="AE22" s="673"/>
      <c r="AF22" s="673"/>
      <c r="AG22" s="673"/>
      <c r="AH22" s="673"/>
      <c r="AI22" s="673"/>
      <c r="AJ22" s="673"/>
      <c r="AK22" s="673"/>
      <c r="AL22" s="637">
        <v>14.5</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541707</v>
      </c>
      <c r="S23" s="635"/>
      <c r="T23" s="635"/>
      <c r="U23" s="635"/>
      <c r="V23" s="635"/>
      <c r="W23" s="635"/>
      <c r="X23" s="635"/>
      <c r="Y23" s="636"/>
      <c r="Z23" s="672">
        <v>1.3</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1343350</v>
      </c>
      <c r="BH23" s="635"/>
      <c r="BI23" s="635"/>
      <c r="BJ23" s="635"/>
      <c r="BK23" s="635"/>
      <c r="BL23" s="635"/>
      <c r="BM23" s="635"/>
      <c r="BN23" s="636"/>
      <c r="BO23" s="672">
        <v>8.6</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v>21</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16832070</v>
      </c>
      <c r="CS24" s="690"/>
      <c r="CT24" s="690"/>
      <c r="CU24" s="690"/>
      <c r="CV24" s="690"/>
      <c r="CW24" s="690"/>
      <c r="CX24" s="690"/>
      <c r="CY24" s="715"/>
      <c r="CZ24" s="716">
        <v>41.8</v>
      </c>
      <c r="DA24" s="698"/>
      <c r="DB24" s="698"/>
      <c r="DC24" s="718"/>
      <c r="DD24" s="714">
        <v>10411073</v>
      </c>
      <c r="DE24" s="690"/>
      <c r="DF24" s="690"/>
      <c r="DG24" s="690"/>
      <c r="DH24" s="690"/>
      <c r="DI24" s="690"/>
      <c r="DJ24" s="690"/>
      <c r="DK24" s="715"/>
      <c r="DL24" s="714">
        <v>9275909</v>
      </c>
      <c r="DM24" s="690"/>
      <c r="DN24" s="690"/>
      <c r="DO24" s="690"/>
      <c r="DP24" s="690"/>
      <c r="DQ24" s="690"/>
      <c r="DR24" s="690"/>
      <c r="DS24" s="690"/>
      <c r="DT24" s="690"/>
      <c r="DU24" s="690"/>
      <c r="DV24" s="715"/>
      <c r="DW24" s="716">
        <v>43.6</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22624871</v>
      </c>
      <c r="S25" s="635"/>
      <c r="T25" s="635"/>
      <c r="U25" s="635"/>
      <c r="V25" s="635"/>
      <c r="W25" s="635"/>
      <c r="X25" s="635"/>
      <c r="Y25" s="636"/>
      <c r="Z25" s="672">
        <v>53.9</v>
      </c>
      <c r="AA25" s="672"/>
      <c r="AB25" s="672"/>
      <c r="AC25" s="672"/>
      <c r="AD25" s="673">
        <v>20739793</v>
      </c>
      <c r="AE25" s="673"/>
      <c r="AF25" s="673"/>
      <c r="AG25" s="673"/>
      <c r="AH25" s="673"/>
      <c r="AI25" s="673"/>
      <c r="AJ25" s="673"/>
      <c r="AK25" s="673"/>
      <c r="AL25" s="637">
        <v>98.5</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5264513</v>
      </c>
      <c r="CS25" s="647"/>
      <c r="CT25" s="647"/>
      <c r="CU25" s="647"/>
      <c r="CV25" s="647"/>
      <c r="CW25" s="647"/>
      <c r="CX25" s="647"/>
      <c r="CY25" s="648"/>
      <c r="CZ25" s="637">
        <v>13.1</v>
      </c>
      <c r="DA25" s="649"/>
      <c r="DB25" s="649"/>
      <c r="DC25" s="650"/>
      <c r="DD25" s="640">
        <v>4668350</v>
      </c>
      <c r="DE25" s="647"/>
      <c r="DF25" s="647"/>
      <c r="DG25" s="647"/>
      <c r="DH25" s="647"/>
      <c r="DI25" s="647"/>
      <c r="DJ25" s="647"/>
      <c r="DK25" s="648"/>
      <c r="DL25" s="640">
        <v>4118114</v>
      </c>
      <c r="DM25" s="647"/>
      <c r="DN25" s="647"/>
      <c r="DO25" s="647"/>
      <c r="DP25" s="647"/>
      <c r="DQ25" s="647"/>
      <c r="DR25" s="647"/>
      <c r="DS25" s="647"/>
      <c r="DT25" s="647"/>
      <c r="DU25" s="647"/>
      <c r="DV25" s="648"/>
      <c r="DW25" s="637">
        <v>19.399999999999999</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15144</v>
      </c>
      <c r="S26" s="635"/>
      <c r="T26" s="635"/>
      <c r="U26" s="635"/>
      <c r="V26" s="635"/>
      <c r="W26" s="635"/>
      <c r="X26" s="635"/>
      <c r="Y26" s="636"/>
      <c r="Z26" s="672">
        <v>0</v>
      </c>
      <c r="AA26" s="672"/>
      <c r="AB26" s="672"/>
      <c r="AC26" s="672"/>
      <c r="AD26" s="673">
        <v>15144</v>
      </c>
      <c r="AE26" s="673"/>
      <c r="AF26" s="673"/>
      <c r="AG26" s="673"/>
      <c r="AH26" s="673"/>
      <c r="AI26" s="673"/>
      <c r="AJ26" s="673"/>
      <c r="AK26" s="673"/>
      <c r="AL26" s="637">
        <v>0.1</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2946440</v>
      </c>
      <c r="CS26" s="635"/>
      <c r="CT26" s="635"/>
      <c r="CU26" s="635"/>
      <c r="CV26" s="635"/>
      <c r="CW26" s="635"/>
      <c r="CX26" s="635"/>
      <c r="CY26" s="636"/>
      <c r="CZ26" s="637">
        <v>7.3</v>
      </c>
      <c r="DA26" s="649"/>
      <c r="DB26" s="649"/>
      <c r="DC26" s="650"/>
      <c r="DD26" s="640">
        <v>2350277</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511876</v>
      </c>
      <c r="S27" s="635"/>
      <c r="T27" s="635"/>
      <c r="U27" s="635"/>
      <c r="V27" s="635"/>
      <c r="W27" s="635"/>
      <c r="X27" s="635"/>
      <c r="Y27" s="636"/>
      <c r="Z27" s="672">
        <v>1.2</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15691996</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8707802</v>
      </c>
      <c r="CS27" s="647"/>
      <c r="CT27" s="647"/>
      <c r="CU27" s="647"/>
      <c r="CV27" s="647"/>
      <c r="CW27" s="647"/>
      <c r="CX27" s="647"/>
      <c r="CY27" s="648"/>
      <c r="CZ27" s="637">
        <v>21.6</v>
      </c>
      <c r="DA27" s="649"/>
      <c r="DB27" s="649"/>
      <c r="DC27" s="650"/>
      <c r="DD27" s="640">
        <v>2882968</v>
      </c>
      <c r="DE27" s="647"/>
      <c r="DF27" s="647"/>
      <c r="DG27" s="647"/>
      <c r="DH27" s="647"/>
      <c r="DI27" s="647"/>
      <c r="DJ27" s="647"/>
      <c r="DK27" s="648"/>
      <c r="DL27" s="640">
        <v>2319969</v>
      </c>
      <c r="DM27" s="647"/>
      <c r="DN27" s="647"/>
      <c r="DO27" s="647"/>
      <c r="DP27" s="647"/>
      <c r="DQ27" s="647"/>
      <c r="DR27" s="647"/>
      <c r="DS27" s="647"/>
      <c r="DT27" s="647"/>
      <c r="DU27" s="647"/>
      <c r="DV27" s="648"/>
      <c r="DW27" s="637">
        <v>10.9</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357565</v>
      </c>
      <c r="S28" s="635"/>
      <c r="T28" s="635"/>
      <c r="U28" s="635"/>
      <c r="V28" s="635"/>
      <c r="W28" s="635"/>
      <c r="X28" s="635"/>
      <c r="Y28" s="636"/>
      <c r="Z28" s="672">
        <v>0.9</v>
      </c>
      <c r="AA28" s="672"/>
      <c r="AB28" s="672"/>
      <c r="AC28" s="672"/>
      <c r="AD28" s="673">
        <v>99553</v>
      </c>
      <c r="AE28" s="673"/>
      <c r="AF28" s="673"/>
      <c r="AG28" s="673"/>
      <c r="AH28" s="673"/>
      <c r="AI28" s="673"/>
      <c r="AJ28" s="673"/>
      <c r="AK28" s="673"/>
      <c r="AL28" s="637">
        <v>0.5</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2859755</v>
      </c>
      <c r="CS28" s="635"/>
      <c r="CT28" s="635"/>
      <c r="CU28" s="635"/>
      <c r="CV28" s="635"/>
      <c r="CW28" s="635"/>
      <c r="CX28" s="635"/>
      <c r="CY28" s="636"/>
      <c r="CZ28" s="637">
        <v>7.1</v>
      </c>
      <c r="DA28" s="649"/>
      <c r="DB28" s="649"/>
      <c r="DC28" s="650"/>
      <c r="DD28" s="640">
        <v>2859755</v>
      </c>
      <c r="DE28" s="635"/>
      <c r="DF28" s="635"/>
      <c r="DG28" s="635"/>
      <c r="DH28" s="635"/>
      <c r="DI28" s="635"/>
      <c r="DJ28" s="635"/>
      <c r="DK28" s="636"/>
      <c r="DL28" s="640">
        <v>2837826</v>
      </c>
      <c r="DM28" s="635"/>
      <c r="DN28" s="635"/>
      <c r="DO28" s="635"/>
      <c r="DP28" s="635"/>
      <c r="DQ28" s="635"/>
      <c r="DR28" s="635"/>
      <c r="DS28" s="635"/>
      <c r="DT28" s="635"/>
      <c r="DU28" s="635"/>
      <c r="DV28" s="636"/>
      <c r="DW28" s="637">
        <v>13.3</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46612</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2859755</v>
      </c>
      <c r="CS29" s="647"/>
      <c r="CT29" s="647"/>
      <c r="CU29" s="647"/>
      <c r="CV29" s="647"/>
      <c r="CW29" s="647"/>
      <c r="CX29" s="647"/>
      <c r="CY29" s="648"/>
      <c r="CZ29" s="637">
        <v>7.1</v>
      </c>
      <c r="DA29" s="649"/>
      <c r="DB29" s="649"/>
      <c r="DC29" s="650"/>
      <c r="DD29" s="640">
        <v>2859755</v>
      </c>
      <c r="DE29" s="647"/>
      <c r="DF29" s="647"/>
      <c r="DG29" s="647"/>
      <c r="DH29" s="647"/>
      <c r="DI29" s="647"/>
      <c r="DJ29" s="647"/>
      <c r="DK29" s="648"/>
      <c r="DL29" s="640">
        <v>2837826</v>
      </c>
      <c r="DM29" s="647"/>
      <c r="DN29" s="647"/>
      <c r="DO29" s="647"/>
      <c r="DP29" s="647"/>
      <c r="DQ29" s="647"/>
      <c r="DR29" s="647"/>
      <c r="DS29" s="647"/>
      <c r="DT29" s="647"/>
      <c r="DU29" s="647"/>
      <c r="DV29" s="648"/>
      <c r="DW29" s="637">
        <v>13.3</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7244154</v>
      </c>
      <c r="S30" s="635"/>
      <c r="T30" s="635"/>
      <c r="U30" s="635"/>
      <c r="V30" s="635"/>
      <c r="W30" s="635"/>
      <c r="X30" s="635"/>
      <c r="Y30" s="636"/>
      <c r="Z30" s="672">
        <v>17.3</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2772597</v>
      </c>
      <c r="CS30" s="635"/>
      <c r="CT30" s="635"/>
      <c r="CU30" s="635"/>
      <c r="CV30" s="635"/>
      <c r="CW30" s="635"/>
      <c r="CX30" s="635"/>
      <c r="CY30" s="636"/>
      <c r="CZ30" s="637">
        <v>6.9</v>
      </c>
      <c r="DA30" s="649"/>
      <c r="DB30" s="649"/>
      <c r="DC30" s="650"/>
      <c r="DD30" s="640">
        <v>2772597</v>
      </c>
      <c r="DE30" s="635"/>
      <c r="DF30" s="635"/>
      <c r="DG30" s="635"/>
      <c r="DH30" s="635"/>
      <c r="DI30" s="635"/>
      <c r="DJ30" s="635"/>
      <c r="DK30" s="636"/>
      <c r="DL30" s="640">
        <v>2750777</v>
      </c>
      <c r="DM30" s="635"/>
      <c r="DN30" s="635"/>
      <c r="DO30" s="635"/>
      <c r="DP30" s="635"/>
      <c r="DQ30" s="635"/>
      <c r="DR30" s="635"/>
      <c r="DS30" s="635"/>
      <c r="DT30" s="635"/>
      <c r="DU30" s="635"/>
      <c r="DV30" s="636"/>
      <c r="DW30" s="637">
        <v>12.9</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99.3</v>
      </c>
      <c r="BH31" s="697"/>
      <c r="BI31" s="697"/>
      <c r="BJ31" s="697"/>
      <c r="BK31" s="697"/>
      <c r="BL31" s="697"/>
      <c r="BM31" s="698">
        <v>97.9</v>
      </c>
      <c r="BN31" s="697"/>
      <c r="BO31" s="697"/>
      <c r="BP31" s="697"/>
      <c r="BQ31" s="699"/>
      <c r="BR31" s="696">
        <v>99.1</v>
      </c>
      <c r="BS31" s="697"/>
      <c r="BT31" s="697"/>
      <c r="BU31" s="697"/>
      <c r="BV31" s="697"/>
      <c r="BW31" s="697"/>
      <c r="BX31" s="698">
        <v>97.2</v>
      </c>
      <c r="BY31" s="697"/>
      <c r="BZ31" s="697"/>
      <c r="CA31" s="697"/>
      <c r="CB31" s="699"/>
      <c r="CD31" s="655"/>
      <c r="CE31" s="656"/>
      <c r="CF31" s="631" t="s">
        <v>300</v>
      </c>
      <c r="CG31" s="632"/>
      <c r="CH31" s="632"/>
      <c r="CI31" s="632"/>
      <c r="CJ31" s="632"/>
      <c r="CK31" s="632"/>
      <c r="CL31" s="632"/>
      <c r="CM31" s="632"/>
      <c r="CN31" s="632"/>
      <c r="CO31" s="632"/>
      <c r="CP31" s="632"/>
      <c r="CQ31" s="633"/>
      <c r="CR31" s="634">
        <v>87158</v>
      </c>
      <c r="CS31" s="647"/>
      <c r="CT31" s="647"/>
      <c r="CU31" s="647"/>
      <c r="CV31" s="647"/>
      <c r="CW31" s="647"/>
      <c r="CX31" s="647"/>
      <c r="CY31" s="648"/>
      <c r="CZ31" s="637">
        <v>0.2</v>
      </c>
      <c r="DA31" s="649"/>
      <c r="DB31" s="649"/>
      <c r="DC31" s="650"/>
      <c r="DD31" s="640">
        <v>87158</v>
      </c>
      <c r="DE31" s="647"/>
      <c r="DF31" s="647"/>
      <c r="DG31" s="647"/>
      <c r="DH31" s="647"/>
      <c r="DI31" s="647"/>
      <c r="DJ31" s="647"/>
      <c r="DK31" s="648"/>
      <c r="DL31" s="640">
        <v>87049</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2824403</v>
      </c>
      <c r="S32" s="635"/>
      <c r="T32" s="635"/>
      <c r="U32" s="635"/>
      <c r="V32" s="635"/>
      <c r="W32" s="635"/>
      <c r="X32" s="635"/>
      <c r="Y32" s="636"/>
      <c r="Z32" s="672">
        <v>6.7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v>
      </c>
      <c r="BH32" s="647"/>
      <c r="BI32" s="647"/>
      <c r="BJ32" s="647"/>
      <c r="BK32" s="647"/>
      <c r="BL32" s="647"/>
      <c r="BM32" s="638">
        <v>97.1</v>
      </c>
      <c r="BN32" s="647"/>
      <c r="BO32" s="647"/>
      <c r="BP32" s="647"/>
      <c r="BQ32" s="670"/>
      <c r="BR32" s="700">
        <v>99</v>
      </c>
      <c r="BS32" s="647"/>
      <c r="BT32" s="647"/>
      <c r="BU32" s="647"/>
      <c r="BV32" s="647"/>
      <c r="BW32" s="647"/>
      <c r="BX32" s="638">
        <v>96.2</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162370</v>
      </c>
      <c r="S33" s="635"/>
      <c r="T33" s="635"/>
      <c r="U33" s="635"/>
      <c r="V33" s="635"/>
      <c r="W33" s="635"/>
      <c r="X33" s="635"/>
      <c r="Y33" s="636"/>
      <c r="Z33" s="672">
        <v>0.4</v>
      </c>
      <c r="AA33" s="672"/>
      <c r="AB33" s="672"/>
      <c r="AC33" s="672"/>
      <c r="AD33" s="673">
        <v>15903</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99.4</v>
      </c>
      <c r="BH33" s="619"/>
      <c r="BI33" s="619"/>
      <c r="BJ33" s="619"/>
      <c r="BK33" s="619"/>
      <c r="BL33" s="619"/>
      <c r="BM33" s="665">
        <v>98.5</v>
      </c>
      <c r="BN33" s="619"/>
      <c r="BO33" s="619"/>
      <c r="BP33" s="619"/>
      <c r="BQ33" s="682"/>
      <c r="BR33" s="695">
        <v>99.2</v>
      </c>
      <c r="BS33" s="619"/>
      <c r="BT33" s="619"/>
      <c r="BU33" s="619"/>
      <c r="BV33" s="619"/>
      <c r="BW33" s="619"/>
      <c r="BX33" s="665">
        <v>97.7</v>
      </c>
      <c r="BY33" s="619"/>
      <c r="BZ33" s="619"/>
      <c r="CA33" s="619"/>
      <c r="CB33" s="682"/>
      <c r="CD33" s="631" t="s">
        <v>307</v>
      </c>
      <c r="CE33" s="632"/>
      <c r="CF33" s="632"/>
      <c r="CG33" s="632"/>
      <c r="CH33" s="632"/>
      <c r="CI33" s="632"/>
      <c r="CJ33" s="632"/>
      <c r="CK33" s="632"/>
      <c r="CL33" s="632"/>
      <c r="CM33" s="632"/>
      <c r="CN33" s="632"/>
      <c r="CO33" s="632"/>
      <c r="CP33" s="632"/>
      <c r="CQ33" s="633"/>
      <c r="CR33" s="634">
        <v>17396650</v>
      </c>
      <c r="CS33" s="647"/>
      <c r="CT33" s="647"/>
      <c r="CU33" s="647"/>
      <c r="CV33" s="647"/>
      <c r="CW33" s="647"/>
      <c r="CX33" s="647"/>
      <c r="CY33" s="648"/>
      <c r="CZ33" s="637">
        <v>43.2</v>
      </c>
      <c r="DA33" s="649"/>
      <c r="DB33" s="649"/>
      <c r="DC33" s="650"/>
      <c r="DD33" s="640">
        <v>14510239</v>
      </c>
      <c r="DE33" s="647"/>
      <c r="DF33" s="647"/>
      <c r="DG33" s="647"/>
      <c r="DH33" s="647"/>
      <c r="DI33" s="647"/>
      <c r="DJ33" s="647"/>
      <c r="DK33" s="648"/>
      <c r="DL33" s="640">
        <v>10451823</v>
      </c>
      <c r="DM33" s="647"/>
      <c r="DN33" s="647"/>
      <c r="DO33" s="647"/>
      <c r="DP33" s="647"/>
      <c r="DQ33" s="647"/>
      <c r="DR33" s="647"/>
      <c r="DS33" s="647"/>
      <c r="DT33" s="647"/>
      <c r="DU33" s="647"/>
      <c r="DV33" s="648"/>
      <c r="DW33" s="637">
        <v>49.1</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1338193</v>
      </c>
      <c r="S34" s="635"/>
      <c r="T34" s="635"/>
      <c r="U34" s="635"/>
      <c r="V34" s="635"/>
      <c r="W34" s="635"/>
      <c r="X34" s="635"/>
      <c r="Y34" s="636"/>
      <c r="Z34" s="672">
        <v>3.2</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7153751</v>
      </c>
      <c r="CS34" s="635"/>
      <c r="CT34" s="635"/>
      <c r="CU34" s="635"/>
      <c r="CV34" s="635"/>
      <c r="CW34" s="635"/>
      <c r="CX34" s="635"/>
      <c r="CY34" s="636"/>
      <c r="CZ34" s="637">
        <v>17.8</v>
      </c>
      <c r="DA34" s="649"/>
      <c r="DB34" s="649"/>
      <c r="DC34" s="650"/>
      <c r="DD34" s="640">
        <v>5394688</v>
      </c>
      <c r="DE34" s="635"/>
      <c r="DF34" s="635"/>
      <c r="DG34" s="635"/>
      <c r="DH34" s="635"/>
      <c r="DI34" s="635"/>
      <c r="DJ34" s="635"/>
      <c r="DK34" s="636"/>
      <c r="DL34" s="640">
        <v>3887355</v>
      </c>
      <c r="DM34" s="635"/>
      <c r="DN34" s="635"/>
      <c r="DO34" s="635"/>
      <c r="DP34" s="635"/>
      <c r="DQ34" s="635"/>
      <c r="DR34" s="635"/>
      <c r="DS34" s="635"/>
      <c r="DT34" s="635"/>
      <c r="DU34" s="635"/>
      <c r="DV34" s="636"/>
      <c r="DW34" s="637">
        <v>18.3</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858266</v>
      </c>
      <c r="S35" s="635"/>
      <c r="T35" s="635"/>
      <c r="U35" s="635"/>
      <c r="V35" s="635"/>
      <c r="W35" s="635"/>
      <c r="X35" s="635"/>
      <c r="Y35" s="636"/>
      <c r="Z35" s="672">
        <v>2</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343261</v>
      </c>
      <c r="CS35" s="647"/>
      <c r="CT35" s="647"/>
      <c r="CU35" s="647"/>
      <c r="CV35" s="647"/>
      <c r="CW35" s="647"/>
      <c r="CX35" s="647"/>
      <c r="CY35" s="648"/>
      <c r="CZ35" s="637">
        <v>0.9</v>
      </c>
      <c r="DA35" s="649"/>
      <c r="DB35" s="649"/>
      <c r="DC35" s="650"/>
      <c r="DD35" s="640">
        <v>340789</v>
      </c>
      <c r="DE35" s="647"/>
      <c r="DF35" s="647"/>
      <c r="DG35" s="647"/>
      <c r="DH35" s="647"/>
      <c r="DI35" s="647"/>
      <c r="DJ35" s="647"/>
      <c r="DK35" s="648"/>
      <c r="DL35" s="640">
        <v>243491</v>
      </c>
      <c r="DM35" s="647"/>
      <c r="DN35" s="647"/>
      <c r="DO35" s="647"/>
      <c r="DP35" s="647"/>
      <c r="DQ35" s="647"/>
      <c r="DR35" s="647"/>
      <c r="DS35" s="647"/>
      <c r="DT35" s="647"/>
      <c r="DU35" s="647"/>
      <c r="DV35" s="648"/>
      <c r="DW35" s="637">
        <v>1.1000000000000001</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2022834</v>
      </c>
      <c r="S36" s="635"/>
      <c r="T36" s="635"/>
      <c r="U36" s="635"/>
      <c r="V36" s="635"/>
      <c r="W36" s="635"/>
      <c r="X36" s="635"/>
      <c r="Y36" s="636"/>
      <c r="Z36" s="672">
        <v>4.8</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3531511</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112081</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7209453</v>
      </c>
      <c r="CS36" s="635"/>
      <c r="CT36" s="635"/>
      <c r="CU36" s="635"/>
      <c r="CV36" s="635"/>
      <c r="CW36" s="635"/>
      <c r="CX36" s="635"/>
      <c r="CY36" s="636"/>
      <c r="CZ36" s="637">
        <v>17.899999999999999</v>
      </c>
      <c r="DA36" s="649"/>
      <c r="DB36" s="649"/>
      <c r="DC36" s="650"/>
      <c r="DD36" s="640">
        <v>6583472</v>
      </c>
      <c r="DE36" s="635"/>
      <c r="DF36" s="635"/>
      <c r="DG36" s="635"/>
      <c r="DH36" s="635"/>
      <c r="DI36" s="635"/>
      <c r="DJ36" s="635"/>
      <c r="DK36" s="636"/>
      <c r="DL36" s="640">
        <v>4608669</v>
      </c>
      <c r="DM36" s="635"/>
      <c r="DN36" s="635"/>
      <c r="DO36" s="635"/>
      <c r="DP36" s="635"/>
      <c r="DQ36" s="635"/>
      <c r="DR36" s="635"/>
      <c r="DS36" s="635"/>
      <c r="DT36" s="635"/>
      <c r="DU36" s="635"/>
      <c r="DV36" s="636"/>
      <c r="DW36" s="637">
        <v>21.7</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448515</v>
      </c>
      <c r="S37" s="635"/>
      <c r="T37" s="635"/>
      <c r="U37" s="635"/>
      <c r="V37" s="635"/>
      <c r="W37" s="635"/>
      <c r="X37" s="635"/>
      <c r="Y37" s="636"/>
      <c r="Z37" s="672">
        <v>1.1000000000000001</v>
      </c>
      <c r="AA37" s="672"/>
      <c r="AB37" s="672"/>
      <c r="AC37" s="672"/>
      <c r="AD37" s="673">
        <v>184424</v>
      </c>
      <c r="AE37" s="673"/>
      <c r="AF37" s="673"/>
      <c r="AG37" s="673"/>
      <c r="AH37" s="673"/>
      <c r="AI37" s="673"/>
      <c r="AJ37" s="673"/>
      <c r="AK37" s="673"/>
      <c r="AL37" s="637">
        <v>0.9</v>
      </c>
      <c r="AM37" s="638"/>
      <c r="AN37" s="638"/>
      <c r="AO37" s="674"/>
      <c r="AQ37" s="667" t="s">
        <v>319</v>
      </c>
      <c r="AR37" s="668"/>
      <c r="AS37" s="668"/>
      <c r="AT37" s="668"/>
      <c r="AU37" s="668"/>
      <c r="AV37" s="668"/>
      <c r="AW37" s="668"/>
      <c r="AX37" s="668"/>
      <c r="AY37" s="669"/>
      <c r="AZ37" s="634">
        <v>958318</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85816</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2704304</v>
      </c>
      <c r="CS37" s="647"/>
      <c r="CT37" s="647"/>
      <c r="CU37" s="647"/>
      <c r="CV37" s="647"/>
      <c r="CW37" s="647"/>
      <c r="CX37" s="647"/>
      <c r="CY37" s="648"/>
      <c r="CZ37" s="637">
        <v>6.7</v>
      </c>
      <c r="DA37" s="649"/>
      <c r="DB37" s="649"/>
      <c r="DC37" s="650"/>
      <c r="DD37" s="640">
        <v>2704232</v>
      </c>
      <c r="DE37" s="647"/>
      <c r="DF37" s="647"/>
      <c r="DG37" s="647"/>
      <c r="DH37" s="647"/>
      <c r="DI37" s="647"/>
      <c r="DJ37" s="647"/>
      <c r="DK37" s="648"/>
      <c r="DL37" s="640">
        <v>2693496</v>
      </c>
      <c r="DM37" s="647"/>
      <c r="DN37" s="647"/>
      <c r="DO37" s="647"/>
      <c r="DP37" s="647"/>
      <c r="DQ37" s="647"/>
      <c r="DR37" s="647"/>
      <c r="DS37" s="647"/>
      <c r="DT37" s="647"/>
      <c r="DU37" s="647"/>
      <c r="DV37" s="648"/>
      <c r="DW37" s="637">
        <v>12.7</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3523300</v>
      </c>
      <c r="S38" s="635"/>
      <c r="T38" s="635"/>
      <c r="U38" s="635"/>
      <c r="V38" s="635"/>
      <c r="W38" s="635"/>
      <c r="X38" s="635"/>
      <c r="Y38" s="636"/>
      <c r="Z38" s="672">
        <v>8.4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224158</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9991</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2273639</v>
      </c>
      <c r="CS38" s="635"/>
      <c r="CT38" s="635"/>
      <c r="CU38" s="635"/>
      <c r="CV38" s="635"/>
      <c r="CW38" s="635"/>
      <c r="CX38" s="635"/>
      <c r="CY38" s="636"/>
      <c r="CZ38" s="637">
        <v>5.7</v>
      </c>
      <c r="DA38" s="649"/>
      <c r="DB38" s="649"/>
      <c r="DC38" s="650"/>
      <c r="DD38" s="640">
        <v>1841439</v>
      </c>
      <c r="DE38" s="635"/>
      <c r="DF38" s="635"/>
      <c r="DG38" s="635"/>
      <c r="DH38" s="635"/>
      <c r="DI38" s="635"/>
      <c r="DJ38" s="635"/>
      <c r="DK38" s="636"/>
      <c r="DL38" s="640">
        <v>1712308</v>
      </c>
      <c r="DM38" s="635"/>
      <c r="DN38" s="635"/>
      <c r="DO38" s="635"/>
      <c r="DP38" s="635"/>
      <c r="DQ38" s="635"/>
      <c r="DR38" s="635"/>
      <c r="DS38" s="635"/>
      <c r="DT38" s="635"/>
      <c r="DU38" s="635"/>
      <c r="DV38" s="636"/>
      <c r="DW38" s="637">
        <v>8.1</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75396</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15307</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161588</v>
      </c>
      <c r="CS39" s="647"/>
      <c r="CT39" s="647"/>
      <c r="CU39" s="647"/>
      <c r="CV39" s="647"/>
      <c r="CW39" s="647"/>
      <c r="CX39" s="647"/>
      <c r="CY39" s="648"/>
      <c r="CZ39" s="637">
        <v>0.4</v>
      </c>
      <c r="DA39" s="649"/>
      <c r="DB39" s="649"/>
      <c r="DC39" s="650"/>
      <c r="DD39" s="640">
        <v>145693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214800</v>
      </c>
      <c r="S40" s="635"/>
      <c r="T40" s="635"/>
      <c r="U40" s="635"/>
      <c r="V40" s="635"/>
      <c r="W40" s="635"/>
      <c r="X40" s="635"/>
      <c r="Y40" s="636"/>
      <c r="Z40" s="672">
        <v>0.5</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109</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254958</v>
      </c>
      <c r="CS40" s="635"/>
      <c r="CT40" s="635"/>
      <c r="CU40" s="635"/>
      <c r="CV40" s="635"/>
      <c r="CW40" s="635"/>
      <c r="CX40" s="635"/>
      <c r="CY40" s="636"/>
      <c r="CZ40" s="637">
        <v>0.6</v>
      </c>
      <c r="DA40" s="649"/>
      <c r="DB40" s="649"/>
      <c r="DC40" s="650"/>
      <c r="DD40" s="640">
        <v>204158</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41978103</v>
      </c>
      <c r="S41" s="659"/>
      <c r="T41" s="659"/>
      <c r="U41" s="659"/>
      <c r="V41" s="659"/>
      <c r="W41" s="659"/>
      <c r="X41" s="659"/>
      <c r="Y41" s="662"/>
      <c r="Z41" s="663">
        <v>100</v>
      </c>
      <c r="AA41" s="663"/>
      <c r="AB41" s="663"/>
      <c r="AC41" s="663"/>
      <c r="AD41" s="664">
        <v>21054817</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505848</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1767791</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365</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6007361</v>
      </c>
      <c r="CS42" s="647"/>
      <c r="CT42" s="647"/>
      <c r="CU42" s="647"/>
      <c r="CV42" s="647"/>
      <c r="CW42" s="647"/>
      <c r="CX42" s="647"/>
      <c r="CY42" s="648"/>
      <c r="CZ42" s="637">
        <v>14.9</v>
      </c>
      <c r="DA42" s="649"/>
      <c r="DB42" s="649"/>
      <c r="DC42" s="650"/>
      <c r="DD42" s="640">
        <v>1480625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178883</v>
      </c>
      <c r="CS43" s="647"/>
      <c r="CT43" s="647"/>
      <c r="CU43" s="647"/>
      <c r="CV43" s="647"/>
      <c r="CW43" s="647"/>
      <c r="CX43" s="647"/>
      <c r="CY43" s="648"/>
      <c r="CZ43" s="637">
        <v>0.4</v>
      </c>
      <c r="DA43" s="649"/>
      <c r="DB43" s="649"/>
      <c r="DC43" s="650"/>
      <c r="DD43" s="640">
        <v>178883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5439209</v>
      </c>
      <c r="CS44" s="635"/>
      <c r="CT44" s="635"/>
      <c r="CU44" s="635"/>
      <c r="CV44" s="635"/>
      <c r="CW44" s="635"/>
      <c r="CX44" s="635"/>
      <c r="CY44" s="636"/>
      <c r="CZ44" s="637">
        <v>13.5</v>
      </c>
      <c r="DA44" s="638"/>
      <c r="DB44" s="638"/>
      <c r="DC44" s="639"/>
      <c r="DD44" s="640">
        <v>1306184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2207110</v>
      </c>
      <c r="CS45" s="647"/>
      <c r="CT45" s="647"/>
      <c r="CU45" s="647"/>
      <c r="CV45" s="647"/>
      <c r="CW45" s="647"/>
      <c r="CX45" s="647"/>
      <c r="CY45" s="648"/>
      <c r="CZ45" s="637">
        <v>5.5</v>
      </c>
      <c r="DA45" s="649"/>
      <c r="DB45" s="649"/>
      <c r="DC45" s="650"/>
      <c r="DD45" s="640">
        <v>659824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3136656</v>
      </c>
      <c r="CS46" s="635"/>
      <c r="CT46" s="635"/>
      <c r="CU46" s="635"/>
      <c r="CV46" s="635"/>
      <c r="CW46" s="635"/>
      <c r="CX46" s="635"/>
      <c r="CY46" s="636"/>
      <c r="CZ46" s="637">
        <v>7.8</v>
      </c>
      <c r="DA46" s="638"/>
      <c r="DB46" s="638"/>
      <c r="DC46" s="639"/>
      <c r="DD46" s="640">
        <v>622517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568152</v>
      </c>
      <c r="CS47" s="647"/>
      <c r="CT47" s="647"/>
      <c r="CU47" s="647"/>
      <c r="CV47" s="647"/>
      <c r="CW47" s="647"/>
      <c r="CX47" s="647"/>
      <c r="CY47" s="648"/>
      <c r="CZ47" s="637">
        <v>1.4</v>
      </c>
      <c r="DA47" s="649"/>
      <c r="DB47" s="649"/>
      <c r="DC47" s="650"/>
      <c r="DD47" s="640">
        <v>174441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40236081</v>
      </c>
      <c r="CS49" s="619"/>
      <c r="CT49" s="619"/>
      <c r="CU49" s="619"/>
      <c r="CV49" s="619"/>
      <c r="CW49" s="619"/>
      <c r="CX49" s="619"/>
      <c r="CY49" s="620"/>
      <c r="CZ49" s="621">
        <v>100</v>
      </c>
      <c r="DA49" s="622"/>
      <c r="DB49" s="622"/>
      <c r="DC49" s="623"/>
      <c r="DD49" s="624">
        <v>26401937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6Po+JDrBqsvn1uce9StSwzbqephKvYH10O/AN/uWgSfCbBgC3eodFsq+aVFgg5/F4+WJL8MKnewKhjZ1UVI1mw==" saltValue="TT+ya8nZO7HC4mQEtYjRd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374</v>
      </c>
      <c r="C7" s="1061"/>
      <c r="D7" s="1061"/>
      <c r="E7" s="1061"/>
      <c r="F7" s="1061"/>
      <c r="G7" s="1061"/>
      <c r="H7" s="1061"/>
      <c r="I7" s="1061"/>
      <c r="J7" s="1061"/>
      <c r="K7" s="1061"/>
      <c r="L7" s="1061"/>
      <c r="M7" s="1061"/>
      <c r="N7" s="1061"/>
      <c r="O7" s="1061"/>
      <c r="P7" s="1062"/>
      <c r="Q7" s="1115">
        <v>41968</v>
      </c>
      <c r="R7" s="1116"/>
      <c r="S7" s="1116"/>
      <c r="T7" s="1116"/>
      <c r="U7" s="1116"/>
      <c r="V7" s="1116">
        <v>40236</v>
      </c>
      <c r="W7" s="1116"/>
      <c r="X7" s="1116"/>
      <c r="Y7" s="1116"/>
      <c r="Z7" s="1116"/>
      <c r="AA7" s="1116">
        <v>1732</v>
      </c>
      <c r="AB7" s="1116"/>
      <c r="AC7" s="1116"/>
      <c r="AD7" s="1116"/>
      <c r="AE7" s="1117"/>
      <c r="AF7" s="1118">
        <v>1452</v>
      </c>
      <c r="AG7" s="1119"/>
      <c r="AH7" s="1119"/>
      <c r="AI7" s="1119"/>
      <c r="AJ7" s="1120"/>
      <c r="AK7" s="1121">
        <v>858</v>
      </c>
      <c r="AL7" s="1122"/>
      <c r="AM7" s="1122"/>
      <c r="AN7" s="1122"/>
      <c r="AO7" s="1122"/>
      <c r="AP7" s="1122">
        <v>31801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556</v>
      </c>
      <c r="BT7" s="1113"/>
      <c r="BU7" s="1113"/>
      <c r="BV7" s="1113"/>
      <c r="BW7" s="1113"/>
      <c r="BX7" s="1113"/>
      <c r="BY7" s="1113"/>
      <c r="BZ7" s="1113"/>
      <c r="CA7" s="1113"/>
      <c r="CB7" s="1113"/>
      <c r="CC7" s="1113"/>
      <c r="CD7" s="1113"/>
      <c r="CE7" s="1113"/>
      <c r="CF7" s="1113"/>
      <c r="CG7" s="1125"/>
      <c r="CH7" s="1109">
        <v>-7</v>
      </c>
      <c r="CI7" s="1110"/>
      <c r="CJ7" s="1110"/>
      <c r="CK7" s="1110"/>
      <c r="CL7" s="1111"/>
      <c r="CM7" s="1109">
        <v>403</v>
      </c>
      <c r="CN7" s="1110"/>
      <c r="CO7" s="1110"/>
      <c r="CP7" s="1110"/>
      <c r="CQ7" s="1111"/>
      <c r="CR7" s="1109">
        <v>2</v>
      </c>
      <c r="CS7" s="1110"/>
      <c r="CT7" s="1110"/>
      <c r="CU7" s="1110"/>
      <c r="CV7" s="1111"/>
      <c r="CW7" s="1109" t="s">
        <v>562</v>
      </c>
      <c r="CX7" s="1110"/>
      <c r="CY7" s="1110"/>
      <c r="CZ7" s="1110"/>
      <c r="DA7" s="1111"/>
      <c r="DB7" s="1109" t="s">
        <v>562</v>
      </c>
      <c r="DC7" s="1110"/>
      <c r="DD7" s="1110"/>
      <c r="DE7" s="1110"/>
      <c r="DF7" s="1111"/>
      <c r="DG7" s="1109" t="s">
        <v>562</v>
      </c>
      <c r="DH7" s="1110"/>
      <c r="DI7" s="1110"/>
      <c r="DJ7" s="1110"/>
      <c r="DK7" s="1111"/>
      <c r="DL7" s="1109" t="s">
        <v>562</v>
      </c>
      <c r="DM7" s="1110"/>
      <c r="DN7" s="1110"/>
      <c r="DO7" s="1110"/>
      <c r="DP7" s="1111"/>
      <c r="DQ7" s="1109" t="s">
        <v>562</v>
      </c>
      <c r="DR7" s="1110"/>
      <c r="DS7" s="1110"/>
      <c r="DT7" s="1110"/>
      <c r="DU7" s="1111"/>
      <c r="DV7" s="1112"/>
      <c r="DW7" s="1113"/>
      <c r="DX7" s="1113"/>
      <c r="DY7" s="1113"/>
      <c r="DZ7" s="1114"/>
      <c r="EA7" s="229"/>
    </row>
    <row r="8" spans="1:131" s="230" customFormat="1" ht="26.25" customHeight="1" x14ac:dyDescent="0.15">
      <c r="A8" s="233">
        <v>2</v>
      </c>
      <c r="B8" s="1043" t="s">
        <v>375</v>
      </c>
      <c r="C8" s="1044"/>
      <c r="D8" s="1044"/>
      <c r="E8" s="1044"/>
      <c r="F8" s="1044"/>
      <c r="G8" s="1044"/>
      <c r="H8" s="1044"/>
      <c r="I8" s="1044"/>
      <c r="J8" s="1044"/>
      <c r="K8" s="1044"/>
      <c r="L8" s="1044"/>
      <c r="M8" s="1044"/>
      <c r="N8" s="1044"/>
      <c r="O8" s="1044"/>
      <c r="P8" s="1045"/>
      <c r="Q8" s="1051">
        <v>60</v>
      </c>
      <c r="R8" s="1052"/>
      <c r="S8" s="1052"/>
      <c r="T8" s="1052"/>
      <c r="U8" s="1052"/>
      <c r="V8" s="1052">
        <v>51</v>
      </c>
      <c r="W8" s="1052"/>
      <c r="X8" s="1052"/>
      <c r="Y8" s="1052"/>
      <c r="Z8" s="1052"/>
      <c r="AA8" s="1052">
        <v>10</v>
      </c>
      <c r="AB8" s="1052"/>
      <c r="AC8" s="1052"/>
      <c r="AD8" s="1052"/>
      <c r="AE8" s="1053"/>
      <c r="AF8" s="1048">
        <v>10</v>
      </c>
      <c r="AG8" s="1049"/>
      <c r="AH8" s="1049"/>
      <c r="AI8" s="1049"/>
      <c r="AJ8" s="1050"/>
      <c r="AK8" s="1093">
        <v>0</v>
      </c>
      <c r="AL8" s="1094"/>
      <c r="AM8" s="1094"/>
      <c r="AN8" s="1094"/>
      <c r="AO8" s="1094"/>
      <c r="AP8" s="1094">
        <v>41</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377</v>
      </c>
      <c r="B23" s="950" t="s">
        <v>378</v>
      </c>
      <c r="C23" s="951"/>
      <c r="D23" s="951"/>
      <c r="E23" s="951"/>
      <c r="F23" s="951"/>
      <c r="G23" s="951"/>
      <c r="H23" s="951"/>
      <c r="I23" s="951"/>
      <c r="J23" s="951"/>
      <c r="K23" s="951"/>
      <c r="L23" s="951"/>
      <c r="M23" s="951"/>
      <c r="N23" s="951"/>
      <c r="O23" s="951"/>
      <c r="P23" s="961"/>
      <c r="Q23" s="1080">
        <v>41978</v>
      </c>
      <c r="R23" s="1074"/>
      <c r="S23" s="1074"/>
      <c r="T23" s="1074"/>
      <c r="U23" s="1074"/>
      <c r="V23" s="1074">
        <v>40236</v>
      </c>
      <c r="W23" s="1074"/>
      <c r="X23" s="1074"/>
      <c r="Y23" s="1074"/>
      <c r="Z23" s="1074"/>
      <c r="AA23" s="1074">
        <v>1742</v>
      </c>
      <c r="AB23" s="1074"/>
      <c r="AC23" s="1074"/>
      <c r="AD23" s="1074"/>
      <c r="AE23" s="1081"/>
      <c r="AF23" s="1082">
        <v>1462</v>
      </c>
      <c r="AG23" s="1074"/>
      <c r="AH23" s="1074"/>
      <c r="AI23" s="1074"/>
      <c r="AJ23" s="1083"/>
      <c r="AK23" s="1084"/>
      <c r="AL23" s="1085"/>
      <c r="AM23" s="1085"/>
      <c r="AN23" s="1085"/>
      <c r="AO23" s="1085"/>
      <c r="AP23" s="1074">
        <v>31842</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389</v>
      </c>
      <c r="C28" s="1061"/>
      <c r="D28" s="1061"/>
      <c r="E28" s="1061"/>
      <c r="F28" s="1061"/>
      <c r="G28" s="1061"/>
      <c r="H28" s="1061"/>
      <c r="I28" s="1061"/>
      <c r="J28" s="1061"/>
      <c r="K28" s="1061"/>
      <c r="L28" s="1061"/>
      <c r="M28" s="1061"/>
      <c r="N28" s="1061"/>
      <c r="O28" s="1061"/>
      <c r="P28" s="1062"/>
      <c r="Q28" s="1063">
        <v>8075</v>
      </c>
      <c r="R28" s="1064"/>
      <c r="S28" s="1064"/>
      <c r="T28" s="1064"/>
      <c r="U28" s="1064"/>
      <c r="V28" s="1064">
        <v>7962</v>
      </c>
      <c r="W28" s="1064"/>
      <c r="X28" s="1064"/>
      <c r="Y28" s="1064"/>
      <c r="Z28" s="1064"/>
      <c r="AA28" s="1064">
        <v>113</v>
      </c>
      <c r="AB28" s="1064"/>
      <c r="AC28" s="1064"/>
      <c r="AD28" s="1064"/>
      <c r="AE28" s="1065"/>
      <c r="AF28" s="1066">
        <v>113</v>
      </c>
      <c r="AG28" s="1064"/>
      <c r="AH28" s="1064"/>
      <c r="AI28" s="1064"/>
      <c r="AJ28" s="1067"/>
      <c r="AK28" s="1055">
        <v>506</v>
      </c>
      <c r="AL28" s="1056"/>
      <c r="AM28" s="1056"/>
      <c r="AN28" s="1056"/>
      <c r="AO28" s="1056"/>
      <c r="AP28" s="1056" t="s">
        <v>562</v>
      </c>
      <c r="AQ28" s="1056"/>
      <c r="AR28" s="1056"/>
      <c r="AS28" s="1056"/>
      <c r="AT28" s="1056"/>
      <c r="AU28" s="1056" t="s">
        <v>562</v>
      </c>
      <c r="AV28" s="1056"/>
      <c r="AW28" s="1056"/>
      <c r="AX28" s="1056"/>
      <c r="AY28" s="1056"/>
      <c r="AZ28" s="1057" t="s">
        <v>562</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390</v>
      </c>
      <c r="C29" s="1044"/>
      <c r="D29" s="1044"/>
      <c r="E29" s="1044"/>
      <c r="F29" s="1044"/>
      <c r="G29" s="1044"/>
      <c r="H29" s="1044"/>
      <c r="I29" s="1044"/>
      <c r="J29" s="1044"/>
      <c r="K29" s="1044"/>
      <c r="L29" s="1044"/>
      <c r="M29" s="1044"/>
      <c r="N29" s="1044"/>
      <c r="O29" s="1044"/>
      <c r="P29" s="1045"/>
      <c r="Q29" s="1051">
        <v>962</v>
      </c>
      <c r="R29" s="1052"/>
      <c r="S29" s="1052"/>
      <c r="T29" s="1052"/>
      <c r="U29" s="1052"/>
      <c r="V29" s="1052">
        <v>928</v>
      </c>
      <c r="W29" s="1052"/>
      <c r="X29" s="1052"/>
      <c r="Y29" s="1052"/>
      <c r="Z29" s="1052"/>
      <c r="AA29" s="1052">
        <v>34</v>
      </c>
      <c r="AB29" s="1052"/>
      <c r="AC29" s="1052"/>
      <c r="AD29" s="1052"/>
      <c r="AE29" s="1053"/>
      <c r="AF29" s="1048">
        <v>34</v>
      </c>
      <c r="AG29" s="1049"/>
      <c r="AH29" s="1049"/>
      <c r="AI29" s="1049"/>
      <c r="AJ29" s="1050"/>
      <c r="AK29" s="993">
        <v>153</v>
      </c>
      <c r="AL29" s="984"/>
      <c r="AM29" s="984"/>
      <c r="AN29" s="984"/>
      <c r="AO29" s="984"/>
      <c r="AP29" s="984" t="s">
        <v>562</v>
      </c>
      <c r="AQ29" s="984"/>
      <c r="AR29" s="984"/>
      <c r="AS29" s="984"/>
      <c r="AT29" s="984"/>
      <c r="AU29" s="984" t="s">
        <v>562</v>
      </c>
      <c r="AV29" s="984"/>
      <c r="AW29" s="984"/>
      <c r="AX29" s="984"/>
      <c r="AY29" s="984"/>
      <c r="AZ29" s="1054" t="s">
        <v>562</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391</v>
      </c>
      <c r="C30" s="1044"/>
      <c r="D30" s="1044"/>
      <c r="E30" s="1044"/>
      <c r="F30" s="1044"/>
      <c r="G30" s="1044"/>
      <c r="H30" s="1044"/>
      <c r="I30" s="1044"/>
      <c r="J30" s="1044"/>
      <c r="K30" s="1044"/>
      <c r="L30" s="1044"/>
      <c r="M30" s="1044"/>
      <c r="N30" s="1044"/>
      <c r="O30" s="1044"/>
      <c r="P30" s="1045"/>
      <c r="Q30" s="1051">
        <v>6150</v>
      </c>
      <c r="R30" s="1052"/>
      <c r="S30" s="1052"/>
      <c r="T30" s="1052"/>
      <c r="U30" s="1052"/>
      <c r="V30" s="1052">
        <v>6038</v>
      </c>
      <c r="W30" s="1052"/>
      <c r="X30" s="1052"/>
      <c r="Y30" s="1052"/>
      <c r="Z30" s="1052"/>
      <c r="AA30" s="1052">
        <v>112</v>
      </c>
      <c r="AB30" s="1052"/>
      <c r="AC30" s="1052"/>
      <c r="AD30" s="1052"/>
      <c r="AE30" s="1053"/>
      <c r="AF30" s="1048">
        <v>112</v>
      </c>
      <c r="AG30" s="1049"/>
      <c r="AH30" s="1049"/>
      <c r="AI30" s="1049"/>
      <c r="AJ30" s="1050"/>
      <c r="AK30" s="993">
        <v>986</v>
      </c>
      <c r="AL30" s="984"/>
      <c r="AM30" s="984"/>
      <c r="AN30" s="984"/>
      <c r="AO30" s="984"/>
      <c r="AP30" s="984" t="s">
        <v>562</v>
      </c>
      <c r="AQ30" s="984"/>
      <c r="AR30" s="984"/>
      <c r="AS30" s="984"/>
      <c r="AT30" s="984"/>
      <c r="AU30" s="984" t="s">
        <v>562</v>
      </c>
      <c r="AV30" s="984"/>
      <c r="AW30" s="984"/>
      <c r="AX30" s="984"/>
      <c r="AY30" s="984"/>
      <c r="AZ30" s="1054" t="s">
        <v>562</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392</v>
      </c>
      <c r="C31" s="1044"/>
      <c r="D31" s="1044"/>
      <c r="E31" s="1044"/>
      <c r="F31" s="1044"/>
      <c r="G31" s="1044"/>
      <c r="H31" s="1044"/>
      <c r="I31" s="1044"/>
      <c r="J31" s="1044"/>
      <c r="K31" s="1044"/>
      <c r="L31" s="1044"/>
      <c r="M31" s="1044"/>
      <c r="N31" s="1044"/>
      <c r="O31" s="1044"/>
      <c r="P31" s="1045"/>
      <c r="Q31" s="1051">
        <v>44</v>
      </c>
      <c r="R31" s="1052"/>
      <c r="S31" s="1052"/>
      <c r="T31" s="1052"/>
      <c r="U31" s="1052"/>
      <c r="V31" s="1052">
        <v>43</v>
      </c>
      <c r="W31" s="1052"/>
      <c r="X31" s="1052"/>
      <c r="Y31" s="1052"/>
      <c r="Z31" s="1052"/>
      <c r="AA31" s="1052">
        <v>1</v>
      </c>
      <c r="AB31" s="1052"/>
      <c r="AC31" s="1052"/>
      <c r="AD31" s="1052"/>
      <c r="AE31" s="1053"/>
      <c r="AF31" s="1048">
        <v>1</v>
      </c>
      <c r="AG31" s="1049"/>
      <c r="AH31" s="1049"/>
      <c r="AI31" s="1049"/>
      <c r="AJ31" s="1050"/>
      <c r="AK31" s="993" t="s">
        <v>562</v>
      </c>
      <c r="AL31" s="984"/>
      <c r="AM31" s="984"/>
      <c r="AN31" s="984"/>
      <c r="AO31" s="984"/>
      <c r="AP31" s="984" t="s">
        <v>562</v>
      </c>
      <c r="AQ31" s="984"/>
      <c r="AR31" s="984"/>
      <c r="AS31" s="984"/>
      <c r="AT31" s="984"/>
      <c r="AU31" s="984" t="s">
        <v>562</v>
      </c>
      <c r="AV31" s="984"/>
      <c r="AW31" s="984"/>
      <c r="AX31" s="984"/>
      <c r="AY31" s="984"/>
      <c r="AZ31" s="1054" t="s">
        <v>562</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393</v>
      </c>
      <c r="C32" s="1044"/>
      <c r="D32" s="1044"/>
      <c r="E32" s="1044"/>
      <c r="F32" s="1044"/>
      <c r="G32" s="1044"/>
      <c r="H32" s="1044"/>
      <c r="I32" s="1044"/>
      <c r="J32" s="1044"/>
      <c r="K32" s="1044"/>
      <c r="L32" s="1044"/>
      <c r="M32" s="1044"/>
      <c r="N32" s="1044"/>
      <c r="O32" s="1044"/>
      <c r="P32" s="1045"/>
      <c r="Q32" s="1051">
        <v>1768</v>
      </c>
      <c r="R32" s="1052"/>
      <c r="S32" s="1052"/>
      <c r="T32" s="1052"/>
      <c r="U32" s="1052"/>
      <c r="V32" s="1052">
        <v>1493</v>
      </c>
      <c r="W32" s="1052"/>
      <c r="X32" s="1052"/>
      <c r="Y32" s="1052"/>
      <c r="Z32" s="1052"/>
      <c r="AA32" s="1052">
        <v>275</v>
      </c>
      <c r="AB32" s="1052"/>
      <c r="AC32" s="1052"/>
      <c r="AD32" s="1052"/>
      <c r="AE32" s="1053"/>
      <c r="AF32" s="1048">
        <v>1581</v>
      </c>
      <c r="AG32" s="1049"/>
      <c r="AH32" s="1049"/>
      <c r="AI32" s="1049"/>
      <c r="AJ32" s="1050"/>
      <c r="AK32" s="993">
        <v>8</v>
      </c>
      <c r="AL32" s="984"/>
      <c r="AM32" s="984"/>
      <c r="AN32" s="984"/>
      <c r="AO32" s="984"/>
      <c r="AP32" s="984">
        <v>3085</v>
      </c>
      <c r="AQ32" s="984"/>
      <c r="AR32" s="984"/>
      <c r="AS32" s="984"/>
      <c r="AT32" s="984"/>
      <c r="AU32" s="984">
        <v>345</v>
      </c>
      <c r="AV32" s="984"/>
      <c r="AW32" s="984"/>
      <c r="AX32" s="984"/>
      <c r="AY32" s="984"/>
      <c r="AZ32" s="1054" t="s">
        <v>562</v>
      </c>
      <c r="BA32" s="1054"/>
      <c r="BB32" s="1054"/>
      <c r="BC32" s="1054"/>
      <c r="BD32" s="1054"/>
      <c r="BE32" s="985" t="s">
        <v>394</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395</v>
      </c>
      <c r="C33" s="1044"/>
      <c r="D33" s="1044"/>
      <c r="E33" s="1044"/>
      <c r="F33" s="1044"/>
      <c r="G33" s="1044"/>
      <c r="H33" s="1044"/>
      <c r="I33" s="1044"/>
      <c r="J33" s="1044"/>
      <c r="K33" s="1044"/>
      <c r="L33" s="1044"/>
      <c r="M33" s="1044"/>
      <c r="N33" s="1044"/>
      <c r="O33" s="1044"/>
      <c r="P33" s="1045"/>
      <c r="Q33" s="1051">
        <v>1593</v>
      </c>
      <c r="R33" s="1052"/>
      <c r="S33" s="1052"/>
      <c r="T33" s="1052"/>
      <c r="U33" s="1052"/>
      <c r="V33" s="1052">
        <v>1498</v>
      </c>
      <c r="W33" s="1052"/>
      <c r="X33" s="1052"/>
      <c r="Y33" s="1052"/>
      <c r="Z33" s="1052"/>
      <c r="AA33" s="1052">
        <v>95</v>
      </c>
      <c r="AB33" s="1052"/>
      <c r="AC33" s="1052"/>
      <c r="AD33" s="1052"/>
      <c r="AE33" s="1053"/>
      <c r="AF33" s="1048">
        <v>374</v>
      </c>
      <c r="AG33" s="1049"/>
      <c r="AH33" s="1049"/>
      <c r="AI33" s="1049"/>
      <c r="AJ33" s="1050"/>
      <c r="AK33" s="993">
        <v>646</v>
      </c>
      <c r="AL33" s="984"/>
      <c r="AM33" s="984"/>
      <c r="AN33" s="984"/>
      <c r="AO33" s="984"/>
      <c r="AP33" s="984">
        <v>12808</v>
      </c>
      <c r="AQ33" s="984"/>
      <c r="AR33" s="984"/>
      <c r="AS33" s="984"/>
      <c r="AT33" s="984"/>
      <c r="AU33" s="984">
        <v>9350</v>
      </c>
      <c r="AV33" s="984"/>
      <c r="AW33" s="984"/>
      <c r="AX33" s="984"/>
      <c r="AY33" s="984"/>
      <c r="AZ33" s="1054" t="s">
        <v>562</v>
      </c>
      <c r="BA33" s="1054"/>
      <c r="BB33" s="1054"/>
      <c r="BC33" s="1054"/>
      <c r="BD33" s="1054"/>
      <c r="BE33" s="985" t="s">
        <v>394</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t="s">
        <v>396</v>
      </c>
      <c r="C34" s="1044"/>
      <c r="D34" s="1044"/>
      <c r="E34" s="1044"/>
      <c r="F34" s="1044"/>
      <c r="G34" s="1044"/>
      <c r="H34" s="1044"/>
      <c r="I34" s="1044"/>
      <c r="J34" s="1044"/>
      <c r="K34" s="1044"/>
      <c r="L34" s="1044"/>
      <c r="M34" s="1044"/>
      <c r="N34" s="1044"/>
      <c r="O34" s="1044"/>
      <c r="P34" s="1045"/>
      <c r="Q34" s="1051">
        <v>1852</v>
      </c>
      <c r="R34" s="1052"/>
      <c r="S34" s="1052"/>
      <c r="T34" s="1052"/>
      <c r="U34" s="1052"/>
      <c r="V34" s="1052">
        <v>1837</v>
      </c>
      <c r="W34" s="1052"/>
      <c r="X34" s="1052"/>
      <c r="Y34" s="1052"/>
      <c r="Z34" s="1052"/>
      <c r="AA34" s="1052">
        <v>15</v>
      </c>
      <c r="AB34" s="1052"/>
      <c r="AC34" s="1052"/>
      <c r="AD34" s="1052"/>
      <c r="AE34" s="1053"/>
      <c r="AF34" s="1048">
        <v>200</v>
      </c>
      <c r="AG34" s="1049"/>
      <c r="AH34" s="1049"/>
      <c r="AI34" s="1049"/>
      <c r="AJ34" s="1050"/>
      <c r="AK34" s="993">
        <v>245</v>
      </c>
      <c r="AL34" s="984"/>
      <c r="AM34" s="984"/>
      <c r="AN34" s="984"/>
      <c r="AO34" s="984"/>
      <c r="AP34" s="984">
        <v>232</v>
      </c>
      <c r="AQ34" s="984"/>
      <c r="AR34" s="984"/>
      <c r="AS34" s="984"/>
      <c r="AT34" s="984"/>
      <c r="AU34" s="984">
        <v>127</v>
      </c>
      <c r="AV34" s="984"/>
      <c r="AW34" s="984"/>
      <c r="AX34" s="984"/>
      <c r="AY34" s="984"/>
      <c r="AZ34" s="1054" t="s">
        <v>562</v>
      </c>
      <c r="BA34" s="1054"/>
      <c r="BB34" s="1054"/>
      <c r="BC34" s="1054"/>
      <c r="BD34" s="1054"/>
      <c r="BE34" s="985" t="s">
        <v>394</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397</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377</v>
      </c>
      <c r="B63" s="950" t="s">
        <v>398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2414</v>
      </c>
      <c r="AG63" s="972"/>
      <c r="AH63" s="972"/>
      <c r="AI63" s="972"/>
      <c r="AJ63" s="1035"/>
      <c r="AK63" s="1036"/>
      <c r="AL63" s="976"/>
      <c r="AM63" s="976"/>
      <c r="AN63" s="976"/>
      <c r="AO63" s="976"/>
      <c r="AP63" s="972">
        <v>16125</v>
      </c>
      <c r="AQ63" s="972"/>
      <c r="AR63" s="972"/>
      <c r="AS63" s="972"/>
      <c r="AT63" s="972"/>
      <c r="AU63" s="972">
        <v>9822</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400</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401</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550</v>
      </c>
      <c r="C68" s="999"/>
      <c r="D68" s="999"/>
      <c r="E68" s="999"/>
      <c r="F68" s="999"/>
      <c r="G68" s="999"/>
      <c r="H68" s="999"/>
      <c r="I68" s="999"/>
      <c r="J68" s="999"/>
      <c r="K68" s="999"/>
      <c r="L68" s="999"/>
      <c r="M68" s="999"/>
      <c r="N68" s="999"/>
      <c r="O68" s="999"/>
      <c r="P68" s="1000"/>
      <c r="Q68" s="1001">
        <v>3443</v>
      </c>
      <c r="R68" s="995"/>
      <c r="S68" s="995"/>
      <c r="T68" s="995"/>
      <c r="U68" s="995"/>
      <c r="V68" s="995">
        <v>3375</v>
      </c>
      <c r="W68" s="995"/>
      <c r="X68" s="995"/>
      <c r="Y68" s="995"/>
      <c r="Z68" s="995"/>
      <c r="AA68" s="995">
        <v>68</v>
      </c>
      <c r="AB68" s="995"/>
      <c r="AC68" s="995"/>
      <c r="AD68" s="995"/>
      <c r="AE68" s="995"/>
      <c r="AF68" s="995">
        <v>68</v>
      </c>
      <c r="AG68" s="995"/>
      <c r="AH68" s="995"/>
      <c r="AI68" s="995"/>
      <c r="AJ68" s="995"/>
      <c r="AK68" s="995">
        <v>44</v>
      </c>
      <c r="AL68" s="995"/>
      <c r="AM68" s="995"/>
      <c r="AN68" s="995"/>
      <c r="AO68" s="995"/>
      <c r="AP68" s="995">
        <v>2858</v>
      </c>
      <c r="AQ68" s="995"/>
      <c r="AR68" s="995"/>
      <c r="AS68" s="995"/>
      <c r="AT68" s="995"/>
      <c r="AU68" s="995">
        <v>2232</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551</v>
      </c>
      <c r="C69" s="988"/>
      <c r="D69" s="988"/>
      <c r="E69" s="988"/>
      <c r="F69" s="988"/>
      <c r="G69" s="988"/>
      <c r="H69" s="988"/>
      <c r="I69" s="988"/>
      <c r="J69" s="988"/>
      <c r="K69" s="988"/>
      <c r="L69" s="988"/>
      <c r="M69" s="988"/>
      <c r="N69" s="988"/>
      <c r="O69" s="988"/>
      <c r="P69" s="989"/>
      <c r="Q69" s="990">
        <v>855</v>
      </c>
      <c r="R69" s="984"/>
      <c r="S69" s="984"/>
      <c r="T69" s="984"/>
      <c r="U69" s="984"/>
      <c r="V69" s="984">
        <v>798</v>
      </c>
      <c r="W69" s="984"/>
      <c r="X69" s="984"/>
      <c r="Y69" s="984"/>
      <c r="Z69" s="984"/>
      <c r="AA69" s="984">
        <v>57</v>
      </c>
      <c r="AB69" s="984"/>
      <c r="AC69" s="984"/>
      <c r="AD69" s="984"/>
      <c r="AE69" s="984"/>
      <c r="AF69" s="984">
        <v>57</v>
      </c>
      <c r="AG69" s="984"/>
      <c r="AH69" s="984"/>
      <c r="AI69" s="984"/>
      <c r="AJ69" s="984"/>
      <c r="AK69" s="984">
        <v>32</v>
      </c>
      <c r="AL69" s="984"/>
      <c r="AM69" s="984"/>
      <c r="AN69" s="984"/>
      <c r="AO69" s="984"/>
      <c r="AP69" s="984">
        <v>567</v>
      </c>
      <c r="AQ69" s="984"/>
      <c r="AR69" s="984"/>
      <c r="AS69" s="984"/>
      <c r="AT69" s="984"/>
      <c r="AU69" s="984">
        <v>132</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552</v>
      </c>
      <c r="C70" s="988"/>
      <c r="D70" s="988"/>
      <c r="E70" s="988"/>
      <c r="F70" s="988"/>
      <c r="G70" s="988"/>
      <c r="H70" s="988"/>
      <c r="I70" s="988"/>
      <c r="J70" s="988"/>
      <c r="K70" s="988"/>
      <c r="L70" s="988"/>
      <c r="M70" s="988"/>
      <c r="N70" s="988"/>
      <c r="O70" s="988"/>
      <c r="P70" s="989"/>
      <c r="Q70" s="990">
        <v>365</v>
      </c>
      <c r="R70" s="984"/>
      <c r="S70" s="984"/>
      <c r="T70" s="984"/>
      <c r="U70" s="984"/>
      <c r="V70" s="984">
        <v>339</v>
      </c>
      <c r="W70" s="984"/>
      <c r="X70" s="984"/>
      <c r="Y70" s="984"/>
      <c r="Z70" s="984"/>
      <c r="AA70" s="984">
        <v>26</v>
      </c>
      <c r="AB70" s="984"/>
      <c r="AC70" s="984"/>
      <c r="AD70" s="984"/>
      <c r="AE70" s="984"/>
      <c r="AF70" s="984">
        <v>26</v>
      </c>
      <c r="AG70" s="984"/>
      <c r="AH70" s="984"/>
      <c r="AI70" s="984"/>
      <c r="AJ70" s="984"/>
      <c r="AK70" s="984">
        <v>2</v>
      </c>
      <c r="AL70" s="984"/>
      <c r="AM70" s="984"/>
      <c r="AN70" s="984"/>
      <c r="AO70" s="984"/>
      <c r="AP70" s="984">
        <v>43</v>
      </c>
      <c r="AQ70" s="984"/>
      <c r="AR70" s="984"/>
      <c r="AS70" s="984"/>
      <c r="AT70" s="984"/>
      <c r="AU70" s="984">
        <v>8</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553</v>
      </c>
      <c r="C71" s="988"/>
      <c r="D71" s="988"/>
      <c r="E71" s="988"/>
      <c r="F71" s="988"/>
      <c r="G71" s="988"/>
      <c r="H71" s="988"/>
      <c r="I71" s="988"/>
      <c r="J71" s="988"/>
      <c r="K71" s="988"/>
      <c r="L71" s="988"/>
      <c r="M71" s="988"/>
      <c r="N71" s="988"/>
      <c r="O71" s="988"/>
      <c r="P71" s="989"/>
      <c r="Q71" s="990">
        <v>150</v>
      </c>
      <c r="R71" s="984"/>
      <c r="S71" s="984"/>
      <c r="T71" s="984"/>
      <c r="U71" s="984"/>
      <c r="V71" s="984">
        <v>143</v>
      </c>
      <c r="W71" s="984"/>
      <c r="X71" s="984"/>
      <c r="Y71" s="984"/>
      <c r="Z71" s="984"/>
      <c r="AA71" s="984">
        <v>7</v>
      </c>
      <c r="AB71" s="984"/>
      <c r="AC71" s="984"/>
      <c r="AD71" s="984"/>
      <c r="AE71" s="984"/>
      <c r="AF71" s="984">
        <v>7</v>
      </c>
      <c r="AG71" s="984"/>
      <c r="AH71" s="984"/>
      <c r="AI71" s="984"/>
      <c r="AJ71" s="984"/>
      <c r="AK71" s="984" t="s">
        <v>562</v>
      </c>
      <c r="AL71" s="984"/>
      <c r="AM71" s="984"/>
      <c r="AN71" s="984"/>
      <c r="AO71" s="984"/>
      <c r="AP71" s="984" t="s">
        <v>562</v>
      </c>
      <c r="AQ71" s="984"/>
      <c r="AR71" s="984"/>
      <c r="AS71" s="984"/>
      <c r="AT71" s="984"/>
      <c r="AU71" s="984" t="s">
        <v>562</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554</v>
      </c>
      <c r="C72" s="988"/>
      <c r="D72" s="988"/>
      <c r="E72" s="988"/>
      <c r="F72" s="988"/>
      <c r="G72" s="988"/>
      <c r="H72" s="988"/>
      <c r="I72" s="988"/>
      <c r="J72" s="988"/>
      <c r="K72" s="988"/>
      <c r="L72" s="988"/>
      <c r="M72" s="988"/>
      <c r="N72" s="988"/>
      <c r="O72" s="988"/>
      <c r="P72" s="989"/>
      <c r="Q72" s="990">
        <v>308</v>
      </c>
      <c r="R72" s="984"/>
      <c r="S72" s="984"/>
      <c r="T72" s="984"/>
      <c r="U72" s="984"/>
      <c r="V72" s="984">
        <v>297</v>
      </c>
      <c r="W72" s="984"/>
      <c r="X72" s="984"/>
      <c r="Y72" s="984"/>
      <c r="Z72" s="984"/>
      <c r="AA72" s="984">
        <v>11</v>
      </c>
      <c r="AB72" s="984"/>
      <c r="AC72" s="984"/>
      <c r="AD72" s="984"/>
      <c r="AE72" s="984"/>
      <c r="AF72" s="984">
        <v>11</v>
      </c>
      <c r="AG72" s="984"/>
      <c r="AH72" s="984"/>
      <c r="AI72" s="984"/>
      <c r="AJ72" s="984"/>
      <c r="AK72" s="984">
        <v>27</v>
      </c>
      <c r="AL72" s="984"/>
      <c r="AM72" s="984"/>
      <c r="AN72" s="984"/>
      <c r="AO72" s="984"/>
      <c r="AP72" s="984" t="s">
        <v>562</v>
      </c>
      <c r="AQ72" s="984"/>
      <c r="AR72" s="984"/>
      <c r="AS72" s="984"/>
      <c r="AT72" s="984"/>
      <c r="AU72" s="984" t="s">
        <v>562</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555</v>
      </c>
      <c r="C73" s="988"/>
      <c r="D73" s="988"/>
      <c r="E73" s="988"/>
      <c r="F73" s="988"/>
      <c r="G73" s="988"/>
      <c r="H73" s="988"/>
      <c r="I73" s="988"/>
      <c r="J73" s="988"/>
      <c r="K73" s="988"/>
      <c r="L73" s="988"/>
      <c r="M73" s="988"/>
      <c r="N73" s="988"/>
      <c r="O73" s="988"/>
      <c r="P73" s="989"/>
      <c r="Q73" s="990">
        <v>18856</v>
      </c>
      <c r="R73" s="984"/>
      <c r="S73" s="984"/>
      <c r="T73" s="984"/>
      <c r="U73" s="984"/>
      <c r="V73" s="984">
        <v>19161</v>
      </c>
      <c r="W73" s="984"/>
      <c r="X73" s="984"/>
      <c r="Y73" s="984"/>
      <c r="Z73" s="984"/>
      <c r="AA73" s="984">
        <v>-305</v>
      </c>
      <c r="AB73" s="984"/>
      <c r="AC73" s="984"/>
      <c r="AD73" s="984"/>
      <c r="AE73" s="984"/>
      <c r="AF73" s="984">
        <v>9387</v>
      </c>
      <c r="AG73" s="984"/>
      <c r="AH73" s="984"/>
      <c r="AI73" s="984"/>
      <c r="AJ73" s="984"/>
      <c r="AK73" s="984">
        <v>1058</v>
      </c>
      <c r="AL73" s="984"/>
      <c r="AM73" s="984"/>
      <c r="AN73" s="984"/>
      <c r="AO73" s="984"/>
      <c r="AP73" s="984">
        <v>13427</v>
      </c>
      <c r="AQ73" s="984"/>
      <c r="AR73" s="984"/>
      <c r="AS73" s="984"/>
      <c r="AT73" s="984"/>
      <c r="AU73" s="984">
        <v>2833</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377</v>
      </c>
      <c r="B88" s="950" t="s">
        <v>402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9556</v>
      </c>
      <c r="AG88" s="972"/>
      <c r="AH88" s="972"/>
      <c r="AI88" s="972"/>
      <c r="AJ88" s="972"/>
      <c r="AK88" s="976"/>
      <c r="AL88" s="976"/>
      <c r="AM88" s="976"/>
      <c r="AN88" s="976"/>
      <c r="AO88" s="976"/>
      <c r="AP88" s="972">
        <v>16895</v>
      </c>
      <c r="AQ88" s="972"/>
      <c r="AR88" s="972"/>
      <c r="AS88" s="972"/>
      <c r="AT88" s="972"/>
      <c r="AU88" s="972">
        <v>5205</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50" t="s">
        <v>403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v>
      </c>
      <c r="CS102" s="966"/>
      <c r="CT102" s="966"/>
      <c r="CU102" s="966"/>
      <c r="CV102" s="967"/>
      <c r="CW102" s="965" t="s">
        <v>562</v>
      </c>
      <c r="CX102" s="966"/>
      <c r="CY102" s="966"/>
      <c r="CZ102" s="966"/>
      <c r="DA102" s="967"/>
      <c r="DB102" s="965" t="s">
        <v>562</v>
      </c>
      <c r="DC102" s="966"/>
      <c r="DD102" s="966"/>
      <c r="DE102" s="966"/>
      <c r="DF102" s="967"/>
      <c r="DG102" s="965" t="s">
        <v>562</v>
      </c>
      <c r="DH102" s="966"/>
      <c r="DI102" s="966"/>
      <c r="DJ102" s="966"/>
      <c r="DK102" s="967"/>
      <c r="DL102" s="965" t="s">
        <v>562</v>
      </c>
      <c r="DM102" s="966"/>
      <c r="DN102" s="966"/>
      <c r="DO102" s="966"/>
      <c r="DP102" s="967"/>
      <c r="DQ102" s="965" t="s">
        <v>562</v>
      </c>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411</v>
      </c>
      <c r="AB109" s="909"/>
      <c r="AC109" s="909"/>
      <c r="AD109" s="909"/>
      <c r="AE109" s="910"/>
      <c r="AF109" s="911" t="s">
        <v>412</v>
      </c>
      <c r="AG109" s="909"/>
      <c r="AH109" s="909"/>
      <c r="AI109" s="909"/>
      <c r="AJ109" s="910"/>
      <c r="AK109" s="911" t="s">
        <v>294</v>
      </c>
      <c r="AL109" s="909"/>
      <c r="AM109" s="909"/>
      <c r="AN109" s="909"/>
      <c r="AO109" s="910"/>
      <c r="AP109" s="911" t="s">
        <v>413</v>
      </c>
      <c r="AQ109" s="909"/>
      <c r="AR109" s="909"/>
      <c r="AS109" s="909"/>
      <c r="AT109" s="942"/>
      <c r="AU109" s="90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411</v>
      </c>
      <c r="BR109" s="909"/>
      <c r="BS109" s="909"/>
      <c r="BT109" s="909"/>
      <c r="BU109" s="910"/>
      <c r="BV109" s="911" t="s">
        <v>412</v>
      </c>
      <c r="BW109" s="909"/>
      <c r="BX109" s="909"/>
      <c r="BY109" s="909"/>
      <c r="BZ109" s="910"/>
      <c r="CA109" s="911" t="s">
        <v>294</v>
      </c>
      <c r="CB109" s="909"/>
      <c r="CC109" s="909"/>
      <c r="CD109" s="909"/>
      <c r="CE109" s="910"/>
      <c r="CF109" s="949" t="s">
        <v>413</v>
      </c>
      <c r="CG109" s="949"/>
      <c r="CH109" s="949"/>
      <c r="CI109" s="949"/>
      <c r="CJ109" s="949"/>
      <c r="CK109" s="911"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411</v>
      </c>
      <c r="DH109" s="909"/>
      <c r="DI109" s="909"/>
      <c r="DJ109" s="909"/>
      <c r="DK109" s="910"/>
      <c r="DL109" s="911" t="s">
        <v>412</v>
      </c>
      <c r="DM109" s="909"/>
      <c r="DN109" s="909"/>
      <c r="DO109" s="909"/>
      <c r="DP109" s="910"/>
      <c r="DQ109" s="911" t="s">
        <v>294</v>
      </c>
      <c r="DR109" s="909"/>
      <c r="DS109" s="909"/>
      <c r="DT109" s="909"/>
      <c r="DU109" s="910"/>
      <c r="DV109" s="911" t="s">
        <v>413</v>
      </c>
      <c r="DW109" s="909"/>
      <c r="DX109" s="909"/>
      <c r="DY109" s="909"/>
      <c r="DZ109" s="942"/>
    </row>
    <row r="110" spans="1:131" s="224" customFormat="1" ht="26.25" customHeight="1" x14ac:dyDescent="0.15">
      <c r="A110" s="820" t="s">
        <v>415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2909433</v>
      </c>
      <c r="AB110" s="902"/>
      <c r="AC110" s="902"/>
      <c r="AD110" s="902"/>
      <c r="AE110" s="903"/>
      <c r="AF110" s="904">
        <v>2926817</v>
      </c>
      <c r="AG110" s="902"/>
      <c r="AH110" s="902"/>
      <c r="AI110" s="902"/>
      <c r="AJ110" s="903"/>
      <c r="AK110" s="904">
        <v>2859755</v>
      </c>
      <c r="AL110" s="902"/>
      <c r="AM110" s="902"/>
      <c r="AN110" s="902"/>
      <c r="AO110" s="903"/>
      <c r="AP110" s="905">
        <v>15.8</v>
      </c>
      <c r="AQ110" s="906"/>
      <c r="AR110" s="906"/>
      <c r="AS110" s="906"/>
      <c r="AT110" s="907"/>
      <c r="AU110" s="943" t="s">
        <v>69</v>
      </c>
      <c r="AV110" s="944"/>
      <c r="AW110" s="944"/>
      <c r="AX110" s="944"/>
      <c r="AY110" s="944"/>
      <c r="AZ110" s="873" t="s">
        <v>416</v>
      </c>
      <c r="BA110" s="821"/>
      <c r="BB110" s="821"/>
      <c r="BC110" s="821"/>
      <c r="BD110" s="821"/>
      <c r="BE110" s="821"/>
      <c r="BF110" s="821"/>
      <c r="BG110" s="821"/>
      <c r="BH110" s="821"/>
      <c r="BI110" s="821"/>
      <c r="BJ110" s="821"/>
      <c r="BK110" s="821"/>
      <c r="BL110" s="821"/>
      <c r="BM110" s="821"/>
      <c r="BN110" s="821"/>
      <c r="BO110" s="821"/>
      <c r="BP110" s="822"/>
      <c r="BQ110" s="874">
        <v>31096281</v>
      </c>
      <c r="BR110" s="855"/>
      <c r="BS110" s="855"/>
      <c r="BT110" s="855"/>
      <c r="BU110" s="855"/>
      <c r="BV110" s="855">
        <v>31091802</v>
      </c>
      <c r="BW110" s="855"/>
      <c r="BX110" s="855"/>
      <c r="BY110" s="855"/>
      <c r="BZ110" s="855"/>
      <c r="CA110" s="855">
        <v>31842516</v>
      </c>
      <c r="CB110" s="855"/>
      <c r="CC110" s="855"/>
      <c r="CD110" s="855"/>
      <c r="CE110" s="855"/>
      <c r="CF110" s="879">
        <v>176.4</v>
      </c>
      <c r="CG110" s="880"/>
      <c r="CH110" s="880"/>
      <c r="CI110" s="880"/>
      <c r="CJ110" s="880"/>
      <c r="CK110" s="939" t="s">
        <v>417</v>
      </c>
      <c r="CL110" s="832"/>
      <c r="CM110" s="873" t="s">
        <v>418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738103</v>
      </c>
      <c r="DH110" s="855"/>
      <c r="DI110" s="855"/>
      <c r="DJ110" s="855"/>
      <c r="DK110" s="855"/>
      <c r="DL110" s="855">
        <v>679794</v>
      </c>
      <c r="DM110" s="855"/>
      <c r="DN110" s="855"/>
      <c r="DO110" s="855"/>
      <c r="DP110" s="855"/>
      <c r="DQ110" s="855">
        <v>621733</v>
      </c>
      <c r="DR110" s="855"/>
      <c r="DS110" s="855"/>
      <c r="DT110" s="855"/>
      <c r="DU110" s="855"/>
      <c r="DV110" s="856">
        <v>3.4</v>
      </c>
      <c r="DW110" s="856"/>
      <c r="DX110" s="856"/>
      <c r="DY110" s="856"/>
      <c r="DZ110" s="857"/>
    </row>
    <row r="111" spans="1:131" s="224" customFormat="1" ht="26.25" customHeight="1" x14ac:dyDescent="0.15">
      <c r="A111" s="787" t="s">
        <v>419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420</v>
      </c>
      <c r="BA111" s="765"/>
      <c r="BB111" s="765"/>
      <c r="BC111" s="765"/>
      <c r="BD111" s="765"/>
      <c r="BE111" s="765"/>
      <c r="BF111" s="765"/>
      <c r="BG111" s="765"/>
      <c r="BH111" s="765"/>
      <c r="BI111" s="765"/>
      <c r="BJ111" s="765"/>
      <c r="BK111" s="765"/>
      <c r="BL111" s="765"/>
      <c r="BM111" s="765"/>
      <c r="BN111" s="765"/>
      <c r="BO111" s="765"/>
      <c r="BP111" s="766"/>
      <c r="BQ111" s="829">
        <v>1019656</v>
      </c>
      <c r="BR111" s="830"/>
      <c r="BS111" s="830"/>
      <c r="BT111" s="830"/>
      <c r="BU111" s="830"/>
      <c r="BV111" s="830">
        <v>940262</v>
      </c>
      <c r="BW111" s="830"/>
      <c r="BX111" s="830"/>
      <c r="BY111" s="830"/>
      <c r="BZ111" s="830"/>
      <c r="CA111" s="830">
        <v>866963</v>
      </c>
      <c r="CB111" s="830"/>
      <c r="CC111" s="830"/>
      <c r="CD111" s="830"/>
      <c r="CE111" s="830"/>
      <c r="CF111" s="888">
        <v>4.8</v>
      </c>
      <c r="CG111" s="889"/>
      <c r="CH111" s="889"/>
      <c r="CI111" s="889"/>
      <c r="CJ111" s="889"/>
      <c r="CK111" s="940"/>
      <c r="CL111" s="834"/>
      <c r="CM111" s="828" t="s">
        <v>421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422</v>
      </c>
      <c r="B112" s="926"/>
      <c r="C112" s="765" t="s">
        <v>423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424</v>
      </c>
      <c r="BA112" s="765"/>
      <c r="BB112" s="765"/>
      <c r="BC112" s="765"/>
      <c r="BD112" s="765"/>
      <c r="BE112" s="765"/>
      <c r="BF112" s="765"/>
      <c r="BG112" s="765"/>
      <c r="BH112" s="765"/>
      <c r="BI112" s="765"/>
      <c r="BJ112" s="765"/>
      <c r="BK112" s="765"/>
      <c r="BL112" s="765"/>
      <c r="BM112" s="765"/>
      <c r="BN112" s="765"/>
      <c r="BO112" s="765"/>
      <c r="BP112" s="766"/>
      <c r="BQ112" s="829">
        <v>11197424</v>
      </c>
      <c r="BR112" s="830"/>
      <c r="BS112" s="830"/>
      <c r="BT112" s="830"/>
      <c r="BU112" s="830"/>
      <c r="BV112" s="830">
        <v>10320629</v>
      </c>
      <c r="BW112" s="830"/>
      <c r="BX112" s="830"/>
      <c r="BY112" s="830"/>
      <c r="BZ112" s="830"/>
      <c r="CA112" s="830">
        <v>9822370</v>
      </c>
      <c r="CB112" s="830"/>
      <c r="CC112" s="830"/>
      <c r="CD112" s="830"/>
      <c r="CE112" s="830"/>
      <c r="CF112" s="888">
        <v>54.4</v>
      </c>
      <c r="CG112" s="889"/>
      <c r="CH112" s="889"/>
      <c r="CI112" s="889"/>
      <c r="CJ112" s="889"/>
      <c r="CK112" s="940"/>
      <c r="CL112" s="834"/>
      <c r="CM112" s="828" t="s">
        <v>425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v>159353</v>
      </c>
      <c r="DH112" s="830"/>
      <c r="DI112" s="830"/>
      <c r="DJ112" s="830"/>
      <c r="DK112" s="830"/>
      <c r="DL112" s="830">
        <v>147117</v>
      </c>
      <c r="DM112" s="830"/>
      <c r="DN112" s="830"/>
      <c r="DO112" s="830"/>
      <c r="DP112" s="830"/>
      <c r="DQ112" s="830">
        <v>134881</v>
      </c>
      <c r="DR112" s="830"/>
      <c r="DS112" s="830"/>
      <c r="DT112" s="830"/>
      <c r="DU112" s="830"/>
      <c r="DV112" s="807">
        <v>0.7</v>
      </c>
      <c r="DW112" s="807"/>
      <c r="DX112" s="807"/>
      <c r="DY112" s="807"/>
      <c r="DZ112" s="808"/>
    </row>
    <row r="113" spans="1:130" s="224" customFormat="1" ht="26.25" customHeight="1" x14ac:dyDescent="0.15">
      <c r="A113" s="927"/>
      <c r="B113" s="928"/>
      <c r="C113" s="765" t="s">
        <v>426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997472</v>
      </c>
      <c r="AB113" s="932"/>
      <c r="AC113" s="932"/>
      <c r="AD113" s="932"/>
      <c r="AE113" s="933"/>
      <c r="AF113" s="934">
        <v>895001</v>
      </c>
      <c r="AG113" s="932"/>
      <c r="AH113" s="932"/>
      <c r="AI113" s="932"/>
      <c r="AJ113" s="933"/>
      <c r="AK113" s="934">
        <v>940527</v>
      </c>
      <c r="AL113" s="932"/>
      <c r="AM113" s="932"/>
      <c r="AN113" s="932"/>
      <c r="AO113" s="933"/>
      <c r="AP113" s="935">
        <v>5.2</v>
      </c>
      <c r="AQ113" s="936"/>
      <c r="AR113" s="936"/>
      <c r="AS113" s="936"/>
      <c r="AT113" s="937"/>
      <c r="AU113" s="945"/>
      <c r="AV113" s="946"/>
      <c r="AW113" s="946"/>
      <c r="AX113" s="946"/>
      <c r="AY113" s="946"/>
      <c r="AZ113" s="828" t="s">
        <v>427</v>
      </c>
      <c r="BA113" s="765"/>
      <c r="BB113" s="765"/>
      <c r="BC113" s="765"/>
      <c r="BD113" s="765"/>
      <c r="BE113" s="765"/>
      <c r="BF113" s="765"/>
      <c r="BG113" s="765"/>
      <c r="BH113" s="765"/>
      <c r="BI113" s="765"/>
      <c r="BJ113" s="765"/>
      <c r="BK113" s="765"/>
      <c r="BL113" s="765"/>
      <c r="BM113" s="765"/>
      <c r="BN113" s="765"/>
      <c r="BO113" s="765"/>
      <c r="BP113" s="766"/>
      <c r="BQ113" s="829">
        <v>5743548</v>
      </c>
      <c r="BR113" s="830"/>
      <c r="BS113" s="830"/>
      <c r="BT113" s="830"/>
      <c r="BU113" s="830"/>
      <c r="BV113" s="830">
        <v>5507265</v>
      </c>
      <c r="BW113" s="830"/>
      <c r="BX113" s="830"/>
      <c r="BY113" s="830"/>
      <c r="BZ113" s="830"/>
      <c r="CA113" s="830">
        <v>5205337</v>
      </c>
      <c r="CB113" s="830"/>
      <c r="CC113" s="830"/>
      <c r="CD113" s="830"/>
      <c r="CE113" s="830"/>
      <c r="CF113" s="888">
        <v>28.8</v>
      </c>
      <c r="CG113" s="889"/>
      <c r="CH113" s="889"/>
      <c r="CI113" s="889"/>
      <c r="CJ113" s="889"/>
      <c r="CK113" s="940"/>
      <c r="CL113" s="834"/>
      <c r="CM113" s="828" t="s">
        <v>428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468841</v>
      </c>
      <c r="AB114" s="793"/>
      <c r="AC114" s="793"/>
      <c r="AD114" s="793"/>
      <c r="AE114" s="794"/>
      <c r="AF114" s="795">
        <v>346216</v>
      </c>
      <c r="AG114" s="793"/>
      <c r="AH114" s="793"/>
      <c r="AI114" s="793"/>
      <c r="AJ114" s="794"/>
      <c r="AK114" s="795">
        <v>264646</v>
      </c>
      <c r="AL114" s="793"/>
      <c r="AM114" s="793"/>
      <c r="AN114" s="793"/>
      <c r="AO114" s="794"/>
      <c r="AP114" s="837">
        <v>1.5</v>
      </c>
      <c r="AQ114" s="838"/>
      <c r="AR114" s="838"/>
      <c r="AS114" s="838"/>
      <c r="AT114" s="839"/>
      <c r="AU114" s="945"/>
      <c r="AV114" s="946"/>
      <c r="AW114" s="946"/>
      <c r="AX114" s="946"/>
      <c r="AY114" s="946"/>
      <c r="AZ114" s="828" t="s">
        <v>430</v>
      </c>
      <c r="BA114" s="765"/>
      <c r="BB114" s="765"/>
      <c r="BC114" s="765"/>
      <c r="BD114" s="765"/>
      <c r="BE114" s="765"/>
      <c r="BF114" s="765"/>
      <c r="BG114" s="765"/>
      <c r="BH114" s="765"/>
      <c r="BI114" s="765"/>
      <c r="BJ114" s="765"/>
      <c r="BK114" s="765"/>
      <c r="BL114" s="765"/>
      <c r="BM114" s="765"/>
      <c r="BN114" s="765"/>
      <c r="BO114" s="765"/>
      <c r="BP114" s="766"/>
      <c r="BQ114" s="829">
        <v>3619585</v>
      </c>
      <c r="BR114" s="830"/>
      <c r="BS114" s="830"/>
      <c r="BT114" s="830"/>
      <c r="BU114" s="830"/>
      <c r="BV114" s="830">
        <v>3588525</v>
      </c>
      <c r="BW114" s="830"/>
      <c r="BX114" s="830"/>
      <c r="BY114" s="830"/>
      <c r="BZ114" s="830"/>
      <c r="CA114" s="830">
        <v>3783944</v>
      </c>
      <c r="CB114" s="830"/>
      <c r="CC114" s="830"/>
      <c r="CD114" s="830"/>
      <c r="CE114" s="830"/>
      <c r="CF114" s="888">
        <v>21</v>
      </c>
      <c r="CG114" s="889"/>
      <c r="CH114" s="889"/>
      <c r="CI114" s="889"/>
      <c r="CJ114" s="889"/>
      <c r="CK114" s="940"/>
      <c r="CL114" s="834"/>
      <c r="CM114" s="828" t="s">
        <v>431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79730</v>
      </c>
      <c r="AB115" s="932"/>
      <c r="AC115" s="932"/>
      <c r="AD115" s="932"/>
      <c r="AE115" s="933"/>
      <c r="AF115" s="934">
        <v>79394</v>
      </c>
      <c r="AG115" s="932"/>
      <c r="AH115" s="932"/>
      <c r="AI115" s="932"/>
      <c r="AJ115" s="933"/>
      <c r="AK115" s="934">
        <v>77533</v>
      </c>
      <c r="AL115" s="932"/>
      <c r="AM115" s="932"/>
      <c r="AN115" s="932"/>
      <c r="AO115" s="933"/>
      <c r="AP115" s="935">
        <v>0.4</v>
      </c>
      <c r="AQ115" s="936"/>
      <c r="AR115" s="936"/>
      <c r="AS115" s="936"/>
      <c r="AT115" s="937"/>
      <c r="AU115" s="945"/>
      <c r="AV115" s="946"/>
      <c r="AW115" s="946"/>
      <c r="AX115" s="946"/>
      <c r="AY115" s="946"/>
      <c r="AZ115" s="828" t="s">
        <v>433</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436</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122200</v>
      </c>
      <c r="DH116" s="793"/>
      <c r="DI116" s="793"/>
      <c r="DJ116" s="793"/>
      <c r="DK116" s="794"/>
      <c r="DL116" s="795">
        <v>113351</v>
      </c>
      <c r="DM116" s="793"/>
      <c r="DN116" s="793"/>
      <c r="DO116" s="793"/>
      <c r="DP116" s="794"/>
      <c r="DQ116" s="795">
        <v>110349</v>
      </c>
      <c r="DR116" s="793"/>
      <c r="DS116" s="793"/>
      <c r="DT116" s="793"/>
      <c r="DU116" s="794"/>
      <c r="DV116" s="837">
        <v>0.6</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438</v>
      </c>
      <c r="Z117" s="910"/>
      <c r="AA117" s="915">
        <v>4455476</v>
      </c>
      <c r="AB117" s="916"/>
      <c r="AC117" s="916"/>
      <c r="AD117" s="916"/>
      <c r="AE117" s="917"/>
      <c r="AF117" s="918">
        <v>4247428</v>
      </c>
      <c r="AG117" s="916"/>
      <c r="AH117" s="916"/>
      <c r="AI117" s="916"/>
      <c r="AJ117" s="917"/>
      <c r="AK117" s="918">
        <v>4142461</v>
      </c>
      <c r="AL117" s="916"/>
      <c r="AM117" s="916"/>
      <c r="AN117" s="916"/>
      <c r="AO117" s="917"/>
      <c r="AP117" s="919"/>
      <c r="AQ117" s="920"/>
      <c r="AR117" s="920"/>
      <c r="AS117" s="920"/>
      <c r="AT117" s="921"/>
      <c r="AU117" s="945"/>
      <c r="AV117" s="946"/>
      <c r="AW117" s="946"/>
      <c r="AX117" s="946"/>
      <c r="AY117" s="946"/>
      <c r="AZ117" s="876" t="s">
        <v>439</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411</v>
      </c>
      <c r="AB118" s="909"/>
      <c r="AC118" s="909"/>
      <c r="AD118" s="909"/>
      <c r="AE118" s="910"/>
      <c r="AF118" s="911" t="s">
        <v>412</v>
      </c>
      <c r="AG118" s="909"/>
      <c r="AH118" s="909"/>
      <c r="AI118" s="909"/>
      <c r="AJ118" s="910"/>
      <c r="AK118" s="911" t="s">
        <v>294</v>
      </c>
      <c r="AL118" s="909"/>
      <c r="AM118" s="909"/>
      <c r="AN118" s="909"/>
      <c r="AO118" s="910"/>
      <c r="AP118" s="912" t="s">
        <v>413</v>
      </c>
      <c r="AQ118" s="913"/>
      <c r="AR118" s="913"/>
      <c r="AS118" s="913"/>
      <c r="AT118" s="914"/>
      <c r="AU118" s="945"/>
      <c r="AV118" s="946"/>
      <c r="AW118" s="946"/>
      <c r="AX118" s="946"/>
      <c r="AY118" s="946"/>
      <c r="AZ118" s="851" t="s">
        <v>441</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417</v>
      </c>
      <c r="B119" s="832"/>
      <c r="C119" s="873" t="s">
        <v>418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58565</v>
      </c>
      <c r="AB119" s="902"/>
      <c r="AC119" s="902"/>
      <c r="AD119" s="902"/>
      <c r="AE119" s="903"/>
      <c r="AF119" s="904">
        <v>58309</v>
      </c>
      <c r="AG119" s="902"/>
      <c r="AH119" s="902"/>
      <c r="AI119" s="902"/>
      <c r="AJ119" s="903"/>
      <c r="AK119" s="904">
        <v>58061</v>
      </c>
      <c r="AL119" s="902"/>
      <c r="AM119" s="902"/>
      <c r="AN119" s="902"/>
      <c r="AO119" s="903"/>
      <c r="AP119" s="905">
        <v>0.3</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443</v>
      </c>
      <c r="BP119" s="891"/>
      <c r="BQ119" s="892">
        <v>52676494</v>
      </c>
      <c r="BR119" s="858"/>
      <c r="BS119" s="858"/>
      <c r="BT119" s="858"/>
      <c r="BU119" s="858"/>
      <c r="BV119" s="858">
        <v>51448483</v>
      </c>
      <c r="BW119" s="858"/>
      <c r="BX119" s="858"/>
      <c r="BY119" s="858"/>
      <c r="BZ119" s="858"/>
      <c r="CA119" s="858">
        <v>51521130</v>
      </c>
      <c r="CB119" s="858"/>
      <c r="CC119" s="858"/>
      <c r="CD119" s="858"/>
      <c r="CE119" s="858"/>
      <c r="CF119" s="761"/>
      <c r="CG119" s="762"/>
      <c r="CH119" s="762"/>
      <c r="CI119" s="762"/>
      <c r="CJ119" s="847"/>
      <c r="CK119" s="941"/>
      <c r="CL119" s="836"/>
      <c r="CM119" s="851" t="s">
        <v>444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445</v>
      </c>
      <c r="AV120" s="894"/>
      <c r="AW120" s="894"/>
      <c r="AX120" s="894"/>
      <c r="AY120" s="895"/>
      <c r="AZ120" s="873" t="s">
        <v>446</v>
      </c>
      <c r="BA120" s="821"/>
      <c r="BB120" s="821"/>
      <c r="BC120" s="821"/>
      <c r="BD120" s="821"/>
      <c r="BE120" s="821"/>
      <c r="BF120" s="821"/>
      <c r="BG120" s="821"/>
      <c r="BH120" s="821"/>
      <c r="BI120" s="821"/>
      <c r="BJ120" s="821"/>
      <c r="BK120" s="821"/>
      <c r="BL120" s="821"/>
      <c r="BM120" s="821"/>
      <c r="BN120" s="821"/>
      <c r="BO120" s="821"/>
      <c r="BP120" s="822"/>
      <c r="BQ120" s="874">
        <v>8196616</v>
      </c>
      <c r="BR120" s="855"/>
      <c r="BS120" s="855"/>
      <c r="BT120" s="855"/>
      <c r="BU120" s="855"/>
      <c r="BV120" s="855">
        <v>8084014</v>
      </c>
      <c r="BW120" s="855"/>
      <c r="BX120" s="855"/>
      <c r="BY120" s="855"/>
      <c r="BZ120" s="855"/>
      <c r="CA120" s="855">
        <v>7337401</v>
      </c>
      <c r="CB120" s="855"/>
      <c r="CC120" s="855"/>
      <c r="CD120" s="855"/>
      <c r="CE120" s="855"/>
      <c r="CF120" s="879">
        <v>40.700000000000003</v>
      </c>
      <c r="CG120" s="880"/>
      <c r="CH120" s="880"/>
      <c r="CI120" s="880"/>
      <c r="CJ120" s="880"/>
      <c r="CK120" s="881" t="s">
        <v>447</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10607952</v>
      </c>
      <c r="DH120" s="855"/>
      <c r="DI120" s="855"/>
      <c r="DJ120" s="855"/>
      <c r="DK120" s="855"/>
      <c r="DL120" s="855">
        <v>9794074</v>
      </c>
      <c r="DM120" s="855"/>
      <c r="DN120" s="855"/>
      <c r="DO120" s="855"/>
      <c r="DP120" s="855"/>
      <c r="DQ120" s="855">
        <v>9349560</v>
      </c>
      <c r="DR120" s="855"/>
      <c r="DS120" s="855"/>
      <c r="DT120" s="855"/>
      <c r="DU120" s="855"/>
      <c r="DV120" s="856">
        <v>51.8</v>
      </c>
      <c r="DW120" s="856"/>
      <c r="DX120" s="856"/>
      <c r="DY120" s="856"/>
      <c r="DZ120" s="857"/>
    </row>
    <row r="121" spans="1:130" s="224" customFormat="1" ht="26.25" customHeight="1" x14ac:dyDescent="0.15">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v>12236</v>
      </c>
      <c r="AB121" s="793"/>
      <c r="AC121" s="793"/>
      <c r="AD121" s="793"/>
      <c r="AE121" s="794"/>
      <c r="AF121" s="795">
        <v>12236</v>
      </c>
      <c r="AG121" s="793"/>
      <c r="AH121" s="793"/>
      <c r="AI121" s="793"/>
      <c r="AJ121" s="794"/>
      <c r="AK121" s="795">
        <v>12236</v>
      </c>
      <c r="AL121" s="793"/>
      <c r="AM121" s="793"/>
      <c r="AN121" s="793"/>
      <c r="AO121" s="794"/>
      <c r="AP121" s="837">
        <v>0.1</v>
      </c>
      <c r="AQ121" s="838"/>
      <c r="AR121" s="838"/>
      <c r="AS121" s="838"/>
      <c r="AT121" s="839"/>
      <c r="AU121" s="896"/>
      <c r="AV121" s="897"/>
      <c r="AW121" s="897"/>
      <c r="AX121" s="897"/>
      <c r="AY121" s="898"/>
      <c r="AZ121" s="828" t="s">
        <v>449</v>
      </c>
      <c r="BA121" s="765"/>
      <c r="BB121" s="765"/>
      <c r="BC121" s="765"/>
      <c r="BD121" s="765"/>
      <c r="BE121" s="765"/>
      <c r="BF121" s="765"/>
      <c r="BG121" s="765"/>
      <c r="BH121" s="765"/>
      <c r="BI121" s="765"/>
      <c r="BJ121" s="765"/>
      <c r="BK121" s="765"/>
      <c r="BL121" s="765"/>
      <c r="BM121" s="765"/>
      <c r="BN121" s="765"/>
      <c r="BO121" s="765"/>
      <c r="BP121" s="766"/>
      <c r="BQ121" s="829">
        <v>1660787</v>
      </c>
      <c r="BR121" s="830"/>
      <c r="BS121" s="830"/>
      <c r="BT121" s="830"/>
      <c r="BU121" s="830"/>
      <c r="BV121" s="830">
        <v>1584956</v>
      </c>
      <c r="BW121" s="830"/>
      <c r="BX121" s="830"/>
      <c r="BY121" s="830"/>
      <c r="BZ121" s="830"/>
      <c r="CA121" s="830">
        <v>1544193</v>
      </c>
      <c r="CB121" s="830"/>
      <c r="CC121" s="830"/>
      <c r="CD121" s="830"/>
      <c r="CE121" s="830"/>
      <c r="CF121" s="888">
        <v>8.6</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306786</v>
      </c>
      <c r="DH121" s="830"/>
      <c r="DI121" s="830"/>
      <c r="DJ121" s="830"/>
      <c r="DK121" s="830"/>
      <c r="DL121" s="830">
        <v>325770</v>
      </c>
      <c r="DM121" s="830"/>
      <c r="DN121" s="830"/>
      <c r="DO121" s="830"/>
      <c r="DP121" s="830"/>
      <c r="DQ121" s="830">
        <v>345464</v>
      </c>
      <c r="DR121" s="830"/>
      <c r="DS121" s="830"/>
      <c r="DT121" s="830"/>
      <c r="DU121" s="830"/>
      <c r="DV121" s="807">
        <v>1.9</v>
      </c>
      <c r="DW121" s="807"/>
      <c r="DX121" s="807"/>
      <c r="DY121" s="807"/>
      <c r="DZ121" s="808"/>
    </row>
    <row r="122" spans="1:130" s="224" customFormat="1" ht="26.25" customHeight="1" x14ac:dyDescent="0.15">
      <c r="A122" s="833"/>
      <c r="B122" s="834"/>
      <c r="C122" s="828" t="s">
        <v>431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34174982</v>
      </c>
      <c r="BR122" s="858"/>
      <c r="BS122" s="858"/>
      <c r="BT122" s="858"/>
      <c r="BU122" s="858"/>
      <c r="BV122" s="858">
        <v>33781013</v>
      </c>
      <c r="BW122" s="858"/>
      <c r="BX122" s="858"/>
      <c r="BY122" s="858"/>
      <c r="BZ122" s="858"/>
      <c r="CA122" s="858">
        <v>33160537</v>
      </c>
      <c r="CB122" s="858"/>
      <c r="CC122" s="858"/>
      <c r="CD122" s="858"/>
      <c r="CE122" s="858"/>
      <c r="CF122" s="859">
        <v>183.8</v>
      </c>
      <c r="CG122" s="860"/>
      <c r="CH122" s="860"/>
      <c r="CI122" s="860"/>
      <c r="CJ122" s="860"/>
      <c r="CK122" s="882"/>
      <c r="CL122" s="868"/>
      <c r="CM122" s="868"/>
      <c r="CN122" s="868"/>
      <c r="CO122" s="869"/>
      <c r="CP122" s="848" t="s">
        <v>396</v>
      </c>
      <c r="CQ122" s="849"/>
      <c r="CR122" s="849"/>
      <c r="CS122" s="849"/>
      <c r="CT122" s="849"/>
      <c r="CU122" s="849"/>
      <c r="CV122" s="849"/>
      <c r="CW122" s="849"/>
      <c r="CX122" s="849"/>
      <c r="CY122" s="849"/>
      <c r="CZ122" s="849"/>
      <c r="DA122" s="849"/>
      <c r="DB122" s="849"/>
      <c r="DC122" s="849"/>
      <c r="DD122" s="849"/>
      <c r="DE122" s="849"/>
      <c r="DF122" s="850"/>
      <c r="DG122" s="829">
        <v>282686</v>
      </c>
      <c r="DH122" s="830"/>
      <c r="DI122" s="830"/>
      <c r="DJ122" s="830"/>
      <c r="DK122" s="830"/>
      <c r="DL122" s="830">
        <v>200785</v>
      </c>
      <c r="DM122" s="830"/>
      <c r="DN122" s="830"/>
      <c r="DO122" s="830"/>
      <c r="DP122" s="830"/>
      <c r="DQ122" s="830">
        <v>127346</v>
      </c>
      <c r="DR122" s="830"/>
      <c r="DS122" s="830"/>
      <c r="DT122" s="830"/>
      <c r="DU122" s="830"/>
      <c r="DV122" s="807">
        <v>0.7</v>
      </c>
      <c r="DW122" s="807"/>
      <c r="DX122" s="807"/>
      <c r="DY122" s="807"/>
      <c r="DZ122" s="808"/>
    </row>
    <row r="123" spans="1:130" s="224" customFormat="1" ht="26.25" customHeight="1" x14ac:dyDescent="0.15">
      <c r="A123" s="833"/>
      <c r="B123" s="834"/>
      <c r="C123" s="828" t="s">
        <v>437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8929</v>
      </c>
      <c r="AB123" s="793"/>
      <c r="AC123" s="793"/>
      <c r="AD123" s="793"/>
      <c r="AE123" s="794"/>
      <c r="AF123" s="795">
        <v>8849</v>
      </c>
      <c r="AG123" s="793"/>
      <c r="AH123" s="793"/>
      <c r="AI123" s="793"/>
      <c r="AJ123" s="794"/>
      <c r="AK123" s="795">
        <v>7236</v>
      </c>
      <c r="AL123" s="793"/>
      <c r="AM123" s="793"/>
      <c r="AN123" s="793"/>
      <c r="AO123" s="794"/>
      <c r="AP123" s="837">
        <v>0</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451</v>
      </c>
      <c r="BP123" s="891"/>
      <c r="BQ123" s="845">
        <v>44032385</v>
      </c>
      <c r="BR123" s="846"/>
      <c r="BS123" s="846"/>
      <c r="BT123" s="846"/>
      <c r="BU123" s="846"/>
      <c r="BV123" s="846">
        <v>43449983</v>
      </c>
      <c r="BW123" s="846"/>
      <c r="BX123" s="846"/>
      <c r="BY123" s="846"/>
      <c r="BZ123" s="846"/>
      <c r="CA123" s="846">
        <v>42042131</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440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47.4</v>
      </c>
      <c r="BR124" s="844"/>
      <c r="BS124" s="844"/>
      <c r="BT124" s="844"/>
      <c r="BU124" s="844"/>
      <c r="BV124" s="844">
        <v>45.3</v>
      </c>
      <c r="BW124" s="844"/>
      <c r="BX124" s="844"/>
      <c r="BY124" s="844"/>
      <c r="BZ124" s="844"/>
      <c r="CA124" s="844">
        <v>52.5</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v>602899</v>
      </c>
      <c r="AB128" s="814"/>
      <c r="AC128" s="814"/>
      <c r="AD128" s="814"/>
      <c r="AE128" s="815"/>
      <c r="AF128" s="816">
        <v>602917</v>
      </c>
      <c r="AG128" s="814"/>
      <c r="AH128" s="814"/>
      <c r="AI128" s="814"/>
      <c r="AJ128" s="815"/>
      <c r="AK128" s="816">
        <v>559926</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122</v>
      </c>
      <c r="BG128" s="800"/>
      <c r="BH128" s="800"/>
      <c r="BI128" s="800"/>
      <c r="BJ128" s="800"/>
      <c r="BK128" s="800"/>
      <c r="BL128" s="823"/>
      <c r="BM128" s="799">
        <v>12.43</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21068941</v>
      </c>
      <c r="AB129" s="793"/>
      <c r="AC129" s="793"/>
      <c r="AD129" s="793"/>
      <c r="AE129" s="794"/>
      <c r="AF129" s="795">
        <v>20447591</v>
      </c>
      <c r="AG129" s="793"/>
      <c r="AH129" s="793"/>
      <c r="AI129" s="793"/>
      <c r="AJ129" s="794"/>
      <c r="AK129" s="795">
        <v>20678940</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122</v>
      </c>
      <c r="BG129" s="784"/>
      <c r="BH129" s="784"/>
      <c r="BI129" s="784"/>
      <c r="BJ129" s="784"/>
      <c r="BK129" s="784"/>
      <c r="BL129" s="785"/>
      <c r="BM129" s="783">
        <v>17.43</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2863793</v>
      </c>
      <c r="AB130" s="793"/>
      <c r="AC130" s="793"/>
      <c r="AD130" s="793"/>
      <c r="AE130" s="794"/>
      <c r="AF130" s="795">
        <v>2819456</v>
      </c>
      <c r="AG130" s="793"/>
      <c r="AH130" s="793"/>
      <c r="AI130" s="793"/>
      <c r="AJ130" s="794"/>
      <c r="AK130" s="795">
        <v>2632530</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5.0999999999999996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18205148</v>
      </c>
      <c r="AB131" s="777"/>
      <c r="AC131" s="777"/>
      <c r="AD131" s="777"/>
      <c r="AE131" s="778"/>
      <c r="AF131" s="779">
        <v>17628135</v>
      </c>
      <c r="AG131" s="777"/>
      <c r="AH131" s="777"/>
      <c r="AI131" s="777"/>
      <c r="AJ131" s="778"/>
      <c r="AK131" s="779">
        <v>18046410</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v>52.5</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5.4313428269999999</v>
      </c>
      <c r="AB132" s="758"/>
      <c r="AC132" s="758"/>
      <c r="AD132" s="758"/>
      <c r="AE132" s="759"/>
      <c r="AF132" s="760">
        <v>4.6803306190000002</v>
      </c>
      <c r="AG132" s="758"/>
      <c r="AH132" s="758"/>
      <c r="AI132" s="758"/>
      <c r="AJ132" s="759"/>
      <c r="AK132" s="760">
        <v>5.2642326089999996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5.8</v>
      </c>
      <c r="AB133" s="737"/>
      <c r="AC133" s="737"/>
      <c r="AD133" s="737"/>
      <c r="AE133" s="738"/>
      <c r="AF133" s="736">
        <v>5.2</v>
      </c>
      <c r="AG133" s="737"/>
      <c r="AH133" s="737"/>
      <c r="AI133" s="737"/>
      <c r="AJ133" s="738"/>
      <c r="AK133" s="736">
        <v>5.0999999999999996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nn91rHaNolfkzllBXDt+WagkYaAv/Ld7ULaaueqMZoI3oHPNxNhYSKd42UCLdG1qKBY9caOhSAt3UBfQmuLlw==" saltValue="MWyO2jSH0kC62+nWNDXTy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3LO7cYE1+LvXAhkdHcWPBZh/+llMaxzMXz4y1e2dDXPbnzWr/hPnnMH5mcqKqCaPQuNyMt4b3I8yI80Sb4Ybwg==" saltValue="APq768LRlKWPspjVoX9F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GbodXFgammDD0c242KkXweMVUUNshedGOzMPpdXW+xe8wsOTQULTOLYGRSFjWj2/xhp5Lc80Z5Ie6RE5onpLA==" saltValue="lbyRa2/mQNYk4e2N7wUOi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31" t="s">
        <v>480</v>
      </c>
      <c r="AP7" s="265"/>
      <c r="AQ7" s="266" t="s">
        <v>481</v>
      </c>
      <c r="AR7" s="267"/>
    </row>
    <row r="8" spans="1:46" x14ac:dyDescent="0.15">
      <c r="A8" s="259"/>
      <c r="AK8" s="268"/>
      <c r="AL8" s="269"/>
      <c r="AM8" s="269"/>
      <c r="AN8" s="270"/>
      <c r="AO8" s="1132"/>
      <c r="AP8" s="271" t="s">
        <v>482</v>
      </c>
      <c r="AQ8" s="272" t="s">
        <v>483</v>
      </c>
      <c r="AR8" s="273" t="s">
        <v>484</v>
      </c>
    </row>
    <row r="9" spans="1:46" x14ac:dyDescent="0.15">
      <c r="A9" s="259"/>
      <c r="AK9" s="1143" t="s">
        <v>485</v>
      </c>
      <c r="AL9" s="1144"/>
      <c r="AM9" s="1144"/>
      <c r="AN9" s="1145"/>
      <c r="AO9" s="274">
        <v>5264513</v>
      </c>
      <c r="AP9" s="274">
        <v>59534</v>
      </c>
      <c r="AQ9" s="275">
        <v>73824</v>
      </c>
      <c r="AR9" s="276">
        <v>-19.399999999999999</v>
      </c>
    </row>
    <row r="10" spans="1:46" ht="13.5" customHeight="1" x14ac:dyDescent="0.15">
      <c r="A10" s="259"/>
      <c r="AK10" s="1143" t="s">
        <v>486</v>
      </c>
      <c r="AL10" s="1144"/>
      <c r="AM10" s="1144"/>
      <c r="AN10" s="1145"/>
      <c r="AO10" s="277">
        <v>819588</v>
      </c>
      <c r="AP10" s="277">
        <v>9268</v>
      </c>
      <c r="AQ10" s="278">
        <v>6244</v>
      </c>
      <c r="AR10" s="279">
        <v>48.4</v>
      </c>
    </row>
    <row r="11" spans="1:46" ht="13.5" customHeight="1" x14ac:dyDescent="0.15">
      <c r="A11" s="259"/>
      <c r="AK11" s="1143" t="s">
        <v>487</v>
      </c>
      <c r="AL11" s="1144"/>
      <c r="AM11" s="1144"/>
      <c r="AN11" s="1145"/>
      <c r="AO11" s="277">
        <v>121329</v>
      </c>
      <c r="AP11" s="277">
        <v>1372</v>
      </c>
      <c r="AQ11" s="278">
        <v>1048</v>
      </c>
      <c r="AR11" s="279">
        <v>30.9</v>
      </c>
    </row>
    <row r="12" spans="1:46" ht="13.5" customHeight="1" x14ac:dyDescent="0.15">
      <c r="A12" s="259"/>
      <c r="AK12" s="1143" t="s">
        <v>488</v>
      </c>
      <c r="AL12" s="1144"/>
      <c r="AM12" s="1144"/>
      <c r="AN12" s="1145"/>
      <c r="AO12" s="277" t="s">
        <v>489</v>
      </c>
      <c r="AP12" s="277" t="s">
        <v>489</v>
      </c>
      <c r="AQ12" s="278">
        <v>8</v>
      </c>
      <c r="AR12" s="279" t="s">
        <v>489</v>
      </c>
    </row>
    <row r="13" spans="1:46" ht="13.5" customHeight="1" x14ac:dyDescent="0.15">
      <c r="A13" s="259"/>
      <c r="AK13" s="1143" t="s">
        <v>490</v>
      </c>
      <c r="AL13" s="1144"/>
      <c r="AM13" s="1144"/>
      <c r="AN13" s="1145"/>
      <c r="AO13" s="277">
        <v>147293</v>
      </c>
      <c r="AP13" s="277">
        <v>1666</v>
      </c>
      <c r="AQ13" s="278">
        <v>2350</v>
      </c>
      <c r="AR13" s="279">
        <v>-29.1</v>
      </c>
    </row>
    <row r="14" spans="1:46" ht="13.5" customHeight="1" x14ac:dyDescent="0.15">
      <c r="A14" s="259"/>
      <c r="AK14" s="1143" t="s">
        <v>491</v>
      </c>
      <c r="AL14" s="1144"/>
      <c r="AM14" s="1144"/>
      <c r="AN14" s="1145"/>
      <c r="AO14" s="277">
        <v>178883</v>
      </c>
      <c r="AP14" s="277">
        <v>2023</v>
      </c>
      <c r="AQ14" s="278">
        <v>1698</v>
      </c>
      <c r="AR14" s="279">
        <v>19.100000000000001</v>
      </c>
    </row>
    <row r="15" spans="1:46" ht="13.5" customHeight="1" x14ac:dyDescent="0.15">
      <c r="A15" s="259"/>
      <c r="AK15" s="1146" t="s">
        <v>492</v>
      </c>
      <c r="AL15" s="1147"/>
      <c r="AM15" s="1147"/>
      <c r="AN15" s="1148"/>
      <c r="AO15" s="277">
        <v>-125763</v>
      </c>
      <c r="AP15" s="277">
        <v>-1422</v>
      </c>
      <c r="AQ15" s="278">
        <v>-3564</v>
      </c>
      <c r="AR15" s="279">
        <v>-60.1</v>
      </c>
    </row>
    <row r="16" spans="1:46" x14ac:dyDescent="0.15">
      <c r="A16" s="259"/>
      <c r="AK16" s="1146" t="s">
        <v>177</v>
      </c>
      <c r="AL16" s="1147"/>
      <c r="AM16" s="1147"/>
      <c r="AN16" s="1148"/>
      <c r="AO16" s="277">
        <v>6405843</v>
      </c>
      <c r="AP16" s="277">
        <v>72441</v>
      </c>
      <c r="AQ16" s="278">
        <v>81608</v>
      </c>
      <c r="AR16" s="279">
        <v>-11.2</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49" t="s">
        <v>497</v>
      </c>
      <c r="AL21" s="1150"/>
      <c r="AM21" s="1150"/>
      <c r="AN21" s="1151"/>
      <c r="AO21" s="289">
        <v>5.71</v>
      </c>
      <c r="AP21" s="290">
        <v>7.59</v>
      </c>
      <c r="AQ21" s="291">
        <v>-1.88</v>
      </c>
      <c r="AS21" s="292"/>
      <c r="AT21" s="288"/>
    </row>
    <row r="22" spans="1:46" s="260" customFormat="1" x14ac:dyDescent="0.15">
      <c r="A22" s="288"/>
      <c r="AK22" s="1149" t="s">
        <v>498</v>
      </c>
      <c r="AL22" s="1150"/>
      <c r="AM22" s="1150"/>
      <c r="AN22" s="1151"/>
      <c r="AO22" s="293">
        <v>101.5</v>
      </c>
      <c r="AP22" s="294">
        <v>98.2</v>
      </c>
      <c r="AQ22" s="295">
        <v>3.3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31" t="s">
        <v>480</v>
      </c>
      <c r="AP30" s="265"/>
      <c r="AQ30" s="266" t="s">
        <v>481</v>
      </c>
      <c r="AR30" s="267"/>
    </row>
    <row r="31" spans="1:46" x14ac:dyDescent="0.15">
      <c r="A31" s="259"/>
      <c r="AK31" s="268"/>
      <c r="AL31" s="269"/>
      <c r="AM31" s="269"/>
      <c r="AN31" s="270"/>
      <c r="AO31" s="1132"/>
      <c r="AP31" s="271" t="s">
        <v>482</v>
      </c>
      <c r="AQ31" s="272" t="s">
        <v>483</v>
      </c>
      <c r="AR31" s="273" t="s">
        <v>484</v>
      </c>
    </row>
    <row r="32" spans="1:46" ht="27" customHeight="1" x14ac:dyDescent="0.15">
      <c r="A32" s="259"/>
      <c r="AK32" s="1133" t="s">
        <v>502</v>
      </c>
      <c r="AL32" s="1134"/>
      <c r="AM32" s="1134"/>
      <c r="AN32" s="1135"/>
      <c r="AO32" s="303">
        <v>2859755</v>
      </c>
      <c r="AP32" s="303">
        <v>32340</v>
      </c>
      <c r="AQ32" s="304">
        <v>42992</v>
      </c>
      <c r="AR32" s="305">
        <v>-24.8</v>
      </c>
    </row>
    <row r="33" spans="1:46" ht="13.5" customHeight="1" x14ac:dyDescent="0.15">
      <c r="A33" s="259"/>
      <c r="AK33" s="1133" t="s">
        <v>503</v>
      </c>
      <c r="AL33" s="1134"/>
      <c r="AM33" s="1134"/>
      <c r="AN33" s="1135"/>
      <c r="AO33" s="303" t="s">
        <v>489</v>
      </c>
      <c r="AP33" s="303" t="s">
        <v>489</v>
      </c>
      <c r="AQ33" s="304" t="s">
        <v>489</v>
      </c>
      <c r="AR33" s="305" t="s">
        <v>489</v>
      </c>
    </row>
    <row r="34" spans="1:46" ht="27" customHeight="1" x14ac:dyDescent="0.15">
      <c r="A34" s="259"/>
      <c r="AK34" s="1133" t="s">
        <v>504</v>
      </c>
      <c r="AL34" s="1134"/>
      <c r="AM34" s="1134"/>
      <c r="AN34" s="1135"/>
      <c r="AO34" s="303" t="s">
        <v>489</v>
      </c>
      <c r="AP34" s="303" t="s">
        <v>489</v>
      </c>
      <c r="AQ34" s="304">
        <v>43</v>
      </c>
      <c r="AR34" s="305" t="s">
        <v>489</v>
      </c>
    </row>
    <row r="35" spans="1:46" ht="27" customHeight="1" x14ac:dyDescent="0.15">
      <c r="A35" s="259"/>
      <c r="AK35" s="1133" t="s">
        <v>505</v>
      </c>
      <c r="AL35" s="1134"/>
      <c r="AM35" s="1134"/>
      <c r="AN35" s="1135"/>
      <c r="AO35" s="303">
        <v>940527</v>
      </c>
      <c r="AP35" s="303">
        <v>10636</v>
      </c>
      <c r="AQ35" s="304">
        <v>11969</v>
      </c>
      <c r="AR35" s="305">
        <v>-11.1</v>
      </c>
    </row>
    <row r="36" spans="1:46" ht="27" customHeight="1" x14ac:dyDescent="0.15">
      <c r="A36" s="259"/>
      <c r="AK36" s="1133" t="s">
        <v>506</v>
      </c>
      <c r="AL36" s="1134"/>
      <c r="AM36" s="1134"/>
      <c r="AN36" s="1135"/>
      <c r="AO36" s="303">
        <v>264646</v>
      </c>
      <c r="AP36" s="303">
        <v>2993</v>
      </c>
      <c r="AQ36" s="304">
        <v>2138</v>
      </c>
      <c r="AR36" s="305">
        <v>40</v>
      </c>
    </row>
    <row r="37" spans="1:46" ht="13.5" customHeight="1" x14ac:dyDescent="0.15">
      <c r="A37" s="259"/>
      <c r="AK37" s="1133" t="s">
        <v>507</v>
      </c>
      <c r="AL37" s="1134"/>
      <c r="AM37" s="1134"/>
      <c r="AN37" s="1135"/>
      <c r="AO37" s="303">
        <v>77533</v>
      </c>
      <c r="AP37" s="303">
        <v>877</v>
      </c>
      <c r="AQ37" s="304">
        <v>592</v>
      </c>
      <c r="AR37" s="305">
        <v>48.1</v>
      </c>
    </row>
    <row r="38" spans="1:46" ht="27" customHeight="1" x14ac:dyDescent="0.15">
      <c r="A38" s="259"/>
      <c r="AK38" s="1136" t="s">
        <v>508</v>
      </c>
      <c r="AL38" s="1137"/>
      <c r="AM38" s="1137"/>
      <c r="AN38" s="1138"/>
      <c r="AO38" s="306" t="s">
        <v>489</v>
      </c>
      <c r="AP38" s="306" t="s">
        <v>489</v>
      </c>
      <c r="AQ38" s="307">
        <v>2</v>
      </c>
      <c r="AR38" s="295" t="s">
        <v>489</v>
      </c>
      <c r="AS38" s="302"/>
    </row>
    <row r="39" spans="1:46" x14ac:dyDescent="0.15">
      <c r="A39" s="259"/>
      <c r="AK39" s="1136" t="s">
        <v>509</v>
      </c>
      <c r="AL39" s="1137"/>
      <c r="AM39" s="1137"/>
      <c r="AN39" s="1138"/>
      <c r="AO39" s="303">
        <v>-559926</v>
      </c>
      <c r="AP39" s="303">
        <v>-6332</v>
      </c>
      <c r="AQ39" s="304">
        <v>-5777</v>
      </c>
      <c r="AR39" s="305">
        <v>9.6</v>
      </c>
      <c r="AS39" s="302"/>
    </row>
    <row r="40" spans="1:46" ht="27" customHeight="1" x14ac:dyDescent="0.15">
      <c r="A40" s="259"/>
      <c r="AK40" s="1133" t="s">
        <v>510</v>
      </c>
      <c r="AL40" s="1134"/>
      <c r="AM40" s="1134"/>
      <c r="AN40" s="1135"/>
      <c r="AO40" s="303">
        <v>-2632530</v>
      </c>
      <c r="AP40" s="303">
        <v>-29770</v>
      </c>
      <c r="AQ40" s="304">
        <v>-36457</v>
      </c>
      <c r="AR40" s="305">
        <v>-18.3</v>
      </c>
      <c r="AS40" s="302"/>
    </row>
    <row r="41" spans="1:46" x14ac:dyDescent="0.15">
      <c r="A41" s="259"/>
      <c r="AK41" s="1139" t="s">
        <v>287</v>
      </c>
      <c r="AL41" s="1140"/>
      <c r="AM41" s="1140"/>
      <c r="AN41" s="1141"/>
      <c r="AO41" s="303">
        <v>950005</v>
      </c>
      <c r="AP41" s="303">
        <v>10743</v>
      </c>
      <c r="AQ41" s="304">
        <v>15502</v>
      </c>
      <c r="AR41" s="305">
        <v>-30.7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26" t="s">
        <v>480</v>
      </c>
      <c r="AN49" s="1128" t="s">
        <v>513</v>
      </c>
      <c r="AO49" s="1129"/>
      <c r="AP49" s="1129"/>
      <c r="AQ49" s="1129"/>
      <c r="AR49" s="1130"/>
    </row>
    <row r="50" spans="1:44" x14ac:dyDescent="0.15">
      <c r="A50" s="259"/>
      <c r="AK50" s="317"/>
      <c r="AL50" s="318"/>
      <c r="AM50" s="1127"/>
      <c r="AN50" s="319" t="s">
        <v>514</v>
      </c>
      <c r="AO50" s="320" t="s">
        <v>515</v>
      </c>
      <c r="AP50" s="321" t="s">
        <v>516</v>
      </c>
      <c r="AQ50" s="322" t="s">
        <v>517</v>
      </c>
      <c r="AR50" s="323" t="s">
        <v>518</v>
      </c>
    </row>
    <row r="51" spans="1:44" x14ac:dyDescent="0.15">
      <c r="A51" s="259"/>
      <c r="AK51" s="315" t="s">
        <v>519</v>
      </c>
      <c r="AL51" s="316"/>
      <c r="AM51" s="324">
        <v>6562399</v>
      </c>
      <c r="AN51" s="325">
        <v>74134</v>
      </c>
      <c r="AO51" s="326">
        <v>32.6</v>
      </c>
      <c r="AP51" s="327">
        <v>62383</v>
      </c>
      <c r="AQ51" s="328">
        <v>14.1</v>
      </c>
      <c r="AR51" s="329">
        <v>18.5</v>
      </c>
    </row>
    <row r="52" spans="1:44" x14ac:dyDescent="0.15">
      <c r="A52" s="259"/>
      <c r="AK52" s="330"/>
      <c r="AL52" s="331" t="s">
        <v>520</v>
      </c>
      <c r="AM52" s="332">
        <v>4156239</v>
      </c>
      <c r="AN52" s="333">
        <v>46952</v>
      </c>
      <c r="AO52" s="334">
        <v>37.200000000000003</v>
      </c>
      <c r="AP52" s="335">
        <v>35325</v>
      </c>
      <c r="AQ52" s="336">
        <v>7.6</v>
      </c>
      <c r="AR52" s="337">
        <v>29.6</v>
      </c>
    </row>
    <row r="53" spans="1:44" x14ac:dyDescent="0.15">
      <c r="A53" s="259"/>
      <c r="AK53" s="315" t="s">
        <v>521</v>
      </c>
      <c r="AL53" s="316"/>
      <c r="AM53" s="324">
        <v>5830581</v>
      </c>
      <c r="AN53" s="325">
        <v>66042</v>
      </c>
      <c r="AO53" s="326">
        <v>-10.9</v>
      </c>
      <c r="AP53" s="327">
        <v>63812</v>
      </c>
      <c r="AQ53" s="328">
        <v>2.2999999999999998</v>
      </c>
      <c r="AR53" s="329">
        <v>-13.2</v>
      </c>
    </row>
    <row r="54" spans="1:44" x14ac:dyDescent="0.15">
      <c r="A54" s="259"/>
      <c r="AK54" s="330"/>
      <c r="AL54" s="331" t="s">
        <v>520</v>
      </c>
      <c r="AM54" s="332">
        <v>3316989</v>
      </c>
      <c r="AN54" s="333">
        <v>37571</v>
      </c>
      <c r="AO54" s="334">
        <v>-20</v>
      </c>
      <c r="AP54" s="335">
        <v>33848</v>
      </c>
      <c r="AQ54" s="336">
        <v>-4.2</v>
      </c>
      <c r="AR54" s="337">
        <v>-15.8</v>
      </c>
    </row>
    <row r="55" spans="1:44" x14ac:dyDescent="0.15">
      <c r="A55" s="259"/>
      <c r="AK55" s="315" t="s">
        <v>522</v>
      </c>
      <c r="AL55" s="316"/>
      <c r="AM55" s="324">
        <v>5102170</v>
      </c>
      <c r="AN55" s="325">
        <v>57896</v>
      </c>
      <c r="AO55" s="326">
        <v>-12.3</v>
      </c>
      <c r="AP55" s="327">
        <v>54225</v>
      </c>
      <c r="AQ55" s="328">
        <v>-15</v>
      </c>
      <c r="AR55" s="329">
        <v>2.7</v>
      </c>
    </row>
    <row r="56" spans="1:44" x14ac:dyDescent="0.15">
      <c r="A56" s="259"/>
      <c r="AK56" s="330"/>
      <c r="AL56" s="331" t="s">
        <v>520</v>
      </c>
      <c r="AM56" s="332">
        <v>1478413</v>
      </c>
      <c r="AN56" s="333">
        <v>16776</v>
      </c>
      <c r="AO56" s="334">
        <v>-55.3</v>
      </c>
      <c r="AP56" s="335">
        <v>27337</v>
      </c>
      <c r="AQ56" s="336">
        <v>-19.2</v>
      </c>
      <c r="AR56" s="337">
        <v>-36.1</v>
      </c>
    </row>
    <row r="57" spans="1:44" x14ac:dyDescent="0.15">
      <c r="A57" s="259"/>
      <c r="AK57" s="315" t="s">
        <v>523</v>
      </c>
      <c r="AL57" s="316"/>
      <c r="AM57" s="324">
        <v>4411434</v>
      </c>
      <c r="AN57" s="325">
        <v>49812</v>
      </c>
      <c r="AO57" s="326">
        <v>-14</v>
      </c>
      <c r="AP57" s="327">
        <v>54016</v>
      </c>
      <c r="AQ57" s="328">
        <v>-0.4</v>
      </c>
      <c r="AR57" s="329">
        <v>-13.6</v>
      </c>
    </row>
    <row r="58" spans="1:44" x14ac:dyDescent="0.15">
      <c r="A58" s="259"/>
      <c r="AK58" s="330"/>
      <c r="AL58" s="331" t="s">
        <v>520</v>
      </c>
      <c r="AM58" s="332">
        <v>3519791</v>
      </c>
      <c r="AN58" s="333">
        <v>39744</v>
      </c>
      <c r="AO58" s="334">
        <v>136.9</v>
      </c>
      <c r="AP58" s="335">
        <v>28078</v>
      </c>
      <c r="AQ58" s="336">
        <v>2.7</v>
      </c>
      <c r="AR58" s="337">
        <v>134.19999999999999</v>
      </c>
    </row>
    <row r="59" spans="1:44" x14ac:dyDescent="0.15">
      <c r="A59" s="259"/>
      <c r="AK59" s="315" t="s">
        <v>524</v>
      </c>
      <c r="AL59" s="316"/>
      <c r="AM59" s="324">
        <v>5439209</v>
      </c>
      <c r="AN59" s="325">
        <v>61509</v>
      </c>
      <c r="AO59" s="326">
        <v>23.5</v>
      </c>
      <c r="AP59" s="327">
        <v>52786</v>
      </c>
      <c r="AQ59" s="328">
        <v>-2.2999999999999998</v>
      </c>
      <c r="AR59" s="329">
        <v>25.8</v>
      </c>
    </row>
    <row r="60" spans="1:44" x14ac:dyDescent="0.15">
      <c r="A60" s="259"/>
      <c r="AK60" s="330"/>
      <c r="AL60" s="331" t="s">
        <v>520</v>
      </c>
      <c r="AM60" s="332">
        <v>3136656</v>
      </c>
      <c r="AN60" s="333">
        <v>35471</v>
      </c>
      <c r="AO60" s="334">
        <v>-10.8</v>
      </c>
      <c r="AP60" s="335">
        <v>28742</v>
      </c>
      <c r="AQ60" s="336">
        <v>2.4</v>
      </c>
      <c r="AR60" s="337">
        <v>-13.2</v>
      </c>
    </row>
    <row r="61" spans="1:44" x14ac:dyDescent="0.15">
      <c r="A61" s="259"/>
      <c r="AK61" s="315" t="s">
        <v>525</v>
      </c>
      <c r="AL61" s="338"/>
      <c r="AM61" s="324">
        <v>5469159</v>
      </c>
      <c r="AN61" s="325">
        <v>61879</v>
      </c>
      <c r="AO61" s="326">
        <v>3.8</v>
      </c>
      <c r="AP61" s="327">
        <v>57444</v>
      </c>
      <c r="AQ61" s="339">
        <v>-0.3</v>
      </c>
      <c r="AR61" s="329">
        <v>4.0999999999999996</v>
      </c>
    </row>
    <row r="62" spans="1:44" x14ac:dyDescent="0.15">
      <c r="A62" s="259"/>
      <c r="AK62" s="330"/>
      <c r="AL62" s="331" t="s">
        <v>520</v>
      </c>
      <c r="AM62" s="332">
        <v>3121618</v>
      </c>
      <c r="AN62" s="333">
        <v>35303</v>
      </c>
      <c r="AO62" s="334">
        <v>17.600000000000001</v>
      </c>
      <c r="AP62" s="335">
        <v>30666</v>
      </c>
      <c r="AQ62" s="336">
        <v>-2.1</v>
      </c>
      <c r="AR62" s="337">
        <v>19.7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UY8XBP/+rAN2gN8ntvGKf69Cpjf6Df4rudapRO82Gedp2tsb+LXhrHhVZvdB8LZyxySRXGv8mNyrGQH6OMoZbw==" saltValue="xJcjB1Iv25w1qPxpp4T0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6mvKcZuKhujTtFObK/V+w0EhH7mdbEcGAC4yMBhbNDiKMEk8LKgherUJ0dVT0L7okvn3txqFLZQ1hfcheKv4zQ==" saltValue="tEOiKBoFImaXZWL3gO86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fzpwqLnJOKg4+aV5Hta22rnmaHy5P3Jz54aHklPnUdYlawUqsVRJHIzOrGC42jBOn+jHmT9HJgo+lv0RQFwIkw==" saltValue="OFly47GWiOt4wceIzAe35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12.17</v>
      </c>
      <c r="G47" s="12">
        <v>11.11</v>
      </c>
      <c r="H47" s="12">
        <v>12.7</v>
      </c>
      <c r="I47" s="12">
        <v>13.13</v>
      </c>
      <c r="J47" s="13">
        <v>10.57</v>
      </c>
    </row>
    <row r="48" spans="2:10" ht="57.75" customHeight="1" x14ac:dyDescent="0.15">
      <c r="B48" s="14"/>
      <c r="C48" s="1154" t="s">
        <v>4</v>
      </c>
      <c r="D48" s="1154"/>
      <c r="E48" s="1155"/>
      <c r="F48" s="15">
        <v>6.03</v>
      </c>
      <c r="G48" s="16">
        <v>5.31</v>
      </c>
      <c r="H48" s="16">
        <v>6.96</v>
      </c>
      <c r="I48" s="16">
        <v>7.47</v>
      </c>
      <c r="J48" s="17">
        <v>7.07</v>
      </c>
    </row>
    <row r="49" spans="2:10" ht="57.75" customHeight="1" thickBot="1" x14ac:dyDescent="0.2">
      <c r="B49" s="18"/>
      <c r="C49" s="1156" t="s">
        <v>5</v>
      </c>
      <c r="D49" s="1156"/>
      <c r="E49" s="1157"/>
      <c r="F49" s="19">
        <v>2.35</v>
      </c>
      <c r="G49" s="20" t="s">
        <v>532</v>
      </c>
      <c r="H49" s="20">
        <v>3.87</v>
      </c>
      <c r="I49" s="20">
        <v>0.41</v>
      </c>
      <c r="J49" s="21" t="s">
        <v>533</v>
      </c>
    </row>
    <row r="50" spans="2:10" x14ac:dyDescent="0.15"/>
  </sheetData>
  <sheetProtection algorithmName="SHA-512" hashValue="E0BOf/vabGijdEHZhfy0QaZq52bZ0AbNRYA9kllyrAbX22OIpOLmaRkSfOdXymO+nWMLvWWQwgZ6GV8KRRTt6g==" saltValue="9o3AC3B0+HCEECZcMDuZ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吉田智博</cp:lastModifiedBy>
  <dcterms:modified xsi:type="dcterms:W3CDTF">2025-09-19T05:43:28Z</dcterms:modified>
</cp:coreProperties>
</file>