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21" r:id="rId13"/>
    <sheet name="公会計指標分析・財政指標組合せ分析表" sheetId="18" r:id="rId14"/>
    <sheet name="施設類型別ストック情報分析表①" sheetId="19" r:id="rId15"/>
    <sheet name="施設類型別ストック情報分析表②" sheetId="20" r:id="rId16"/>
    <sheet name="Sheet2" sheetId="22" r:id="rId17"/>
    <sheet name="データシート" sheetId="9" state="hidden" r:id="rId18"/>
  </sheets>
  <externalReferences>
    <externalReference r:id="rId19"/>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<sst xmlns="http://schemas.openxmlformats.org/spreadsheetml/2006/main" xmlns:r="http://schemas.openxmlformats.org/officeDocument/2006/relationships" count="542" uniqueCount="542">
  <si>
    <t>組合等が起こした地方債の元利償還金に対する負担金等</t>
  </si>
  <si>
    <t>一時借入金の利子</t>
    <rPh sb="0" eb="2">
      <t>イチジ</t>
    </rPh>
    <rPh sb="2" eb="5">
      <t>カリイレキン</t>
    </rPh>
    <rPh sb="6" eb="8">
      <t>リシ</t>
    </rPh>
    <phoneticPr fontId="34"/>
  </si>
  <si>
    <t>標準財政規模比（％）</t>
  </si>
  <si>
    <t>R01</t>
  </si>
  <si>
    <t>財政調整基金残高</t>
    <rPh sb="0" eb="2">
      <t>ザイセイ</t>
    </rPh>
    <rPh sb="2" eb="4">
      <t>チョウセイ</t>
    </rPh>
    <rPh sb="4" eb="6">
      <t>キキン</t>
    </rPh>
    <rPh sb="6" eb="8">
      <t>ザンダカ</t>
    </rPh>
    <phoneticPr fontId="35"/>
  </si>
  <si>
    <t>徴収率
(％)</t>
    <rPh sb="0" eb="2">
      <t>チョウシュウ</t>
    </rPh>
    <rPh sb="2" eb="3">
      <t>リツ</t>
    </rPh>
    <phoneticPr fontId="35"/>
  </si>
  <si>
    <t>区分</t>
    <rPh sb="0" eb="2">
      <t>クブン</t>
    </rPh>
    <phoneticPr fontId="35"/>
  </si>
  <si>
    <t>(Ｂ)</t>
  </si>
  <si>
    <t>（参考）</t>
    <rPh sb="1" eb="3">
      <t>サンコウ</t>
    </rPh>
    <phoneticPr fontId="35"/>
  </si>
  <si>
    <t>第2次</t>
    <rPh sb="0" eb="1">
      <t>ダイ</t>
    </rPh>
    <rPh sb="2" eb="3">
      <t>ジ</t>
    </rPh>
    <phoneticPr fontId="35"/>
  </si>
  <si>
    <t>充当可能財源等</t>
    <rPh sb="0" eb="2">
      <t>ジュウトウ</t>
    </rPh>
    <rPh sb="2" eb="4">
      <t>カノウ</t>
    </rPh>
    <rPh sb="4" eb="6">
      <t>ザイゲン</t>
    </rPh>
    <rPh sb="6" eb="7">
      <t>トウ</t>
    </rPh>
    <phoneticPr fontId="35"/>
  </si>
  <si>
    <t>実質収支額</t>
    <rPh sb="0" eb="2">
      <t>ジッシツ</t>
    </rPh>
    <rPh sb="2" eb="4">
      <t>シュウシ</t>
    </rPh>
    <rPh sb="4" eb="5">
      <t>ガク</t>
    </rPh>
    <phoneticPr fontId="35"/>
  </si>
  <si>
    <t>令和2年国調(人)</t>
    <rPh sb="3" eb="4">
      <t>ネン</t>
    </rPh>
    <rPh sb="4" eb="5">
      <t>コク</t>
    </rPh>
    <rPh sb="5" eb="6">
      <t>チョウ</t>
    </rPh>
    <phoneticPr fontId="35"/>
  </si>
  <si>
    <t>会計</t>
    <rPh sb="0" eb="2">
      <t>カイケイ</t>
    </rPh>
    <phoneticPr fontId="35"/>
  </si>
  <si>
    <t>令和4年度(千円)</t>
    <rPh sb="0" eb="2">
      <t>レイワ</t>
    </rPh>
    <rPh sb="4" eb="5">
      <t>ド</t>
    </rPh>
    <rPh sb="6" eb="8">
      <t>センエン</t>
    </rPh>
    <phoneticPr fontId="35"/>
  </si>
  <si>
    <t>社会福祉法人の施設建設費に係るもの</t>
    <rPh sb="0" eb="2">
      <t>シャカイ</t>
    </rPh>
    <rPh sb="2" eb="4">
      <t>フクシ</t>
    </rPh>
    <rPh sb="4" eb="6">
      <t>ホウジン</t>
    </rPh>
    <rPh sb="7" eb="9">
      <t>シセツ</t>
    </rPh>
    <rPh sb="9" eb="12">
      <t>ケンセツヒ</t>
    </rPh>
    <rPh sb="13" eb="14">
      <t>カカ</t>
    </rPh>
    <phoneticPr fontId="35"/>
  </si>
  <si>
    <t>前年度末減債基金残高(D)</t>
  </si>
  <si>
    <t>実質公債費比率（分子）の構造</t>
  </si>
  <si>
    <t>実質単年度収支</t>
    <rPh sb="0" eb="2">
      <t>ジッシツ</t>
    </rPh>
    <rPh sb="2" eb="5">
      <t>タンネンド</t>
    </rPh>
    <rPh sb="5" eb="7">
      <t>シュウシ</t>
    </rPh>
    <phoneticPr fontId="35"/>
  </si>
  <si>
    <t>年度</t>
    <rPh sb="0" eb="2">
      <t>ネンド</t>
    </rPh>
    <phoneticPr fontId="35"/>
  </si>
  <si>
    <t>手数料</t>
  </si>
  <si>
    <t>人口</t>
    <rPh sb="0" eb="2">
      <t>ジンコウ</t>
    </rPh>
    <phoneticPr fontId="35"/>
  </si>
  <si>
    <t>（百万円）</t>
    <rPh sb="1" eb="2">
      <t>ヒャク</t>
    </rPh>
    <rPh sb="2" eb="4">
      <t>マンエン</t>
    </rPh>
    <phoneticPr fontId="35"/>
  </si>
  <si>
    <t>分子の構造</t>
    <rPh sb="0" eb="2">
      <t>ブンシ</t>
    </rPh>
    <rPh sb="3" eb="5">
      <t>コウゾウ</t>
    </rPh>
    <phoneticPr fontId="35"/>
  </si>
  <si>
    <t>元利償還金</t>
  </si>
  <si>
    <t>実質収支比率等に係る経年分析</t>
  </si>
  <si>
    <t>介護保険特別会計</t>
  </si>
  <si>
    <t>元利償還金等(A)</t>
  </si>
  <si>
    <t>（百万円）</t>
  </si>
  <si>
    <t>　補助費等</t>
    <rPh sb="1" eb="3">
      <t>ホジョ</t>
    </rPh>
    <rPh sb="3" eb="4">
      <t>ヒ</t>
    </rPh>
    <rPh sb="4" eb="5">
      <t>トウ</t>
    </rPh>
    <phoneticPr fontId="35"/>
  </si>
  <si>
    <t>減債基金積立不足算定額※2</t>
  </si>
  <si>
    <t>実質公債費比率
（(Ａ)－((Ｂ)＋(Ｄ))）／（(Ｃ)－(Ｄ)）×１００</t>
    <rPh sb="0" eb="2">
      <t>ジッシツ</t>
    </rPh>
    <rPh sb="2" eb="4">
      <t>コウサイ</t>
    </rPh>
    <rPh sb="4" eb="5">
      <t>ヒ</t>
    </rPh>
    <rPh sb="5" eb="7">
      <t>ヒリツ</t>
    </rPh>
    <phoneticPr fontId="35"/>
  </si>
  <si>
    <t>減債基金積立不足算定額</t>
  </si>
  <si>
    <t>依頼土地の買い戻しに係るもの</t>
    <rPh sb="0" eb="2">
      <t>イライ</t>
    </rPh>
    <rPh sb="2" eb="4">
      <t>トチ</t>
    </rPh>
    <rPh sb="5" eb="6">
      <t>カ</t>
    </rPh>
    <rPh sb="7" eb="8">
      <t>モド</t>
    </rPh>
    <rPh sb="10" eb="11">
      <t>カカ</t>
    </rPh>
    <phoneticPr fontId="35"/>
  </si>
  <si>
    <t>満期一括償還地方債に係る年度割相当額</t>
  </si>
  <si>
    <t>一部事務組合等の起こした地方債に充てたと認められる
補助金又は負担金</t>
  </si>
  <si>
    <t>臨時職員</t>
    <rPh sb="0" eb="2">
      <t>リンジ</t>
    </rPh>
    <rPh sb="2" eb="4">
      <t>ショクイン</t>
    </rPh>
    <phoneticPr fontId="3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</si>
  <si>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</si>
  <si>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5"/>
  </si>
  <si>
    <t>将来負担額(A)</t>
  </si>
  <si>
    <t>財政調整基金残高</t>
  </si>
  <si>
    <t>対比（差引）</t>
    <rPh sb="0" eb="2">
      <t>タイヒ</t>
    </rPh>
    <rPh sb="3" eb="5">
      <t>サシヒキ</t>
    </rPh>
    <phoneticPr fontId="3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</si>
  <si>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</si>
  <si>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</si>
  <si>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</si>
  <si>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</si>
  <si>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</si>
  <si>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</si>
  <si>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</si>
  <si>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</si>
  <si>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基金残高に係る経年分析</t>
  </si>
  <si>
    <t>(注釈)</t>
    <rPh sb="1" eb="2">
      <t>チュウ</t>
    </rPh>
    <rPh sb="2" eb="3">
      <t>シャク</t>
    </rPh>
    <phoneticPr fontId="35"/>
  </si>
  <si>
    <t>(A)－(B)</t>
  </si>
  <si>
    <t>当該団体
からの
補助金</t>
  </si>
  <si>
    <t>国有提供交付金(特別区財調交付金)</t>
  </si>
  <si>
    <t>実質公債費比率の分子</t>
  </si>
  <si>
    <t>一般職員等(※6)</t>
    <rPh sb="0" eb="2">
      <t>イッパン</t>
    </rPh>
    <rPh sb="2" eb="4">
      <t>ショクイン</t>
    </rPh>
    <rPh sb="4" eb="5">
      <t>トウ</t>
    </rPh>
    <phoneticPr fontId="35"/>
  </si>
  <si>
    <t>※ 減債基金積立不足算定額=(C)×(１－(D)/(E))</t>
  </si>
  <si>
    <t>人口密度 (人/k㎡)</t>
    <rPh sb="0" eb="2">
      <t>ジンコウ</t>
    </rPh>
    <rPh sb="2" eb="4">
      <t>ミツド</t>
    </rPh>
    <phoneticPr fontId="35"/>
  </si>
  <si>
    <t>一般会計等に係る地方債の現在高</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</si>
  <si>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</si>
  <si>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項番</t>
  </si>
  <si>
    <t>将来負担比率（分子）の構造</t>
  </si>
  <si>
    <t>　　都市計画税</t>
  </si>
  <si>
    <t>財政調整基金</t>
  </si>
  <si>
    <t>PFI事業に係るもの</t>
    <rPh sb="3" eb="5">
      <t>ジギョウ</t>
    </rPh>
    <rPh sb="6" eb="7">
      <t>カカ</t>
    </rPh>
    <phoneticPr fontId="34"/>
  </si>
  <si>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</si>
  <si>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7"/>
  </si>
  <si>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</si>
  <si>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</si>
  <si>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</si>
  <si>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</si>
  <si>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</si>
  <si>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</si>
  <si>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</si>
  <si>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債務負担行為に基づく支出予定額</t>
  </si>
  <si>
    <t>単年度収支</t>
  </si>
  <si>
    <t>公営企業債等繰入見込額</t>
  </si>
  <si>
    <t>財源超過</t>
    <rPh sb="0" eb="2">
      <t>ザイゲン</t>
    </rPh>
    <rPh sb="2" eb="4">
      <t>チョウカ</t>
    </rPh>
    <phoneticPr fontId="3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</si>
  <si>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</si>
  <si>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</si>
  <si>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</si>
  <si>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</si>
  <si>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</si>
  <si>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</si>
  <si>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</si>
  <si>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</si>
  <si>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</si>
  <si>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</si>
  <si>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</si>
  <si>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</si>
  <si>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</si>
  <si>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5"/>
  </si>
  <si>
    <t>組合等連結実質赤字額負担見込額</t>
  </si>
  <si>
    <t>商工費</t>
  </si>
  <si>
    <t>充当可能財源等(B)</t>
  </si>
  <si>
    <t>充当可能基金</t>
  </si>
  <si>
    <t>事業会計の一覧</t>
    <rPh sb="0" eb="2">
      <t>ジギョウ</t>
    </rPh>
    <rPh sb="2" eb="4">
      <t>カイケイ</t>
    </rPh>
    <phoneticPr fontId="35"/>
  </si>
  <si>
    <t>充当可能特定歳入</t>
  </si>
  <si>
    <t>第3次</t>
    <rPh sb="0" eb="1">
      <t>ダイ</t>
    </rPh>
    <rPh sb="2" eb="3">
      <t>ジ</t>
    </rPh>
    <phoneticPr fontId="35"/>
  </si>
  <si>
    <t>（百万円）</t>
    <rPh sb="1" eb="4">
      <t>ヒャクマンエン</t>
    </rPh>
    <phoneticPr fontId="35"/>
  </si>
  <si>
    <t>内訳</t>
    <rPh sb="0" eb="2">
      <t>ウチワケ</t>
    </rPh>
    <phoneticPr fontId="34"/>
  </si>
  <si>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</si>
  <si>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</si>
  <si>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</si>
  <si>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</si>
  <si>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5"/>
  </si>
  <si>
    <t>うち日本人(％)</t>
  </si>
  <si>
    <t>地方消費税交付金</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</si>
  <si>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</si>
  <si>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5"/>
  </si>
  <si>
    <t>赤字額</t>
    <rPh sb="0" eb="2">
      <t>アカジ</t>
    </rPh>
    <rPh sb="2" eb="3">
      <t>ガク</t>
    </rPh>
    <phoneticPr fontId="38"/>
  </si>
  <si>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</si>
  <si>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</si>
  <si>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算入公債費等</t>
    <rPh sb="0" eb="2">
      <t>サンニュウ</t>
    </rPh>
    <rPh sb="2" eb="6">
      <t>コウサイヒトウ</t>
    </rPh>
    <phoneticPr fontId="35"/>
  </si>
  <si>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</si>
  <si>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</si>
  <si>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将来負担額</t>
    <rPh sb="0" eb="2">
      <t>ショウライ</t>
    </rPh>
    <rPh sb="2" eb="4">
      <t>フタン</t>
    </rPh>
    <rPh sb="4" eb="5">
      <t>ガク</t>
    </rPh>
    <phoneticPr fontId="35"/>
  </si>
  <si>
    <t>　　　個人均等割</t>
  </si>
  <si>
    <t>　　うち職員給</t>
    <rPh sb="4" eb="6">
      <t>ショクイン</t>
    </rPh>
    <rPh sb="6" eb="7">
      <t>キュウ</t>
    </rPh>
    <phoneticPr fontId="35"/>
  </si>
  <si>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</si>
  <si>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</si>
  <si>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</si>
  <si>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</si>
  <si>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</si>
  <si>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</si>
  <si>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</si>
  <si>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総括表（市町村）</t>
    <rPh sb="0" eb="2">
      <t>ソウカツ</t>
    </rPh>
    <rPh sb="2" eb="3">
      <t>ヒョウ</t>
    </rPh>
    <rPh sb="4" eb="7">
      <t>シチョウソン</t>
    </rPh>
    <phoneticPr fontId="35"/>
  </si>
  <si>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</si>
  <si>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</si>
  <si>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</si>
  <si>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 R04</t>
  </si>
  <si>
    <t>静岡県</t>
  </si>
  <si>
    <t>-</t>
  </si>
  <si>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</si>
  <si>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</si>
  <si>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Ⅰ－３</t>
  </si>
  <si>
    <t>ラスパイレス指数</t>
    <rPh sb="6" eb="8">
      <t>シスウ</t>
    </rPh>
    <phoneticPr fontId="35"/>
  </si>
  <si>
    <t>投資的経費計</t>
    <rPh sb="5" eb="6">
      <t>ケイ</t>
    </rPh>
    <phoneticPr fontId="35"/>
  </si>
  <si>
    <t>指定団体等の指定状況</t>
  </si>
  <si>
    <t>歳出総額</t>
  </si>
  <si>
    <t>ゴルフ場利用税交付金</t>
  </si>
  <si>
    <t>寄附金</t>
  </si>
  <si>
    <t>令和5年度(千円)</t>
    <rPh sb="0" eb="2">
      <t>レイワ</t>
    </rPh>
    <rPh sb="3" eb="5">
      <t>ネンド</t>
    </rPh>
    <rPh sb="6" eb="8">
      <t>センエン</t>
    </rPh>
    <phoneticPr fontId="35"/>
  </si>
  <si>
    <t>令和5年度(千円･％)</t>
    <rPh sb="0" eb="2">
      <t>レイワ</t>
    </rPh>
    <rPh sb="3" eb="5">
      <t>ネンド</t>
    </rPh>
    <rPh sb="6" eb="8">
      <t>センエン</t>
    </rPh>
    <phoneticPr fontId="35"/>
  </si>
  <si>
    <t>令和4年度(千円･％)</t>
    <rPh sb="0" eb="2">
      <t>レイワ</t>
    </rPh>
    <rPh sb="4" eb="5">
      <t>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</si>
  <si>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</si>
  <si>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歳入総額</t>
  </si>
  <si>
    <t>実質収支比率</t>
    <rPh sb="0" eb="2">
      <t>ジッシツ</t>
    </rPh>
    <rPh sb="2" eb="4">
      <t>シュウシ</t>
    </rPh>
    <rPh sb="4" eb="6">
      <t>ヒリツ</t>
    </rPh>
    <phoneticPr fontId="35"/>
  </si>
  <si>
    <t>類似団体の将来負担比率が令和元年度から令和４年度まで低下傾向にあるなか、当市の将来負担比率は逆行して上昇傾向にあり、令和５年度はやや低下していますが依然として類似団体平均を上回っています。要因としては新市建設計画に係る大型建設事業に対する地方債発行増などが挙げられます。実質公債費比率は類似団体平均を下回っていますが、大型建設事業に係る地方債の償還が増加するため、今後比率の上昇が見込まれています。なお、将来負担比率が類似団体平均を上回っているにもかかわらず、実質公債費比率が類似団体平均を下回っている要因として、地方債の借入時期が相対的に遅かったこと、据置期間を設定している地方債が多いこと、償還期間が長期の地方債が多いことなどが想定されます。</t>
    <rPh sb="5" eb="7">
      <t>ショウライ</t>
    </rPh>
    <rPh sb="7" eb="11">
      <t>フタンヒリツ</t>
    </rPh>
    <rPh sb="36" eb="38">
      <t>トウシ</t>
    </rPh>
    <rPh sb="39" eb="41">
      <t>ショウライ</t>
    </rPh>
    <rPh sb="41" eb="43">
      <t>フタン</t>
    </rPh>
    <rPh sb="43" eb="45">
      <t>ヒリツ</t>
    </rPh>
    <rPh sb="46" eb="48">
      <t>ギャッコウ</t>
    </rPh>
    <rPh sb="50" eb="52">
      <t>ジョウショウ</t>
    </rPh>
    <rPh sb="52" eb="54">
      <t>ケイコウ</t>
    </rPh>
    <rPh sb="58" eb="60">
      <t>レイワ</t>
    </rPh>
    <rPh sb="61" eb="63">
      <t>ネンド</t>
    </rPh>
    <rPh sb="66" eb="68">
      <t>テイカ</t>
    </rPh>
    <rPh sb="74" eb="76">
      <t>イゼン</t>
    </rPh>
    <rPh sb="79" eb="83">
      <t>ルイジダンタイ</t>
    </rPh>
    <rPh sb="83" eb="85">
      <t>ヘイキン</t>
    </rPh>
    <rPh sb="86" eb="88">
      <t>ウワマワ</t>
    </rPh>
    <rPh sb="94" eb="96">
      <t>ヨウイン</t>
    </rPh>
    <rPh sb="100" eb="102">
      <t>シンシ</t>
    </rPh>
    <rPh sb="102" eb="104">
      <t>ケンセツ</t>
    </rPh>
    <rPh sb="104" eb="106">
      <t>ケイカク</t>
    </rPh>
    <rPh sb="107" eb="108">
      <t>カカ</t>
    </rPh>
    <rPh sb="109" eb="111">
      <t>オオガタ</t>
    </rPh>
    <rPh sb="111" eb="113">
      <t>ケンセツ</t>
    </rPh>
    <rPh sb="113" eb="115">
      <t>ジギョウ</t>
    </rPh>
    <rPh sb="116" eb="117">
      <t>タイ</t>
    </rPh>
    <rPh sb="119" eb="122">
      <t>チホウサイ</t>
    </rPh>
    <rPh sb="122" eb="124">
      <t>ハッコウ</t>
    </rPh>
    <rPh sb="124" eb="125">
      <t>ゾウ</t>
    </rPh>
    <rPh sb="128" eb="129">
      <t>ア</t>
    </rPh>
    <rPh sb="135" eb="137">
      <t>ジッシツ</t>
    </rPh>
    <rPh sb="137" eb="139">
      <t>コウサイ</t>
    </rPh>
    <rPh sb="139" eb="140">
      <t>ヒ</t>
    </rPh>
    <rPh sb="140" eb="142">
      <t>ヒリツ</t>
    </rPh>
    <rPh sb="143" eb="145">
      <t>ルイジ</t>
    </rPh>
    <rPh sb="145" eb="147">
      <t>ダンタイ</t>
    </rPh>
    <rPh sb="147" eb="149">
      <t>ヘイキン</t>
    </rPh>
    <rPh sb="150" eb="152">
      <t>シタマワ</t>
    </rPh>
    <rPh sb="159" eb="161">
      <t>オオガタ</t>
    </rPh>
    <rPh sb="161" eb="163">
      <t>ケンセツ</t>
    </rPh>
    <rPh sb="163" eb="165">
      <t>ジギョウ</t>
    </rPh>
    <rPh sb="166" eb="167">
      <t>カカ</t>
    </rPh>
    <rPh sb="168" eb="171">
      <t>チホウサイ</t>
    </rPh>
    <rPh sb="172" eb="174">
      <t>ショウカン</t>
    </rPh>
    <rPh sb="175" eb="177">
      <t>ゾウカ</t>
    </rPh>
    <rPh sb="182" eb="184">
      <t>コンゴ</t>
    </rPh>
    <rPh sb="184" eb="186">
      <t>ヒリツ</t>
    </rPh>
    <rPh sb="187" eb="189">
      <t>ジョウショウ</t>
    </rPh>
    <rPh sb="190" eb="192">
      <t>ミコ</t>
    </rPh>
    <rPh sb="202" eb="204">
      <t>ショウライ</t>
    </rPh>
    <rPh sb="204" eb="208">
      <t>フタンヒリツ</t>
    </rPh>
    <rPh sb="209" eb="213">
      <t>ルイジダンタイ</t>
    </rPh>
    <rPh sb="213" eb="215">
      <t>ヘイキン</t>
    </rPh>
    <rPh sb="216" eb="218">
      <t>ウワマワ</t>
    </rPh>
    <rPh sb="230" eb="232">
      <t>ジッシツ</t>
    </rPh>
    <rPh sb="232" eb="237">
      <t>コウサイヒヒリツ</t>
    </rPh>
    <rPh sb="238" eb="242">
      <t>ルイジダンタイ</t>
    </rPh>
    <rPh sb="242" eb="244">
      <t>ヘイキン</t>
    </rPh>
    <rPh sb="245" eb="247">
      <t>シタマワ</t>
    </rPh>
    <rPh sb="251" eb="253">
      <t>ヨウイン</t>
    </rPh>
    <rPh sb="257" eb="260">
      <t>チホウサイ</t>
    </rPh>
    <rPh sb="261" eb="263">
      <t>カリイレ</t>
    </rPh>
    <rPh sb="263" eb="265">
      <t>ジキ</t>
    </rPh>
    <rPh sb="266" eb="269">
      <t>ソウタイテキ</t>
    </rPh>
    <rPh sb="270" eb="271">
      <t>オソ</t>
    </rPh>
    <rPh sb="277" eb="279">
      <t>スエオキ</t>
    </rPh>
    <rPh sb="279" eb="281">
      <t>キカン</t>
    </rPh>
    <rPh sb="282" eb="284">
      <t>セッテイ</t>
    </rPh>
    <rPh sb="288" eb="291">
      <t>チホウサイ</t>
    </rPh>
    <rPh sb="292" eb="293">
      <t>オオ</t>
    </rPh>
    <rPh sb="297" eb="301">
      <t>ショウカンキカン</t>
    </rPh>
    <rPh sb="302" eb="304">
      <t>チョウキ</t>
    </rPh>
    <rPh sb="305" eb="308">
      <t>チホウサイ</t>
    </rPh>
    <rPh sb="309" eb="310">
      <t>オオ</t>
    </rPh>
    <rPh sb="316" eb="318">
      <t>ソウテイ</t>
    </rPh>
    <phoneticPr fontId="35"/>
  </si>
  <si>
    <t>準元利償還金</t>
    <rPh sb="0" eb="1">
      <t>ジュン</t>
    </rPh>
    <rPh sb="1" eb="3">
      <t>ガンリ</t>
    </rPh>
    <rPh sb="3" eb="6">
      <t>ショウカンキン</t>
    </rPh>
    <phoneticPr fontId="34"/>
  </si>
  <si>
    <t>財政健全化等</t>
    <rPh sb="0" eb="2">
      <t>ザイセイ</t>
    </rPh>
    <rPh sb="2" eb="5">
      <t>ケンゼンカ</t>
    </rPh>
    <rPh sb="5" eb="6">
      <t>トウ</t>
    </rPh>
    <phoneticPr fontId="35"/>
  </si>
  <si>
    <t>分担金・負担金</t>
  </si>
  <si>
    <t>経常収支比率</t>
    <rPh sb="0" eb="2">
      <t>ケイジョウ</t>
    </rPh>
    <rPh sb="2" eb="4">
      <t>シュウシ</t>
    </rPh>
    <rPh sb="4" eb="6">
      <t>ヒリツ</t>
    </rPh>
    <phoneticPr fontId="35"/>
  </si>
  <si>
    <t>純固定資産税</t>
    <rPh sb="0" eb="1">
      <t>ジュン</t>
    </rPh>
    <rPh sb="1" eb="3">
      <t>コテイ</t>
    </rPh>
    <rPh sb="3" eb="6">
      <t>シサンゼイ</t>
    </rPh>
    <phoneticPr fontId="35"/>
  </si>
  <si>
    <t>市町村名</t>
    <rPh sb="0" eb="3">
      <t>シチョウソン</t>
    </rPh>
    <rPh sb="3" eb="4">
      <t>メイ</t>
    </rPh>
    <phoneticPr fontId="35"/>
  </si>
  <si>
    <t>　　うち一部事務組合負担金</t>
  </si>
  <si>
    <t>伊豆市</t>
  </si>
  <si>
    <t>減債基金</t>
    <rPh sb="0" eb="1">
      <t>ゲン</t>
    </rPh>
    <rPh sb="1" eb="2">
      <t>サイ</t>
    </rPh>
    <rPh sb="2" eb="4">
      <t>キキン</t>
    </rPh>
    <phoneticPr fontId="35"/>
  </si>
  <si>
    <t>うち単独分</t>
    <rPh sb="2" eb="4">
      <t>タンドク</t>
    </rPh>
    <rPh sb="4" eb="5">
      <t>ブン</t>
    </rPh>
    <phoneticPr fontId="35"/>
  </si>
  <si>
    <t>地方交付税種地</t>
    <rPh sb="0" eb="2">
      <t>チホウ</t>
    </rPh>
    <rPh sb="2" eb="5">
      <t>コウフゼイ</t>
    </rPh>
    <rPh sb="5" eb="6">
      <t>シュ</t>
    </rPh>
    <rPh sb="6" eb="7">
      <t>チ</t>
    </rPh>
    <phoneticPr fontId="35"/>
  </si>
  <si>
    <t>1-1</t>
  </si>
  <si>
    <t>一般職員</t>
    <rPh sb="0" eb="2">
      <t>イッパン</t>
    </rPh>
    <rPh sb="2" eb="4">
      <t>ショクイン</t>
    </rPh>
    <phoneticPr fontId="35"/>
  </si>
  <si>
    <t>歳入歳出差引</t>
  </si>
  <si>
    <t>(　参考　）</t>
    <rPh sb="2" eb="4">
      <t>サンコウ</t>
    </rPh>
    <phoneticPr fontId="35"/>
  </si>
  <si>
    <t>会計名</t>
    <rPh sb="0" eb="2">
      <t>カイケイ</t>
    </rPh>
    <rPh sb="2" eb="3">
      <t>メイ</t>
    </rPh>
    <phoneticPr fontId="35"/>
  </si>
  <si>
    <t>(Ｅ)</t>
  </si>
  <si>
    <t>　　(※1)</t>
  </si>
  <si>
    <t>首都</t>
    <rPh sb="0" eb="2">
      <t>シュト</t>
    </rPh>
    <phoneticPr fontId="35"/>
  </si>
  <si>
    <t>翌年度に繰越すべき財源</t>
  </si>
  <si>
    <t>標準財政規模</t>
    <rPh sb="0" eb="2">
      <t>ヒョウジュン</t>
    </rPh>
    <rPh sb="2" eb="4">
      <t>ザイセイ</t>
    </rPh>
    <rPh sb="4" eb="6">
      <t>キボ</t>
    </rPh>
    <phoneticPr fontId="35"/>
  </si>
  <si>
    <t>内訳</t>
    <rPh sb="0" eb="2">
      <t>ウチワケ</t>
    </rPh>
    <phoneticPr fontId="35"/>
  </si>
  <si>
    <t>近畿</t>
    <rPh sb="0" eb="2">
      <t>キンキ</t>
    </rPh>
    <phoneticPr fontId="35"/>
  </si>
  <si>
    <t>(Ｃ)－(Ｄ)</t>
  </si>
  <si>
    <t>実質収支</t>
  </si>
  <si>
    <t>財政力指数</t>
    <rPh sb="0" eb="3">
      <t>ザイセイリョク</t>
    </rPh>
    <rPh sb="3" eb="5">
      <t>シスウ</t>
    </rPh>
    <phoneticPr fontId="35"/>
  </si>
  <si>
    <r>
      <t>産業構造</t>
    </r>
    <r>
      <rPr>
        <sz val="9"/>
        <color indexed="8"/>
        <rFont val="ＭＳ ゴシック"/>
      </rPr>
      <t xml:space="preserve"> (※5)</t>
    </r>
    <rPh sb="0" eb="2">
      <t>サンギョウ</t>
    </rPh>
    <rPh sb="2" eb="4">
      <t>コウゾウ</t>
    </rPh>
    <phoneticPr fontId="35"/>
  </si>
  <si>
    <t>歳入</t>
    <rPh sb="0" eb="2">
      <t>サイニュウ</t>
    </rPh>
    <phoneticPr fontId="34"/>
  </si>
  <si>
    <t>中部</t>
    <rPh sb="0" eb="2">
      <t>チュウブ</t>
    </rPh>
    <phoneticPr fontId="35"/>
  </si>
  <si>
    <t>職員数
(人)</t>
    <rPh sb="0" eb="3">
      <t>ショクインスウ</t>
    </rPh>
    <phoneticPr fontId="35"/>
  </si>
  <si>
    <t>○</t>
  </si>
  <si>
    <t>参考</t>
    <rPh sb="0" eb="2">
      <t>サンコウ</t>
    </rPh>
    <phoneticPr fontId="35"/>
  </si>
  <si>
    <t>平成27年国調(人)</t>
    <rPh sb="4" eb="5">
      <t>ネン</t>
    </rPh>
    <rPh sb="5" eb="6">
      <t>コク</t>
    </rPh>
    <rPh sb="6" eb="7">
      <t>チョウ</t>
    </rPh>
    <phoneticPr fontId="35"/>
  </si>
  <si>
    <t>一部事務組合等</t>
    <rPh sb="0" eb="2">
      <t>イチブ</t>
    </rPh>
    <rPh sb="2" eb="4">
      <t>ジム</t>
    </rPh>
    <rPh sb="4" eb="6">
      <t>クミアイ</t>
    </rPh>
    <rPh sb="6" eb="7">
      <t>トウ</t>
    </rPh>
    <phoneticPr fontId="35"/>
  </si>
  <si>
    <t>過疎</t>
    <rPh sb="0" eb="2">
      <t>カソ</t>
    </rPh>
    <phoneticPr fontId="35"/>
  </si>
  <si>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</si>
  <si>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</si>
  <si>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</si>
  <si>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</si>
  <si>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35"/>
  </si>
  <si>
    <t>歳出合計</t>
  </si>
  <si>
    <t>　積立金</t>
  </si>
  <si>
    <t>-10.0</t>
  </si>
  <si>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</si>
  <si>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</si>
  <si>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</si>
  <si>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山振</t>
    <rPh sb="0" eb="1">
      <t>ヤマ</t>
    </rPh>
    <rPh sb="1" eb="2">
      <t>フ</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</si>
  <si>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</si>
  <si>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</si>
  <si>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</si>
  <si>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5"/>
  </si>
  <si>
    <t>住民基本台帳人口
 (※7)</t>
    <rPh sb="0" eb="2">
      <t>ジュウミン</t>
    </rPh>
    <rPh sb="2" eb="4">
      <t>キホン</t>
    </rPh>
    <rPh sb="4" eb="6">
      <t>ダイチョウ</t>
    </rPh>
    <rPh sb="6" eb="8">
      <t>ジンコウ</t>
    </rPh>
    <phoneticPr fontId="35"/>
  </si>
  <si>
    <t>将来負担比率　　（千円・％）</t>
    <rPh sb="0" eb="2">
      <t>ショウライ</t>
    </rPh>
    <rPh sb="2" eb="4">
      <t>フタン</t>
    </rPh>
    <phoneticPr fontId="35"/>
  </si>
  <si>
    <t>令06.01.01(人)</t>
    <rPh sb="0" eb="1">
      <t>レイ</t>
    </rPh>
    <phoneticPr fontId="35"/>
  </si>
  <si>
    <t>平成27年国調</t>
    <rPh sb="4" eb="5">
      <t>ネン</t>
    </rPh>
    <rPh sb="5" eb="6">
      <t>コク</t>
    </rPh>
    <rPh sb="6" eb="7">
      <t>チョウ</t>
    </rPh>
    <phoneticPr fontId="35"/>
  </si>
  <si>
    <t xml:space="preserve">組合等負担等見込額 </t>
    <rPh sb="0" eb="2">
      <t>クミアイ</t>
    </rPh>
    <rPh sb="2" eb="3">
      <t>トウ</t>
    </rPh>
    <rPh sb="3" eb="5">
      <t>フタン</t>
    </rPh>
    <rPh sb="5" eb="6">
      <t>トウ</t>
    </rPh>
    <rPh sb="6" eb="9">
      <t>ミコミガク</t>
    </rPh>
    <phoneticPr fontId="34"/>
  </si>
  <si>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</si>
  <si>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</si>
  <si>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</si>
  <si>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5"/>
  </si>
  <si>
    <t>　連結実質赤字比率</t>
    <rPh sb="1" eb="3">
      <t>レンケツ</t>
    </rPh>
    <rPh sb="3" eb="5">
      <t>ジッシツ</t>
    </rPh>
    <rPh sb="5" eb="7">
      <t>アカジ</t>
    </rPh>
    <rPh sb="7" eb="9">
      <t>ヒリツ</t>
    </rPh>
    <phoneticPr fontId="35"/>
  </si>
  <si>
    <t>-2.4</t>
  </si>
  <si>
    <t>うち日本人(人)</t>
  </si>
  <si>
    <r>
      <t>資金不足比率 (※</t>
    </r>
    <r>
      <rPr>
        <sz val="9"/>
        <color indexed="8"/>
        <rFont val="ＭＳ ゴシック"/>
      </rPr>
      <t>4)</t>
    </r>
  </si>
  <si>
    <t>第1次</t>
    <rPh sb="0" eb="1">
      <t>ダイ</t>
    </rPh>
    <rPh sb="2" eb="3">
      <t>ジ</t>
    </rPh>
    <phoneticPr fontId="35"/>
  </si>
  <si>
    <t>指数表選定</t>
    <rPh sb="0" eb="2">
      <t>シスウ</t>
    </rPh>
    <rPh sb="2" eb="3">
      <t>ヒョウ</t>
    </rPh>
    <rPh sb="3" eb="5">
      <t>センテイ</t>
    </rPh>
    <phoneticPr fontId="35"/>
  </si>
  <si>
    <t xml:space="preserve">充当可能基金 </t>
    <rPh sb="0" eb="2">
      <t>ジュウトウ</t>
    </rPh>
    <rPh sb="2" eb="4">
      <t>カノウ</t>
    </rPh>
    <rPh sb="4" eb="6">
      <t>キキン</t>
    </rPh>
    <phoneticPr fontId="34"/>
  </si>
  <si>
    <t>実質単年度収支</t>
  </si>
  <si>
    <t>　　軽自動車税</t>
  </si>
  <si>
    <t>　実質公債費比率</t>
    <rPh sb="1" eb="3">
      <t>ジッシツ</t>
    </rPh>
    <rPh sb="3" eb="6">
      <t>コウサイヒ</t>
    </rPh>
    <rPh sb="6" eb="8">
      <t>ヒリツ</t>
    </rPh>
    <phoneticPr fontId="35"/>
  </si>
  <si>
    <t>令05.01.01(人)</t>
  </si>
  <si>
    <t>(Ｆ)</t>
  </si>
  <si>
    <t>　将来負担比率</t>
    <rPh sb="1" eb="3">
      <t>ショウライ</t>
    </rPh>
    <rPh sb="3" eb="5">
      <t>フタン</t>
    </rPh>
    <rPh sb="5" eb="7">
      <t>ヒリツ</t>
    </rPh>
    <phoneticPr fontId="35"/>
  </si>
  <si>
    <t>　扶助費</t>
  </si>
  <si>
    <t>　うち、健全化法施行規則附則第三条に係る負担見込額</t>
  </si>
  <si>
    <t>基準財政収入額</t>
  </si>
  <si>
    <t>後期高齢者医療特別会計</t>
  </si>
  <si>
    <t>増減率  (％)</t>
    <rPh sb="0" eb="2">
      <t>ゾウゲン</t>
    </rPh>
    <rPh sb="2" eb="3">
      <t>リツ</t>
    </rPh>
    <phoneticPr fontId="35"/>
  </si>
  <si>
    <t>労働費</t>
  </si>
  <si>
    <t>-2.1</t>
  </si>
  <si>
    <t>実質収支</t>
    <rPh sb="0" eb="2">
      <t>ジッシツ</t>
    </rPh>
    <rPh sb="2" eb="4">
      <t>シュウシ</t>
    </rPh>
    <phoneticPr fontId="35"/>
  </si>
  <si>
    <t>基金残高合計</t>
    <rPh sb="0" eb="2">
      <t>キキン</t>
    </rPh>
    <rPh sb="2" eb="4">
      <t>ザンダカ</t>
    </rPh>
    <rPh sb="4" eb="6">
      <t>ゴウケイ</t>
    </rPh>
    <phoneticPr fontId="35"/>
  </si>
  <si>
    <t>基準財政需要額</t>
  </si>
  <si>
    <t>組合等名</t>
  </si>
  <si>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</si>
  <si>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</si>
  <si>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</si>
  <si>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5"/>
  </si>
  <si>
    <t>(Ｃ)</t>
  </si>
  <si>
    <t>職員の状況 (※8)</t>
    <rPh sb="0" eb="2">
      <t>ショクイン</t>
    </rPh>
    <rPh sb="3" eb="5">
      <t>ジョウキョウ</t>
    </rPh>
    <phoneticPr fontId="35"/>
  </si>
  <si>
    <t>特別職等</t>
    <rPh sb="0" eb="2">
      <t>トクベツ</t>
    </rPh>
    <rPh sb="2" eb="3">
      <t>ショク</t>
    </rPh>
    <rPh sb="3" eb="4">
      <t>トウ</t>
    </rPh>
    <phoneticPr fontId="35"/>
  </si>
  <si>
    <t>当該団体からの債務保証に係る債務残高</t>
    <rPh sb="9" eb="11">
      <t>ホショウ</t>
    </rPh>
    <phoneticPr fontId="35"/>
  </si>
  <si>
    <t>定数</t>
    <rPh sb="0" eb="2">
      <t>テイスウ</t>
    </rPh>
    <phoneticPr fontId="35"/>
  </si>
  <si>
    <t>1人あたり平均
給料月額(百円)</t>
    <rPh sb="1" eb="2">
      <t>リ</t>
    </rPh>
    <rPh sb="5" eb="7">
      <t>ヘイキン</t>
    </rPh>
    <rPh sb="8" eb="10">
      <t>キュウリョウ</t>
    </rPh>
    <rPh sb="10" eb="11">
      <t>ツキ</t>
    </rPh>
    <rPh sb="11" eb="12">
      <t>ガク</t>
    </rPh>
    <rPh sb="13" eb="15">
      <t>ヒャクエン</t>
    </rPh>
    <phoneticPr fontId="35"/>
  </si>
  <si>
    <t>当該団体
からの
出資金</t>
  </si>
  <si>
    <t>給料月額
(百円)</t>
    <rPh sb="0" eb="2">
      <t>キュウリョウ</t>
    </rPh>
    <rPh sb="2" eb="3">
      <t>ツキ</t>
    </rPh>
    <rPh sb="3" eb="4">
      <t>ガク</t>
    </rPh>
    <rPh sb="6" eb="8">
      <t>ヒャクエン</t>
    </rPh>
    <phoneticPr fontId="35"/>
  </si>
  <si>
    <t>地方債現在高</t>
  </si>
  <si>
    <t>・計</t>
  </si>
  <si>
    <t>資金剰余額
/不足額
（実質収支）</t>
  </si>
  <si>
    <t>　うち公的資金</t>
    <rPh sb="3" eb="5">
      <t>コウテキ</t>
    </rPh>
    <phoneticPr fontId="35"/>
  </si>
  <si>
    <t>市区町村長</t>
    <rPh sb="0" eb="2">
      <t>シク</t>
    </rPh>
    <rPh sb="2" eb="4">
      <t>チョウソン</t>
    </rPh>
    <rPh sb="4" eb="5">
      <t>チョウ</t>
    </rPh>
    <phoneticPr fontId="35"/>
  </si>
  <si>
    <t>計</t>
    <rPh sb="0" eb="1">
      <t>ケイ</t>
    </rPh>
    <phoneticPr fontId="35"/>
  </si>
  <si>
    <t>地方債現在高（臨時財政対策債除き）</t>
  </si>
  <si>
    <t>目的税</t>
  </si>
  <si>
    <t>ふるさと伊豆市応援基金</t>
  </si>
  <si>
    <t>副市区町村長</t>
    <rPh sb="0" eb="1">
      <t>フク</t>
    </rPh>
    <rPh sb="1" eb="3">
      <t>シク</t>
    </rPh>
    <rPh sb="3" eb="5">
      <t>チョウソン</t>
    </rPh>
    <rPh sb="5" eb="6">
      <t>チョウ</t>
    </rPh>
    <phoneticPr fontId="35"/>
  </si>
  <si>
    <t>R05</t>
  </si>
  <si>
    <t>経常一般財源等</t>
    <rPh sb="0" eb="2">
      <t>ケイジョウ</t>
    </rPh>
    <rPh sb="2" eb="4">
      <t>イッパン</t>
    </rPh>
    <rPh sb="4" eb="7">
      <t>ザイゲントウ</t>
    </rPh>
    <phoneticPr fontId="35"/>
  </si>
  <si>
    <t>　うち消防職員</t>
    <rPh sb="3" eb="5">
      <t>ショウボウ</t>
    </rPh>
    <rPh sb="5" eb="7">
      <t>ショクイン</t>
    </rPh>
    <phoneticPr fontId="35"/>
  </si>
  <si>
    <t>教育長</t>
  </si>
  <si>
    <t>　うち技能労務職員</t>
    <rPh sb="3" eb="5">
      <t>ギノウ</t>
    </rPh>
    <rPh sb="5" eb="7">
      <t>ロウム</t>
    </rPh>
    <rPh sb="7" eb="9">
      <t>ショクイン</t>
    </rPh>
    <phoneticPr fontId="35"/>
  </si>
  <si>
    <t>収益事業収入</t>
  </si>
  <si>
    <t>議会議長</t>
    <rPh sb="0" eb="2">
      <t>ギカイ</t>
    </rPh>
    <rPh sb="2" eb="4">
      <t>ギチョウ</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</si>
  <si>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</si>
  <si>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</si>
  <si>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</si>
  <si>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</si>
  <si>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</si>
  <si>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</si>
  <si>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</si>
  <si>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</si>
  <si>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議会議員</t>
    <rPh sb="0" eb="2">
      <t>ギカイ</t>
    </rPh>
    <rPh sb="2" eb="4">
      <t>ギイン</t>
    </rPh>
    <phoneticPr fontId="35"/>
  </si>
  <si>
    <t>　法定外目的税</t>
  </si>
  <si>
    <t>合計</t>
    <rPh sb="0" eb="2">
      <t>ゴウケイ</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</si>
  <si>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</si>
  <si>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</si>
  <si>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関係する一部事務組合等一覧</t>
    <rPh sb="0" eb="2">
      <t>カンケイ</t>
    </rPh>
    <rPh sb="4" eb="6">
      <t>イチブ</t>
    </rPh>
    <rPh sb="6" eb="8">
      <t>ジム</t>
    </rPh>
    <rPh sb="8" eb="10">
      <t>クミアイ</t>
    </rPh>
    <rPh sb="10" eb="11">
      <t>トウ</t>
    </rPh>
    <rPh sb="11" eb="13">
      <t>イチラン</t>
    </rPh>
    <phoneticPr fontId="35"/>
  </si>
  <si>
    <t>将来負担の状況</t>
  </si>
  <si>
    <t>地方公社・第三セクター等一覧</t>
    <rPh sb="0" eb="2">
      <t>チホウ</t>
    </rPh>
    <rPh sb="2" eb="4">
      <t>コウシャ</t>
    </rPh>
    <rPh sb="5" eb="6">
      <t>ダイ</t>
    </rPh>
    <rPh sb="6" eb="7">
      <t>３</t>
    </rPh>
    <rPh sb="11" eb="12">
      <t>トウ</t>
    </rPh>
    <rPh sb="12" eb="14">
      <t>イチラン</t>
    </rPh>
    <phoneticPr fontId="35"/>
  </si>
  <si>
    <t>会計名</t>
  </si>
  <si>
    <t>項番</t>
    <rPh sb="0" eb="2">
      <t>コウバン</t>
    </rPh>
    <phoneticPr fontId="35"/>
  </si>
  <si>
    <t>　前年度繰上充用金</t>
  </si>
  <si>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</si>
  <si>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</si>
  <si>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</si>
  <si>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</si>
  <si>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</si>
  <si>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</si>
  <si>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</si>
  <si>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</si>
  <si>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</si>
  <si>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</si>
  <si>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5"/>
  </si>
  <si>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</si>
  <si>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</si>
  <si>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</si>
  <si>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</si>
  <si>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静岡県伊豆市</t>
  </si>
  <si>
    <t>　うち臨時財政対策債</t>
  </si>
  <si>
    <t>歳入合計</t>
  </si>
  <si>
    <t>(1) 普通会計の状況（市町村）</t>
    <rPh sb="4" eb="6">
      <t>フツウ</t>
    </rPh>
    <rPh sb="6" eb="8">
      <t>カイケイ</t>
    </rPh>
    <rPh sb="9" eb="11">
      <t>ジョウキョウ</t>
    </rPh>
    <rPh sb="12" eb="15">
      <t>シチョウソン</t>
    </rPh>
    <phoneticPr fontId="35"/>
  </si>
  <si>
    <t>一般会計等（純計）</t>
    <rPh sb="0" eb="2">
      <t>イッパン</t>
    </rPh>
    <rPh sb="2" eb="4">
      <t>カイケイ</t>
    </rPh>
    <rPh sb="4" eb="5">
      <t>トウ</t>
    </rPh>
    <rPh sb="6" eb="8">
      <t>ジュンケイ</t>
    </rPh>
    <phoneticPr fontId="35"/>
  </si>
  <si>
    <t>地方税の状況（単位 千円・％）</t>
    <rPh sb="0" eb="2">
      <t>チホウ</t>
    </rPh>
    <rPh sb="2" eb="3">
      <t>ゼイ</t>
    </rPh>
    <rPh sb="4" eb="6">
      <t>ジョウキョウ</t>
    </rPh>
    <rPh sb="7" eb="9">
      <t>タンイ</t>
    </rPh>
    <rPh sb="10" eb="12">
      <t>センエン</t>
    </rPh>
    <phoneticPr fontId="35"/>
  </si>
  <si>
    <t>環境衛生施設整備基金</t>
    <rPh sb="8" eb="10">
      <t>キキン</t>
    </rPh>
    <phoneticPr fontId="6"/>
  </si>
  <si>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</si>
  <si>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</si>
  <si>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</si>
  <si>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</si>
  <si>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5"/>
  </si>
  <si>
    <t>▲退職金</t>
    <rPh sb="1" eb="3">
      <t>タイショク</t>
    </rPh>
    <rPh sb="3" eb="4">
      <t>キン</t>
    </rPh>
    <phoneticPr fontId="35"/>
  </si>
  <si>
    <t>構成比</t>
    <rPh sb="0" eb="3">
      <t>コウセイヒ</t>
    </rPh>
    <phoneticPr fontId="35"/>
  </si>
  <si>
    <t>使用料</t>
  </si>
  <si>
    <t>区分</t>
  </si>
  <si>
    <t>　うち利子</t>
  </si>
  <si>
    <t>超過課税分</t>
    <rPh sb="0" eb="2">
      <t>チョウカ</t>
    </rPh>
    <rPh sb="2" eb="4">
      <t>カゼイ</t>
    </rPh>
    <rPh sb="4" eb="5">
      <t>ブン</t>
    </rPh>
    <phoneticPr fontId="35"/>
  </si>
  <si>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</si>
  <si>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</si>
  <si>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</si>
  <si>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</si>
  <si>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35"/>
  </si>
  <si>
    <t>純資産又は
正味財産</t>
  </si>
  <si>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</si>
  <si>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</si>
  <si>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</si>
  <si>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</si>
  <si>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減債基金</t>
    <rPh sb="0" eb="2">
      <t>ゲンサイ</t>
    </rPh>
    <rPh sb="2" eb="4">
      <t>キキン</t>
    </rPh>
    <phoneticPr fontId="35"/>
  </si>
  <si>
    <t>　法定普通税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</si>
  <si>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</si>
  <si>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</si>
  <si>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</si>
  <si>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</si>
  <si>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</si>
  <si>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</si>
  <si>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5"/>
  </si>
  <si>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</si>
  <si>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</si>
  <si>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</si>
  <si>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当市の将来負担比率は類似団体平均を上回っており、また近年は上昇傾向となっています。これは新市建設計画に基づく大型建設事業を実施するため、自主財源で賄えない部分の財源に地方債を利用していることに因り、今後も将来負担比率の上昇が見込まれます。有形固定資産減価償却率は類似団体平均を下回っています。これは新市建設計画に係る事業で新規の有形固定資産が増加していることが一因と考えらます。一方で有形固定資産減価償却率は上昇傾向で、有形固定資産減価償却率の高い有形固定資産の長寿命化等を計画的に進めて行く必要があります。</t>
    <rPh sb="0" eb="2">
      <t>トウシ</t>
    </rPh>
    <rPh sb="3" eb="5">
      <t>ショウライ</t>
    </rPh>
    <rPh sb="5" eb="9">
      <t>フタンヒリツ</t>
    </rPh>
    <rPh sb="10" eb="12">
      <t>ルイジ</t>
    </rPh>
    <rPh sb="12" eb="14">
      <t>ダンタイ</t>
    </rPh>
    <rPh sb="14" eb="16">
      <t>ヘイキン</t>
    </rPh>
    <rPh sb="17" eb="19">
      <t>ウワマワ</t>
    </rPh>
    <rPh sb="26" eb="28">
      <t>キンネン</t>
    </rPh>
    <rPh sb="29" eb="31">
      <t>ジョウショウ</t>
    </rPh>
    <rPh sb="31" eb="33">
      <t>ケイコウ</t>
    </rPh>
    <rPh sb="44" eb="46">
      <t>シンシ</t>
    </rPh>
    <rPh sb="46" eb="48">
      <t>ケンセツ</t>
    </rPh>
    <rPh sb="48" eb="50">
      <t>ケイカク</t>
    </rPh>
    <rPh sb="51" eb="52">
      <t>モト</t>
    </rPh>
    <rPh sb="54" eb="56">
      <t>オオガタ</t>
    </rPh>
    <rPh sb="56" eb="58">
      <t>ケンセツ</t>
    </rPh>
    <rPh sb="58" eb="60">
      <t>ジギョウ</t>
    </rPh>
    <rPh sb="61" eb="63">
      <t>ジッシ</t>
    </rPh>
    <rPh sb="68" eb="70">
      <t>ジシュ</t>
    </rPh>
    <rPh sb="70" eb="72">
      <t>ザイゲン</t>
    </rPh>
    <rPh sb="73" eb="74">
      <t>マカナ</t>
    </rPh>
    <rPh sb="77" eb="79">
      <t>ブブン</t>
    </rPh>
    <rPh sb="80" eb="82">
      <t>ザイゲン</t>
    </rPh>
    <rPh sb="83" eb="85">
      <t>チホウ</t>
    </rPh>
    <rPh sb="85" eb="86">
      <t>サイ</t>
    </rPh>
    <rPh sb="87" eb="89">
      <t>リヨウ</t>
    </rPh>
    <rPh sb="96" eb="97">
      <t>ヨ</t>
    </rPh>
    <rPh sb="99" eb="101">
      <t>コンゴ</t>
    </rPh>
    <rPh sb="102" eb="104">
      <t>ショウライ</t>
    </rPh>
    <rPh sb="104" eb="106">
      <t>フタン</t>
    </rPh>
    <rPh sb="106" eb="108">
      <t>ヒリツ</t>
    </rPh>
    <rPh sb="109" eb="111">
      <t>ジョウショウ</t>
    </rPh>
    <rPh sb="112" eb="114">
      <t>ミコ</t>
    </rPh>
    <rPh sb="119" eb="125">
      <t>ユウケイコテイシサン</t>
    </rPh>
    <rPh sb="125" eb="130">
      <t>ゲンカショウキャクリツ</t>
    </rPh>
    <rPh sb="131" eb="133">
      <t>ルイジ</t>
    </rPh>
    <rPh sb="133" eb="135">
      <t>ダンタイ</t>
    </rPh>
    <rPh sb="135" eb="137">
      <t>ヘイキン</t>
    </rPh>
    <rPh sb="138" eb="140">
      <t>シタマワ</t>
    </rPh>
    <rPh sb="192" eb="194">
      <t>ユウケイ</t>
    </rPh>
    <rPh sb="198" eb="203">
      <t>ゲンカショウキャクリツ</t>
    </rPh>
    <rPh sb="204" eb="206">
      <t>ジョウショウ</t>
    </rPh>
    <rPh sb="206" eb="208">
      <t>ケイコウ</t>
    </rPh>
    <rPh sb="210" eb="216">
      <t>ユウケイコテイシサン</t>
    </rPh>
    <rPh sb="216" eb="220">
      <t>ゲンカショウキャク</t>
    </rPh>
    <rPh sb="220" eb="221">
      <t>リツ</t>
    </rPh>
    <rPh sb="222" eb="223">
      <t>タカ</t>
    </rPh>
    <rPh sb="224" eb="230">
      <t>ユウケイコテイシサン</t>
    </rPh>
    <rPh sb="231" eb="235">
      <t>チョウジュミョウカ</t>
    </rPh>
    <rPh sb="235" eb="236">
      <t>ナド</t>
    </rPh>
    <rPh sb="237" eb="239">
      <t>ケイカク</t>
    </rPh>
    <rPh sb="239" eb="240">
      <t>テキ</t>
    </rPh>
    <rPh sb="241" eb="242">
      <t>スス</t>
    </rPh>
    <rPh sb="244" eb="245">
      <t>イ</t>
    </rPh>
    <rPh sb="246" eb="248">
      <t>ヒツヨウ</t>
    </rPh>
    <phoneticPr fontId="6"/>
  </si>
  <si>
    <t>　　　所得割</t>
  </si>
  <si>
    <t>類似団体平均</t>
    <rPh sb="0" eb="2">
      <t>ルイジ</t>
    </rPh>
    <rPh sb="2" eb="4">
      <t>ダンタイ</t>
    </rPh>
    <rPh sb="4" eb="6">
      <t>ヘイキン</t>
    </rPh>
    <phoneticPr fontId="35"/>
  </si>
  <si>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</si>
  <si>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</si>
  <si>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</si>
  <si>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</si>
  <si>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</si>
  <si>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</si>
  <si>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</si>
  <si>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</si>
  <si>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</si>
  <si>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</si>
  <si>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</si>
  <si>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</si>
  <si>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</si>
  <si>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</si>
  <si>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</si>
  <si>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</si>
  <si>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</si>
  <si>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</si>
  <si>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</si>
  <si>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</si>
  <si>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</si>
  <si>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</si>
  <si>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</si>
  <si>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</si>
  <si>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</si>
  <si>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5"/>
  </si>
  <si>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</si>
  <si>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</si>
  <si>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</si>
  <si>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</si>
  <si>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</si>
  <si>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</si>
  <si>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</si>
  <si>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</si>
  <si>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5"/>
  </si>
  <si>
    <t>決算額</t>
  </si>
  <si>
    <t>市町村民税</t>
    <rPh sb="0" eb="3">
      <t>シチョウソン</t>
    </rPh>
    <rPh sb="3" eb="4">
      <t>ミン</t>
    </rPh>
    <rPh sb="4" eb="5">
      <t>ゼイ</t>
    </rPh>
    <phoneticPr fontId="35"/>
  </si>
  <si>
    <t>繰越金</t>
  </si>
  <si>
    <t>構成比</t>
  </si>
  <si>
    <t>公営企業会計等</t>
    <rPh sb="0" eb="2">
      <t>コウエイ</t>
    </rPh>
    <rPh sb="2" eb="4">
      <t>キギョウ</t>
    </rPh>
    <rPh sb="4" eb="6">
      <t>カイケイ</t>
    </rPh>
    <rPh sb="6" eb="7">
      <t>トウ</t>
    </rPh>
    <phoneticPr fontId="3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</si>
  <si>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</si>
  <si>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</si>
  <si>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</si>
  <si>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</si>
  <si>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</si>
  <si>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</si>
  <si>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</si>
  <si>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</si>
  <si>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</si>
  <si>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</si>
  <si>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</si>
  <si>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5"/>
  </si>
  <si>
    <t>合計</t>
  </si>
  <si>
    <t>他会計等
からの
繰入金</t>
  </si>
  <si>
    <t>令和5年度</t>
    <rPh sb="0" eb="2">
      <t>レイワ</t>
    </rPh>
    <rPh sb="3" eb="5">
      <t>ネンド</t>
    </rPh>
    <phoneticPr fontId="35"/>
  </si>
  <si>
    <t xml:space="preserve">充当可能特定歳入 </t>
    <rPh sb="0" eb="2">
      <t>ジュウトウ</t>
    </rPh>
    <rPh sb="2" eb="4">
      <t>カノウ</t>
    </rPh>
    <rPh sb="4" eb="6">
      <t>トクテイ</t>
    </rPh>
    <rPh sb="6" eb="8">
      <t>サイニュウ</t>
    </rPh>
    <phoneticPr fontId="34"/>
  </si>
  <si>
    <t>令和4年度</t>
    <rPh sb="0" eb="2">
      <t>レイワ</t>
    </rPh>
    <rPh sb="4" eb="5">
      <t>ド</t>
    </rPh>
    <phoneticPr fontId="35"/>
  </si>
  <si>
    <t>　うち元金</t>
  </si>
  <si>
    <t>現年</t>
    <rPh sb="0" eb="1">
      <t>ゲン</t>
    </rPh>
    <rPh sb="1" eb="2">
      <t>ネン</t>
    </rPh>
    <phoneticPr fontId="35"/>
  </si>
  <si>
    <t>都道府県支出金</t>
  </si>
  <si>
    <t>一時借入金利子</t>
  </si>
  <si>
    <t>国営土地改良事業に係るもの</t>
    <rPh sb="0" eb="2">
      <t>コクエイ</t>
    </rPh>
    <rPh sb="2" eb="4">
      <t>トチ</t>
    </rPh>
    <rPh sb="4" eb="6">
      <t>カイリョウ</t>
    </rPh>
    <rPh sb="6" eb="8">
      <t>ジギョウ</t>
    </rPh>
    <rPh sb="9" eb="10">
      <t>カカ</t>
    </rPh>
    <phoneticPr fontId="34"/>
  </si>
  <si>
    <t>地域振興基金</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</si>
  <si>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</si>
  <si>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</si>
  <si>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</si>
  <si>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</si>
  <si>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</si>
  <si>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</si>
  <si>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3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</si>
  <si>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</si>
  <si>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　維持補修費</t>
  </si>
  <si>
    <t>森林総合研究所等が行う事業に係るもの</t>
  </si>
  <si>
    <t>下水道</t>
  </si>
  <si>
    <t>実質公債費比率</t>
  </si>
  <si>
    <t>再差引収支</t>
    <rPh sb="0" eb="1">
      <t>サイ</t>
    </rPh>
    <rPh sb="1" eb="3">
      <t>サシヒキ</t>
    </rPh>
    <rPh sb="3" eb="5">
      <t>シュウシ</t>
    </rPh>
    <phoneticPr fontId="35"/>
  </si>
  <si>
    <t>財政再生基準</t>
  </si>
  <si>
    <t>地方債</t>
  </si>
  <si>
    <t>加入世帯数(世帯)</t>
  </si>
  <si>
    <t>　繰出金</t>
  </si>
  <si>
    <t>　うち減収補塡債(特例分)</t>
    <rPh sb="4" eb="5">
      <t>シュウ</t>
    </rPh>
    <rPh sb="9" eb="10">
      <t>トク</t>
    </rPh>
    <rPh sb="10" eb="11">
      <t>レイ</t>
    </rPh>
    <rPh sb="11" eb="12">
      <t>ブン</t>
    </rPh>
    <phoneticPr fontId="38"/>
  </si>
  <si>
    <t>工業用水道</t>
  </si>
  <si>
    <t>交通</t>
  </si>
  <si>
    <t>対比（％）</t>
    <rPh sb="0" eb="2">
      <t>タイヒ</t>
    </rPh>
    <phoneticPr fontId="35"/>
  </si>
  <si>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</si>
  <si>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</si>
  <si>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</si>
  <si>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</si>
  <si>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</si>
  <si>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</si>
  <si>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</si>
  <si>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</si>
  <si>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</si>
  <si>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</si>
  <si>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</si>
  <si>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</si>
  <si>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</si>
  <si>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</si>
  <si>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</si>
  <si>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</si>
  <si>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</si>
  <si>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</si>
  <si>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</si>
  <si>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5"/>
  </si>
  <si>
    <t>備考</t>
    <rPh sb="0" eb="2">
      <t>ビコウ</t>
    </rPh>
    <phoneticPr fontId="35"/>
  </si>
  <si>
    <t>地方公社・第三セクター等名</t>
    <rPh sb="12" eb="13">
      <t>メイ</t>
    </rPh>
    <phoneticPr fontId="35"/>
  </si>
  <si>
    <t>当該団体
からの
貸付金</t>
  </si>
  <si>
    <t>一部事務組合等名</t>
    <rPh sb="0" eb="2">
      <t>イチブ</t>
    </rPh>
    <rPh sb="2" eb="4">
      <t>ジム</t>
    </rPh>
    <rPh sb="4" eb="6">
      <t>クミアイ</t>
    </rPh>
    <rPh sb="6" eb="7">
      <t>トウ</t>
    </rPh>
    <rPh sb="7" eb="8">
      <t>メイ</t>
    </rPh>
    <phoneticPr fontId="34"/>
  </si>
  <si>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</si>
  <si>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</si>
  <si>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</si>
  <si>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</si>
  <si>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</si>
  <si>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</si>
  <si>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社会基盤整備基金</t>
  </si>
  <si>
    <t>公共用地取得事業特別会計</t>
  </si>
  <si>
    <t>　※地方公共団体財政健全化法に基づき将来負担比率の算定対象となっている法人については、○印を付与している。</t>
  </si>
  <si>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</si>
  <si>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</si>
  <si>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総収益
（歳入）</t>
  </si>
  <si>
    <t>総費用
（歳出）</t>
  </si>
  <si>
    <t>純損益
（形式収支）</t>
  </si>
  <si>
    <t>左のうち
一般会計等
繰入見込額</t>
  </si>
  <si>
    <t>資金不足
比率</t>
    <rPh sb="0" eb="2">
      <t>シキン</t>
    </rPh>
    <rPh sb="2" eb="4">
      <t>フソク</t>
    </rPh>
    <rPh sb="5" eb="7">
      <t>ヒリツ</t>
    </rPh>
    <phoneticPr fontId="35"/>
  </si>
  <si>
    <t>国民健康保険特別会計</t>
  </si>
  <si>
    <t>水道事業会計</t>
  </si>
  <si>
    <t>法適用企業</t>
  </si>
  <si>
    <t>温泉事業会計</t>
  </si>
  <si>
    <t>連結実質赤字額</t>
    <rPh sb="0" eb="2">
      <t>レンケツ</t>
    </rPh>
    <rPh sb="2" eb="4">
      <t>ジッシツ</t>
    </rPh>
    <rPh sb="4" eb="7">
      <t>アカジガク</t>
    </rPh>
    <phoneticPr fontId="35"/>
  </si>
  <si>
    <t>左のうち
一般会計等
負担見込額</t>
  </si>
  <si>
    <t>　※地方公共団体が①25%以上出資している法人又は②財政支援を行っている法人を記載している。</t>
  </si>
  <si>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</si>
  <si>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</si>
  <si>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4"/>
  </si>
  <si>
    <t>令和3年度</t>
    <rPh sb="0" eb="2">
      <t>レイワ</t>
    </rPh>
    <rPh sb="3" eb="5">
      <t>ネンド</t>
    </rPh>
    <phoneticPr fontId="35"/>
  </si>
  <si>
    <t>令和4年度</t>
    <rPh sb="0" eb="2">
      <t>レイワ</t>
    </rPh>
    <rPh sb="3" eb="5">
      <t>ネンド</t>
    </rPh>
    <phoneticPr fontId="35"/>
  </si>
  <si>
    <t>分母比</t>
    <rPh sb="0" eb="2">
      <t>ブンボ</t>
    </rPh>
    <rPh sb="2" eb="3">
      <t>ヒ</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</si>
  <si>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</si>
  <si>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</si>
  <si>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</si>
  <si>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</si>
  <si>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</si>
  <si>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</si>
  <si>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</si>
  <si>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R03</t>
  </si>
  <si>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</si>
  <si>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</si>
  <si>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</si>
  <si>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</si>
  <si>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</si>
  <si>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</si>
  <si>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35"/>
  </si>
  <si>
    <t>その他の会計</t>
  </si>
  <si>
    <t>公社・
三セク等</t>
    <rPh sb="0" eb="2">
      <t>コウシャ</t>
    </rPh>
    <rPh sb="4" eb="5">
      <t>サン</t>
    </rPh>
    <rPh sb="7" eb="8">
      <t>トウ</t>
    </rPh>
    <phoneticPr fontId="35"/>
  </si>
  <si>
    <t>当該団体(円)</t>
    <rPh sb="0" eb="2">
      <t>トウガイ</t>
    </rPh>
    <rPh sb="2" eb="4">
      <t>ダンタイ</t>
    </rPh>
    <rPh sb="5" eb="6">
      <t>エン</t>
    </rPh>
    <phoneticPr fontId="35"/>
  </si>
  <si>
    <t>増減率(%)(A)</t>
    <rPh sb="0" eb="3">
      <t>ゾウゲンリツ</t>
    </rPh>
    <phoneticPr fontId="35"/>
  </si>
  <si>
    <t>健全化判断比率</t>
    <rPh sb="0" eb="3">
      <t>ケンゼンカ</t>
    </rPh>
    <rPh sb="3" eb="5">
      <t>ハンダン</t>
    </rPh>
    <rPh sb="5" eb="7">
      <t>ヒリツ</t>
    </rPh>
    <phoneticPr fontId="37"/>
  </si>
  <si>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</si>
  <si>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</si>
  <si>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(Ｄ)</t>
  </si>
  <si>
    <t>(単年度)</t>
    <rPh sb="1" eb="4">
      <t>タンネンド</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</si>
  <si>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35"/>
  </si>
  <si>
    <t>人口1人当たり決算額</t>
    <rPh sb="0" eb="2">
      <t>ジンコウ</t>
    </rPh>
    <rPh sb="2" eb="4">
      <t>ヒトリ</t>
    </rPh>
    <rPh sb="4" eb="5">
      <t>ア</t>
    </rPh>
    <rPh sb="7" eb="9">
      <t>ケッサン</t>
    </rPh>
    <rPh sb="9" eb="10">
      <t>ガク</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</si>
  <si>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</si>
  <si>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</si>
  <si>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人件費</t>
    <rPh sb="0" eb="3">
      <t>ジンケンヒ</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</si>
  <si>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</si>
  <si>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</si>
  <si>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</si>
  <si>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</si>
  <si>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2"/>
  </si>
  <si>
    <t>（注）人口については、各調査対象年度の1月1日現在の住民基本台帳に登載されている人口に基づいている。</t>
    <rPh sb="14" eb="16">
      <t>タイショウ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</si>
  <si>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</si>
  <si>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</si>
  <si>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</si>
  <si>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</si>
  <si>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</si>
  <si>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</si>
  <si>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</si>
  <si>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</si>
  <si>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</si>
  <si>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</si>
  <si>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(A)-(B)</t>
  </si>
  <si>
    <t xml:space="preserve"> R01</t>
  </si>
  <si>
    <t xml:space="preserve"> R05</t>
  </si>
  <si>
    <t xml:space="preserve"> 過去５年間平均</t>
    <rPh sb="1" eb="3">
      <t>カコ</t>
    </rPh>
    <rPh sb="4" eb="6">
      <t>ネンカン</t>
    </rPh>
    <rPh sb="6" eb="8">
      <t>ヘイキン</t>
    </rPh>
    <phoneticPr fontId="35"/>
  </si>
  <si>
    <t>類似団体内平均(円)</t>
    <rPh sb="0" eb="2">
      <t>ルイジ</t>
    </rPh>
    <rPh sb="2" eb="4">
      <t>ダンタイ</t>
    </rPh>
    <phoneticPr fontId="35"/>
  </si>
  <si>
    <t>R02</t>
  </si>
  <si>
    <t>R04</t>
  </si>
  <si>
    <t>▲ 8.97</t>
  </si>
  <si>
    <t>▲ 1.68</t>
  </si>
  <si>
    <t>その他会計（赤字）</t>
  </si>
  <si>
    <t>駿豆学園管理組合</t>
  </si>
  <si>
    <t>駿東伊豆消防組合</t>
  </si>
  <si>
    <t>伊豆市沼津市衛生施設組合</t>
  </si>
  <si>
    <t>伊豆市伊豆の国市廃棄物処理施設組合</t>
  </si>
  <si>
    <t>将来負担比率</t>
  </si>
  <si>
    <t>当該団体値</t>
    <rPh sb="0" eb="2">
      <t>トウガイ</t>
    </rPh>
    <rPh sb="2" eb="4">
      <t>ダンタイ</t>
    </rPh>
    <rPh sb="4" eb="5">
      <t>アタイ</t>
    </rPh>
    <phoneticPr fontId="35"/>
  </si>
  <si>
    <t>分析欄</t>
    <rPh sb="0" eb="2">
      <t>ブンセキ</t>
    </rPh>
    <rPh sb="2" eb="3">
      <t>ラン</t>
    </rPh>
    <phoneticPr fontId="35"/>
  </si>
  <si>
    <t>有形固定資産減価償却率</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</si>
  <si>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</si>
  <si>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地域福祉基金</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</si>
</sst>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7">
      <alignment vertical="center"/>
    </xf>
    <xf numFmtId="0" fontId="16" fillId="0" borderId="0" xfId="17" applyFont="1">
      <alignment vertical="center"/>
    </xf>
    <xf numFmtId="0" fontId="3" fillId="3" borderId="0" xfId="17"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7"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18" applyFont="1" applyBorder="1" applyAlignment="1" applyProtection="1">
      <alignment horizontal="left" vertical="center" shrinkToFit="1"/>
      <protection locked="0"/>
    </xf>
    <xf numFmtId="0" fontId="18" fillId="0" borderId="84" xfId="18"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18" applyFont="1" applyBorder="1" applyAlignment="1" applyProtection="1">
      <alignment horizontal="left" vertical="center" shrinkToFit="1"/>
      <protection locked="0"/>
    </xf>
    <xf numFmtId="0" fontId="18" fillId="0" borderId="87" xfId="18"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18" applyFont="1" applyBorder="1" applyAlignment="1" applyProtection="1">
      <alignment horizontal="left" vertical="center" shrinkToFit="1"/>
      <protection locked="0"/>
    </xf>
    <xf numFmtId="0" fontId="18" fillId="0" borderId="91" xfId="18"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18" applyNumberFormat="1" applyFont="1" applyBorder="1" applyAlignment="1" applyProtection="1">
      <alignment horizontal="right" vertical="center" shrinkToFit="1"/>
      <protection locked="0"/>
    </xf>
    <xf numFmtId="183" fontId="18" fillId="0" borderId="95" xfId="18" applyNumberFormat="1" applyFont="1" applyBorder="1" applyAlignment="1" applyProtection="1">
      <alignment horizontal="right" vertical="center" shrinkToFit="1"/>
      <protection locked="0"/>
    </xf>
    <xf numFmtId="183" fontId="18" fillId="0" borderId="96" xfId="18"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18" applyNumberFormat="1" applyFont="1" applyBorder="1" applyAlignment="1" applyProtection="1">
      <alignment horizontal="right" vertical="center" shrinkToFit="1"/>
      <protection locked="0"/>
    </xf>
    <xf numFmtId="183" fontId="18" fillId="3" borderId="95" xfId="17"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18" applyNumberFormat="1" applyFont="1" applyBorder="1" applyAlignment="1" applyProtection="1">
      <alignment horizontal="right" vertical="center" shrinkToFit="1"/>
      <protection locked="0"/>
    </xf>
    <xf numFmtId="183" fontId="18" fillId="0" borderId="101" xfId="18" applyNumberFormat="1" applyFont="1" applyBorder="1" applyAlignment="1" applyProtection="1">
      <alignment horizontal="right" vertical="center" shrinkToFit="1"/>
      <protection locked="0"/>
    </xf>
    <xf numFmtId="183" fontId="18" fillId="0" borderId="102" xfId="18"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18" applyNumberFormat="1" applyFont="1" applyBorder="1" applyAlignment="1" applyProtection="1">
      <alignment horizontal="right" vertical="center" shrinkToFit="1"/>
      <protection locked="0"/>
    </xf>
    <xf numFmtId="183" fontId="18" fillId="3" borderId="101" xfId="17"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18" applyNumberFormat="1" applyFont="1" applyFill="1" applyBorder="1" applyAlignment="1">
      <alignment horizontal="right" vertical="center" shrinkToFit="1"/>
    </xf>
    <xf numFmtId="183" fontId="18" fillId="3" borderId="42" xfId="17" applyNumberFormat="1" applyFont="1" applyFill="1" applyBorder="1" applyAlignment="1">
      <alignment horizontal="right" vertical="center" shrinkToFit="1"/>
    </xf>
    <xf numFmtId="183" fontId="18" fillId="3" borderId="32" xfId="18" applyNumberFormat="1" applyFont="1" applyFill="1" applyBorder="1" applyAlignment="1">
      <alignment horizontal="right" vertical="center" shrinkToFit="1"/>
    </xf>
    <xf numFmtId="183" fontId="18" fillId="3" borderId="31" xfId="18" applyNumberFormat="1" applyFont="1" applyFill="1" applyBorder="1" applyAlignment="1">
      <alignment horizontal="right" vertical="center" shrinkToFit="1"/>
    </xf>
    <xf numFmtId="184" fontId="18" fillId="3" borderId="32" xfId="18" applyNumberFormat="1" applyFont="1" applyFill="1" applyBorder="1" applyAlignment="1">
      <alignment horizontal="right" vertical="center" shrinkToFit="1"/>
    </xf>
    <xf numFmtId="184" fontId="18" fillId="3" borderId="108" xfId="18" applyNumberFormat="1" applyFont="1" applyFill="1" applyBorder="1" applyAlignment="1">
      <alignment horizontal="right" vertical="center" shrinkToFit="1"/>
    </xf>
    <xf numFmtId="183" fontId="18" fillId="3" borderId="23" xfId="18" applyNumberFormat="1" applyFont="1" applyFill="1" applyBorder="1" applyAlignment="1">
      <alignment horizontal="right" vertical="center" shrinkToFit="1"/>
    </xf>
    <xf numFmtId="183" fontId="18" fillId="3" borderId="35" xfId="18" applyNumberFormat="1" applyFont="1" applyFill="1" applyBorder="1" applyAlignment="1">
      <alignment horizontal="right" vertical="center" shrinkToFit="1"/>
    </xf>
    <xf numFmtId="183" fontId="18" fillId="3" borderId="34" xfId="18" applyNumberFormat="1" applyFont="1" applyFill="1" applyBorder="1" applyAlignment="1">
      <alignment horizontal="right" vertical="center" shrinkToFit="1"/>
    </xf>
    <xf numFmtId="184" fontId="18" fillId="3" borderId="35" xfId="18" applyNumberFormat="1" applyFont="1" applyFill="1" applyBorder="1" applyAlignment="1">
      <alignment horizontal="right" vertical="center" shrinkToFit="1"/>
    </xf>
    <xf numFmtId="184" fontId="18" fillId="3" borderId="36" xfId="18" applyNumberFormat="1" applyFont="1" applyFill="1" applyBorder="1" applyAlignment="1">
      <alignment horizontal="right" vertical="center" shrinkToFit="1"/>
    </xf>
    <xf numFmtId="183" fontId="18" fillId="0" borderId="109" xfId="18" applyNumberFormat="1" applyFont="1" applyBorder="1" applyAlignment="1" applyProtection="1">
      <alignment horizontal="right" vertical="center" shrinkToFit="1"/>
      <protection locked="0"/>
    </xf>
    <xf numFmtId="183" fontId="18" fillId="0" borderId="110" xfId="18"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18" applyNumberFormat="1" applyFont="1" applyBorder="1" applyAlignment="1" applyProtection="1">
      <alignment horizontal="right" vertical="center" shrinkToFit="1"/>
      <protection locked="0"/>
    </xf>
    <xf numFmtId="183" fontId="18" fillId="3" borderId="107" xfId="17"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18" applyNumberFormat="1" applyFont="1" applyFill="1" applyBorder="1" applyAlignment="1">
      <alignment horizontal="right" vertical="center" shrinkToFit="1"/>
    </xf>
    <xf numFmtId="183" fontId="18" fillId="3" borderId="66" xfId="17" applyNumberFormat="1" applyFont="1" applyFill="1" applyBorder="1" applyAlignment="1">
      <alignment horizontal="right" vertical="center" shrinkToFit="1"/>
    </xf>
    <xf numFmtId="183" fontId="18" fillId="3" borderId="113" xfId="18" applyNumberFormat="1" applyFont="1" applyFill="1" applyBorder="1" applyAlignment="1">
      <alignment horizontal="right" vertical="center" shrinkToFit="1"/>
    </xf>
    <xf numFmtId="183" fontId="18" fillId="3" borderId="67" xfId="18" applyNumberFormat="1" applyFont="1" applyFill="1" applyBorder="1" applyAlignment="1">
      <alignment horizontal="right" vertical="center" shrinkToFit="1"/>
    </xf>
    <xf numFmtId="184" fontId="18" fillId="3" borderId="113" xfId="18" applyNumberFormat="1" applyFont="1" applyFill="1" applyBorder="1" applyAlignment="1">
      <alignment horizontal="right" vertical="center" shrinkToFit="1"/>
    </xf>
    <xf numFmtId="184" fontId="18" fillId="3" borderId="114" xfId="18"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18" applyNumberFormat="1" applyFont="1" applyBorder="1" applyAlignment="1" applyProtection="1">
      <alignment horizontal="right" vertical="center" shrinkToFit="1"/>
      <protection locked="0"/>
    </xf>
    <xf numFmtId="183" fontId="18" fillId="0" borderId="116" xfId="18"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18"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18" applyNumberFormat="1" applyFont="1" applyFill="1" applyBorder="1" applyAlignment="1">
      <alignment horizontal="right" vertical="center" shrinkToFit="1"/>
    </xf>
    <xf numFmtId="183" fontId="18" fillId="3" borderId="70" xfId="17" applyNumberFormat="1" applyFont="1" applyFill="1" applyBorder="1" applyAlignment="1">
      <alignment horizontal="right" vertical="center" shrinkToFit="1"/>
    </xf>
    <xf numFmtId="183" fontId="18" fillId="3" borderId="119" xfId="18" applyNumberFormat="1" applyFont="1" applyFill="1" applyBorder="1" applyAlignment="1">
      <alignment horizontal="right" vertical="center" shrinkToFit="1"/>
    </xf>
    <xf numFmtId="183" fontId="18" fillId="3" borderId="73" xfId="18" applyNumberFormat="1" applyFont="1" applyFill="1" applyBorder="1" applyAlignment="1">
      <alignment horizontal="right" vertical="center" shrinkToFit="1"/>
    </xf>
    <xf numFmtId="184" fontId="18" fillId="3" borderId="119" xfId="18" applyNumberFormat="1" applyFont="1" applyFill="1" applyBorder="1" applyAlignment="1">
      <alignment horizontal="right" vertical="center" shrinkToFit="1"/>
    </xf>
    <xf numFmtId="183" fontId="18" fillId="0" borderId="120" xfId="18"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18" applyNumberFormat="1" applyFont="1" applyBorder="1" applyAlignment="1" applyProtection="1">
      <alignment horizontal="right" vertical="center" shrinkToFit="1"/>
      <protection locked="0"/>
    </xf>
    <xf numFmtId="183" fontId="18" fillId="0" borderId="123" xfId="18"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18"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7"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18" applyNumberFormat="1" applyFont="1" applyFill="1" applyBorder="1" applyAlignment="1">
      <alignment horizontal="right" vertical="center" shrinkToFit="1"/>
    </xf>
    <xf numFmtId="184" fontId="18" fillId="3" borderId="70" xfId="17" applyNumberFormat="1" applyFont="1" applyFill="1" applyBorder="1" applyAlignment="1">
      <alignment horizontal="right" vertical="center" shrinkToFit="1"/>
    </xf>
    <xf numFmtId="183" fontId="18" fillId="3" borderId="130" xfId="18" applyNumberFormat="1" applyFont="1" applyFill="1" applyBorder="1" applyAlignment="1">
      <alignment horizontal="right" vertical="center" shrinkToFit="1"/>
    </xf>
    <xf numFmtId="184" fontId="18" fillId="3" borderId="131" xfId="18" applyNumberFormat="1" applyFont="1" applyFill="1" applyBorder="1" applyAlignment="1">
      <alignment horizontal="right" vertical="center" shrinkToFit="1"/>
    </xf>
    <xf numFmtId="184" fontId="18" fillId="3" borderId="132" xfId="18" applyNumberFormat="1" applyFont="1" applyFill="1" applyBorder="1" applyAlignment="1">
      <alignment horizontal="right" vertical="center" shrinkToFit="1"/>
    </xf>
    <xf numFmtId="184" fontId="18" fillId="3" borderId="133" xfId="18" applyNumberFormat="1" applyFont="1" applyFill="1" applyBorder="1" applyAlignment="1">
      <alignment horizontal="right" vertical="center" shrinkToFit="1"/>
    </xf>
    <xf numFmtId="184" fontId="18" fillId="3" borderId="130" xfId="18" applyNumberFormat="1" applyFont="1" applyFill="1" applyBorder="1" applyAlignment="1">
      <alignment horizontal="right" vertical="center" shrinkToFit="1"/>
    </xf>
    <xf numFmtId="184" fontId="18" fillId="3" borderId="134" xfId="18" applyNumberFormat="1" applyFont="1" applyFill="1" applyBorder="1" applyAlignment="1">
      <alignment horizontal="right" vertical="center" shrinkToFit="1"/>
    </xf>
    <xf numFmtId="184" fontId="18" fillId="3" borderId="23" xfId="18" applyNumberFormat="1" applyFont="1" applyFill="1" applyBorder="1" applyAlignment="1">
      <alignment horizontal="right" vertical="center" shrinkToFit="1"/>
    </xf>
    <xf numFmtId="184" fontId="18" fillId="3" borderId="0" xfId="17" applyNumberFormat="1" applyFont="1" applyFill="1" applyAlignment="1">
      <alignment horizontal="right" vertical="center" shrinkToFit="1"/>
    </xf>
    <xf numFmtId="183" fontId="18" fillId="3" borderId="135" xfId="18" applyNumberFormat="1" applyFont="1" applyFill="1" applyBorder="1" applyAlignment="1">
      <alignment horizontal="right" vertical="center" shrinkToFit="1"/>
    </xf>
    <xf numFmtId="184" fontId="18" fillId="3" borderId="136" xfId="18" applyNumberFormat="1" applyFont="1" applyFill="1" applyBorder="1" applyAlignment="1">
      <alignment horizontal="right" vertical="center" shrinkToFit="1"/>
    </xf>
    <xf numFmtId="184" fontId="18" fillId="3" borderId="137" xfId="18" applyNumberFormat="1" applyFont="1" applyFill="1" applyBorder="1" applyAlignment="1">
      <alignment horizontal="right" vertical="center" shrinkToFit="1"/>
    </xf>
    <xf numFmtId="184" fontId="18" fillId="3" borderId="138" xfId="18" applyNumberFormat="1" applyFont="1" applyFill="1" applyBorder="1" applyAlignment="1">
      <alignment horizontal="right" vertical="center" shrinkToFit="1"/>
    </xf>
    <xf numFmtId="184" fontId="18" fillId="3" borderId="135" xfId="18" applyNumberFormat="1" applyFont="1" applyFill="1" applyBorder="1" applyAlignment="1">
      <alignment horizontal="right" vertical="center" shrinkToFit="1"/>
    </xf>
    <xf numFmtId="184" fontId="18" fillId="3" borderId="139" xfId="18"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18" applyNumberFormat="1" applyFont="1" applyFill="1" applyBorder="1" applyAlignment="1">
      <alignment horizontal="right" vertical="center" shrinkToFit="1"/>
    </xf>
    <xf numFmtId="184" fontId="18" fillId="3" borderId="58" xfId="17" applyNumberFormat="1" applyFont="1" applyFill="1" applyBorder="1" applyAlignment="1">
      <alignment horizontal="right" vertical="center" shrinkToFit="1"/>
    </xf>
    <xf numFmtId="183" fontId="18" fillId="3" borderId="140" xfId="18" applyNumberFormat="1" applyFont="1" applyFill="1" applyBorder="1" applyAlignment="1">
      <alignment horizontal="right" vertical="center" shrinkToFit="1"/>
    </xf>
    <xf numFmtId="184" fontId="18" fillId="3" borderId="141" xfId="18" applyNumberFormat="1" applyFont="1" applyFill="1" applyBorder="1" applyAlignment="1">
      <alignment horizontal="right" vertical="center" shrinkToFit="1"/>
    </xf>
    <xf numFmtId="184" fontId="18" fillId="3" borderId="142" xfId="18" applyNumberFormat="1" applyFont="1" applyFill="1" applyBorder="1" applyAlignment="1">
      <alignment horizontal="right" vertical="center" shrinkToFit="1"/>
    </xf>
    <xf numFmtId="184" fontId="18" fillId="3" borderId="143" xfId="18" applyNumberFormat="1" applyFont="1" applyFill="1" applyBorder="1" applyAlignment="1">
      <alignment horizontal="right" vertical="center" shrinkToFit="1"/>
    </xf>
    <xf numFmtId="184" fontId="18" fillId="3" borderId="140" xfId="18" applyNumberFormat="1" applyFont="1" applyFill="1" applyBorder="1" applyAlignment="1">
      <alignment horizontal="right" vertical="center" shrinkToFit="1"/>
    </xf>
    <xf numFmtId="184" fontId="18" fillId="3" borderId="144" xfId="18"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7"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18" applyNumberFormat="1" applyFont="1" applyFill="1" applyBorder="1" applyAlignment="1">
      <alignment horizontal="right" vertical="center" shrinkToFit="1"/>
    </xf>
    <xf numFmtId="185" fontId="18" fillId="3" borderId="42" xfId="18" applyNumberFormat="1" applyFont="1" applyFill="1" applyBorder="1" applyAlignment="1">
      <alignment horizontal="right" vertical="center" shrinkToFit="1"/>
    </xf>
    <xf numFmtId="186" fontId="18" fillId="3" borderId="42" xfId="18" applyNumberFormat="1" applyFont="1" applyFill="1" applyBorder="1" applyAlignment="1">
      <alignment horizontal="right" vertical="center" shrinkToFit="1"/>
    </xf>
    <xf numFmtId="186" fontId="18" fillId="3" borderId="43" xfId="18" applyNumberFormat="1" applyFont="1" applyFill="1" applyBorder="1" applyAlignment="1">
      <alignment horizontal="right" vertical="center" shrinkToFit="1"/>
    </xf>
    <xf numFmtId="185" fontId="18" fillId="3" borderId="23" xfId="18" applyNumberFormat="1" applyFont="1" applyFill="1" applyBorder="1" applyAlignment="1">
      <alignment horizontal="right" vertical="center" shrinkToFit="1"/>
    </xf>
    <xf numFmtId="185" fontId="18" fillId="3" borderId="0" xfId="18" applyNumberFormat="1" applyFont="1" applyFill="1" applyAlignment="1">
      <alignment horizontal="right" vertical="center" shrinkToFit="1"/>
    </xf>
    <xf numFmtId="186" fontId="18" fillId="3" borderId="20" xfId="18" applyNumberFormat="1" applyFont="1" applyFill="1" applyBorder="1" applyAlignment="1">
      <alignment horizontal="right" vertical="center" shrinkToFit="1"/>
    </xf>
    <xf numFmtId="186" fontId="18" fillId="3" borderId="0" xfId="18"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18" applyNumberFormat="1" applyFont="1" applyFill="1" applyBorder="1" applyAlignment="1">
      <alignment horizontal="right" vertical="center" shrinkToFit="1"/>
    </xf>
    <xf numFmtId="185" fontId="18" fillId="3" borderId="14" xfId="18" applyNumberFormat="1" applyFont="1" applyFill="1" applyBorder="1" applyAlignment="1">
      <alignment horizontal="right" vertical="center" shrinkToFit="1"/>
    </xf>
    <xf numFmtId="186" fontId="18" fillId="3" borderId="14" xfId="18" applyNumberFormat="1" applyFont="1" applyFill="1" applyBorder="1" applyAlignment="1">
      <alignment horizontal="right" vertical="center" shrinkToFit="1"/>
    </xf>
    <xf numFmtId="186" fontId="18" fillId="3" borderId="17" xfId="18"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18" applyNumberFormat="1" applyFont="1" applyFill="1" applyBorder="1" applyAlignment="1">
      <alignment horizontal="right" vertical="center" shrinkToFit="1"/>
    </xf>
    <xf numFmtId="183" fontId="18" fillId="3" borderId="149" xfId="18" applyNumberFormat="1" applyFont="1" applyFill="1" applyBorder="1" applyAlignment="1">
      <alignment horizontal="right" vertical="center" shrinkToFit="1"/>
    </xf>
    <xf numFmtId="183" fontId="18" fillId="3" borderId="150" xfId="18" applyNumberFormat="1" applyFont="1" applyFill="1" applyBorder="1" applyAlignment="1">
      <alignment horizontal="right" vertical="center" shrinkToFit="1"/>
    </xf>
    <xf numFmtId="183" fontId="18" fillId="3" borderId="151" xfId="18" applyNumberFormat="1" applyFont="1" applyFill="1" applyBorder="1" applyAlignment="1">
      <alignment horizontal="right" vertical="center" shrinkToFit="1"/>
    </xf>
    <xf numFmtId="184" fontId="18" fillId="3" borderId="97" xfId="18"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18" applyNumberFormat="1" applyFont="1" applyFill="1" applyBorder="1" applyAlignment="1">
      <alignment horizontal="right" vertical="center" shrinkToFit="1"/>
    </xf>
    <xf numFmtId="183" fontId="18" fillId="3" borderId="69" xfId="18" applyNumberFormat="1" applyFont="1" applyFill="1" applyBorder="1" applyAlignment="1">
      <alignment horizontal="right" vertical="center" shrinkToFit="1"/>
    </xf>
    <xf numFmtId="183" fontId="18" fillId="3" borderId="71" xfId="18" applyNumberFormat="1" applyFont="1" applyFill="1" applyBorder="1" applyAlignment="1">
      <alignment horizontal="right" vertical="center" shrinkToFit="1"/>
    </xf>
    <xf numFmtId="183" fontId="18" fillId="3" borderId="154" xfId="18" applyNumberFormat="1" applyFont="1" applyFill="1" applyBorder="1" applyAlignment="1">
      <alignment horizontal="right" vertical="center" shrinkToFit="1"/>
    </xf>
    <xf numFmtId="184" fontId="18" fillId="3" borderId="103" xfId="18"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18" applyNumberFormat="1" applyFont="1" applyFill="1" applyBorder="1" applyAlignment="1">
      <alignment horizontal="right" vertical="center" shrinkToFit="1"/>
    </xf>
    <xf numFmtId="186" fontId="18" fillId="3" borderId="156" xfId="18"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18" applyNumberFormat="1" applyFont="1" applyFill="1" applyBorder="1" applyAlignment="1">
      <alignment horizontal="right" vertical="center" shrinkToFit="1"/>
    </xf>
    <xf numFmtId="185" fontId="18" fillId="3" borderId="58" xfId="18" applyNumberFormat="1" applyFont="1" applyFill="1" applyBorder="1" applyAlignment="1">
      <alignment horizontal="right" vertical="center" shrinkToFit="1"/>
    </xf>
    <xf numFmtId="186" fontId="18" fillId="3" borderId="58" xfId="18" applyNumberFormat="1" applyFont="1" applyFill="1" applyBorder="1" applyAlignment="1">
      <alignment horizontal="right" vertical="center" shrinkToFit="1"/>
    </xf>
    <xf numFmtId="186" fontId="18" fillId="3" borderId="157" xfId="18"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18" applyNumberFormat="1" applyFont="1" applyFill="1" applyBorder="1" applyAlignment="1">
      <alignment horizontal="right" vertical="center" shrinkToFit="1"/>
    </xf>
    <xf numFmtId="184" fontId="18" fillId="3" borderId="75" xfId="18" applyNumberFormat="1" applyFont="1" applyFill="1" applyBorder="1" applyAlignment="1">
      <alignment horizontal="right" vertical="center" shrinkToFit="1"/>
    </xf>
    <xf numFmtId="184" fontId="18" fillId="3" borderId="159" xfId="18"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18" applyNumberFormat="1" applyFont="1" applyFill="1" applyBorder="1" applyAlignment="1">
      <alignment horizontal="right" vertical="center" shrinkToFit="1"/>
    </xf>
    <xf numFmtId="184" fontId="18" fillId="3" borderId="25" xfId="18" applyNumberFormat="1" applyFont="1" applyFill="1" applyBorder="1" applyAlignment="1">
      <alignment horizontal="right" vertical="center" shrinkToFit="1"/>
    </xf>
    <xf numFmtId="184" fontId="18" fillId="3" borderId="26" xfId="18"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18" applyNumberFormat="1" applyFont="1" applyFill="1" applyBorder="1" applyAlignment="1">
      <alignment horizontal="right" vertical="center" shrinkToFit="1"/>
    </xf>
    <xf numFmtId="184" fontId="18" fillId="3" borderId="163" xfId="18"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18" applyFont="1" applyFill="1" applyBorder="1" applyAlignment="1">
      <alignment horizontal="left" vertical="center" shrinkToFit="1"/>
    </xf>
    <xf numFmtId="0" fontId="18" fillId="3" borderId="42" xfId="18" applyFont="1" applyFill="1" applyBorder="1" applyAlignment="1">
      <alignment horizontal="left" vertical="center" shrinkToFit="1"/>
    </xf>
    <xf numFmtId="0" fontId="18" fillId="3" borderId="43" xfId="13" applyFont="1" applyFill="1" applyBorder="1">
      <alignment vertical="center"/>
    </xf>
    <xf numFmtId="0" fontId="18" fillId="3" borderId="23" xfId="18"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18" applyFont="1" applyFill="1" applyBorder="1" applyAlignment="1">
      <alignment horizontal="left" vertical="center" shrinkToFit="1"/>
    </xf>
    <xf numFmtId="0" fontId="18" fillId="3" borderId="14" xfId="18"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18"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18"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18" applyNumberFormat="1" applyFont="1" applyFill="1" applyBorder="1" applyAlignment="1">
      <alignment horizontal="right" vertical="center" shrinkToFit="1"/>
    </xf>
    <xf numFmtId="184" fontId="18" fillId="3" borderId="69" xfId="18" applyNumberFormat="1" applyFont="1" applyFill="1" applyBorder="1" applyAlignment="1">
      <alignment horizontal="right" vertical="center" shrinkToFit="1"/>
    </xf>
    <xf numFmtId="184" fontId="18" fillId="3" borderId="73" xfId="18" applyNumberFormat="1" applyFont="1" applyFill="1" applyBorder="1" applyAlignment="1">
      <alignment horizontal="right" vertical="center" shrinkToFit="1"/>
    </xf>
    <xf numFmtId="184" fontId="18" fillId="3" borderId="166" xfId="18" applyNumberFormat="1" applyFont="1" applyFill="1" applyBorder="1" applyAlignment="1">
      <alignment horizontal="right" vertical="center" shrinkToFit="1"/>
    </xf>
    <xf numFmtId="184" fontId="18" fillId="3" borderId="34" xfId="18"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18" applyNumberFormat="1" applyFont="1" applyFill="1" applyBorder="1" applyAlignment="1">
      <alignment horizontal="right" vertical="center" shrinkToFit="1"/>
    </xf>
    <xf numFmtId="184" fontId="18" fillId="3" borderId="169" xfId="18" applyNumberFormat="1" applyFont="1" applyFill="1" applyBorder="1" applyAlignment="1">
      <alignment horizontal="right" vertical="center" shrinkToFit="1"/>
    </xf>
    <xf numFmtId="184" fontId="18" fillId="3" borderId="59" xfId="18" applyNumberFormat="1" applyFont="1" applyFill="1" applyBorder="1" applyAlignment="1">
      <alignment horizontal="right" vertical="center" shrinkToFit="1"/>
    </xf>
    <xf numFmtId="184" fontId="18" fillId="3" borderId="170" xfId="18"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1" applyFont="1" applyBorder="1">
      <alignment vertical="center"/>
    </xf>
    <xf numFmtId="0" fontId="3" fillId="0" borderId="42" xfId="21" applyFont="1" applyBorder="1">
      <alignment vertical="center"/>
    </xf>
    <xf numFmtId="178" fontId="15" fillId="0" borderId="0" xfId="21" applyNumberFormat="1" applyFont="1">
      <alignment vertical="center"/>
    </xf>
    <xf numFmtId="0" fontId="18" fillId="0" borderId="30" xfId="21" applyFont="1" applyBorder="1">
      <alignment vertical="center"/>
    </xf>
    <xf numFmtId="178" fontId="15" fillId="0" borderId="42" xfId="21" applyNumberFormat="1" applyFont="1" applyBorder="1">
      <alignment vertical="center"/>
    </xf>
    <xf numFmtId="178" fontId="15" fillId="0" borderId="31" xfId="21" applyNumberFormat="1" applyFont="1" applyBorder="1">
      <alignment vertical="center"/>
    </xf>
    <xf numFmtId="178" fontId="15" fillId="0" borderId="23" xfId="21" applyNumberFormat="1" applyFont="1" applyBorder="1">
      <alignment vertical="center"/>
    </xf>
    <xf numFmtId="0" fontId="15" fillId="0" borderId="0" xfId="21" applyFont="1">
      <alignment vertical="center"/>
    </xf>
    <xf numFmtId="0" fontId="3" fillId="0" borderId="23" xfId="21" applyFont="1" applyBorder="1">
      <alignment vertical="center"/>
    </xf>
    <xf numFmtId="0" fontId="3" fillId="0" borderId="34" xfId="21" applyFont="1" applyBorder="1">
      <alignment vertical="center"/>
    </xf>
    <xf numFmtId="0" fontId="18" fillId="0" borderId="42" xfId="21" applyFont="1" applyBorder="1">
      <alignment vertical="center"/>
    </xf>
    <xf numFmtId="0" fontId="3" fillId="0" borderId="31" xfId="21" applyFont="1" applyBorder="1">
      <alignment vertical="center"/>
    </xf>
    <xf numFmtId="178" fontId="15" fillId="0" borderId="34" xfId="21" applyNumberFormat="1" applyFont="1" applyBorder="1">
      <alignment vertical="center"/>
    </xf>
    <xf numFmtId="0" fontId="3" fillId="3" borderId="30" xfId="21" applyFont="1" applyFill="1" applyBorder="1">
      <alignment vertical="center"/>
    </xf>
    <xf numFmtId="178" fontId="15" fillId="3" borderId="31" xfId="21" applyNumberFormat="1" applyFont="1" applyFill="1" applyBorder="1">
      <alignment vertical="center"/>
    </xf>
    <xf numFmtId="187" fontId="15" fillId="3" borderId="32" xfId="20" applyNumberFormat="1" applyFont="1" applyFill="1" applyBorder="1" applyAlignment="1">
      <alignment horizontal="left" vertical="center" wrapText="1"/>
    </xf>
    <xf numFmtId="0" fontId="15" fillId="3" borderId="32" xfId="20" applyFont="1" applyFill="1" applyBorder="1" applyAlignment="1">
      <alignment horizontal="left" vertical="center"/>
    </xf>
    <xf numFmtId="178" fontId="15" fillId="0" borderId="32" xfId="21" applyNumberFormat="1" applyFont="1" applyBorder="1">
      <alignment vertical="center"/>
    </xf>
    <xf numFmtId="178" fontId="22" fillId="0" borderId="32" xfId="21" applyNumberFormat="1" applyFont="1" applyBorder="1">
      <alignment vertical="center"/>
    </xf>
    <xf numFmtId="178" fontId="15" fillId="3" borderId="32" xfId="21" applyNumberFormat="1" applyFont="1" applyFill="1" applyBorder="1" applyAlignment="1">
      <alignment vertical="center" wrapText="1"/>
    </xf>
    <xf numFmtId="178" fontId="15" fillId="0" borderId="32" xfId="21" applyNumberFormat="1" applyFont="1" applyBorder="1" applyAlignment="1">
      <alignment vertical="center" wrapText="1"/>
    </xf>
    <xf numFmtId="0" fontId="15" fillId="3" borderId="32" xfId="21" applyFont="1" applyFill="1" applyBorder="1">
      <alignment vertical="center"/>
    </xf>
    <xf numFmtId="0" fontId="15" fillId="0" borderId="0" xfId="21" applyFont="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1" applyFont="1" applyFill="1" applyBorder="1">
      <alignment vertical="center"/>
    </xf>
    <xf numFmtId="178" fontId="15" fillId="3" borderId="34" xfId="21" applyNumberFormat="1" applyFont="1" applyFill="1" applyBorder="1">
      <alignment vertical="center"/>
    </xf>
    <xf numFmtId="187" fontId="15" fillId="3" borderId="35" xfId="20" applyNumberFormat="1" applyFont="1" applyFill="1" applyBorder="1" applyAlignment="1">
      <alignment horizontal="left" vertical="center" wrapText="1"/>
    </xf>
    <xf numFmtId="0" fontId="15" fillId="3" borderId="35" xfId="20" applyFont="1" applyFill="1" applyBorder="1" applyAlignment="1">
      <alignment horizontal="left" vertical="center"/>
    </xf>
    <xf numFmtId="178" fontId="15" fillId="0" borderId="35" xfId="21" applyNumberFormat="1" applyFont="1" applyBorder="1">
      <alignment vertical="center"/>
    </xf>
    <xf numFmtId="178" fontId="22" fillId="0" borderId="35" xfId="21" applyNumberFormat="1" applyFont="1" applyBorder="1">
      <alignment vertical="center"/>
    </xf>
    <xf numFmtId="178" fontId="15" fillId="3" borderId="35" xfId="21" applyNumberFormat="1" applyFont="1" applyFill="1" applyBorder="1" applyAlignment="1">
      <alignment vertical="center" wrapText="1"/>
    </xf>
    <xf numFmtId="178" fontId="15" fillId="0" borderId="35" xfId="21" applyNumberFormat="1" applyFont="1" applyBorder="1" applyAlignment="1">
      <alignment vertical="center" wrapText="1"/>
    </xf>
    <xf numFmtId="0" fontId="15" fillId="3" borderId="35" xfId="2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6" applyNumberFormat="1" applyFont="1" applyBorder="1" applyAlignment="1">
      <alignment horizontal="right" vertical="center" shrinkToFit="1"/>
    </xf>
    <xf numFmtId="183" fontId="22" fillId="0" borderId="172" xfId="16" applyNumberFormat="1" applyFont="1" applyBorder="1" applyAlignment="1">
      <alignment horizontal="right" vertical="center" shrinkToFit="1"/>
    </xf>
    <xf numFmtId="0" fontId="3" fillId="3" borderId="16" xfId="21" applyFont="1" applyFill="1" applyBorder="1">
      <alignment vertical="center"/>
    </xf>
    <xf numFmtId="178" fontId="15" fillId="3" borderId="15" xfId="21" applyNumberFormat="1" applyFont="1" applyFill="1" applyBorder="1">
      <alignment vertical="center"/>
    </xf>
    <xf numFmtId="187" fontId="15" fillId="3" borderId="37" xfId="20" applyNumberFormat="1" applyFont="1" applyFill="1" applyBorder="1" applyAlignment="1">
      <alignment horizontal="left" vertical="center" wrapText="1"/>
    </xf>
    <xf numFmtId="0" fontId="15" fillId="3" borderId="37" xfId="20" applyFont="1" applyFill="1" applyBorder="1" applyAlignment="1">
      <alignment horizontal="left" vertical="center"/>
    </xf>
    <xf numFmtId="178" fontId="15" fillId="0" borderId="37" xfId="21" applyNumberFormat="1" applyFont="1" applyBorder="1">
      <alignment vertical="center"/>
    </xf>
    <xf numFmtId="178" fontId="22" fillId="0" borderId="37" xfId="21" applyNumberFormat="1" applyFont="1" applyBorder="1">
      <alignment vertical="center"/>
    </xf>
    <xf numFmtId="178" fontId="15" fillId="3" borderId="37" xfId="21" applyNumberFormat="1" applyFont="1" applyFill="1" applyBorder="1" applyAlignment="1">
      <alignment vertical="center" wrapText="1"/>
    </xf>
    <xf numFmtId="178" fontId="15" fillId="0" borderId="37" xfId="21" applyNumberFormat="1" applyFont="1" applyBorder="1" applyAlignment="1">
      <alignment vertical="center" wrapText="1"/>
    </xf>
    <xf numFmtId="0" fontId="15" fillId="3" borderId="37" xfId="2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6" applyNumberFormat="1" applyFont="1" applyBorder="1" applyAlignment="1">
      <alignment horizontal="right" vertical="center" shrinkToFit="1"/>
    </xf>
    <xf numFmtId="183" fontId="22" fillId="0" borderId="173" xfId="16" applyNumberFormat="1" applyFont="1" applyBorder="1" applyAlignment="1">
      <alignment horizontal="right" vertical="center" shrinkToFit="1"/>
    </xf>
    <xf numFmtId="0" fontId="3" fillId="3" borderId="74" xfId="21" applyFont="1" applyFill="1" applyBorder="1" applyAlignment="1">
      <alignment horizontal="center" vertical="center" wrapText="1"/>
    </xf>
    <xf numFmtId="0" fontId="3" fillId="3" borderId="74" xfId="21" applyFont="1" applyFill="1" applyBorder="1" applyAlignment="1">
      <alignment horizontal="center" vertical="center"/>
    </xf>
    <xf numFmtId="183" fontId="15" fillId="3" borderId="26" xfId="20" applyNumberFormat="1" applyFont="1" applyFill="1" applyBorder="1" applyAlignment="1">
      <alignment horizontal="right" vertical="center" shrinkToFit="1"/>
    </xf>
    <xf numFmtId="183" fontId="15" fillId="3" borderId="74" xfId="20" applyNumberFormat="1" applyFont="1" applyFill="1" applyBorder="1" applyAlignment="1">
      <alignment horizontal="right" vertical="center" shrinkToFit="1"/>
    </xf>
    <xf numFmtId="178" fontId="15" fillId="0" borderId="74" xfId="21" applyNumberFormat="1" applyFont="1" applyBorder="1" applyAlignment="1">
      <alignment horizontal="center" vertical="center"/>
    </xf>
    <xf numFmtId="188" fontId="22" fillId="0" borderId="74" xfId="21" applyNumberFormat="1" applyFont="1" applyBorder="1" applyAlignment="1">
      <alignment horizontal="right" vertical="center" shrinkToFit="1"/>
    </xf>
    <xf numFmtId="184" fontId="22" fillId="0" borderId="74" xfId="21" applyNumberFormat="1" applyFont="1" applyBorder="1" applyAlignment="1">
      <alignment horizontal="right" vertical="center" shrinkToFit="1"/>
    </xf>
    <xf numFmtId="183" fontId="15" fillId="0" borderId="74" xfId="21" applyNumberFormat="1" applyFont="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6" applyNumberFormat="1" applyFont="1" applyBorder="1" applyAlignment="1">
      <alignment horizontal="right" vertical="center" shrinkToFit="1"/>
    </xf>
    <xf numFmtId="184" fontId="22" fillId="0" borderId="171" xfId="16" applyNumberFormat="1" applyFont="1" applyBorder="1" applyAlignment="1">
      <alignment horizontal="right" vertical="center" shrinkToFit="1"/>
    </xf>
    <xf numFmtId="0" fontId="3" fillId="3" borderId="32" xfId="21" applyFont="1" applyFill="1" applyBorder="1">
      <alignment vertical="center"/>
    </xf>
    <xf numFmtId="178" fontId="15" fillId="3" borderId="74" xfId="21" applyNumberFormat="1" applyFont="1" applyFill="1" applyBorder="1" applyAlignment="1">
      <alignment horizontal="center" vertical="center"/>
    </xf>
    <xf numFmtId="178" fontId="15" fillId="0" borderId="176" xfId="21" applyNumberFormat="1" applyFont="1" applyBorder="1" applyAlignment="1">
      <alignment horizontal="center" vertical="center"/>
    </xf>
    <xf numFmtId="188" fontId="22" fillId="0" borderId="176" xfId="21" applyNumberFormat="1" applyFont="1" applyBorder="1" applyAlignment="1">
      <alignment horizontal="right" vertical="center" shrinkToFit="1"/>
    </xf>
    <xf numFmtId="184" fontId="22" fillId="0" borderId="176" xfId="21" applyNumberFormat="1" applyFont="1" applyBorder="1" applyAlignment="1">
      <alignment horizontal="right" vertical="center" shrinkToFit="1"/>
    </xf>
    <xf numFmtId="189" fontId="15" fillId="0" borderId="34" xfId="21" applyNumberFormat="1" applyFont="1" applyBorder="1">
      <alignment vertical="center"/>
    </xf>
    <xf numFmtId="189" fontId="15" fillId="0" borderId="0" xfId="21" applyNumberFormat="1" applyFont="1">
      <alignment vertical="center"/>
    </xf>
    <xf numFmtId="0" fontId="3" fillId="0" borderId="0" xfId="21" applyFont="1" applyAlignment="1"/>
    <xf numFmtId="178" fontId="11" fillId="0" borderId="177" xfId="15" applyNumberFormat="1" applyFont="1" applyBorder="1" applyAlignment="1">
      <alignment horizontal="center" vertical="center"/>
    </xf>
    <xf numFmtId="183" fontId="22" fillId="0" borderId="177" xfId="16" applyNumberFormat="1" applyFont="1" applyBorder="1" applyAlignment="1">
      <alignment horizontal="right" vertical="center" shrinkToFit="1"/>
    </xf>
    <xf numFmtId="183" fontId="22" fillId="0" borderId="178" xfId="16" applyNumberFormat="1" applyFont="1" applyBorder="1" applyAlignment="1">
      <alignment horizontal="right" vertical="center" shrinkToFit="1"/>
    </xf>
    <xf numFmtId="0" fontId="3" fillId="3" borderId="35" xfId="21" applyFont="1" applyFill="1" applyBorder="1">
      <alignment vertical="center"/>
    </xf>
    <xf numFmtId="178" fontId="2" fillId="3" borderId="176" xfId="21" applyNumberFormat="1" applyFont="1" applyFill="1" applyBorder="1" applyAlignment="1">
      <alignment horizontal="center" vertical="center"/>
    </xf>
    <xf numFmtId="183" fontId="15" fillId="3" borderId="31" xfId="20" applyNumberFormat="1" applyFont="1" applyFill="1" applyBorder="1" applyAlignment="1">
      <alignment horizontal="right" vertical="center" shrinkToFit="1"/>
    </xf>
    <xf numFmtId="183" fontId="15" fillId="3" borderId="32" xfId="20" applyNumberFormat="1" applyFont="1" applyFill="1" applyBorder="1" applyAlignment="1">
      <alignment horizontal="right" vertical="center" shrinkToFit="1"/>
    </xf>
    <xf numFmtId="178" fontId="15" fillId="0" borderId="174" xfId="21" applyNumberFormat="1" applyFont="1" applyBorder="1" applyAlignment="1">
      <alignment horizontal="center" vertical="center"/>
    </xf>
    <xf numFmtId="188" fontId="15" fillId="0" borderId="174" xfId="21" applyNumberFormat="1" applyFont="1" applyBorder="1" applyAlignment="1">
      <alignment horizontal="right" vertical="center" shrinkToFit="1"/>
    </xf>
    <xf numFmtId="184" fontId="15" fillId="0" borderId="174" xfId="21" applyNumberFormat="1" applyFont="1" applyBorder="1" applyAlignment="1">
      <alignment horizontal="right" vertical="center" shrinkToFit="1"/>
    </xf>
    <xf numFmtId="183" fontId="15" fillId="3" borderId="176" xfId="21" applyNumberFormat="1" applyFont="1" applyFill="1" applyBorder="1" applyAlignment="1">
      <alignment horizontal="right" vertical="center" shrinkToFit="1"/>
    </xf>
    <xf numFmtId="183" fontId="15" fillId="0" borderId="176" xfId="21" applyNumberFormat="1" applyFont="1" applyBorder="1" applyAlignment="1">
      <alignment horizontal="right" vertical="center" shrinkToFit="1"/>
    </xf>
    <xf numFmtId="189" fontId="15" fillId="0" borderId="23" xfId="21" applyNumberFormat="1" applyFont="1" applyBorder="1">
      <alignment vertical="center"/>
    </xf>
    <xf numFmtId="178" fontId="22" fillId="0" borderId="34" xfId="15" applyNumberFormat="1" applyFont="1" applyBorder="1" applyAlignment="1">
      <alignment horizontal="center" vertical="center" wrapText="1"/>
    </xf>
    <xf numFmtId="184" fontId="22" fillId="0" borderId="179" xfId="16" applyNumberFormat="1" applyFont="1" applyBorder="1" applyAlignment="1">
      <alignment horizontal="right" vertical="center" shrinkToFit="1"/>
    </xf>
    <xf numFmtId="184" fontId="22" fillId="0" borderId="180" xfId="16" applyNumberFormat="1" applyFont="1" applyBorder="1" applyAlignment="1">
      <alignment horizontal="right" vertical="center" shrinkToFit="1"/>
    </xf>
    <xf numFmtId="184" fontId="22" fillId="0" borderId="23" xfId="16" applyNumberFormat="1" applyFont="1" applyBorder="1" applyAlignment="1">
      <alignment horizontal="right" vertical="center" shrinkToFit="1"/>
    </xf>
    <xf numFmtId="0" fontId="3" fillId="3" borderId="37" xfId="21" applyFont="1" applyFill="1" applyBorder="1">
      <alignment vertical="center"/>
    </xf>
    <xf numFmtId="178" fontId="15" fillId="3" borderId="174" xfId="21" applyNumberFormat="1" applyFont="1" applyFill="1" applyBorder="1" applyAlignment="1">
      <alignment horizontal="center" vertical="center"/>
    </xf>
    <xf numFmtId="184" fontId="15" fillId="3" borderId="181" xfId="20" applyNumberFormat="1" applyFont="1" applyFill="1" applyBorder="1" applyAlignment="1">
      <alignment horizontal="right" vertical="center" shrinkToFit="1"/>
    </xf>
    <xf numFmtId="184" fontId="15" fillId="3" borderId="174" xfId="20" applyNumberFormat="1" applyFont="1" applyFill="1" applyBorder="1" applyAlignment="1">
      <alignment horizontal="right" vertical="center" shrinkToFit="1"/>
    </xf>
    <xf numFmtId="178" fontId="15" fillId="0" borderId="0" xfId="21" applyNumberFormat="1" applyFont="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6" applyNumberFormat="1" applyFont="1" applyBorder="1" applyAlignment="1">
      <alignment horizontal="right" vertical="center" shrinkToFit="1"/>
    </xf>
    <xf numFmtId="184" fontId="22" fillId="0" borderId="172" xfId="16" applyNumberFormat="1" applyFont="1" applyBorder="1" applyAlignment="1">
      <alignment horizontal="right" vertical="center" shrinkToFit="1"/>
    </xf>
    <xf numFmtId="0" fontId="3" fillId="0" borderId="0" xfId="21" applyFont="1">
      <alignment vertical="center"/>
    </xf>
    <xf numFmtId="0" fontId="3" fillId="0" borderId="16" xfId="21" applyFont="1" applyBorder="1">
      <alignment vertical="center"/>
    </xf>
    <xf numFmtId="178" fontId="15" fillId="0" borderId="14" xfId="21" applyNumberFormat="1" applyFont="1" applyBorder="1">
      <alignment vertical="center"/>
    </xf>
    <xf numFmtId="178" fontId="15" fillId="0" borderId="15" xfId="21" applyNumberFormat="1" applyFont="1" applyBorder="1">
      <alignment vertical="center"/>
    </xf>
    <xf numFmtId="0" fontId="3" fillId="0" borderId="16" xfId="21" applyFont="1" applyBorder="1" applyAlignment="1"/>
    <xf numFmtId="0" fontId="3" fillId="0" borderId="14" xfId="21" applyFont="1" applyBorder="1" applyAlignment="1"/>
    <xf numFmtId="0" fontId="3" fillId="0" borderId="15" xfId="21" applyFont="1" applyBorder="1">
      <alignment vertical="center"/>
    </xf>
    <xf numFmtId="0" fontId="23" fillId="6" borderId="6" xfId="6" applyFont="1" applyFill="1" applyBorder="1" applyAlignment="1"/>
    <xf numFmtId="0" fontId="23" fillId="0" borderId="8" xfId="6" applyFont="1" applyBorder="1" applyAlignment="1">
      <alignment horizontal="center" vertical="center" wrapText="1"/>
    </xf>
    <xf numFmtId="0" fontId="23" fillId="0" borderId="12" xfId="6" applyFont="1" applyBorder="1" applyAlignment="1">
      <alignment horizontal="center" vertical="center" wrapText="1"/>
    </xf>
    <xf numFmtId="0" fontId="23" fillId="0" borderId="61" xfId="6" applyFont="1" applyBorder="1" applyAlignment="1">
      <alignment horizontal="center" vertical="center"/>
    </xf>
    <xf numFmtId="0" fontId="23" fillId="6" borderId="18" xfId="6" applyFont="1" applyFill="1" applyBorder="1" applyAlignment="1">
      <alignment horizontal="right" vertical="top"/>
    </xf>
    <xf numFmtId="0" fontId="23" fillId="0" borderId="19" xfId="6" applyFont="1" applyBorder="1" applyAlignment="1">
      <alignment horizontal="left" vertical="center" wrapText="1"/>
    </xf>
    <xf numFmtId="0" fontId="23" fillId="0" borderId="23" xfId="6" applyFont="1" applyBorder="1" applyAlignment="1">
      <alignment horizontal="left" vertical="center"/>
    </xf>
    <xf numFmtId="0" fontId="23" fillId="0" borderId="36" xfId="6" applyFont="1" applyBorder="1" applyAlignment="1">
      <alignment horizontal="left" vertical="center"/>
    </xf>
    <xf numFmtId="0" fontId="23" fillId="6" borderId="64" xfId="6" applyFont="1" applyFill="1" applyBorder="1" applyAlignment="1">
      <alignment horizontal="right" vertical="top"/>
    </xf>
    <xf numFmtId="0" fontId="23" fillId="0" borderId="53" xfId="6" applyFont="1" applyBorder="1" applyAlignment="1">
      <alignment horizontal="left" vertical="center" wrapText="1"/>
    </xf>
    <xf numFmtId="0" fontId="23" fillId="0" borderId="54" xfId="6" applyFont="1" applyBorder="1" applyAlignment="1">
      <alignment horizontal="left" vertical="center"/>
    </xf>
    <xf numFmtId="0" fontId="23" fillId="0" borderId="52" xfId="6" applyFont="1" applyBorder="1" applyAlignment="1">
      <alignment horizontal="left" vertical="center"/>
    </xf>
    <xf numFmtId="0" fontId="23" fillId="6" borderId="1" xfId="6" applyFont="1" applyFill="1" applyBorder="1" applyAlignment="1">
      <alignment horizontal="center" vertical="center"/>
    </xf>
    <xf numFmtId="185" fontId="23" fillId="0" borderId="1" xfId="6" applyNumberFormat="1" applyFont="1" applyBorder="1" applyAlignment="1">
      <alignment horizontal="right" vertical="center" shrinkToFit="1"/>
    </xf>
    <xf numFmtId="185" fontId="23" fillId="0" borderId="4" xfId="6" applyNumberFormat="1" applyFont="1" applyBorder="1" applyAlignment="1">
      <alignment horizontal="right" vertical="center" shrinkToFit="1"/>
    </xf>
    <xf numFmtId="185" fontId="23" fillId="0" borderId="79" xfId="6" applyNumberFormat="1" applyFont="1" applyBorder="1" applyAlignment="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Border="1" applyAlignment="1">
      <alignment horizontal="right" vertical="center" shrinkToFit="1"/>
    </xf>
    <xf numFmtId="185" fontId="23" fillId="0" borderId="27" xfId="6" applyNumberFormat="1" applyFont="1" applyBorder="1" applyAlignment="1">
      <alignment horizontal="right" vertical="center" shrinkToFit="1"/>
    </xf>
    <xf numFmtId="185" fontId="23" fillId="0" borderId="182" xfId="6" applyNumberFormat="1" applyFont="1" applyBorder="1" applyAlignment="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Border="1" applyAlignment="1">
      <alignment horizontal="right" vertical="center" shrinkToFit="1"/>
    </xf>
    <xf numFmtId="185" fontId="23" fillId="0" borderId="48" xfId="6" applyNumberFormat="1" applyFont="1" applyBorder="1" applyAlignment="1">
      <alignment horizontal="right" vertical="center" shrinkToFit="1"/>
    </xf>
    <xf numFmtId="185" fontId="23" fillId="0" borderId="62" xfId="6" applyNumberFormat="1" applyFont="1" applyBorder="1" applyAlignment="1">
      <alignment horizontal="right" vertical="center" shrinkToFit="1"/>
    </xf>
    <xf numFmtId="0" fontId="23" fillId="0" borderId="0" xfId="19" applyFont="1">
      <alignment vertical="center"/>
    </xf>
    <xf numFmtId="0" fontId="23" fillId="7" borderId="6" xfId="19" applyFont="1" applyFill="1" applyBorder="1" applyAlignment="1"/>
    <xf numFmtId="0" fontId="23" fillId="0" borderId="56" xfId="19" applyFont="1" applyBorder="1" applyAlignment="1">
      <alignment vertical="center" wrapText="1"/>
    </xf>
    <xf numFmtId="0" fontId="23" fillId="0" borderId="57" xfId="19" applyFont="1" applyBorder="1">
      <alignment vertical="center"/>
    </xf>
    <xf numFmtId="0" fontId="23" fillId="0" borderId="12" xfId="19" applyFont="1" applyBorder="1">
      <alignment vertical="center"/>
    </xf>
    <xf numFmtId="0" fontId="23" fillId="0" borderId="61" xfId="19" applyFont="1" applyBorder="1">
      <alignment vertical="center"/>
    </xf>
    <xf numFmtId="0" fontId="25" fillId="0" borderId="0" xfId="19" applyFont="1">
      <alignment vertical="center"/>
    </xf>
    <xf numFmtId="0" fontId="23" fillId="7" borderId="18" xfId="19" applyFont="1" applyFill="1" applyBorder="1" applyAlignment="1">
      <alignment horizontal="right" vertical="top"/>
    </xf>
    <xf numFmtId="0" fontId="25" fillId="0" borderId="22" xfId="19" applyFont="1" applyBorder="1" applyAlignment="1">
      <alignment horizontal="left" vertical="center" wrapText="1"/>
    </xf>
    <xf numFmtId="0" fontId="25" fillId="0" borderId="35" xfId="19" applyFont="1" applyBorder="1" applyAlignment="1">
      <alignment horizontal="left" vertical="center" wrapText="1"/>
    </xf>
    <xf numFmtId="0" fontId="25" fillId="0" borderId="36" xfId="19" applyFont="1" applyBorder="1" applyAlignment="1">
      <alignment horizontal="left" vertical="center" wrapText="1"/>
    </xf>
    <xf numFmtId="0" fontId="25" fillId="0" borderId="0" xfId="19" applyFont="1" applyAlignment="1">
      <alignment vertical="center" wrapText="1"/>
    </xf>
    <xf numFmtId="0" fontId="23" fillId="7" borderId="64" xfId="19" applyFont="1" applyFill="1" applyBorder="1" applyAlignment="1">
      <alignment horizontal="right" vertical="top"/>
    </xf>
    <xf numFmtId="0" fontId="25" fillId="0" borderId="50" xfId="19" applyFont="1" applyBorder="1" applyAlignment="1">
      <alignment horizontal="left" vertical="center" wrapText="1"/>
    </xf>
    <xf numFmtId="0" fontId="25" fillId="0" borderId="51" xfId="19" applyFont="1" applyBorder="1" applyAlignment="1">
      <alignment horizontal="left" vertical="center" wrapText="1"/>
    </xf>
    <xf numFmtId="0" fontId="25" fillId="0" borderId="52" xfId="19" applyFont="1" applyBorder="1" applyAlignment="1">
      <alignment horizontal="left" vertical="center" wrapText="1"/>
    </xf>
    <xf numFmtId="0" fontId="23" fillId="7" borderId="13" xfId="19" applyFont="1" applyFill="1" applyBorder="1" applyAlignment="1">
      <alignment horizontal="center" vertical="center"/>
    </xf>
    <xf numFmtId="185" fontId="23" fillId="0" borderId="183" xfId="19" applyNumberFormat="1" applyFont="1" applyBorder="1" applyAlignment="1">
      <alignment horizontal="right" vertical="center" shrinkToFit="1"/>
    </xf>
    <xf numFmtId="185" fontId="23" fillId="0" borderId="184" xfId="19" applyNumberFormat="1" applyFont="1" applyBorder="1" applyAlignment="1">
      <alignment horizontal="right" vertical="center" shrinkToFit="1"/>
    </xf>
    <xf numFmtId="0" fontId="23" fillId="7" borderId="24" xfId="19" applyFont="1" applyFill="1" applyBorder="1" applyAlignment="1">
      <alignment horizontal="center" vertical="center"/>
    </xf>
    <xf numFmtId="185" fontId="23" fillId="0" borderId="185" xfId="19" applyNumberFormat="1" applyFont="1" applyBorder="1" applyAlignment="1">
      <alignment horizontal="right" vertical="center" shrinkToFit="1"/>
    </xf>
    <xf numFmtId="185" fontId="23" fillId="0" borderId="74" xfId="19" applyNumberFormat="1" applyFont="1" applyBorder="1" applyAlignment="1">
      <alignment horizontal="right" vertical="center" shrinkToFit="1"/>
    </xf>
    <xf numFmtId="0" fontId="23" fillId="7" borderId="45" xfId="19" applyFont="1" applyFill="1" applyBorder="1" applyAlignment="1">
      <alignment horizontal="center" vertical="center"/>
    </xf>
    <xf numFmtId="185" fontId="23" fillId="0" borderId="186" xfId="19" applyNumberFormat="1" applyFont="1" applyBorder="1" applyAlignment="1">
      <alignment horizontal="right" vertical="center" shrinkToFit="1"/>
    </xf>
    <xf numFmtId="185" fontId="23" fillId="0" borderId="187" xfId="19" applyNumberFormat="1" applyFont="1" applyBorder="1" applyAlignment="1">
      <alignment horizontal="right" vertical="center" shrinkToFit="1"/>
    </xf>
    <xf numFmtId="0" fontId="25" fillId="6" borderId="6" xfId="8" applyFont="1" applyFill="1" applyBorder="1" applyAlignment="1"/>
    <xf numFmtId="0" fontId="25" fillId="0" borderId="7" xfId="8" applyFont="1" applyBorder="1" applyAlignment="1">
      <alignment vertical="center" wrapText="1"/>
    </xf>
    <xf numFmtId="0" fontId="25" fillId="0" borderId="8" xfId="8" applyFont="1" applyBorder="1" applyAlignment="1">
      <alignment vertical="center" wrapText="1"/>
    </xf>
    <xf numFmtId="0" fontId="25" fillId="0" borderId="56" xfId="8" applyFont="1" applyBorder="1" applyAlignment="1">
      <alignment vertical="center" wrapText="1"/>
    </xf>
    <xf numFmtId="0" fontId="25" fillId="0" borderId="57" xfId="8" applyFont="1" applyBorder="1" applyAlignment="1">
      <alignment vertical="center" wrapText="1"/>
    </xf>
    <xf numFmtId="0" fontId="25" fillId="0" borderId="61" xfId="8" applyFont="1" applyBorder="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Border="1" applyAlignment="1">
      <alignment vertical="center" wrapText="1"/>
    </xf>
    <xf numFmtId="0" fontId="25" fillId="0" borderId="14" xfId="8" applyFont="1" applyBorder="1" applyAlignment="1">
      <alignment vertical="center" wrapText="1"/>
    </xf>
    <xf numFmtId="0" fontId="25" fillId="0" borderId="15" xfId="8" applyFont="1" applyBorder="1" applyAlignment="1">
      <alignment vertical="center" wrapText="1"/>
    </xf>
    <xf numFmtId="0" fontId="25" fillId="0" borderId="37" xfId="8" applyFont="1" applyBorder="1" applyAlignment="1">
      <alignment vertical="center" wrapText="1"/>
    </xf>
    <xf numFmtId="0" fontId="25" fillId="0" borderId="38" xfId="8" applyFont="1" applyBorder="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Border="1" applyAlignment="1">
      <alignment vertical="center" wrapText="1"/>
    </xf>
    <xf numFmtId="0" fontId="25" fillId="0" borderId="32" xfId="8" applyFont="1" applyBorder="1">
      <alignment vertical="center"/>
    </xf>
    <xf numFmtId="0" fontId="25" fillId="0" borderId="30" xfId="8" applyFont="1" applyBorder="1">
      <alignment vertical="center"/>
    </xf>
    <xf numFmtId="0" fontId="25" fillId="0" borderId="33" xfId="8" applyFont="1" applyBorder="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Border="1">
      <alignment vertical="center"/>
    </xf>
    <xf numFmtId="0" fontId="25" fillId="0" borderId="51" xfId="8" applyFont="1" applyBorder="1">
      <alignment vertical="center"/>
    </xf>
    <xf numFmtId="0" fontId="25" fillId="0" borderId="52" xfId="8" applyFont="1" applyBorder="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Border="1" applyAlignment="1">
      <alignment vertical="center" wrapText="1"/>
    </xf>
    <xf numFmtId="0" fontId="25" fillId="0" borderId="16" xfId="7" applyFont="1" applyBorder="1" applyAlignment="1">
      <alignment vertical="center" wrapText="1"/>
    </xf>
    <xf numFmtId="0" fontId="25" fillId="0" borderId="26" xfId="7" applyFont="1" applyBorder="1">
      <alignment vertical="center"/>
    </xf>
    <xf numFmtId="0" fontId="25" fillId="0" borderId="32" xfId="7" applyFont="1" applyBorder="1" applyAlignment="1">
      <alignment vertical="center" wrapText="1"/>
    </xf>
    <xf numFmtId="0" fontId="25" fillId="0" borderId="22" xfId="7" applyFont="1" applyBorder="1" applyAlignment="1">
      <alignment horizontal="left" vertical="center"/>
    </xf>
    <xf numFmtId="0" fontId="25" fillId="0" borderId="35" xfId="7" applyFont="1" applyBorder="1" applyAlignment="1">
      <alignment horizontal="left" vertical="center"/>
    </xf>
    <xf numFmtId="0" fontId="25" fillId="0" borderId="32" xfId="7" applyFont="1" applyBorder="1" applyAlignment="1">
      <alignment horizontal="center" vertical="center" shrinkToFit="1"/>
    </xf>
    <xf numFmtId="0" fontId="25" fillId="0" borderId="36" xfId="7" applyFont="1" applyBorder="1" applyAlignment="1">
      <alignment horizontal="left" vertical="center"/>
    </xf>
    <xf numFmtId="0" fontId="25" fillId="0" borderId="0" xfId="7" applyFont="1" applyAlignment="1">
      <alignment horizontal="left" vertical="center"/>
    </xf>
    <xf numFmtId="0" fontId="25" fillId="0" borderId="35" xfId="7" applyFont="1" applyBorder="1" applyAlignment="1">
      <alignment horizontal="center" vertical="center" shrinkToFit="1"/>
    </xf>
    <xf numFmtId="0" fontId="25" fillId="0" borderId="50" xfId="7" applyFont="1" applyBorder="1" applyAlignment="1">
      <alignment horizontal="left" vertical="center"/>
    </xf>
    <xf numFmtId="0" fontId="25" fillId="0" borderId="51" xfId="7" applyFont="1" applyBorder="1" applyAlignment="1">
      <alignment horizontal="left" vertical="center"/>
    </xf>
    <xf numFmtId="0" fontId="25" fillId="0" borderId="51" xfId="7" applyFont="1" applyBorder="1" applyAlignment="1">
      <alignment horizontal="center" vertical="center" shrinkToFit="1"/>
    </xf>
    <xf numFmtId="0" fontId="25" fillId="0" borderId="52" xfId="7" applyFont="1" applyBorder="1" applyAlignment="1">
      <alignment horizontal="left" vertical="center"/>
    </xf>
    <xf numFmtId="183" fontId="25" fillId="0" borderId="0" xfId="7" applyNumberFormat="1" applyFont="1" applyAlignment="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178" fontId="3" fillId="0" borderId="0" xfId="21"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1" applyFont="1" applyBorder="1">
      <alignment vertical="center"/>
    </xf>
    <xf numFmtId="0" fontId="3" fillId="0" borderId="35" xfId="21" applyFont="1" applyBorder="1">
      <alignment vertical="center"/>
    </xf>
    <xf numFmtId="178" fontId="3" fillId="0" borderId="42" xfId="21" applyNumberFormat="1" applyFont="1" applyBorder="1">
      <alignment vertical="center"/>
    </xf>
    <xf numFmtId="178" fontId="3" fillId="0" borderId="31" xfId="21" applyNumberFormat="1" applyFont="1" applyBorder="1">
      <alignment vertical="center"/>
    </xf>
    <xf numFmtId="178" fontId="3" fillId="0" borderId="34" xfId="21" applyNumberFormat="1" applyFont="1" applyBorder="1">
      <alignment vertical="center"/>
    </xf>
    <xf numFmtId="178" fontId="5" fillId="0" borderId="0" xfId="21" applyNumberFormat="1" applyFont="1">
      <alignment vertical="center"/>
    </xf>
    <xf numFmtId="0" fontId="3" fillId="0" borderId="0" xfId="21" applyFont="1" applyAlignment="1">
      <alignment horizontal="center" vertical="center"/>
    </xf>
    <xf numFmtId="187" fontId="3" fillId="3" borderId="0" xfId="20" applyNumberFormat="1" applyFont="1" applyFill="1" applyAlignment="1">
      <alignment horizontal="center" vertical="center" wrapText="1"/>
    </xf>
    <xf numFmtId="178" fontId="3" fillId="3" borderId="0" xfId="21" applyNumberFormat="1" applyFont="1" applyFill="1" applyAlignment="1">
      <alignment vertical="center" wrapText="1"/>
    </xf>
    <xf numFmtId="187" fontId="3" fillId="3" borderId="0" xfId="20" applyNumberFormat="1" applyFont="1" applyFill="1" applyAlignment="1">
      <alignment vertical="center" wrapText="1"/>
    </xf>
    <xf numFmtId="178" fontId="1" fillId="0" borderId="0" xfId="15" applyNumberFormat="1" applyAlignment="1">
      <alignment vertical="center"/>
    </xf>
    <xf numFmtId="187" fontId="3" fillId="0" borderId="0" xfId="20" applyNumberFormat="1" applyFont="1" applyAlignment="1">
      <alignment horizontal="center" vertical="center" wrapText="1"/>
    </xf>
    <xf numFmtId="178" fontId="1" fillId="0" borderId="0" xfId="21" applyNumberFormat="1" applyAlignment="1">
      <alignment horizontal="center" vertical="center"/>
    </xf>
    <xf numFmtId="183" fontId="1" fillId="0" borderId="0" xfId="16" applyNumberFormat="1" applyAlignment="1">
      <alignment horizontal="right" vertical="center"/>
    </xf>
    <xf numFmtId="49" fontId="3" fillId="3" borderId="0" xfId="20" applyNumberFormat="1" applyFont="1" applyFill="1" applyAlignment="1">
      <alignment horizontal="center" vertical="center" wrapText="1"/>
    </xf>
    <xf numFmtId="184" fontId="3" fillId="3" borderId="0" xfId="20" applyNumberFormat="1" applyFont="1" applyFill="1" applyAlignment="1">
      <alignment horizontal="center" vertical="center"/>
    </xf>
    <xf numFmtId="190" fontId="3" fillId="0" borderId="0" xfId="21" applyNumberFormat="1" applyFont="1">
      <alignment vertical="center"/>
    </xf>
    <xf numFmtId="184" fontId="3" fillId="3" borderId="0" xfId="20" applyNumberFormat="1" applyFont="1" applyFill="1" applyAlignment="1">
      <alignment horizontal="center" vertical="center" wrapText="1"/>
    </xf>
    <xf numFmtId="184" fontId="3" fillId="0" borderId="0" xfId="21" applyNumberFormat="1" applyFont="1" applyAlignment="1">
      <alignment horizontal="center" vertical="center"/>
    </xf>
    <xf numFmtId="0" fontId="32" fillId="0" borderId="0" xfId="14" applyFont="1">
      <alignment vertical="center"/>
    </xf>
    <xf numFmtId="184" fontId="1" fillId="0" borderId="0" xfId="16" applyNumberFormat="1" applyAlignment="1">
      <alignment horizontal="right" vertical="center"/>
    </xf>
    <xf numFmtId="49" fontId="3" fillId="3" borderId="0" xfId="20" applyNumberFormat="1" applyFont="1" applyFill="1" applyAlignment="1">
      <alignment horizontal="center" vertical="center"/>
    </xf>
    <xf numFmtId="189" fontId="3" fillId="0" borderId="34" xfId="21" applyNumberFormat="1" applyFont="1" applyBorder="1">
      <alignment vertical="center"/>
    </xf>
    <xf numFmtId="189" fontId="3" fillId="0" borderId="23" xfId="21" applyNumberFormat="1" applyFont="1" applyBorder="1">
      <alignment vertical="center"/>
    </xf>
    <xf numFmtId="189" fontId="3" fillId="0" borderId="0" xfId="20" applyNumberFormat="1" applyFont="1">
      <alignment vertical="center"/>
    </xf>
    <xf numFmtId="0" fontId="3" fillId="0" borderId="30" xfId="21" applyFont="1" applyBorder="1" applyAlignment="1" applyProtection="1">
      <alignment horizontal="left" vertical="top" wrapText="1"/>
      <protection locked="0"/>
    </xf>
    <xf numFmtId="0" fontId="3" fillId="0" borderId="42" xfId="21" applyFont="1" applyBorder="1" applyAlignment="1" applyProtection="1">
      <alignment horizontal="left" vertical="top" wrapText="1"/>
      <protection locked="0"/>
    </xf>
    <xf numFmtId="0" fontId="3" fillId="0" borderId="31" xfId="21" applyFont="1" applyBorder="1" applyAlignment="1" applyProtection="1">
      <alignment horizontal="left" vertical="top" wrapText="1"/>
      <protection locked="0"/>
    </xf>
    <xf numFmtId="0" fontId="3" fillId="0" borderId="32" xfId="21" applyFont="1" applyBorder="1" applyAlignment="1">
      <alignment horizontal="center" vertical="center"/>
    </xf>
    <xf numFmtId="187" fontId="3" fillId="3" borderId="74" xfId="20" applyNumberFormat="1" applyFont="1" applyFill="1" applyBorder="1" applyAlignment="1">
      <alignment horizontal="center" vertical="center" wrapText="1"/>
    </xf>
    <xf numFmtId="0" fontId="3" fillId="0" borderId="74" xfId="21" applyFont="1" applyBorder="1" applyAlignment="1">
      <alignment horizontal="center" vertical="center"/>
    </xf>
    <xf numFmtId="0" fontId="3" fillId="0" borderId="23" xfId="21" applyFont="1" applyBorder="1" applyAlignment="1" applyProtection="1">
      <alignment horizontal="left" vertical="top" wrapText="1"/>
      <protection locked="0"/>
    </xf>
    <xf numFmtId="0" fontId="3" fillId="0" borderId="0" xfId="21" applyFont="1" applyAlignment="1" applyProtection="1">
      <alignment horizontal="left" vertical="top" wrapText="1"/>
      <protection locked="0"/>
    </xf>
    <xf numFmtId="0" fontId="3" fillId="0" borderId="34" xfId="21" applyFont="1" applyBorder="1" applyAlignment="1" applyProtection="1">
      <alignment horizontal="left" vertical="top" wrapText="1"/>
      <protection locked="0"/>
    </xf>
    <xf numFmtId="184" fontId="3" fillId="3" borderId="74" xfId="20" applyNumberFormat="1" applyFont="1" applyFill="1" applyBorder="1" applyAlignment="1">
      <alignment horizontal="center" vertical="center"/>
    </xf>
    <xf numFmtId="0" fontId="3" fillId="0" borderId="16" xfId="21" applyFont="1" applyBorder="1" applyAlignment="1" applyProtection="1">
      <alignment horizontal="left" vertical="top" wrapText="1"/>
      <protection locked="0"/>
    </xf>
    <xf numFmtId="0" fontId="3" fillId="0" borderId="14" xfId="21" applyFont="1" applyBorder="1" applyAlignment="1" applyProtection="1">
      <alignment horizontal="left" vertical="top" wrapText="1"/>
      <protection locked="0"/>
    </xf>
    <xf numFmtId="0" fontId="3" fillId="0" borderId="15" xfId="21" applyFont="1" applyBorder="1" applyAlignment="1" applyProtection="1">
      <alignment horizontal="left" vertical="top" wrapText="1"/>
      <protection locked="0"/>
    </xf>
    <xf numFmtId="0" fontId="1" fillId="3" borderId="0" xfId="1" applyFill="1" applyAlignment="1">
      <alignment vertical="center"/>
    </xf>
    <xf numFmtId="178" fontId="3" fillId="0" borderId="14" xfId="21" applyNumberFormat="1" applyFont="1" applyBorder="1">
      <alignment vertical="center"/>
    </xf>
    <xf numFmtId="178" fontId="3" fillId="0" borderId="15" xfId="21"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1" fontId="22" fillId="0" borderId="175" xfId="1" applyNumberFormat="1" applyFont="1" applyBorder="1" applyAlignment="1">
      <alignment vertical="center"/>
    </xf>
    <xf numFmtId="191"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1" fontId="22" fillId="0" borderId="179" xfId="1" applyNumberFormat="1" applyFont="1" applyBorder="1" applyAlignment="1">
      <alignment vertical="center"/>
    </xf>
    <xf numFmtId="191" fontId="22" fillId="0" borderId="180" xfId="1" applyNumberFormat="1" applyFont="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2">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5"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2300" xfId="16"/>
    <cellStyle name="標準_Book1" xfId="17"/>
    <cellStyle name="標準_O-JJ0722-001-3_決算状況カード(各会計・関係団体)_O-JJ1016-001-3_財政状況資料集(決算状況カード(各会計・関係団体))(Rev2)2" xfId="18"/>
    <cellStyle name="標準_O-JJ0722-001-8_連結実質赤字比率に係る赤字・黒字の構成分析" xfId="19"/>
    <cellStyle name="標準_【レイアウト】（市）資料３（Ｐ２）　歳出比較分析表" xfId="20"/>
    <cellStyle name="標準_【レイアウト】（県）資料３（Ｐ２）　歳出比較分析表" xfId="21"/>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externalLink" Target="externalLinks/externalLink1.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101487</c:v>
                </c:pt>
                <c:pt idx="1">
                  <c:v>90262</c:v>
                </c:pt>
                <c:pt idx="2">
                  <c:v>121283</c:v>
                </c:pt>
                <c:pt idx="3">
                  <c:v>174972</c:v>
                </c:pt>
                <c:pt idx="4">
                  <c:v>156018</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2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7.36</c:v>
                </c:pt>
                <c:pt idx="1">
                  <c:v>12.8</c:v>
                </c:pt>
                <c:pt idx="2">
                  <c:v>13.64</c:v>
                </c:pt>
                <c:pt idx="3">
                  <c:v>14.58</c:v>
                </c:pt>
                <c:pt idx="4">
                  <c:v>11.08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41.69</c:v>
                </c:pt>
                <c:pt idx="1">
                  <c:v>35</c:v>
                </c:pt>
                <c:pt idx="2">
                  <c:v>40.119999999999997</c:v>
                </c:pt>
                <c:pt idx="3">
                  <c:v>48.41</c:v>
                </c:pt>
                <c:pt idx="4">
                  <c:v>49.08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-8.9700000000000006</c:v>
                </c:pt>
                <c:pt idx="1">
                  <c:v>0.63</c:v>
                </c:pt>
                <c:pt idx="2">
                  <c:v>7.73</c:v>
                </c:pt>
                <c:pt idx="3">
                  <c:v>7.7</c:v>
                </c:pt>
                <c:pt idx="4">
                  <c:v>-1.68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9.e-002</c:v>
                </c:pt>
                <c:pt idx="2">
                  <c:v>#N/A</c:v>
                </c:pt>
                <c:pt idx="3">
                  <c:v>0.46</c:v>
                </c:pt>
                <c:pt idx="4">
                  <c:v>#N/A</c:v>
                </c:pt>
                <c:pt idx="5">
                  <c:v>0</c:v>
                </c:pt>
                <c:pt idx="6">
                  <c:v>#N/A</c:v>
                </c:pt>
                <c:pt idx="7">
                  <c:v>8.e-002</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公共用地取得事業特別会計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5.e-002</c:v>
                </c:pt>
                <c:pt idx="2">
                  <c:v>#N/A</c:v>
                </c:pt>
                <c:pt idx="3">
                  <c:v>1.e-002</c:v>
                </c:pt>
                <c:pt idx="4">
                  <c:v>#N/A</c:v>
                </c:pt>
                <c:pt idx="5">
                  <c:v>1.e-002</c:v>
                </c:pt>
                <c:pt idx="6">
                  <c:v>#N/A</c:v>
                </c:pt>
                <c:pt idx="7">
                  <c:v>0.15</c:v>
                </c:pt>
                <c:pt idx="8">
                  <c:v>#N/A</c:v>
                </c:pt>
                <c:pt idx="9">
                  <c:v>0.14000000000000001</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0.61</c:v>
                </c:pt>
                <c:pt idx="2">
                  <c:v>#N/A</c:v>
                </c:pt>
                <c:pt idx="3">
                  <c:v>0.68</c:v>
                </c:pt>
                <c:pt idx="4">
                  <c:v>#N/A</c:v>
                </c:pt>
                <c:pt idx="5">
                  <c:v>0.92</c:v>
                </c:pt>
                <c:pt idx="6">
                  <c:v>#N/A</c:v>
                </c:pt>
                <c:pt idx="7">
                  <c:v>0.49</c:v>
                </c:pt>
                <c:pt idx="8">
                  <c:v>#N/A</c:v>
                </c:pt>
                <c:pt idx="9">
                  <c:v>0.4</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0.54</c:v>
                </c:pt>
                <c:pt idx="2">
                  <c:v>#N/A</c:v>
                </c:pt>
                <c:pt idx="3">
                  <c:v>0.22</c:v>
                </c:pt>
                <c:pt idx="4">
                  <c:v>#N/A</c:v>
                </c:pt>
                <c:pt idx="5">
                  <c:v>1.67</c:v>
                </c:pt>
                <c:pt idx="6">
                  <c:v>#N/A</c:v>
                </c:pt>
                <c:pt idx="7">
                  <c:v>2.0299999999999998</c:v>
                </c:pt>
                <c:pt idx="8">
                  <c:v>#N/A</c:v>
                </c:pt>
                <c:pt idx="9">
                  <c:v>1.98</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1.56</c:v>
                </c:pt>
                <c:pt idx="2">
                  <c:v>#N/A</c:v>
                </c:pt>
                <c:pt idx="3">
                  <c:v>2.08</c:v>
                </c:pt>
                <c:pt idx="4">
                  <c:v>#N/A</c:v>
                </c:pt>
                <c:pt idx="5">
                  <c:v>2.39</c:v>
                </c:pt>
                <c:pt idx="6">
                  <c:v>#N/A</c:v>
                </c:pt>
                <c:pt idx="7">
                  <c:v>2.52</c:v>
                </c:pt>
                <c:pt idx="8">
                  <c:v>#N/A</c:v>
                </c:pt>
                <c:pt idx="9">
                  <c:v>2.88</c:v>
                </c:pt>
              </c:numCache>
            </c:numRef>
          </c:val>
        </c:ser>
        <c:ser>
          <c:idx val="7"/>
          <c:order val="7"/>
          <c:tx>
            <c:strRef>
              <c:f>データシート!$A$34</c:f>
              <c:strCache>
                <c:ptCount val="1"/>
                <c:pt idx="0">
                  <c:v>温泉事業会計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5.09</c:v>
                </c:pt>
                <c:pt idx="2">
                  <c:v>#N/A</c:v>
                </c:pt>
                <c:pt idx="3">
                  <c:v>5.16</c:v>
                </c:pt>
                <c:pt idx="4">
                  <c:v>#N/A</c:v>
                </c:pt>
                <c:pt idx="5">
                  <c:v>5.01</c:v>
                </c:pt>
                <c:pt idx="6">
                  <c:v>#N/A</c:v>
                </c:pt>
                <c:pt idx="7">
                  <c:v>5.09</c:v>
                </c:pt>
                <c:pt idx="8">
                  <c:v>#N/A</c:v>
                </c:pt>
                <c:pt idx="9">
                  <c:v>4.83</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6.81</c:v>
                </c:pt>
                <c:pt idx="2">
                  <c:v>#N/A</c:v>
                </c:pt>
                <c:pt idx="3">
                  <c:v>7.05</c:v>
                </c:pt>
                <c:pt idx="4">
                  <c:v>#N/A</c:v>
                </c:pt>
                <c:pt idx="5">
                  <c:v>7.57</c:v>
                </c:pt>
                <c:pt idx="6">
                  <c:v>#N/A</c:v>
                </c:pt>
                <c:pt idx="7">
                  <c:v>7.41</c:v>
                </c:pt>
                <c:pt idx="8">
                  <c:v>#N/A</c:v>
                </c:pt>
                <c:pt idx="9">
                  <c:v>7.12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7.35</c:v>
                </c:pt>
                <c:pt idx="2">
                  <c:v>#N/A</c:v>
                </c:pt>
                <c:pt idx="3">
                  <c:v>12.8</c:v>
                </c:pt>
                <c:pt idx="4">
                  <c:v>#N/A</c:v>
                </c:pt>
                <c:pt idx="5">
                  <c:v>13.63</c:v>
                </c:pt>
                <c:pt idx="6">
                  <c:v>#N/A</c:v>
                </c:pt>
                <c:pt idx="7">
                  <c:v>14.58</c:v>
                </c:pt>
                <c:pt idx="8">
                  <c:v>#N/A</c:v>
                </c:pt>
                <c:pt idx="9">
                  <c:v>11.08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1617</c:v>
                </c:pt>
                <c:pt idx="5">
                  <c:v>1576</c:v>
                </c:pt>
                <c:pt idx="8">
                  <c:v>1565</c:v>
                </c:pt>
                <c:pt idx="11">
                  <c:v>1602</c:v>
                </c:pt>
                <c:pt idx="14">
                  <c:v>1640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c:v>
                </c:pt>
                <c:pt idx="3">
                  <c:v>21</c:v>
                </c:pt>
                <c:pt idx="6">
                  <c:v>23</c:v>
                </c:pt>
                <c:pt idx="9">
                  <c:v>23</c:v>
                </c:pt>
                <c:pt idx="12">
                  <c:v>23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567</c:v>
                </c:pt>
                <c:pt idx="3">
                  <c:v>560</c:v>
                </c:pt>
                <c:pt idx="6">
                  <c:v>480</c:v>
                </c:pt>
                <c:pt idx="9">
                  <c:v>511</c:v>
                </c:pt>
                <c:pt idx="12">
                  <c:v>250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1612</c:v>
                </c:pt>
                <c:pt idx="3">
                  <c:v>1613</c:v>
                </c:pt>
                <c:pt idx="6">
                  <c:v>1654</c:v>
                </c:pt>
                <c:pt idx="9">
                  <c:v>1734</c:v>
                </c:pt>
                <c:pt idx="12">
                  <c:v>1851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582</c:v>
                </c:pt>
                <c:pt idx="2">
                  <c:v>#N/A</c:v>
                </c:pt>
                <c:pt idx="3">
                  <c:v>#N/A</c:v>
                </c:pt>
                <c:pt idx="4">
                  <c:v>619</c:v>
                </c:pt>
                <c:pt idx="5">
                  <c:v>#N/A</c:v>
                </c:pt>
                <c:pt idx="6">
                  <c:v>#N/A</c:v>
                </c:pt>
                <c:pt idx="7">
                  <c:v>593</c:v>
                </c:pt>
                <c:pt idx="8">
                  <c:v>#N/A</c:v>
                </c:pt>
                <c:pt idx="9">
                  <c:v>#N/A</c:v>
                </c:pt>
                <c:pt idx="10">
                  <c:v>666</c:v>
                </c:pt>
                <c:pt idx="11">
                  <c:v>#N/A</c:v>
                </c:pt>
                <c:pt idx="12">
                  <c:v>#N/A</c:v>
                </c:pt>
                <c:pt idx="13">
                  <c:v>484</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17145</c:v>
                </c:pt>
                <c:pt idx="5">
                  <c:v>17655</c:v>
                </c:pt>
                <c:pt idx="8">
                  <c:v>19577</c:v>
                </c:pt>
                <c:pt idx="11">
                  <c:v>20730</c:v>
                </c:pt>
                <c:pt idx="14">
                  <c:v>21140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6474</c:v>
                </c:pt>
                <c:pt idx="5">
                  <c:v>5791</c:v>
                </c:pt>
                <c:pt idx="8">
                  <c:v>6301</c:v>
                </c:pt>
                <c:pt idx="11">
                  <c:v>6987</c:v>
                </c:pt>
                <c:pt idx="14">
                  <c:v>6999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3390</c:v>
                </c:pt>
                <c:pt idx="3">
                  <c:v>3363</c:v>
                </c:pt>
                <c:pt idx="6">
                  <c:v>3285</c:v>
                </c:pt>
                <c:pt idx="9">
                  <c:v>3222</c:v>
                </c:pt>
                <c:pt idx="12">
                  <c:v>3084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441</c:v>
                </c:pt>
                <c:pt idx="3">
                  <c:v>406</c:v>
                </c:pt>
                <c:pt idx="6">
                  <c:v>361</c:v>
                </c:pt>
                <c:pt idx="9">
                  <c:v>345</c:v>
                </c:pt>
                <c:pt idx="12">
                  <c:v>319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4944</c:v>
                </c:pt>
                <c:pt idx="3">
                  <c:v>4698</c:v>
                </c:pt>
                <c:pt idx="6">
                  <c:v>4255</c:v>
                </c:pt>
                <c:pt idx="9">
                  <c:v>3781</c:v>
                </c:pt>
                <c:pt idx="12">
                  <c:v>3561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c:v>
                </c:pt>
                <c:pt idx="3">
                  <c:v>1</c:v>
                </c:pt>
                <c:pt idx="6">
                  <c:v>0</c:v>
                </c:pt>
                <c:pt idx="9">
                  <c:v>180</c:v>
                </c:pt>
                <c:pt idx="12">
                  <c:v>75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18016</c:v>
                </c:pt>
                <c:pt idx="3">
                  <c:v>18555</c:v>
                </c:pt>
                <c:pt idx="6">
                  <c:v>21830</c:v>
                </c:pt>
                <c:pt idx="9">
                  <c:v>24580</c:v>
                </c:pt>
                <c:pt idx="12">
                  <c:v>25261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3177</c:v>
                </c:pt>
                <c:pt idx="2">
                  <c:v>#N/A</c:v>
                </c:pt>
                <c:pt idx="3">
                  <c:v>#N/A</c:v>
                </c:pt>
                <c:pt idx="4">
                  <c:v>3577</c:v>
                </c:pt>
                <c:pt idx="5">
                  <c:v>#N/A</c:v>
                </c:pt>
                <c:pt idx="6">
                  <c:v>#N/A</c:v>
                </c:pt>
                <c:pt idx="7">
                  <c:v>3852</c:v>
                </c:pt>
                <c:pt idx="8">
                  <c:v>#N/A</c:v>
                </c:pt>
                <c:pt idx="9">
                  <c:v>#N/A</c:v>
                </c:pt>
                <c:pt idx="10">
                  <c:v>4392</c:v>
                </c:pt>
                <c:pt idx="11">
                  <c:v>#N/A</c:v>
                </c:pt>
                <c:pt idx="12">
                  <c:v>#N/A</c:v>
                </c:pt>
                <c:pt idx="13">
                  <c:v>4162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4323</c:v>
                </c:pt>
                <c:pt idx="1">
                  <c:v>5072</c:v>
                </c:pt>
                <c:pt idx="2">
                  <c:v>5238</c:v>
                </c:pt>
              </c:numCache>
            </c:numRef>
          </c:val>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614</c:v>
                </c:pt>
                <c:pt idx="1">
                  <c:v>547</c:v>
                </c:pt>
                <c:pt idx="2">
                  <c:v>536</c:v>
                </c:pt>
              </c:numCache>
            </c:numRef>
          </c:val>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4526</c:v>
                </c:pt>
                <c:pt idx="1">
                  <c:v>4455</c:v>
                </c:pt>
                <c:pt idx="2">
                  <c:v>4139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{308E7D92-0A90-4E5E-811C-C33EA68795A9}</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{A2AAB7B5-0087-4D75-A8B9-F51016C2D390}</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{0883CF32-7DA5-43BE-9BA8-1B646F230CAB}</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{26A8ACEB-2832-4D74-861E-53A38E6BCC10}</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{6BA6D817-21FC-407E-B258-FD05360E2844}</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{74D9D51A-E5C8-4974-A7D9-4C8E9ED3C0FF}</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{31CCFD71-6884-49E7-A2F9-BB7EBF97031C}</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{B0CE028F-EB4C-4513-BCF1-DBF77F1C6500}</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{0217CB27-87EA-4D5C-AE5F-0C7611C1E88E}</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44.9</c:v>
                </c:pt>
                <c:pt idx="8">
                  <c:v>46</c:v>
                </c:pt>
                <c:pt idx="16">
                  <c:v>47.9</c:v>
                </c:pt>
                <c:pt idx="24">
                  <c:v>49</c:v>
                </c:pt>
                <c:pt idx="32">
                  <c:v>50.8</c:v>
                </c:pt>
              </c:numCache>
            </c:numRef>
          </c:xVal>
          <c:yVal>
            <c:numRef>
              <c:f>'公会計指標分析・財政指標組合せ分析表'!$BP$51:$DC$51</c:f>
              <c:numCache>
                <c:formatCode>#,##0.0;"▲ "#,##0.0</c:formatCode>
                <c:ptCount val="40"/>
                <c:pt idx="0">
                  <c:v>37.9</c:v>
                </c:pt>
                <c:pt idx="8">
                  <c:v>40.6</c:v>
                </c:pt>
                <c:pt idx="16">
                  <c:v>41.8</c:v>
                </c:pt>
                <c:pt idx="24">
                  <c:v>49.4</c:v>
                </c:pt>
                <c:pt idx="32">
                  <c:v>46</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{70D88FC6-8ACB-4C9A-966C-AC03FB55E34B}</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{66106386-3957-425C-A771-6B4B95B6CA6F}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{9CF8E7BA-2428-403F-B882-F9E51F402B82}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{D2379DDC-4697-4B9F-A862-D4A5E8C2DC0F}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{E11859D3-3B4F-4375-ABB1-5B865CE2EA06}</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{9FD32D39-7795-4543-B59D-D80713E92828}</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{49D8B6FD-368A-4DEE-89EA-0A3F22BEED3F}</c15:txfldGUID>
                      <c15:f>'公会計指標分析・財政指標組合せ分析表'!$CF$50</c15:f>
                      <c15:dlblFieldTableCache>
                        <c:ptCount val="1"/>
                        <c:pt idx="0">
                          <c:v>R03</c:v>
                        </c:pt>
                      </c15:dlblFieldTableCache>
                    </c15:dlblFTEntry>
                  </c15:dlblFieldTable>
                </c:ext>
              </c:extLst>
            </c:dLbl>
            <c:dLbl>
              <c:idx val="24"/>
              <c:layout>
                <c:manualLayout>
                  <c:x val="0"/>
                  <c:y val="3.3835736292263619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{2C60D8D9-5B75-486B-BD0D-4AB03614C741}</c15:txfldGUID>
                      <c15:f>'公会計指標分析・財政指標組合せ分析表'!$CN$50</c15:f>
                      <c15:dlblFieldTableCache>
                        <c:ptCount val="1"/>
                        <c:pt idx="0">
                          <c:v>R04</c:v>
                        </c:pt>
                      </c15:dlblFieldTableCache>
                    </c15:dlblFTEntry>
                  </c15:dlblFieldTable>
                </c:ext>
              </c:extLst>
            </c:dLbl>
            <c:dLbl>
              <c:idx val="32"/>
              <c:layout>
                <c:manualLayout>
                  <c:x val="0"/>
                  <c:y val="-3.3835736292264031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{2F2C7A57-9D6C-4E13-98B6-4BA9ABDECCEF}</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{0F0DC078-9A50-4B30-BCD0-3A1B7B403BBC}</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{560D1D0E-3812-46A1-B44A-45D95064C988}</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{9B616D23-AA20-43CF-B5B1-7792FAE1024F}</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{B035D6D3-697E-4685-863C-C7ACB73C3E43}</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{076F95DC-C876-4D9D-985D-A94974D71B88}</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{ECD63346-2997-4B5E-A3F2-7A2B0721A18F}</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{7756142E-1DDA-4D95-BEAB-5DDA444043BB}</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{F82C7BE6-B3E8-4D83-89E1-FDE0E69F77F4}</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{46D908DE-B1EB-442D-9812-456CEDABF86D}</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6.7</c:v>
                </c:pt>
                <c:pt idx="8">
                  <c:v>6.9</c:v>
                </c:pt>
                <c:pt idx="16">
                  <c:v>6.8</c:v>
                </c:pt>
                <c:pt idx="24">
                  <c:v>6.9</c:v>
                </c:pt>
                <c:pt idx="32">
                  <c:v>6.4</c:v>
                </c:pt>
              </c:numCache>
            </c:numRef>
          </c:xVal>
          <c:yVal>
            <c:numRef>
              <c:f>'公会計指標分析・財政指標組合せ分析表'!$BP$73:$DC$73</c:f>
              <c:numCache>
                <c:formatCode>#,##0.0;"▲ "#,##0.0</c:formatCode>
                <c:ptCount val="40"/>
                <c:pt idx="0">
                  <c:v>37.9</c:v>
                </c:pt>
                <c:pt idx="8">
                  <c:v>40.6</c:v>
                </c:pt>
                <c:pt idx="16">
                  <c:v>41.8</c:v>
                </c:pt>
                <c:pt idx="24">
                  <c:v>49.4</c:v>
                </c:pt>
                <c:pt idx="32">
                  <c:v>46</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{96F032BE-AC7A-4EF1-9B12-75046479B9FC}</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{DF7DF5B3-1A26-4187-8971-54F3BCAC4D11}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{92AF1910-2F7E-4BC0-BBF0-E9DA2F916EC3}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{B4CF7C55-87E9-48D9-9781-93E7985B0228}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{BAA178A0-A38A-44C8-87FF-84B40DD265D0}</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{5479725C-DCCB-4F04-98C6-6AD3B33E5E33}</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{2D184BD6-D2AB-4CD8-B031-191497479AEF}</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{D560BA52-2533-4E4B-A9B9-E433F3A3E587}</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{6581E702-C793-4CA9-92B5-312AB8DDB20C}</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静岡県伊豆市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元利償還金については、令和元年度に実施した大型建設事業などで起債した地方債の元金償還開始に伴い増加した。また、下水道会計の借入金償還額が減少したことにより、繰入金が減少した。算入公債費等については、新市建設計画に基づく大型事業の財源として起債した合併特例債に係る償還費の増により増加となった。　</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今後、新市建設計画に基づく事業の実施により地方債残高が逓増し、元利償還額も増加していくことが想定されるため、事業計画の精査等による起債額の抑制を図り財政の健全化に努める。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noProof="0">
              <a:ln>
                <a:noFill/>
              </a:ln>
              <a:solidFill>
                <a:prstClr val="black"/>
              </a:solidFill>
              <a:effectLst/>
              <a:uLnTx/>
              <a:uFillTx/>
              <a:latin typeface="ＭＳ ゴシック"/>
              <a:ea typeface="ＭＳ ゴシック"/>
              <a:cs typeface="+mn-cs"/>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静岡県伊豆市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将来負担額は、広域廃棄物処理施設組合負担金や新中学校整備事業等に係る起債の増などにより、地方債現在高が増加したことに伴い、前年度に比べて</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192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百万円の増額となった。</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一方で、充当可能財源等については、前年度決算剰余金の増による財政調整基金への積立金の増などにより充当可能基金が増加したことに伴い、前年度に比べて</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422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百万円増額となった。</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は、新市建設計画に基づく事業の実施に伴う地方債現在高の増加に加えて、財源不足の補填による基金の取り崩しにより将来負担比率の分子が増加することが想定されるため、事業の精査による地方債借入額の抑制と事務事業の見直し等による基金取崩額の抑制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静岡県伊豆市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令和５年度末の基金残高は、普通会計で</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9,913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160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決算剰余金やふるさと納税寄附金を積み立てるとともに、後年の公共施設解体や更新の財源として新たに公共施設等管理基金を造成し</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百万円を積立てるなど基金全体の積立額は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1,536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百万円となった。前年度決算剰余金の増加に伴い財政調整基金に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764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百万円、ふるさと納税寄附額の増加により、ふるさと伊豆市応援基金に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655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百万円積立てた一方で、地域振興基金に係る起債の償還に充てるため減債基金を</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百万円、ふるさと納税で寄附を受けた使途目的の事業に充てるためふるさと伊豆市応援基金を</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673</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百万円取り崩すなど、基金全体で</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1,697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百万円を取り崩したことが主な要因である。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使途や目的となる各事業計画に基づき、基金の使途を明確化と、個々のその他特定目的基金への積み立てを実施する。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・地域振興基金：市民の連帯強化又は地域振興に要する経費の財源に充てる。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・ふるさと伊豆市応援基金：ふるさとへの愛着のある個人又は団体から寄附金を募り、その寄附金を活力に満ちた地域づくり事業の財源に充てる。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・環境衛生施設整備基金：環境衛生施設整備に要する経費の財源に充てる。</a:t>
          </a: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・地域振興基金：基金運用による利子</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百万円を積み立てた一方で、地域づくり協議会への補助金等、地域振興に資する事業への充当により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140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・ふるさと伊豆市応援基金：寄附額の増額により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655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百万円積立てた一方で、令和４年度の寄附金の一部である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670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百万円を寄附者の指定する事業へ充当したことによる取崩を行ったことにより、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百万円の減となっている。</a:t>
          </a:r>
        </a:p>
        <a:p>
          <a:r>
            <a:rPr kumimoji="1" lang="ja-JP" altLang="en-US" sz="1300">
              <a:solidFill>
                <a:schemeClr val="dk1"/>
              </a:solidFill>
              <a:effectLst/>
              <a:latin typeface="ＭＳ ゴシック"/>
              <a:ea typeface="ＭＳ ゴシック"/>
              <a:cs typeface="+mn-cs"/>
            </a:rPr>
            <a:t>　・環境衛生施設整備基金：新リサイクルセンター整備事業費の一般財源に充当するため、</a:t>
          </a:r>
          <a:r>
            <a:rPr kumimoji="1" lang="en-US" altLang="ja-JP" sz="1300">
              <a:solidFill>
                <a:schemeClr val="dk1"/>
              </a:solidFill>
              <a:effectLst/>
              <a:latin typeface="ＭＳ ゴシック"/>
              <a:ea typeface="ＭＳ ゴシック"/>
              <a:cs typeface="+mn-cs"/>
            </a:rPr>
            <a:t>113</a:t>
          </a:r>
          <a:r>
            <a:rPr kumimoji="1" lang="ja-JP" altLang="en-US" sz="1300">
              <a:solidFill>
                <a:schemeClr val="dk1"/>
              </a:solidFill>
              <a:effectLst/>
              <a:latin typeface="ＭＳ ゴシック"/>
              <a:ea typeface="ＭＳ ゴシック"/>
              <a:cs typeface="+mn-cs"/>
            </a:rPr>
            <a:t>百万円を取崩し</a:t>
          </a:r>
          <a:r>
            <a:rPr kumimoji="1" lang="en-US" altLang="ja-JP" sz="1300">
              <a:solidFill>
                <a:schemeClr val="dk1"/>
              </a:solidFill>
              <a:effectLst/>
              <a:latin typeface="ＭＳ ゴシック"/>
              <a:ea typeface="ＭＳ ゴシック"/>
              <a:cs typeface="+mn-cs"/>
            </a:rPr>
            <a:t>112</a:t>
          </a:r>
          <a:r>
            <a:rPr kumimoji="1" lang="ja-JP" altLang="en-US" sz="1300">
              <a:solidFill>
                <a:schemeClr val="dk1"/>
              </a:solidFill>
              <a:effectLst/>
              <a:latin typeface="ＭＳ ゴシック"/>
              <a:ea typeface="ＭＳ ゴシック"/>
              <a:cs typeface="+mn-cs"/>
            </a:rPr>
            <a:t>百万円の減となっている。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・地域振興基金：基金の運用益や借り入れた合併特例債の償還額の範囲内で地域振興に資する事業の財源に充てる。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・ふるさと伊豆市応援基金：ふるさと納税に対する返礼品の拡充や寄附者に対する利便性の向上に取り組むことで積立金（寄附金）の増加を目指す。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・環境衛生施設整備基金：今後、新たに発生する施設更新や施設整備計画策定と合わせ、必要な財源を確保を行うなど必要に応じた積立てを実施する。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令和５年度末の基金残高は、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5,238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百万円となっており、前年度から</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166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百万円の増となっている。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主な要因は、前年度決算剰余金の増加に伴い、決算剰余金の</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分の１相当額</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764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百万円を積み立てたことによる。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災害等不測の事態への備えのため、</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億円程度の基金残高を維持することとしている。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令和５年度の基金残高は</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536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百万円となっており、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11</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百万円の減少となっている。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主な要因は、普通交付税の追加交付における臨時財政対策債償還基金費</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55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百万円と基金運用による利子２百万円を積み立てたものの、平成</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年度に造成した地域振興基金に係る合併特例債の元利償還金の財源とするために、</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百万円を取り崩したことによる。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新市建設計画に基づく事業の実施により公債費の増加が見込まれるため、決算剰余金を積み立てていく。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静岡県伊豆市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28,271
27,855
363.97
23,492,976
21,548,455
1,182,925
10,671,514
25,261,236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46.0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7810"/>
    <xdr:sp macro="" textlink="">
      <xdr:nvSpPr>
        <xdr:cNvPr id="35" name="テキスト ボックス 34"/>
        <xdr:cNvSpPr txBox="1"/>
      </xdr:nvSpPr>
      <xdr:spPr>
        <a:xfrm>
          <a:off x="419100" y="3734435"/>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[ 50.8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当市の有形固定資産減価償却率は、類似団体や静岡県内平均を下回っているものの上昇傾向です。今後はインフラ施設や公共施設の長寿命化や統廃合を進め、用途廃止した施設等の除却を計画的に進める必要があります。</a:t>
          </a:r>
          <a:endParaRPr kumimoji="1" lang="en-US" altLang="ja-JP"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9575" cy="224155"/>
    <xdr:sp macro="" textlink="">
      <xdr:nvSpPr>
        <xdr:cNvPr id="51" name="テキスト ボックス 50"/>
        <xdr:cNvSpPr txBox="1"/>
      </xdr:nvSpPr>
      <xdr:spPr>
        <a:xfrm>
          <a:off x="795655" y="701865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31115</xdr:rowOff>
    </xdr:from>
    <xdr:to xmlns:xdr="http://schemas.openxmlformats.org/drawingml/2006/spreadsheetDrawing">
      <xdr:col>27</xdr:col>
      <xdr:colOff>73025</xdr:colOff>
      <xdr:row>35</xdr:row>
      <xdr:rowOff>31115</xdr:rowOff>
    </xdr:to>
    <xdr:cxnSp macro="">
      <xdr:nvCxnSpPr>
        <xdr:cNvPr id="52" name="直線コネクタ 5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109220</xdr:rowOff>
    </xdr:from>
    <xdr:ext cx="358140" cy="224155"/>
    <xdr:sp macro="" textlink="">
      <xdr:nvSpPr>
        <xdr:cNvPr id="53" name="テキスト ボックス 52"/>
        <xdr:cNvSpPr txBox="1"/>
      </xdr:nvSpPr>
      <xdr:spPr>
        <a:xfrm>
          <a:off x="847090" y="671004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66040</xdr:rowOff>
    </xdr:from>
    <xdr:to xmlns:xdr="http://schemas.openxmlformats.org/drawingml/2006/spreadsheetDrawing">
      <xdr:col>27</xdr:col>
      <xdr:colOff>73025</xdr:colOff>
      <xdr:row>33</xdr:row>
      <xdr:rowOff>66040</xdr:rowOff>
    </xdr:to>
    <xdr:cxnSp macro="">
      <xdr:nvCxnSpPr>
        <xdr:cNvPr id="54" name="直線コネクタ 5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143510</xdr:rowOff>
    </xdr:from>
    <xdr:ext cx="358140" cy="224155"/>
    <xdr:sp macro="" textlink="">
      <xdr:nvSpPr>
        <xdr:cNvPr id="55" name="テキスト ボックス 54"/>
        <xdr:cNvSpPr txBox="1"/>
      </xdr:nvSpPr>
      <xdr:spPr>
        <a:xfrm>
          <a:off x="847090" y="640143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100330</xdr:rowOff>
    </xdr:from>
    <xdr:to xmlns:xdr="http://schemas.openxmlformats.org/drawingml/2006/spreadsheetDrawing">
      <xdr:col>27</xdr:col>
      <xdr:colOff>73025</xdr:colOff>
      <xdr:row>31</xdr:row>
      <xdr:rowOff>100330</xdr:rowOff>
    </xdr:to>
    <xdr:cxnSp macro="">
      <xdr:nvCxnSpPr>
        <xdr:cNvPr id="56" name="直線コネクタ 5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6350</xdr:rowOff>
    </xdr:from>
    <xdr:ext cx="358140" cy="224155"/>
    <xdr:sp macro="" textlink="">
      <xdr:nvSpPr>
        <xdr:cNvPr id="57" name="テキスト ボックス 56"/>
        <xdr:cNvSpPr txBox="1"/>
      </xdr:nvSpPr>
      <xdr:spPr>
        <a:xfrm>
          <a:off x="847090" y="609282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134620</xdr:rowOff>
    </xdr:from>
    <xdr:to xmlns:xdr="http://schemas.openxmlformats.org/drawingml/2006/spreadsheetDrawing">
      <xdr:col>27</xdr:col>
      <xdr:colOff>73025</xdr:colOff>
      <xdr:row>29</xdr:row>
      <xdr:rowOff>134620</xdr:rowOff>
    </xdr:to>
    <xdr:cxnSp macro="">
      <xdr:nvCxnSpPr>
        <xdr:cNvPr id="58" name="直線コネクタ 5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29</xdr:row>
      <xdr:rowOff>40640</xdr:rowOff>
    </xdr:from>
    <xdr:ext cx="358140" cy="224155"/>
    <xdr:sp macro="" textlink="">
      <xdr:nvSpPr>
        <xdr:cNvPr id="59" name="テキスト ボックス 58"/>
        <xdr:cNvSpPr txBox="1"/>
      </xdr:nvSpPr>
      <xdr:spPr>
        <a:xfrm>
          <a:off x="847090" y="578421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168910</xdr:rowOff>
    </xdr:from>
    <xdr:to xmlns:xdr="http://schemas.openxmlformats.org/drawingml/2006/spreadsheetDrawing">
      <xdr:col>27</xdr:col>
      <xdr:colOff>73025</xdr:colOff>
      <xdr:row>27</xdr:row>
      <xdr:rowOff>168910</xdr:rowOff>
    </xdr:to>
    <xdr:cxnSp macro="">
      <xdr:nvCxnSpPr>
        <xdr:cNvPr id="60" name="直線コネクタ 5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27</xdr:row>
      <xdr:rowOff>75565</xdr:rowOff>
    </xdr:from>
    <xdr:ext cx="358140" cy="224155"/>
    <xdr:sp macro="" textlink="">
      <xdr:nvSpPr>
        <xdr:cNvPr id="61" name="テキスト ボックス 60"/>
        <xdr:cNvSpPr txBox="1"/>
      </xdr:nvSpPr>
      <xdr:spPr>
        <a:xfrm>
          <a:off x="847090" y="547624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32385</xdr:rowOff>
    </xdr:from>
    <xdr:to xmlns:xdr="http://schemas.openxmlformats.org/drawingml/2006/spreadsheetDrawing">
      <xdr:col>27</xdr:col>
      <xdr:colOff>73025</xdr:colOff>
      <xdr:row>26</xdr:row>
      <xdr:rowOff>32385</xdr:rowOff>
    </xdr:to>
    <xdr:cxnSp macro="">
      <xdr:nvCxnSpPr>
        <xdr:cNvPr id="62" name="直線コネクタ 6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109855</xdr:rowOff>
    </xdr:from>
    <xdr:ext cx="358140" cy="224155"/>
    <xdr:sp macro="" textlink="">
      <xdr:nvSpPr>
        <xdr:cNvPr id="63" name="テキスト ボックス 62"/>
        <xdr:cNvSpPr txBox="1"/>
      </xdr:nvSpPr>
      <xdr:spPr>
        <a:xfrm>
          <a:off x="847090" y="516763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4" name="直線コネクタ 6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140" cy="224155"/>
    <xdr:sp macro="" textlink="">
      <xdr:nvSpPr>
        <xdr:cNvPr id="65" name="テキスト ボックス 64"/>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153670</xdr:rowOff>
    </xdr:from>
    <xdr:to xmlns:xdr="http://schemas.openxmlformats.org/drawingml/2006/spreadsheetDrawing">
      <xdr:col>23</xdr:col>
      <xdr:colOff>85090</xdr:colOff>
      <xdr:row>34</xdr:row>
      <xdr:rowOff>8255</xdr:rowOff>
    </xdr:to>
    <xdr:cxnSp macro="">
      <xdr:nvCxnSpPr>
        <xdr:cNvPr id="67" name="直線コネクタ 66"/>
        <xdr:cNvCxnSpPr/>
      </xdr:nvCxnSpPr>
      <xdr:spPr>
        <a:xfrm flipV="1">
          <a:off x="4760595" y="5554345"/>
          <a:ext cx="1270" cy="1054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12065</xdr:rowOff>
    </xdr:from>
    <xdr:ext cx="403860" cy="259080"/>
    <xdr:sp macro="" textlink="">
      <xdr:nvSpPr>
        <xdr:cNvPr id="68" name="有形固定資産減価償却率最小値テキスト"/>
        <xdr:cNvSpPr txBox="1"/>
      </xdr:nvSpPr>
      <xdr:spPr>
        <a:xfrm>
          <a:off x="4813300" y="66128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8255</xdr:rowOff>
    </xdr:from>
    <xdr:to xmlns:xdr="http://schemas.openxmlformats.org/drawingml/2006/spreadsheetDrawing">
      <xdr:col>23</xdr:col>
      <xdr:colOff>174625</xdr:colOff>
      <xdr:row>34</xdr:row>
      <xdr:rowOff>8255</xdr:rowOff>
    </xdr:to>
    <xdr:cxnSp macro="">
      <xdr:nvCxnSpPr>
        <xdr:cNvPr id="69" name="直線コネクタ 68"/>
        <xdr:cNvCxnSpPr/>
      </xdr:nvCxnSpPr>
      <xdr:spPr>
        <a:xfrm>
          <a:off x="4673600" y="660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100330</xdr:rowOff>
    </xdr:from>
    <xdr:ext cx="403860" cy="257810"/>
    <xdr:sp macro="" textlink="">
      <xdr:nvSpPr>
        <xdr:cNvPr id="70" name="有形固定資産減価償却率最大値テキスト"/>
        <xdr:cNvSpPr txBox="1"/>
      </xdr:nvSpPr>
      <xdr:spPr>
        <a:xfrm>
          <a:off x="4813300" y="53295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153670</xdr:rowOff>
    </xdr:from>
    <xdr:to xmlns:xdr="http://schemas.openxmlformats.org/drawingml/2006/spreadsheetDrawing">
      <xdr:col>23</xdr:col>
      <xdr:colOff>174625</xdr:colOff>
      <xdr:row>27</xdr:row>
      <xdr:rowOff>153670</xdr:rowOff>
    </xdr:to>
    <xdr:cxnSp macro="">
      <xdr:nvCxnSpPr>
        <xdr:cNvPr id="71" name="直線コネクタ 70"/>
        <xdr:cNvCxnSpPr/>
      </xdr:nvCxnSpPr>
      <xdr:spPr>
        <a:xfrm>
          <a:off x="4673600" y="5554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33020</xdr:rowOff>
    </xdr:from>
    <xdr:ext cx="403860" cy="259080"/>
    <xdr:sp macro="" textlink="">
      <xdr:nvSpPr>
        <xdr:cNvPr id="72" name="有形固定資産減価償却率平均値テキスト"/>
        <xdr:cNvSpPr txBox="1"/>
      </xdr:nvSpPr>
      <xdr:spPr>
        <a:xfrm>
          <a:off x="4813300" y="594804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54610</xdr:rowOff>
    </xdr:from>
    <xdr:to xmlns:xdr="http://schemas.openxmlformats.org/drawingml/2006/spreadsheetDrawing">
      <xdr:col>23</xdr:col>
      <xdr:colOff>136525</xdr:colOff>
      <xdr:row>30</xdr:row>
      <xdr:rowOff>156210</xdr:rowOff>
    </xdr:to>
    <xdr:sp macro="" textlink="">
      <xdr:nvSpPr>
        <xdr:cNvPr id="73" name="フローチャート: 判断 72"/>
        <xdr:cNvSpPr/>
      </xdr:nvSpPr>
      <xdr:spPr>
        <a:xfrm>
          <a:off x="4711700" y="596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35560</xdr:rowOff>
    </xdr:from>
    <xdr:to xmlns:xdr="http://schemas.openxmlformats.org/drawingml/2006/spreadsheetDrawing">
      <xdr:col>19</xdr:col>
      <xdr:colOff>187325</xdr:colOff>
      <xdr:row>30</xdr:row>
      <xdr:rowOff>137160</xdr:rowOff>
    </xdr:to>
    <xdr:sp macro="" textlink="">
      <xdr:nvSpPr>
        <xdr:cNvPr id="74" name="フローチャート: 判断 73"/>
        <xdr:cNvSpPr/>
      </xdr:nvSpPr>
      <xdr:spPr>
        <a:xfrm>
          <a:off x="4000500" y="595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170180</xdr:rowOff>
    </xdr:from>
    <xdr:to xmlns:xdr="http://schemas.openxmlformats.org/drawingml/2006/spreadsheetDrawing">
      <xdr:col>15</xdr:col>
      <xdr:colOff>187325</xdr:colOff>
      <xdr:row>30</xdr:row>
      <xdr:rowOff>100330</xdr:rowOff>
    </xdr:to>
    <xdr:sp macro="" textlink="">
      <xdr:nvSpPr>
        <xdr:cNvPr id="75" name="フローチャート: 判断 74"/>
        <xdr:cNvSpPr/>
      </xdr:nvSpPr>
      <xdr:spPr>
        <a:xfrm>
          <a:off x="3238500" y="591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163830</xdr:rowOff>
    </xdr:from>
    <xdr:to xmlns:xdr="http://schemas.openxmlformats.org/drawingml/2006/spreadsheetDrawing">
      <xdr:col>11</xdr:col>
      <xdr:colOff>187325</xdr:colOff>
      <xdr:row>30</xdr:row>
      <xdr:rowOff>93980</xdr:rowOff>
    </xdr:to>
    <xdr:sp macro="" textlink="">
      <xdr:nvSpPr>
        <xdr:cNvPr id="76" name="フローチャート: 判断 75"/>
        <xdr:cNvSpPr/>
      </xdr:nvSpPr>
      <xdr:spPr>
        <a:xfrm>
          <a:off x="2476500" y="590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127000</xdr:rowOff>
    </xdr:from>
    <xdr:to xmlns:xdr="http://schemas.openxmlformats.org/drawingml/2006/spreadsheetDrawing">
      <xdr:col>7</xdr:col>
      <xdr:colOff>187325</xdr:colOff>
      <xdr:row>30</xdr:row>
      <xdr:rowOff>57150</xdr:rowOff>
    </xdr:to>
    <xdr:sp macro="" textlink="">
      <xdr:nvSpPr>
        <xdr:cNvPr id="77" name="フローチャート: 判断 76"/>
        <xdr:cNvSpPr/>
      </xdr:nvSpPr>
      <xdr:spPr>
        <a:xfrm>
          <a:off x="17145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155"/>
    <xdr:sp macro="" textlink="">
      <xdr:nvSpPr>
        <xdr:cNvPr id="78" name="テキスト ボックス 77"/>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730" cy="224155"/>
    <xdr:sp macro="" textlink="">
      <xdr:nvSpPr>
        <xdr:cNvPr id="79" name="テキスト ボックス 78"/>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730" cy="224155"/>
    <xdr:sp macro="" textlink="">
      <xdr:nvSpPr>
        <xdr:cNvPr id="80" name="テキスト ボックス 79"/>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730" cy="224155"/>
    <xdr:sp macro="" textlink="">
      <xdr:nvSpPr>
        <xdr:cNvPr id="81" name="テキスト ボックス 80"/>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730" cy="224155"/>
    <xdr:sp macro="" textlink="">
      <xdr:nvSpPr>
        <xdr:cNvPr id="82" name="テキスト ボックス 81"/>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27</xdr:row>
      <xdr:rowOff>143510</xdr:rowOff>
    </xdr:from>
    <xdr:to xmlns:xdr="http://schemas.openxmlformats.org/drawingml/2006/spreadsheetDrawing">
      <xdr:col>23</xdr:col>
      <xdr:colOff>136525</xdr:colOff>
      <xdr:row>28</xdr:row>
      <xdr:rowOff>73025</xdr:rowOff>
    </xdr:to>
    <xdr:sp macro="" textlink="">
      <xdr:nvSpPr>
        <xdr:cNvPr id="83" name="楕円 82"/>
        <xdr:cNvSpPr/>
      </xdr:nvSpPr>
      <xdr:spPr>
        <a:xfrm>
          <a:off x="4711700" y="55441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27</xdr:row>
      <xdr:rowOff>57785</xdr:rowOff>
    </xdr:from>
    <xdr:ext cx="403860" cy="259080"/>
    <xdr:sp macro="" textlink="">
      <xdr:nvSpPr>
        <xdr:cNvPr id="84" name="有形固定資産減価償却率該当値テキスト"/>
        <xdr:cNvSpPr txBox="1"/>
      </xdr:nvSpPr>
      <xdr:spPr>
        <a:xfrm>
          <a:off x="4813300" y="54584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27</xdr:row>
      <xdr:rowOff>87630</xdr:rowOff>
    </xdr:from>
    <xdr:to xmlns:xdr="http://schemas.openxmlformats.org/drawingml/2006/spreadsheetDrawing">
      <xdr:col>19</xdr:col>
      <xdr:colOff>187325</xdr:colOff>
      <xdr:row>28</xdr:row>
      <xdr:rowOff>17780</xdr:rowOff>
    </xdr:to>
    <xdr:sp macro="" textlink="">
      <xdr:nvSpPr>
        <xdr:cNvPr id="85" name="楕円 84"/>
        <xdr:cNvSpPr/>
      </xdr:nvSpPr>
      <xdr:spPr>
        <a:xfrm>
          <a:off x="4000500" y="548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27</xdr:row>
      <xdr:rowOff>138430</xdr:rowOff>
    </xdr:from>
    <xdr:to xmlns:xdr="http://schemas.openxmlformats.org/drawingml/2006/spreadsheetDrawing">
      <xdr:col>23</xdr:col>
      <xdr:colOff>85725</xdr:colOff>
      <xdr:row>28</xdr:row>
      <xdr:rowOff>22225</xdr:rowOff>
    </xdr:to>
    <xdr:cxnSp macro="">
      <xdr:nvCxnSpPr>
        <xdr:cNvPr id="86" name="直線コネクタ 85"/>
        <xdr:cNvCxnSpPr/>
      </xdr:nvCxnSpPr>
      <xdr:spPr>
        <a:xfrm>
          <a:off x="4051300" y="5539105"/>
          <a:ext cx="711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27</xdr:row>
      <xdr:rowOff>53340</xdr:rowOff>
    </xdr:from>
    <xdr:to xmlns:xdr="http://schemas.openxmlformats.org/drawingml/2006/spreadsheetDrawing">
      <xdr:col>15</xdr:col>
      <xdr:colOff>187325</xdr:colOff>
      <xdr:row>27</xdr:row>
      <xdr:rowOff>154940</xdr:rowOff>
    </xdr:to>
    <xdr:sp macro="" textlink="">
      <xdr:nvSpPr>
        <xdr:cNvPr id="87" name="楕円 86"/>
        <xdr:cNvSpPr/>
      </xdr:nvSpPr>
      <xdr:spPr>
        <a:xfrm>
          <a:off x="3238500" y="545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27</xdr:row>
      <xdr:rowOff>104140</xdr:rowOff>
    </xdr:from>
    <xdr:to xmlns:xdr="http://schemas.openxmlformats.org/drawingml/2006/spreadsheetDrawing">
      <xdr:col>19</xdr:col>
      <xdr:colOff>136525</xdr:colOff>
      <xdr:row>27</xdr:row>
      <xdr:rowOff>138430</xdr:rowOff>
    </xdr:to>
    <xdr:cxnSp macro="">
      <xdr:nvCxnSpPr>
        <xdr:cNvPr id="88" name="直線コネクタ 87"/>
        <xdr:cNvCxnSpPr/>
      </xdr:nvCxnSpPr>
      <xdr:spPr>
        <a:xfrm>
          <a:off x="3289300" y="550481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26</xdr:row>
      <xdr:rowOff>166370</xdr:rowOff>
    </xdr:from>
    <xdr:to xmlns:xdr="http://schemas.openxmlformats.org/drawingml/2006/spreadsheetDrawing">
      <xdr:col>11</xdr:col>
      <xdr:colOff>187325</xdr:colOff>
      <xdr:row>27</xdr:row>
      <xdr:rowOff>96520</xdr:rowOff>
    </xdr:to>
    <xdr:sp macro="" textlink="">
      <xdr:nvSpPr>
        <xdr:cNvPr id="89" name="楕円 88"/>
        <xdr:cNvSpPr/>
      </xdr:nvSpPr>
      <xdr:spPr>
        <a:xfrm>
          <a:off x="2476500" y="539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27</xdr:row>
      <xdr:rowOff>45720</xdr:rowOff>
    </xdr:from>
    <xdr:to xmlns:xdr="http://schemas.openxmlformats.org/drawingml/2006/spreadsheetDrawing">
      <xdr:col>15</xdr:col>
      <xdr:colOff>136525</xdr:colOff>
      <xdr:row>27</xdr:row>
      <xdr:rowOff>104140</xdr:rowOff>
    </xdr:to>
    <xdr:cxnSp macro="">
      <xdr:nvCxnSpPr>
        <xdr:cNvPr id="90" name="直線コネクタ 89"/>
        <xdr:cNvCxnSpPr/>
      </xdr:nvCxnSpPr>
      <xdr:spPr>
        <a:xfrm>
          <a:off x="2527300" y="5446395"/>
          <a:ext cx="762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26</xdr:row>
      <xdr:rowOff>132715</xdr:rowOff>
    </xdr:from>
    <xdr:to xmlns:xdr="http://schemas.openxmlformats.org/drawingml/2006/spreadsheetDrawing">
      <xdr:col>7</xdr:col>
      <xdr:colOff>187325</xdr:colOff>
      <xdr:row>27</xdr:row>
      <xdr:rowOff>63500</xdr:rowOff>
    </xdr:to>
    <xdr:sp macro="" textlink="">
      <xdr:nvSpPr>
        <xdr:cNvPr id="91" name="楕円 90"/>
        <xdr:cNvSpPr/>
      </xdr:nvSpPr>
      <xdr:spPr>
        <a:xfrm>
          <a:off x="1714500" y="536194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27</xdr:row>
      <xdr:rowOff>12065</xdr:rowOff>
    </xdr:from>
    <xdr:to xmlns:xdr="http://schemas.openxmlformats.org/drawingml/2006/spreadsheetDrawing">
      <xdr:col>11</xdr:col>
      <xdr:colOff>136525</xdr:colOff>
      <xdr:row>27</xdr:row>
      <xdr:rowOff>45720</xdr:rowOff>
    </xdr:to>
    <xdr:cxnSp macro="">
      <xdr:nvCxnSpPr>
        <xdr:cNvPr id="92" name="直線コネクタ 91"/>
        <xdr:cNvCxnSpPr/>
      </xdr:nvCxnSpPr>
      <xdr:spPr>
        <a:xfrm>
          <a:off x="1765300" y="5412740"/>
          <a:ext cx="762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128270</xdr:rowOff>
    </xdr:from>
    <xdr:ext cx="403860" cy="259080"/>
    <xdr:sp macro="" textlink="">
      <xdr:nvSpPr>
        <xdr:cNvPr id="93" name="n_1aveValue有形固定資産減価償却率"/>
        <xdr:cNvSpPr txBox="1"/>
      </xdr:nvSpPr>
      <xdr:spPr>
        <a:xfrm>
          <a:off x="3836035" y="60432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91440</xdr:rowOff>
    </xdr:from>
    <xdr:ext cx="403860" cy="259080"/>
    <xdr:sp macro="" textlink="">
      <xdr:nvSpPr>
        <xdr:cNvPr id="94" name="n_2aveValue有形固定資産減価償却率"/>
        <xdr:cNvSpPr txBox="1"/>
      </xdr:nvSpPr>
      <xdr:spPr>
        <a:xfrm>
          <a:off x="3086735" y="60064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85090</xdr:rowOff>
    </xdr:from>
    <xdr:ext cx="403860" cy="259080"/>
    <xdr:sp macro="" textlink="">
      <xdr:nvSpPr>
        <xdr:cNvPr id="95" name="n_3aveValue有形固定資産減価償却率"/>
        <xdr:cNvSpPr txBox="1"/>
      </xdr:nvSpPr>
      <xdr:spPr>
        <a:xfrm>
          <a:off x="2324735" y="60001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48260</xdr:rowOff>
    </xdr:from>
    <xdr:ext cx="403860" cy="259080"/>
    <xdr:sp macro="" textlink="">
      <xdr:nvSpPr>
        <xdr:cNvPr id="96" name="n_4aveValue有形固定資産減価償却率"/>
        <xdr:cNvSpPr txBox="1"/>
      </xdr:nvSpPr>
      <xdr:spPr>
        <a:xfrm>
          <a:off x="1562735" y="59632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26</xdr:row>
      <xdr:rowOff>34290</xdr:rowOff>
    </xdr:from>
    <xdr:ext cx="403860" cy="259080"/>
    <xdr:sp macro="" textlink="">
      <xdr:nvSpPr>
        <xdr:cNvPr id="97" name="n_1mainValue有形固定資産減価償却率"/>
        <xdr:cNvSpPr txBox="1"/>
      </xdr:nvSpPr>
      <xdr:spPr>
        <a:xfrm>
          <a:off x="3836035" y="52635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26</xdr:row>
      <xdr:rowOff>0</xdr:rowOff>
    </xdr:from>
    <xdr:ext cx="403860" cy="259080"/>
    <xdr:sp macro="" textlink="">
      <xdr:nvSpPr>
        <xdr:cNvPr id="98" name="n_2mainValue有形固定資産減価償却率"/>
        <xdr:cNvSpPr txBox="1"/>
      </xdr:nvSpPr>
      <xdr:spPr>
        <a:xfrm>
          <a:off x="3086735" y="52292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25</xdr:row>
      <xdr:rowOff>113030</xdr:rowOff>
    </xdr:from>
    <xdr:ext cx="403860" cy="259080"/>
    <xdr:sp macro="" textlink="">
      <xdr:nvSpPr>
        <xdr:cNvPr id="99" name="n_3mainValue有形固定資産減価償却率"/>
        <xdr:cNvSpPr txBox="1"/>
      </xdr:nvSpPr>
      <xdr:spPr>
        <a:xfrm>
          <a:off x="2324735" y="51708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25</xdr:row>
      <xdr:rowOff>79375</xdr:rowOff>
    </xdr:from>
    <xdr:ext cx="403860" cy="258445"/>
    <xdr:sp macro="" textlink="">
      <xdr:nvSpPr>
        <xdr:cNvPr id="100" name="n_4mainValue有形固定資産減価償却率"/>
        <xdr:cNvSpPr txBox="1"/>
      </xdr:nvSpPr>
      <xdr:spPr>
        <a:xfrm>
          <a:off x="1562735" y="513715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1" name="正方形/長方形 10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2" name="正方形/長方形 10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3" name="正方形/長方形 10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[ 755.5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4" name="正方形/長方形 10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5" name="正方形/長方形 10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6" name="正方形/長方形 10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7" name="正方形/長方形 10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8" name="正方形/長方形 10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9" name="正方形/長方形 10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類似団体及び静岡県内平均を上回っており、令和３年度以降は上昇傾向です。主な要因は、大型建設事業の財源確保のため地方債を利用したことにより地方債現在高が増加したこと、元金償還金が増加したことなどが挙げられます。</a:t>
          </a:r>
          <a:endParaRPr kumimoji="1" lang="en-US" altLang="ja-JP"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4" name="テキスト ボックス 11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5" name="直線コネクタ 11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155"/>
    <xdr:sp macro="" textlink="">
      <xdr:nvSpPr>
        <xdr:cNvPr id="116" name="テキスト ボックス 115"/>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7" name="直線コネクタ 116"/>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24155"/>
    <xdr:sp macro="" textlink="">
      <xdr:nvSpPr>
        <xdr:cNvPr id="118" name="テキスト ボックス 117"/>
        <xdr:cNvSpPr txBox="1"/>
      </xdr:nvSpPr>
      <xdr:spPr>
        <a:xfrm>
          <a:off x="10756900" y="671004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9" name="直線コネクタ 118"/>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143510</xdr:rowOff>
    </xdr:from>
    <xdr:ext cx="482600" cy="224155"/>
    <xdr:sp macro="" textlink="">
      <xdr:nvSpPr>
        <xdr:cNvPr id="120" name="テキスト ボックス 119"/>
        <xdr:cNvSpPr txBox="1"/>
      </xdr:nvSpPr>
      <xdr:spPr>
        <a:xfrm>
          <a:off x="10756900" y="640143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21" name="直線コネクタ 120"/>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9575" cy="224155"/>
    <xdr:sp macro="" textlink="">
      <xdr:nvSpPr>
        <xdr:cNvPr id="122" name="テキスト ボックス 121"/>
        <xdr:cNvSpPr txBox="1"/>
      </xdr:nvSpPr>
      <xdr:spPr>
        <a:xfrm>
          <a:off x="10828655" y="609282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3" name="直線コネクタ 122"/>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9575" cy="224155"/>
    <xdr:sp macro="" textlink="">
      <xdr:nvSpPr>
        <xdr:cNvPr id="124" name="テキスト ボックス 123"/>
        <xdr:cNvSpPr txBox="1"/>
      </xdr:nvSpPr>
      <xdr:spPr>
        <a:xfrm>
          <a:off x="10828655" y="578421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5" name="直線コネクタ 124"/>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9575" cy="224155"/>
    <xdr:sp macro="" textlink="">
      <xdr:nvSpPr>
        <xdr:cNvPr id="126" name="テキスト ボックス 125"/>
        <xdr:cNvSpPr txBox="1"/>
      </xdr:nvSpPr>
      <xdr:spPr>
        <a:xfrm>
          <a:off x="10828655" y="547624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7" name="直線コネクタ 126"/>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24155"/>
    <xdr:sp macro="" textlink="">
      <xdr:nvSpPr>
        <xdr:cNvPr id="128" name="テキスト ボックス 127"/>
        <xdr:cNvSpPr txBox="1"/>
      </xdr:nvSpPr>
      <xdr:spPr>
        <a:xfrm>
          <a:off x="10931525" y="5167630"/>
          <a:ext cx="3079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9" name="直線コネクタ 12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81915</xdr:rowOff>
    </xdr:to>
    <xdr:cxnSp macro="">
      <xdr:nvCxnSpPr>
        <xdr:cNvPr id="131" name="直線コネクタ 130"/>
        <xdr:cNvCxnSpPr/>
      </xdr:nvCxnSpPr>
      <xdr:spPr>
        <a:xfrm flipV="1">
          <a:off x="14793595" y="5261610"/>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86360</xdr:rowOff>
    </xdr:from>
    <xdr:ext cx="559435" cy="257810"/>
    <xdr:sp macro="" textlink="">
      <xdr:nvSpPr>
        <xdr:cNvPr id="132" name="債務償還比率最小値テキスト"/>
        <xdr:cNvSpPr txBox="1"/>
      </xdr:nvSpPr>
      <xdr:spPr>
        <a:xfrm>
          <a:off x="14846300" y="6687185"/>
          <a:ext cx="5594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81915</xdr:rowOff>
    </xdr:from>
    <xdr:to xmlns:xdr="http://schemas.openxmlformats.org/drawingml/2006/spreadsheetDrawing">
      <xdr:col>76</xdr:col>
      <xdr:colOff>111125</xdr:colOff>
      <xdr:row>34</xdr:row>
      <xdr:rowOff>81915</xdr:rowOff>
    </xdr:to>
    <xdr:cxnSp macro="">
      <xdr:nvCxnSpPr>
        <xdr:cNvPr id="133" name="直線コネクタ 132"/>
        <xdr:cNvCxnSpPr/>
      </xdr:nvCxnSpPr>
      <xdr:spPr>
        <a:xfrm>
          <a:off x="14706600" y="668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9090" cy="259080"/>
    <xdr:sp macro="" textlink="">
      <xdr:nvSpPr>
        <xdr:cNvPr id="134" name="債務償還比率最大値テキスト"/>
        <xdr:cNvSpPr txBox="1"/>
      </xdr:nvSpPr>
      <xdr:spPr>
        <a:xfrm>
          <a:off x="14846300" y="503682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5" name="直線コネクタ 134"/>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77470</xdr:rowOff>
    </xdr:from>
    <xdr:ext cx="468630" cy="257810"/>
    <xdr:sp macro="" textlink="">
      <xdr:nvSpPr>
        <xdr:cNvPr id="136" name="債務償還比率平均値テキスト"/>
        <xdr:cNvSpPr txBox="1"/>
      </xdr:nvSpPr>
      <xdr:spPr>
        <a:xfrm>
          <a:off x="14846300" y="5649595"/>
          <a:ext cx="4686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54610</xdr:rowOff>
    </xdr:from>
    <xdr:to xmlns:xdr="http://schemas.openxmlformats.org/drawingml/2006/spreadsheetDrawing">
      <xdr:col>76</xdr:col>
      <xdr:colOff>73025</xdr:colOff>
      <xdr:row>29</xdr:row>
      <xdr:rowOff>156210</xdr:rowOff>
    </xdr:to>
    <xdr:sp macro="" textlink="">
      <xdr:nvSpPr>
        <xdr:cNvPr id="137" name="フローチャート: 判断 136"/>
        <xdr:cNvSpPr/>
      </xdr:nvSpPr>
      <xdr:spPr>
        <a:xfrm>
          <a:off x="14744700" y="57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45085</xdr:rowOff>
    </xdr:from>
    <xdr:to xmlns:xdr="http://schemas.openxmlformats.org/drawingml/2006/spreadsheetDrawing">
      <xdr:col>72</xdr:col>
      <xdr:colOff>123825</xdr:colOff>
      <xdr:row>29</xdr:row>
      <xdr:rowOff>146685</xdr:rowOff>
    </xdr:to>
    <xdr:sp macro="" textlink="">
      <xdr:nvSpPr>
        <xdr:cNvPr id="138" name="フローチャート: 判断 137"/>
        <xdr:cNvSpPr/>
      </xdr:nvSpPr>
      <xdr:spPr>
        <a:xfrm>
          <a:off x="14033500" y="578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166370</xdr:rowOff>
    </xdr:from>
    <xdr:to xmlns:xdr="http://schemas.openxmlformats.org/drawingml/2006/spreadsheetDrawing">
      <xdr:col>68</xdr:col>
      <xdr:colOff>123825</xdr:colOff>
      <xdr:row>29</xdr:row>
      <xdr:rowOff>95885</xdr:rowOff>
    </xdr:to>
    <xdr:sp macro="" textlink="">
      <xdr:nvSpPr>
        <xdr:cNvPr id="139" name="フローチャート: 判断 138"/>
        <xdr:cNvSpPr/>
      </xdr:nvSpPr>
      <xdr:spPr>
        <a:xfrm>
          <a:off x="13271500" y="57384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145415</xdr:rowOff>
    </xdr:from>
    <xdr:to xmlns:xdr="http://schemas.openxmlformats.org/drawingml/2006/spreadsheetDrawing">
      <xdr:col>64</xdr:col>
      <xdr:colOff>123825</xdr:colOff>
      <xdr:row>30</xdr:row>
      <xdr:rowOff>75565</xdr:rowOff>
    </xdr:to>
    <xdr:sp macro="" textlink="">
      <xdr:nvSpPr>
        <xdr:cNvPr id="140" name="フローチャート: 判断 139"/>
        <xdr:cNvSpPr/>
      </xdr:nvSpPr>
      <xdr:spPr>
        <a:xfrm>
          <a:off x="12509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26670</xdr:rowOff>
    </xdr:from>
    <xdr:to xmlns:xdr="http://schemas.openxmlformats.org/drawingml/2006/spreadsheetDrawing">
      <xdr:col>60</xdr:col>
      <xdr:colOff>123825</xdr:colOff>
      <xdr:row>30</xdr:row>
      <xdr:rowOff>128270</xdr:rowOff>
    </xdr:to>
    <xdr:sp macro="" textlink="">
      <xdr:nvSpPr>
        <xdr:cNvPr id="141" name="フローチャート: 判断 140"/>
        <xdr:cNvSpPr/>
      </xdr:nvSpPr>
      <xdr:spPr>
        <a:xfrm>
          <a:off x="11747500" y="594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155"/>
    <xdr:sp macro="" textlink="">
      <xdr:nvSpPr>
        <xdr:cNvPr id="142" name="テキスト ボックス 141"/>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730" cy="224155"/>
    <xdr:sp macro="" textlink="">
      <xdr:nvSpPr>
        <xdr:cNvPr id="143" name="テキスト ボックス 142"/>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730" cy="224155"/>
    <xdr:sp macro="" textlink="">
      <xdr:nvSpPr>
        <xdr:cNvPr id="144" name="テキスト ボックス 143"/>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730" cy="224155"/>
    <xdr:sp macro="" textlink="">
      <xdr:nvSpPr>
        <xdr:cNvPr id="145" name="テキスト ボックス 144"/>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730" cy="224155"/>
    <xdr:sp macro="" textlink="">
      <xdr:nvSpPr>
        <xdr:cNvPr id="146" name="テキスト ボックス 145"/>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72390</xdr:rowOff>
    </xdr:from>
    <xdr:to xmlns:xdr="http://schemas.openxmlformats.org/drawingml/2006/spreadsheetDrawing">
      <xdr:col>76</xdr:col>
      <xdr:colOff>73025</xdr:colOff>
      <xdr:row>31</xdr:row>
      <xdr:rowOff>2540</xdr:rowOff>
    </xdr:to>
    <xdr:sp macro="" textlink="">
      <xdr:nvSpPr>
        <xdr:cNvPr id="147" name="楕円 146"/>
        <xdr:cNvSpPr/>
      </xdr:nvSpPr>
      <xdr:spPr>
        <a:xfrm>
          <a:off x="14744700" y="5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50800</xdr:rowOff>
    </xdr:from>
    <xdr:ext cx="468630" cy="259080"/>
    <xdr:sp macro="" textlink="">
      <xdr:nvSpPr>
        <xdr:cNvPr id="148" name="債務償還比率該当値テキスト"/>
        <xdr:cNvSpPr txBox="1"/>
      </xdr:nvSpPr>
      <xdr:spPr>
        <a:xfrm>
          <a:off x="14846300" y="596582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30</xdr:row>
      <xdr:rowOff>12700</xdr:rowOff>
    </xdr:from>
    <xdr:to xmlns:xdr="http://schemas.openxmlformats.org/drawingml/2006/spreadsheetDrawing">
      <xdr:col>72</xdr:col>
      <xdr:colOff>123825</xdr:colOff>
      <xdr:row>30</xdr:row>
      <xdr:rowOff>114300</xdr:rowOff>
    </xdr:to>
    <xdr:sp macro="" textlink="">
      <xdr:nvSpPr>
        <xdr:cNvPr id="149" name="楕円 148"/>
        <xdr:cNvSpPr/>
      </xdr:nvSpPr>
      <xdr:spPr>
        <a:xfrm>
          <a:off x="14033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63500</xdr:rowOff>
    </xdr:from>
    <xdr:to xmlns:xdr="http://schemas.openxmlformats.org/drawingml/2006/spreadsheetDrawing">
      <xdr:col>76</xdr:col>
      <xdr:colOff>22225</xdr:colOff>
      <xdr:row>30</xdr:row>
      <xdr:rowOff>123190</xdr:rowOff>
    </xdr:to>
    <xdr:cxnSp macro="">
      <xdr:nvCxnSpPr>
        <xdr:cNvPr id="150" name="直線コネクタ 149"/>
        <xdr:cNvCxnSpPr/>
      </xdr:nvCxnSpPr>
      <xdr:spPr>
        <a:xfrm>
          <a:off x="14084300" y="5978525"/>
          <a:ext cx="711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113665</xdr:rowOff>
    </xdr:from>
    <xdr:to xmlns:xdr="http://schemas.openxmlformats.org/drawingml/2006/spreadsheetDrawing">
      <xdr:col>68</xdr:col>
      <xdr:colOff>123825</xdr:colOff>
      <xdr:row>30</xdr:row>
      <xdr:rowOff>43815</xdr:rowOff>
    </xdr:to>
    <xdr:sp macro="" textlink="">
      <xdr:nvSpPr>
        <xdr:cNvPr id="151" name="楕円 150"/>
        <xdr:cNvSpPr/>
      </xdr:nvSpPr>
      <xdr:spPr>
        <a:xfrm>
          <a:off x="13271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164465</xdr:rowOff>
    </xdr:from>
    <xdr:to xmlns:xdr="http://schemas.openxmlformats.org/drawingml/2006/spreadsheetDrawing">
      <xdr:col>72</xdr:col>
      <xdr:colOff>73025</xdr:colOff>
      <xdr:row>30</xdr:row>
      <xdr:rowOff>63500</xdr:rowOff>
    </xdr:to>
    <xdr:cxnSp macro="">
      <xdr:nvCxnSpPr>
        <xdr:cNvPr id="152" name="直線コネクタ 151"/>
        <xdr:cNvCxnSpPr/>
      </xdr:nvCxnSpPr>
      <xdr:spPr>
        <a:xfrm>
          <a:off x="13322300" y="5908040"/>
          <a:ext cx="762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159385</xdr:rowOff>
    </xdr:from>
    <xdr:to xmlns:xdr="http://schemas.openxmlformats.org/drawingml/2006/spreadsheetDrawing">
      <xdr:col>64</xdr:col>
      <xdr:colOff>123825</xdr:colOff>
      <xdr:row>30</xdr:row>
      <xdr:rowOff>89535</xdr:rowOff>
    </xdr:to>
    <xdr:sp macro="" textlink="">
      <xdr:nvSpPr>
        <xdr:cNvPr id="153" name="楕円 152"/>
        <xdr:cNvSpPr/>
      </xdr:nvSpPr>
      <xdr:spPr>
        <a:xfrm>
          <a:off x="125095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164465</xdr:rowOff>
    </xdr:from>
    <xdr:to xmlns:xdr="http://schemas.openxmlformats.org/drawingml/2006/spreadsheetDrawing">
      <xdr:col>68</xdr:col>
      <xdr:colOff>73025</xdr:colOff>
      <xdr:row>30</xdr:row>
      <xdr:rowOff>38735</xdr:rowOff>
    </xdr:to>
    <xdr:cxnSp macro="">
      <xdr:nvCxnSpPr>
        <xdr:cNvPr id="154" name="直線コネクタ 153"/>
        <xdr:cNvCxnSpPr/>
      </xdr:nvCxnSpPr>
      <xdr:spPr>
        <a:xfrm flipV="1">
          <a:off x="12560300" y="5908040"/>
          <a:ext cx="762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158115</xdr:rowOff>
    </xdr:from>
    <xdr:to xmlns:xdr="http://schemas.openxmlformats.org/drawingml/2006/spreadsheetDrawing">
      <xdr:col>60</xdr:col>
      <xdr:colOff>123825</xdr:colOff>
      <xdr:row>30</xdr:row>
      <xdr:rowOff>88265</xdr:rowOff>
    </xdr:to>
    <xdr:sp macro="" textlink="">
      <xdr:nvSpPr>
        <xdr:cNvPr id="155" name="楕円 154"/>
        <xdr:cNvSpPr/>
      </xdr:nvSpPr>
      <xdr:spPr>
        <a:xfrm>
          <a:off x="117475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37465</xdr:rowOff>
    </xdr:from>
    <xdr:to xmlns:xdr="http://schemas.openxmlformats.org/drawingml/2006/spreadsheetDrawing">
      <xdr:col>64</xdr:col>
      <xdr:colOff>73025</xdr:colOff>
      <xdr:row>30</xdr:row>
      <xdr:rowOff>38735</xdr:rowOff>
    </xdr:to>
    <xdr:cxnSp macro="">
      <xdr:nvCxnSpPr>
        <xdr:cNvPr id="156" name="直線コネクタ 155"/>
        <xdr:cNvCxnSpPr/>
      </xdr:nvCxnSpPr>
      <xdr:spPr>
        <a:xfrm>
          <a:off x="11798300" y="5952490"/>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163195</xdr:rowOff>
    </xdr:from>
    <xdr:ext cx="468630" cy="259080"/>
    <xdr:sp macro="" textlink="">
      <xdr:nvSpPr>
        <xdr:cNvPr id="157" name="n_1aveValue債務償還比率"/>
        <xdr:cNvSpPr txBox="1"/>
      </xdr:nvSpPr>
      <xdr:spPr>
        <a:xfrm>
          <a:off x="13836650" y="55638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112395</xdr:rowOff>
    </xdr:from>
    <xdr:ext cx="468630" cy="257810"/>
    <xdr:sp macro="" textlink="">
      <xdr:nvSpPr>
        <xdr:cNvPr id="158" name="n_2aveValue債務償還比率"/>
        <xdr:cNvSpPr txBox="1"/>
      </xdr:nvSpPr>
      <xdr:spPr>
        <a:xfrm>
          <a:off x="13087350" y="55130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92075</xdr:rowOff>
    </xdr:from>
    <xdr:ext cx="468630" cy="259080"/>
    <xdr:sp macro="" textlink="">
      <xdr:nvSpPr>
        <xdr:cNvPr id="159" name="n_3aveValue債務償還比率"/>
        <xdr:cNvSpPr txBox="1"/>
      </xdr:nvSpPr>
      <xdr:spPr>
        <a:xfrm>
          <a:off x="12325350" y="56642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119380</xdr:rowOff>
    </xdr:from>
    <xdr:ext cx="468630" cy="259080"/>
    <xdr:sp macro="" textlink="">
      <xdr:nvSpPr>
        <xdr:cNvPr id="160" name="n_4aveValue債務償還比率"/>
        <xdr:cNvSpPr txBox="1"/>
      </xdr:nvSpPr>
      <xdr:spPr>
        <a:xfrm>
          <a:off x="11563350" y="60344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105410</xdr:rowOff>
    </xdr:from>
    <xdr:ext cx="468630" cy="259080"/>
    <xdr:sp macro="" textlink="">
      <xdr:nvSpPr>
        <xdr:cNvPr id="161" name="n_1mainValue債務償還比率"/>
        <xdr:cNvSpPr txBox="1"/>
      </xdr:nvSpPr>
      <xdr:spPr>
        <a:xfrm>
          <a:off x="13836650" y="60204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34925</xdr:rowOff>
    </xdr:from>
    <xdr:ext cx="468630" cy="259080"/>
    <xdr:sp macro="" textlink="">
      <xdr:nvSpPr>
        <xdr:cNvPr id="162" name="n_2mainValue債務償還比率"/>
        <xdr:cNvSpPr txBox="1"/>
      </xdr:nvSpPr>
      <xdr:spPr>
        <a:xfrm>
          <a:off x="13087350" y="59499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30</xdr:row>
      <xdr:rowOff>80645</xdr:rowOff>
    </xdr:from>
    <xdr:ext cx="468630" cy="259080"/>
    <xdr:sp macro="" textlink="">
      <xdr:nvSpPr>
        <xdr:cNvPr id="163" name="n_3mainValue債務償還比率"/>
        <xdr:cNvSpPr txBox="1"/>
      </xdr:nvSpPr>
      <xdr:spPr>
        <a:xfrm>
          <a:off x="12325350" y="59956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104775</xdr:rowOff>
    </xdr:from>
    <xdr:ext cx="468630" cy="259080"/>
    <xdr:sp macro="" textlink="">
      <xdr:nvSpPr>
        <xdr:cNvPr id="164" name="n_4mainValue債務償還比率"/>
        <xdr:cNvSpPr txBox="1"/>
      </xdr:nvSpPr>
      <xdr:spPr>
        <a:xfrm>
          <a:off x="11563350" y="56769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6" name="正方形/長方形 165"/>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300"/>
    <xdr:sp macro="" textlink="">
      <xdr:nvSpPr>
        <xdr:cNvPr id="167" name="テキスト ボックス 166"/>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935" cy="241300"/>
    <xdr:sp macro="" textlink="">
      <xdr:nvSpPr>
        <xdr:cNvPr id="168" name="テキスト ボックス 167"/>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300"/>
    <xdr:sp macro="" textlink="">
      <xdr:nvSpPr>
        <xdr:cNvPr id="169" name="テキスト ボックス 168"/>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935" cy="241300"/>
    <xdr:sp macro="" textlink="">
      <xdr:nvSpPr>
        <xdr:cNvPr id="170" name="テキスト ボックス 169"/>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静岡県伊豆市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28,271
27,855
363.97
23,492,976
21,548,455
1,182,925
10,671,514
25,261,236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46.0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090" cy="259080"/>
    <xdr:sp macro="" textlink="">
      <xdr:nvSpPr>
        <xdr:cNvPr id="45" name="テキスト ボックス 44"/>
        <xdr:cNvSpPr txBox="1"/>
      </xdr:nvSpPr>
      <xdr:spPr>
        <a:xfrm>
          <a:off x="294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810"/>
    <xdr:sp macro="" textlink="">
      <xdr:nvSpPr>
        <xdr:cNvPr id="47" name="テキスト ボックス 46"/>
        <xdr:cNvSpPr txBox="1"/>
      </xdr:nvSpPr>
      <xdr:spPr>
        <a:xfrm>
          <a:off x="358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810"/>
    <xdr:sp macro="" textlink="">
      <xdr:nvSpPr>
        <xdr:cNvPr id="53" name="テキスト ボックス 52"/>
        <xdr:cNvSpPr txBox="1"/>
      </xdr:nvSpPr>
      <xdr:spPr>
        <a:xfrm>
          <a:off x="358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820" cy="259080"/>
    <xdr:sp macro="" textlink="">
      <xdr:nvSpPr>
        <xdr:cNvPr id="55" name="テキスト ボックス 54"/>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35</xdr:row>
      <xdr:rowOff>9525</xdr:rowOff>
    </xdr:from>
    <xdr:to xmlns:xdr="http://schemas.openxmlformats.org/drawingml/2006/spreadsheetDrawing">
      <xdr:col>24</xdr:col>
      <xdr:colOff>62865</xdr:colOff>
      <xdr:row>41</xdr:row>
      <xdr:rowOff>161925</xdr:rowOff>
    </xdr:to>
    <xdr:cxnSp macro="">
      <xdr:nvCxnSpPr>
        <xdr:cNvPr id="57" name="直線コネクタ 56"/>
        <xdr:cNvCxnSpPr/>
      </xdr:nvCxnSpPr>
      <xdr:spPr>
        <a:xfrm flipV="1">
          <a:off x="4634865" y="6010275"/>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166370</xdr:rowOff>
    </xdr:from>
    <xdr:ext cx="405130" cy="257810"/>
    <xdr:sp macro="" textlink="">
      <xdr:nvSpPr>
        <xdr:cNvPr id="58" name="【道路】&#10;有形固定資産減価償却率最小値テキスト"/>
        <xdr:cNvSpPr txBox="1"/>
      </xdr:nvSpPr>
      <xdr:spPr>
        <a:xfrm>
          <a:off x="4673600" y="71958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161925</xdr:rowOff>
    </xdr:from>
    <xdr:to xmlns:xdr="http://schemas.openxmlformats.org/drawingml/2006/spreadsheetDrawing">
      <xdr:col>24</xdr:col>
      <xdr:colOff>152400</xdr:colOff>
      <xdr:row>41</xdr:row>
      <xdr:rowOff>161925</xdr:rowOff>
    </xdr:to>
    <xdr:cxnSp macro="">
      <xdr:nvCxnSpPr>
        <xdr:cNvPr id="59" name="直線コネクタ 58"/>
        <xdr:cNvCxnSpPr/>
      </xdr:nvCxnSpPr>
      <xdr:spPr>
        <a:xfrm>
          <a:off x="4546600" y="7191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127635</xdr:rowOff>
    </xdr:from>
    <xdr:ext cx="405130" cy="259080"/>
    <xdr:sp macro="" textlink="">
      <xdr:nvSpPr>
        <xdr:cNvPr id="60" name="【道路】&#10;有形固定資産減価償却率最大値テキスト"/>
        <xdr:cNvSpPr txBox="1"/>
      </xdr:nvSpPr>
      <xdr:spPr>
        <a:xfrm>
          <a:off x="4673600" y="5785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35</xdr:row>
      <xdr:rowOff>9525</xdr:rowOff>
    </xdr:from>
    <xdr:to xmlns:xdr="http://schemas.openxmlformats.org/drawingml/2006/spreadsheetDrawing">
      <xdr:col>24</xdr:col>
      <xdr:colOff>152400</xdr:colOff>
      <xdr:row>35</xdr:row>
      <xdr:rowOff>9525</xdr:rowOff>
    </xdr:to>
    <xdr:cxnSp macro="">
      <xdr:nvCxnSpPr>
        <xdr:cNvPr id="61" name="直線コネクタ 60"/>
        <xdr:cNvCxnSpPr/>
      </xdr:nvCxnSpPr>
      <xdr:spPr>
        <a:xfrm>
          <a:off x="4546600" y="6010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9525</xdr:rowOff>
    </xdr:from>
    <xdr:ext cx="405130" cy="257810"/>
    <xdr:sp macro="" textlink="">
      <xdr:nvSpPr>
        <xdr:cNvPr id="62" name="【道路】&#10;有形固定資産減価償却率平均値テキスト"/>
        <xdr:cNvSpPr txBox="1"/>
      </xdr:nvSpPr>
      <xdr:spPr>
        <a:xfrm>
          <a:off x="4673600" y="652462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31115</xdr:rowOff>
    </xdr:from>
    <xdr:to xmlns:xdr="http://schemas.openxmlformats.org/drawingml/2006/spreadsheetDrawing">
      <xdr:col>24</xdr:col>
      <xdr:colOff>114300</xdr:colOff>
      <xdr:row>38</xdr:row>
      <xdr:rowOff>132715</xdr:rowOff>
    </xdr:to>
    <xdr:sp macro="" textlink="">
      <xdr:nvSpPr>
        <xdr:cNvPr id="63" name="フローチャート: 判断 62"/>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4445</xdr:rowOff>
    </xdr:from>
    <xdr:to xmlns:xdr="http://schemas.openxmlformats.org/drawingml/2006/spreadsheetDrawing">
      <xdr:col>20</xdr:col>
      <xdr:colOff>38100</xdr:colOff>
      <xdr:row>38</xdr:row>
      <xdr:rowOff>106045</xdr:rowOff>
    </xdr:to>
    <xdr:sp macro="" textlink="">
      <xdr:nvSpPr>
        <xdr:cNvPr id="64" name="フローチャート: 判断 63"/>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153035</xdr:rowOff>
    </xdr:from>
    <xdr:to xmlns:xdr="http://schemas.openxmlformats.org/drawingml/2006/spreadsheetDrawing">
      <xdr:col>15</xdr:col>
      <xdr:colOff>101600</xdr:colOff>
      <xdr:row>38</xdr:row>
      <xdr:rowOff>83185</xdr:rowOff>
    </xdr:to>
    <xdr:sp macro="" textlink="">
      <xdr:nvSpPr>
        <xdr:cNvPr id="65" name="フローチャート: 判断 64"/>
        <xdr:cNvSpPr/>
      </xdr:nvSpPr>
      <xdr:spPr>
        <a:xfrm>
          <a:off x="2857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120650</xdr:rowOff>
    </xdr:from>
    <xdr:to xmlns:xdr="http://schemas.openxmlformats.org/drawingml/2006/spreadsheetDrawing">
      <xdr:col>10</xdr:col>
      <xdr:colOff>165100</xdr:colOff>
      <xdr:row>38</xdr:row>
      <xdr:rowOff>50800</xdr:rowOff>
    </xdr:to>
    <xdr:sp macro="" textlink="">
      <xdr:nvSpPr>
        <xdr:cNvPr id="66" name="フローチャート: 判断 65"/>
        <xdr:cNvSpPr/>
      </xdr:nvSpPr>
      <xdr:spPr>
        <a:xfrm>
          <a:off x="196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59690</xdr:rowOff>
    </xdr:from>
    <xdr:to xmlns:xdr="http://schemas.openxmlformats.org/drawingml/2006/spreadsheetDrawing">
      <xdr:col>6</xdr:col>
      <xdr:colOff>38100</xdr:colOff>
      <xdr:row>37</xdr:row>
      <xdr:rowOff>161290</xdr:rowOff>
    </xdr:to>
    <xdr:sp macro="" textlink="">
      <xdr:nvSpPr>
        <xdr:cNvPr id="67" name="フローチャート: 判断 66"/>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130175</xdr:rowOff>
    </xdr:from>
    <xdr:to xmlns:xdr="http://schemas.openxmlformats.org/drawingml/2006/spreadsheetDrawing">
      <xdr:col>24</xdr:col>
      <xdr:colOff>114300</xdr:colOff>
      <xdr:row>35</xdr:row>
      <xdr:rowOff>60325</xdr:rowOff>
    </xdr:to>
    <xdr:sp macro="" textlink="">
      <xdr:nvSpPr>
        <xdr:cNvPr id="73" name="楕円 72"/>
        <xdr:cNvSpPr/>
      </xdr:nvSpPr>
      <xdr:spPr>
        <a:xfrm>
          <a:off x="4584700" y="59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34</xdr:row>
      <xdr:rowOff>83185</xdr:rowOff>
    </xdr:from>
    <xdr:ext cx="405130" cy="259080"/>
    <xdr:sp macro="" textlink="">
      <xdr:nvSpPr>
        <xdr:cNvPr id="74" name="【道路】&#10;有形固定資産減価償却率該当値テキスト"/>
        <xdr:cNvSpPr txBox="1"/>
      </xdr:nvSpPr>
      <xdr:spPr>
        <a:xfrm>
          <a:off x="4673600" y="59124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92075</xdr:rowOff>
    </xdr:from>
    <xdr:to xmlns:xdr="http://schemas.openxmlformats.org/drawingml/2006/spreadsheetDrawing">
      <xdr:col>20</xdr:col>
      <xdr:colOff>38100</xdr:colOff>
      <xdr:row>35</xdr:row>
      <xdr:rowOff>22225</xdr:rowOff>
    </xdr:to>
    <xdr:sp macro="" textlink="">
      <xdr:nvSpPr>
        <xdr:cNvPr id="75" name="楕円 74"/>
        <xdr:cNvSpPr/>
      </xdr:nvSpPr>
      <xdr:spPr>
        <a:xfrm>
          <a:off x="3746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34</xdr:row>
      <xdr:rowOff>143510</xdr:rowOff>
    </xdr:from>
    <xdr:to xmlns:xdr="http://schemas.openxmlformats.org/drawingml/2006/spreadsheetDrawing">
      <xdr:col>24</xdr:col>
      <xdr:colOff>63500</xdr:colOff>
      <xdr:row>35</xdr:row>
      <xdr:rowOff>9525</xdr:rowOff>
    </xdr:to>
    <xdr:cxnSp macro="">
      <xdr:nvCxnSpPr>
        <xdr:cNvPr id="76" name="直線コネクタ 75"/>
        <xdr:cNvCxnSpPr/>
      </xdr:nvCxnSpPr>
      <xdr:spPr>
        <a:xfrm>
          <a:off x="3797300" y="597281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53975</xdr:rowOff>
    </xdr:from>
    <xdr:to xmlns:xdr="http://schemas.openxmlformats.org/drawingml/2006/spreadsheetDrawing">
      <xdr:col>15</xdr:col>
      <xdr:colOff>101600</xdr:colOff>
      <xdr:row>34</xdr:row>
      <xdr:rowOff>155575</xdr:rowOff>
    </xdr:to>
    <xdr:sp macro="" textlink="">
      <xdr:nvSpPr>
        <xdr:cNvPr id="77" name="楕円 76"/>
        <xdr:cNvSpPr/>
      </xdr:nvSpPr>
      <xdr:spPr>
        <a:xfrm>
          <a:off x="28575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104775</xdr:rowOff>
    </xdr:from>
    <xdr:to xmlns:xdr="http://schemas.openxmlformats.org/drawingml/2006/spreadsheetDrawing">
      <xdr:col>19</xdr:col>
      <xdr:colOff>177800</xdr:colOff>
      <xdr:row>34</xdr:row>
      <xdr:rowOff>143510</xdr:rowOff>
    </xdr:to>
    <xdr:cxnSp macro="">
      <xdr:nvCxnSpPr>
        <xdr:cNvPr id="78" name="直線コネクタ 77"/>
        <xdr:cNvCxnSpPr/>
      </xdr:nvCxnSpPr>
      <xdr:spPr>
        <a:xfrm>
          <a:off x="2908300" y="593407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15875</xdr:rowOff>
    </xdr:from>
    <xdr:to xmlns:xdr="http://schemas.openxmlformats.org/drawingml/2006/spreadsheetDrawing">
      <xdr:col>10</xdr:col>
      <xdr:colOff>165100</xdr:colOff>
      <xdr:row>34</xdr:row>
      <xdr:rowOff>117475</xdr:rowOff>
    </xdr:to>
    <xdr:sp macro="" textlink="">
      <xdr:nvSpPr>
        <xdr:cNvPr id="79" name="楕円 78"/>
        <xdr:cNvSpPr/>
      </xdr:nvSpPr>
      <xdr:spPr>
        <a:xfrm>
          <a:off x="1968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34</xdr:row>
      <xdr:rowOff>66675</xdr:rowOff>
    </xdr:from>
    <xdr:to xmlns:xdr="http://schemas.openxmlformats.org/drawingml/2006/spreadsheetDrawing">
      <xdr:col>15</xdr:col>
      <xdr:colOff>50800</xdr:colOff>
      <xdr:row>34</xdr:row>
      <xdr:rowOff>104775</xdr:rowOff>
    </xdr:to>
    <xdr:cxnSp macro="">
      <xdr:nvCxnSpPr>
        <xdr:cNvPr id="80" name="直線コネクタ 79"/>
        <xdr:cNvCxnSpPr/>
      </xdr:nvCxnSpPr>
      <xdr:spPr>
        <a:xfrm>
          <a:off x="2019300" y="589597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33</xdr:row>
      <xdr:rowOff>149225</xdr:rowOff>
    </xdr:from>
    <xdr:to xmlns:xdr="http://schemas.openxmlformats.org/drawingml/2006/spreadsheetDrawing">
      <xdr:col>6</xdr:col>
      <xdr:colOff>38100</xdr:colOff>
      <xdr:row>34</xdr:row>
      <xdr:rowOff>79375</xdr:rowOff>
    </xdr:to>
    <xdr:sp macro="" textlink="">
      <xdr:nvSpPr>
        <xdr:cNvPr id="81" name="楕円 80"/>
        <xdr:cNvSpPr/>
      </xdr:nvSpPr>
      <xdr:spPr>
        <a:xfrm>
          <a:off x="1079500" y="58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34</xdr:row>
      <xdr:rowOff>29210</xdr:rowOff>
    </xdr:from>
    <xdr:to xmlns:xdr="http://schemas.openxmlformats.org/drawingml/2006/spreadsheetDrawing">
      <xdr:col>10</xdr:col>
      <xdr:colOff>114300</xdr:colOff>
      <xdr:row>34</xdr:row>
      <xdr:rowOff>66675</xdr:rowOff>
    </xdr:to>
    <xdr:cxnSp macro="">
      <xdr:nvCxnSpPr>
        <xdr:cNvPr id="82" name="直線コネクタ 81"/>
        <xdr:cNvCxnSpPr/>
      </xdr:nvCxnSpPr>
      <xdr:spPr>
        <a:xfrm>
          <a:off x="1130300" y="585851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97790</xdr:rowOff>
    </xdr:from>
    <xdr:ext cx="405130" cy="257810"/>
    <xdr:sp macro="" textlink="">
      <xdr:nvSpPr>
        <xdr:cNvPr id="83" name="n_1aveValue【道路】&#10;有形固定資産減価償却率"/>
        <xdr:cNvSpPr txBox="1"/>
      </xdr:nvSpPr>
      <xdr:spPr>
        <a:xfrm>
          <a:off x="3582035" y="66128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74930</xdr:rowOff>
    </xdr:from>
    <xdr:ext cx="403860" cy="257810"/>
    <xdr:sp macro="" textlink="">
      <xdr:nvSpPr>
        <xdr:cNvPr id="84" name="n_2aveValue【道路】&#10;有形固定資産減価償却率"/>
        <xdr:cNvSpPr txBox="1"/>
      </xdr:nvSpPr>
      <xdr:spPr>
        <a:xfrm>
          <a:off x="2705735" y="65900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41910</xdr:rowOff>
    </xdr:from>
    <xdr:ext cx="403860" cy="257810"/>
    <xdr:sp macro="" textlink="">
      <xdr:nvSpPr>
        <xdr:cNvPr id="85" name="n_3aveValue【道路】&#10;有形固定資産減価償却率"/>
        <xdr:cNvSpPr txBox="1"/>
      </xdr:nvSpPr>
      <xdr:spPr>
        <a:xfrm>
          <a:off x="1816735" y="65570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152400</xdr:rowOff>
    </xdr:from>
    <xdr:ext cx="403860" cy="259080"/>
    <xdr:sp macro="" textlink="">
      <xdr:nvSpPr>
        <xdr:cNvPr id="86" name="n_4aveValue【道路】&#10;有形固定資産減価償却率"/>
        <xdr:cNvSpPr txBox="1"/>
      </xdr:nvSpPr>
      <xdr:spPr>
        <a:xfrm>
          <a:off x="927735" y="64960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33</xdr:row>
      <xdr:rowOff>38735</xdr:rowOff>
    </xdr:from>
    <xdr:ext cx="405130" cy="259080"/>
    <xdr:sp macro="" textlink="">
      <xdr:nvSpPr>
        <xdr:cNvPr id="87" name="n_1mainValue【道路】&#10;有形固定資産減価償却率"/>
        <xdr:cNvSpPr txBox="1"/>
      </xdr:nvSpPr>
      <xdr:spPr>
        <a:xfrm>
          <a:off x="3582035" y="5696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33</xdr:row>
      <xdr:rowOff>635</xdr:rowOff>
    </xdr:from>
    <xdr:ext cx="403860" cy="259080"/>
    <xdr:sp macro="" textlink="">
      <xdr:nvSpPr>
        <xdr:cNvPr id="88" name="n_2mainValue【道路】&#10;有形固定資産減価償却率"/>
        <xdr:cNvSpPr txBox="1"/>
      </xdr:nvSpPr>
      <xdr:spPr>
        <a:xfrm>
          <a:off x="2705735" y="56584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32</xdr:row>
      <xdr:rowOff>133985</xdr:rowOff>
    </xdr:from>
    <xdr:ext cx="403860" cy="257810"/>
    <xdr:sp macro="" textlink="">
      <xdr:nvSpPr>
        <xdr:cNvPr id="89" name="n_3mainValue【道路】&#10;有形固定資産減価償却率"/>
        <xdr:cNvSpPr txBox="1"/>
      </xdr:nvSpPr>
      <xdr:spPr>
        <a:xfrm>
          <a:off x="1816735" y="56203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32</xdr:row>
      <xdr:rowOff>95885</xdr:rowOff>
    </xdr:from>
    <xdr:ext cx="403860" cy="259080"/>
    <xdr:sp macro="" textlink="">
      <xdr:nvSpPr>
        <xdr:cNvPr id="90" name="n_4mainValue【道路】&#10;有形固定資産減価償却率"/>
        <xdr:cNvSpPr txBox="1"/>
      </xdr:nvSpPr>
      <xdr:spPr>
        <a:xfrm>
          <a:off x="927735" y="55822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265" cy="225425"/>
    <xdr:sp macro="" textlink="">
      <xdr:nvSpPr>
        <xdr:cNvPr id="99" name="テキスト ボックス 98"/>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6090" cy="257810"/>
    <xdr:sp macro="" textlink="">
      <xdr:nvSpPr>
        <xdr:cNvPr id="102" name="テキスト ボックス 101"/>
        <xdr:cNvSpPr txBox="1"/>
      </xdr:nvSpPr>
      <xdr:spPr>
        <a:xfrm>
          <a:off x="6136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154940</xdr:rowOff>
    </xdr:from>
    <xdr:ext cx="531495" cy="257810"/>
    <xdr:sp macro="" textlink="">
      <xdr:nvSpPr>
        <xdr:cNvPr id="106" name="テキスト ボックス 105"/>
        <xdr:cNvSpPr txBox="1"/>
      </xdr:nvSpPr>
      <xdr:spPr>
        <a:xfrm>
          <a:off x="6072505" y="649859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1495" cy="259080"/>
    <xdr:sp macro="" textlink="">
      <xdr:nvSpPr>
        <xdr:cNvPr id="110" name="テキスト ボックス 109"/>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31750</xdr:rowOff>
    </xdr:from>
    <xdr:ext cx="594360" cy="257810"/>
    <xdr:sp macro="" textlink="">
      <xdr:nvSpPr>
        <xdr:cNvPr id="112" name="テキスト ボックス 111"/>
        <xdr:cNvSpPr txBox="1"/>
      </xdr:nvSpPr>
      <xdr:spPr>
        <a:xfrm>
          <a:off x="6008370" y="551815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4360" cy="259080"/>
    <xdr:sp macro="" textlink="">
      <xdr:nvSpPr>
        <xdr:cNvPr id="114" name="テキスト ボックス 113"/>
        <xdr:cNvSpPr txBox="1"/>
      </xdr:nvSpPr>
      <xdr:spPr>
        <a:xfrm>
          <a:off x="6008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49530</xdr:rowOff>
    </xdr:from>
    <xdr:to xmlns:xdr="http://schemas.openxmlformats.org/drawingml/2006/spreadsheetDrawing">
      <xdr:col>54</xdr:col>
      <xdr:colOff>189865</xdr:colOff>
      <xdr:row>42</xdr:row>
      <xdr:rowOff>9525</xdr:rowOff>
    </xdr:to>
    <xdr:cxnSp macro="">
      <xdr:nvCxnSpPr>
        <xdr:cNvPr id="116" name="直線コネクタ 115"/>
        <xdr:cNvCxnSpPr/>
      </xdr:nvCxnSpPr>
      <xdr:spPr>
        <a:xfrm flipV="1">
          <a:off x="10476865" y="5878830"/>
          <a:ext cx="0" cy="1331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13335</xdr:rowOff>
    </xdr:from>
    <xdr:ext cx="469900" cy="259080"/>
    <xdr:sp macro="" textlink="">
      <xdr:nvSpPr>
        <xdr:cNvPr id="117" name="【道路】&#10;一人当たり延長最小値テキスト"/>
        <xdr:cNvSpPr txBox="1"/>
      </xdr:nvSpPr>
      <xdr:spPr>
        <a:xfrm>
          <a:off x="10515600" y="7214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9525</xdr:rowOff>
    </xdr:from>
    <xdr:to xmlns:xdr="http://schemas.openxmlformats.org/drawingml/2006/spreadsheetDrawing">
      <xdr:col>55</xdr:col>
      <xdr:colOff>88900</xdr:colOff>
      <xdr:row>42</xdr:row>
      <xdr:rowOff>9525</xdr:rowOff>
    </xdr:to>
    <xdr:cxnSp macro="">
      <xdr:nvCxnSpPr>
        <xdr:cNvPr id="118" name="直線コネクタ 117"/>
        <xdr:cNvCxnSpPr/>
      </xdr:nvCxnSpPr>
      <xdr:spPr>
        <a:xfrm>
          <a:off x="10388600" y="721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167640</xdr:rowOff>
    </xdr:from>
    <xdr:ext cx="534670" cy="257810"/>
    <xdr:sp macro="" textlink="">
      <xdr:nvSpPr>
        <xdr:cNvPr id="119" name="【道路】&#10;一人当たり延長最大値テキスト"/>
        <xdr:cNvSpPr txBox="1"/>
      </xdr:nvSpPr>
      <xdr:spPr>
        <a:xfrm>
          <a:off x="10515600" y="56540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49530</xdr:rowOff>
    </xdr:from>
    <xdr:to xmlns:xdr="http://schemas.openxmlformats.org/drawingml/2006/spreadsheetDrawing">
      <xdr:col>55</xdr:col>
      <xdr:colOff>88900</xdr:colOff>
      <xdr:row>34</xdr:row>
      <xdr:rowOff>49530</xdr:rowOff>
    </xdr:to>
    <xdr:cxnSp macro="">
      <xdr:nvCxnSpPr>
        <xdr:cNvPr id="120" name="直線コネクタ 119"/>
        <xdr:cNvCxnSpPr/>
      </xdr:nvCxnSpPr>
      <xdr:spPr>
        <a:xfrm>
          <a:off x="10388600" y="58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101600</xdr:rowOff>
    </xdr:from>
    <xdr:ext cx="534670" cy="259080"/>
    <xdr:sp macro="" textlink="">
      <xdr:nvSpPr>
        <xdr:cNvPr id="121" name="【道路】&#10;一人当たり延長平均値テキスト"/>
        <xdr:cNvSpPr txBox="1"/>
      </xdr:nvSpPr>
      <xdr:spPr>
        <a:xfrm>
          <a:off x="10515600" y="69596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123190</xdr:rowOff>
    </xdr:from>
    <xdr:to xmlns:xdr="http://schemas.openxmlformats.org/drawingml/2006/spreadsheetDrawing">
      <xdr:col>55</xdr:col>
      <xdr:colOff>50800</xdr:colOff>
      <xdr:row>41</xdr:row>
      <xdr:rowOff>53340</xdr:rowOff>
    </xdr:to>
    <xdr:sp macro="" textlink="">
      <xdr:nvSpPr>
        <xdr:cNvPr id="122" name="フローチャート: 判断 121"/>
        <xdr:cNvSpPr/>
      </xdr:nvSpPr>
      <xdr:spPr>
        <a:xfrm>
          <a:off x="10426700" y="698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123825</xdr:rowOff>
    </xdr:from>
    <xdr:to xmlns:xdr="http://schemas.openxmlformats.org/drawingml/2006/spreadsheetDrawing">
      <xdr:col>50</xdr:col>
      <xdr:colOff>165100</xdr:colOff>
      <xdr:row>41</xdr:row>
      <xdr:rowOff>53975</xdr:rowOff>
    </xdr:to>
    <xdr:sp macro="" textlink="">
      <xdr:nvSpPr>
        <xdr:cNvPr id="123" name="フローチャート: 判断 122"/>
        <xdr:cNvSpPr/>
      </xdr:nvSpPr>
      <xdr:spPr>
        <a:xfrm>
          <a:off x="9588500" y="698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132715</xdr:rowOff>
    </xdr:from>
    <xdr:to xmlns:xdr="http://schemas.openxmlformats.org/drawingml/2006/spreadsheetDrawing">
      <xdr:col>46</xdr:col>
      <xdr:colOff>38100</xdr:colOff>
      <xdr:row>41</xdr:row>
      <xdr:rowOff>63500</xdr:rowOff>
    </xdr:to>
    <xdr:sp macro="" textlink="">
      <xdr:nvSpPr>
        <xdr:cNvPr id="124" name="フローチャート: 判断 123"/>
        <xdr:cNvSpPr/>
      </xdr:nvSpPr>
      <xdr:spPr>
        <a:xfrm>
          <a:off x="86995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101600</xdr:rowOff>
    </xdr:from>
    <xdr:to xmlns:xdr="http://schemas.openxmlformats.org/drawingml/2006/spreadsheetDrawing">
      <xdr:col>41</xdr:col>
      <xdr:colOff>101600</xdr:colOff>
      <xdr:row>41</xdr:row>
      <xdr:rowOff>31750</xdr:rowOff>
    </xdr:to>
    <xdr:sp macro="" textlink="">
      <xdr:nvSpPr>
        <xdr:cNvPr id="125" name="フローチャート: 判断 124"/>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129540</xdr:rowOff>
    </xdr:from>
    <xdr:to xmlns:xdr="http://schemas.openxmlformats.org/drawingml/2006/spreadsheetDrawing">
      <xdr:col>36</xdr:col>
      <xdr:colOff>165100</xdr:colOff>
      <xdr:row>41</xdr:row>
      <xdr:rowOff>59690</xdr:rowOff>
    </xdr:to>
    <xdr:sp macro="" textlink="">
      <xdr:nvSpPr>
        <xdr:cNvPr id="126" name="フローチャート: 判断 125"/>
        <xdr:cNvSpPr/>
      </xdr:nvSpPr>
      <xdr:spPr>
        <a:xfrm>
          <a:off x="6921500" y="69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9525</xdr:rowOff>
    </xdr:from>
    <xdr:to xmlns:xdr="http://schemas.openxmlformats.org/drawingml/2006/spreadsheetDrawing">
      <xdr:col>55</xdr:col>
      <xdr:colOff>50800</xdr:colOff>
      <xdr:row>39</xdr:row>
      <xdr:rowOff>111125</xdr:rowOff>
    </xdr:to>
    <xdr:sp macro="" textlink="">
      <xdr:nvSpPr>
        <xdr:cNvPr id="132" name="楕円 131"/>
        <xdr:cNvSpPr/>
      </xdr:nvSpPr>
      <xdr:spPr>
        <a:xfrm>
          <a:off x="10426700" y="66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32385</xdr:rowOff>
    </xdr:from>
    <xdr:ext cx="534670" cy="257810"/>
    <xdr:sp macro="" textlink="">
      <xdr:nvSpPr>
        <xdr:cNvPr id="133" name="【道路】&#10;一人当たり延長該当値テキスト"/>
        <xdr:cNvSpPr txBox="1"/>
      </xdr:nvSpPr>
      <xdr:spPr>
        <a:xfrm>
          <a:off x="10515600" y="65474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20955</xdr:rowOff>
    </xdr:from>
    <xdr:to xmlns:xdr="http://schemas.openxmlformats.org/drawingml/2006/spreadsheetDrawing">
      <xdr:col>50</xdr:col>
      <xdr:colOff>165100</xdr:colOff>
      <xdr:row>39</xdr:row>
      <xdr:rowOff>122555</xdr:rowOff>
    </xdr:to>
    <xdr:sp macro="" textlink="">
      <xdr:nvSpPr>
        <xdr:cNvPr id="134" name="楕円 133"/>
        <xdr:cNvSpPr/>
      </xdr:nvSpPr>
      <xdr:spPr>
        <a:xfrm>
          <a:off x="9588500" y="670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60325</xdr:rowOff>
    </xdr:from>
    <xdr:to xmlns:xdr="http://schemas.openxmlformats.org/drawingml/2006/spreadsheetDrawing">
      <xdr:col>55</xdr:col>
      <xdr:colOff>0</xdr:colOff>
      <xdr:row>39</xdr:row>
      <xdr:rowOff>71755</xdr:rowOff>
    </xdr:to>
    <xdr:cxnSp macro="">
      <xdr:nvCxnSpPr>
        <xdr:cNvPr id="135" name="直線コネクタ 134"/>
        <xdr:cNvCxnSpPr/>
      </xdr:nvCxnSpPr>
      <xdr:spPr>
        <a:xfrm flipV="1">
          <a:off x="9639300" y="674687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29210</xdr:rowOff>
    </xdr:from>
    <xdr:to xmlns:xdr="http://schemas.openxmlformats.org/drawingml/2006/spreadsheetDrawing">
      <xdr:col>46</xdr:col>
      <xdr:colOff>38100</xdr:colOff>
      <xdr:row>39</xdr:row>
      <xdr:rowOff>130810</xdr:rowOff>
    </xdr:to>
    <xdr:sp macro="" textlink="">
      <xdr:nvSpPr>
        <xdr:cNvPr id="136" name="楕円 135"/>
        <xdr:cNvSpPr/>
      </xdr:nvSpPr>
      <xdr:spPr>
        <a:xfrm>
          <a:off x="86995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71755</xdr:rowOff>
    </xdr:from>
    <xdr:to xmlns:xdr="http://schemas.openxmlformats.org/drawingml/2006/spreadsheetDrawing">
      <xdr:col>50</xdr:col>
      <xdr:colOff>114300</xdr:colOff>
      <xdr:row>39</xdr:row>
      <xdr:rowOff>80010</xdr:rowOff>
    </xdr:to>
    <xdr:cxnSp macro="">
      <xdr:nvCxnSpPr>
        <xdr:cNvPr id="137" name="直線コネクタ 136"/>
        <xdr:cNvCxnSpPr/>
      </xdr:nvCxnSpPr>
      <xdr:spPr>
        <a:xfrm flipV="1">
          <a:off x="8750300" y="67583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37465</xdr:rowOff>
    </xdr:from>
    <xdr:to xmlns:xdr="http://schemas.openxmlformats.org/drawingml/2006/spreadsheetDrawing">
      <xdr:col>41</xdr:col>
      <xdr:colOff>101600</xdr:colOff>
      <xdr:row>39</xdr:row>
      <xdr:rowOff>139065</xdr:rowOff>
    </xdr:to>
    <xdr:sp macro="" textlink="">
      <xdr:nvSpPr>
        <xdr:cNvPr id="138" name="楕円 137"/>
        <xdr:cNvSpPr/>
      </xdr:nvSpPr>
      <xdr:spPr>
        <a:xfrm>
          <a:off x="78105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80010</xdr:rowOff>
    </xdr:from>
    <xdr:to xmlns:xdr="http://schemas.openxmlformats.org/drawingml/2006/spreadsheetDrawing">
      <xdr:col>45</xdr:col>
      <xdr:colOff>177800</xdr:colOff>
      <xdr:row>39</xdr:row>
      <xdr:rowOff>88265</xdr:rowOff>
    </xdr:to>
    <xdr:cxnSp macro="">
      <xdr:nvCxnSpPr>
        <xdr:cNvPr id="139" name="直線コネクタ 138"/>
        <xdr:cNvCxnSpPr/>
      </xdr:nvCxnSpPr>
      <xdr:spPr>
        <a:xfrm flipV="1">
          <a:off x="7861300" y="67665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47625</xdr:rowOff>
    </xdr:from>
    <xdr:to xmlns:xdr="http://schemas.openxmlformats.org/drawingml/2006/spreadsheetDrawing">
      <xdr:col>36</xdr:col>
      <xdr:colOff>165100</xdr:colOff>
      <xdr:row>39</xdr:row>
      <xdr:rowOff>149225</xdr:rowOff>
    </xdr:to>
    <xdr:sp macro="" textlink="">
      <xdr:nvSpPr>
        <xdr:cNvPr id="140" name="楕円 139"/>
        <xdr:cNvSpPr/>
      </xdr:nvSpPr>
      <xdr:spPr>
        <a:xfrm>
          <a:off x="6921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88265</xdr:rowOff>
    </xdr:from>
    <xdr:to xmlns:xdr="http://schemas.openxmlformats.org/drawingml/2006/spreadsheetDrawing">
      <xdr:col>41</xdr:col>
      <xdr:colOff>50800</xdr:colOff>
      <xdr:row>39</xdr:row>
      <xdr:rowOff>98425</xdr:rowOff>
    </xdr:to>
    <xdr:cxnSp macro="">
      <xdr:nvCxnSpPr>
        <xdr:cNvPr id="141" name="直線コネクタ 140"/>
        <xdr:cNvCxnSpPr/>
      </xdr:nvCxnSpPr>
      <xdr:spPr>
        <a:xfrm flipV="1">
          <a:off x="6972300" y="67748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41</xdr:row>
      <xdr:rowOff>45085</xdr:rowOff>
    </xdr:from>
    <xdr:ext cx="534670" cy="258445"/>
    <xdr:sp macro="" textlink="">
      <xdr:nvSpPr>
        <xdr:cNvPr id="142" name="n_1aveValue【道路】&#10;一人当たり延長"/>
        <xdr:cNvSpPr txBox="1"/>
      </xdr:nvSpPr>
      <xdr:spPr>
        <a:xfrm>
          <a:off x="9359265" y="70745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41</xdr:row>
      <xdr:rowOff>53975</xdr:rowOff>
    </xdr:from>
    <xdr:ext cx="533400" cy="257810"/>
    <xdr:sp macro="" textlink="">
      <xdr:nvSpPr>
        <xdr:cNvPr id="143" name="n_2aveValue【道路】&#10;一人当たり延長"/>
        <xdr:cNvSpPr txBox="1"/>
      </xdr:nvSpPr>
      <xdr:spPr>
        <a:xfrm>
          <a:off x="8482965" y="70834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41</xdr:row>
      <xdr:rowOff>22860</xdr:rowOff>
    </xdr:from>
    <xdr:ext cx="533400" cy="259080"/>
    <xdr:sp macro="" textlink="">
      <xdr:nvSpPr>
        <xdr:cNvPr id="144" name="n_3aveValue【道路】&#10;一人当たり延長"/>
        <xdr:cNvSpPr txBox="1"/>
      </xdr:nvSpPr>
      <xdr:spPr>
        <a:xfrm>
          <a:off x="7593965" y="70523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41</xdr:row>
      <xdr:rowOff>50800</xdr:rowOff>
    </xdr:from>
    <xdr:ext cx="533400" cy="259080"/>
    <xdr:sp macro="" textlink="">
      <xdr:nvSpPr>
        <xdr:cNvPr id="145" name="n_4aveValue【道路】&#10;一人当たり延長"/>
        <xdr:cNvSpPr txBox="1"/>
      </xdr:nvSpPr>
      <xdr:spPr>
        <a:xfrm>
          <a:off x="6704965" y="7080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37</xdr:row>
      <xdr:rowOff>139065</xdr:rowOff>
    </xdr:from>
    <xdr:ext cx="534670" cy="259080"/>
    <xdr:sp macro="" textlink="">
      <xdr:nvSpPr>
        <xdr:cNvPr id="146" name="n_1mainValue【道路】&#10;一人当たり延長"/>
        <xdr:cNvSpPr txBox="1"/>
      </xdr:nvSpPr>
      <xdr:spPr>
        <a:xfrm>
          <a:off x="9359265" y="6482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147320</xdr:rowOff>
    </xdr:from>
    <xdr:ext cx="533400" cy="259080"/>
    <xdr:sp macro="" textlink="">
      <xdr:nvSpPr>
        <xdr:cNvPr id="147" name="n_2mainValue【道路】&#10;一人当たり延長"/>
        <xdr:cNvSpPr txBox="1"/>
      </xdr:nvSpPr>
      <xdr:spPr>
        <a:xfrm>
          <a:off x="8482965" y="64909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155575</xdr:rowOff>
    </xdr:from>
    <xdr:ext cx="533400" cy="257810"/>
    <xdr:sp macro="" textlink="">
      <xdr:nvSpPr>
        <xdr:cNvPr id="148" name="n_3mainValue【道路】&#10;一人当たり延長"/>
        <xdr:cNvSpPr txBox="1"/>
      </xdr:nvSpPr>
      <xdr:spPr>
        <a:xfrm>
          <a:off x="7593965" y="64992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166370</xdr:rowOff>
    </xdr:from>
    <xdr:ext cx="533400" cy="257810"/>
    <xdr:sp macro="" textlink="">
      <xdr:nvSpPr>
        <xdr:cNvPr id="149" name="n_4mainValue【道路】&#10;一人当たり延長"/>
        <xdr:cNvSpPr txBox="1"/>
      </xdr:nvSpPr>
      <xdr:spPr>
        <a:xfrm>
          <a:off x="6704965" y="65100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8" name="テキスト ボックス 157"/>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60" name="テキスト ボックス 159"/>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1" name="直線コネクタ 160"/>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090" cy="259080"/>
    <xdr:sp macro="" textlink="">
      <xdr:nvSpPr>
        <xdr:cNvPr id="162" name="テキスト ボックス 161"/>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3" name="直線コネクタ 162"/>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4" name="テキスト ボックス 163"/>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5" name="直線コネクタ 164"/>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810"/>
    <xdr:sp macro="" textlink="">
      <xdr:nvSpPr>
        <xdr:cNvPr id="166" name="テキスト ボックス 165"/>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7" name="直線コネクタ 166"/>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8" name="テキスト ボックス 167"/>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9" name="直線コネクタ 168"/>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70" name="テキスト ボックス 169"/>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820" cy="257810"/>
    <xdr:sp macro="" textlink="">
      <xdr:nvSpPr>
        <xdr:cNvPr id="172" name="テキスト ボックス 171"/>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139065</xdr:rowOff>
    </xdr:from>
    <xdr:to xmlns:xdr="http://schemas.openxmlformats.org/drawingml/2006/spreadsheetDrawing">
      <xdr:col>24</xdr:col>
      <xdr:colOff>62865</xdr:colOff>
      <xdr:row>63</xdr:row>
      <xdr:rowOff>137160</xdr:rowOff>
    </xdr:to>
    <xdr:cxnSp macro="">
      <xdr:nvCxnSpPr>
        <xdr:cNvPr id="174" name="直線コネクタ 173"/>
        <xdr:cNvCxnSpPr/>
      </xdr:nvCxnSpPr>
      <xdr:spPr>
        <a:xfrm flipV="1">
          <a:off x="4634865" y="9568815"/>
          <a:ext cx="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140970</xdr:rowOff>
    </xdr:from>
    <xdr:ext cx="405130" cy="259080"/>
    <xdr:sp macro="" textlink="">
      <xdr:nvSpPr>
        <xdr:cNvPr id="175" name="【橋りょう・トンネル】&#10;有形固定資産減価償却率最小値テキスト"/>
        <xdr:cNvSpPr txBox="1"/>
      </xdr:nvSpPr>
      <xdr:spPr>
        <a:xfrm>
          <a:off x="4673600" y="10942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137160</xdr:rowOff>
    </xdr:from>
    <xdr:to xmlns:xdr="http://schemas.openxmlformats.org/drawingml/2006/spreadsheetDrawing">
      <xdr:col>24</xdr:col>
      <xdr:colOff>152400</xdr:colOff>
      <xdr:row>63</xdr:row>
      <xdr:rowOff>137160</xdr:rowOff>
    </xdr:to>
    <xdr:cxnSp macro="">
      <xdr:nvCxnSpPr>
        <xdr:cNvPr id="176" name="直線コネクタ 175"/>
        <xdr:cNvCxnSpPr/>
      </xdr:nvCxnSpPr>
      <xdr:spPr>
        <a:xfrm>
          <a:off x="4546600" y="1093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86360</xdr:rowOff>
    </xdr:from>
    <xdr:ext cx="405130" cy="257810"/>
    <xdr:sp macro="" textlink="">
      <xdr:nvSpPr>
        <xdr:cNvPr id="177" name="【橋りょう・トンネル】&#10;有形固定資産減価償却率最大値テキスト"/>
        <xdr:cNvSpPr txBox="1"/>
      </xdr:nvSpPr>
      <xdr:spPr>
        <a:xfrm>
          <a:off x="4673600" y="93446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139065</xdr:rowOff>
    </xdr:from>
    <xdr:to xmlns:xdr="http://schemas.openxmlformats.org/drawingml/2006/spreadsheetDrawing">
      <xdr:col>24</xdr:col>
      <xdr:colOff>152400</xdr:colOff>
      <xdr:row>55</xdr:row>
      <xdr:rowOff>139065</xdr:rowOff>
    </xdr:to>
    <xdr:cxnSp macro="">
      <xdr:nvCxnSpPr>
        <xdr:cNvPr id="178" name="直線コネクタ 177"/>
        <xdr:cNvCxnSpPr/>
      </xdr:nvCxnSpPr>
      <xdr:spPr>
        <a:xfrm>
          <a:off x="4546600" y="956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53975</xdr:rowOff>
    </xdr:from>
    <xdr:ext cx="405130" cy="257810"/>
    <xdr:sp macro="" textlink="">
      <xdr:nvSpPr>
        <xdr:cNvPr id="179" name="【橋りょう・トンネル】&#10;有形固定資産減価償却率平均値テキスト"/>
        <xdr:cNvSpPr txBox="1"/>
      </xdr:nvSpPr>
      <xdr:spPr>
        <a:xfrm>
          <a:off x="4673600" y="1016952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31115</xdr:rowOff>
    </xdr:from>
    <xdr:to xmlns:xdr="http://schemas.openxmlformats.org/drawingml/2006/spreadsheetDrawing">
      <xdr:col>24</xdr:col>
      <xdr:colOff>114300</xdr:colOff>
      <xdr:row>60</xdr:row>
      <xdr:rowOff>132715</xdr:rowOff>
    </xdr:to>
    <xdr:sp macro="" textlink="">
      <xdr:nvSpPr>
        <xdr:cNvPr id="180" name="フローチャート: 判断 179"/>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156845</xdr:rowOff>
    </xdr:from>
    <xdr:to xmlns:xdr="http://schemas.openxmlformats.org/drawingml/2006/spreadsheetDrawing">
      <xdr:col>20</xdr:col>
      <xdr:colOff>38100</xdr:colOff>
      <xdr:row>60</xdr:row>
      <xdr:rowOff>86995</xdr:rowOff>
    </xdr:to>
    <xdr:sp macro="" textlink="">
      <xdr:nvSpPr>
        <xdr:cNvPr id="181" name="フローチャート: 判断 180"/>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122555</xdr:rowOff>
    </xdr:from>
    <xdr:to xmlns:xdr="http://schemas.openxmlformats.org/drawingml/2006/spreadsheetDrawing">
      <xdr:col>15</xdr:col>
      <xdr:colOff>101600</xdr:colOff>
      <xdr:row>60</xdr:row>
      <xdr:rowOff>52705</xdr:rowOff>
    </xdr:to>
    <xdr:sp macro="" textlink="">
      <xdr:nvSpPr>
        <xdr:cNvPr id="182" name="フローチャート: 判断 181"/>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122555</xdr:rowOff>
    </xdr:from>
    <xdr:to xmlns:xdr="http://schemas.openxmlformats.org/drawingml/2006/spreadsheetDrawing">
      <xdr:col>10</xdr:col>
      <xdr:colOff>165100</xdr:colOff>
      <xdr:row>60</xdr:row>
      <xdr:rowOff>52705</xdr:rowOff>
    </xdr:to>
    <xdr:sp macro="" textlink="">
      <xdr:nvSpPr>
        <xdr:cNvPr id="183" name="フローチャート: 判断 182"/>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113030</xdr:rowOff>
    </xdr:from>
    <xdr:to xmlns:xdr="http://schemas.openxmlformats.org/drawingml/2006/spreadsheetDrawing">
      <xdr:col>6</xdr:col>
      <xdr:colOff>38100</xdr:colOff>
      <xdr:row>60</xdr:row>
      <xdr:rowOff>43180</xdr:rowOff>
    </xdr:to>
    <xdr:sp macro="" textlink="">
      <xdr:nvSpPr>
        <xdr:cNvPr id="184" name="フローチャート: 判断 183"/>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5" name="テキスト ボックス 184"/>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6" name="テキスト ボックス 185"/>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7" name="テキスト ボックス 186"/>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8" name="テキスト ボックス 187"/>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89" name="テキスト ボックス 188"/>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23495</xdr:rowOff>
    </xdr:from>
    <xdr:to xmlns:xdr="http://schemas.openxmlformats.org/drawingml/2006/spreadsheetDrawing">
      <xdr:col>24</xdr:col>
      <xdr:colOff>114300</xdr:colOff>
      <xdr:row>61</xdr:row>
      <xdr:rowOff>125095</xdr:rowOff>
    </xdr:to>
    <xdr:sp macro="" textlink="">
      <xdr:nvSpPr>
        <xdr:cNvPr id="190" name="楕円 189"/>
        <xdr:cNvSpPr/>
      </xdr:nvSpPr>
      <xdr:spPr>
        <a:xfrm>
          <a:off x="4584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1905</xdr:rowOff>
    </xdr:from>
    <xdr:ext cx="405130" cy="259080"/>
    <xdr:sp macro="" textlink="">
      <xdr:nvSpPr>
        <xdr:cNvPr id="191" name="【橋りょう・トンネル】&#10;有形固定資産減価償却率該当値テキスト"/>
        <xdr:cNvSpPr txBox="1"/>
      </xdr:nvSpPr>
      <xdr:spPr>
        <a:xfrm>
          <a:off x="4673600" y="10460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168275</xdr:rowOff>
    </xdr:from>
    <xdr:to xmlns:xdr="http://schemas.openxmlformats.org/drawingml/2006/spreadsheetDrawing">
      <xdr:col>20</xdr:col>
      <xdr:colOff>38100</xdr:colOff>
      <xdr:row>61</xdr:row>
      <xdr:rowOff>98425</xdr:rowOff>
    </xdr:to>
    <xdr:sp macro="" textlink="">
      <xdr:nvSpPr>
        <xdr:cNvPr id="192" name="楕円 191"/>
        <xdr:cNvSpPr/>
      </xdr:nvSpPr>
      <xdr:spPr>
        <a:xfrm>
          <a:off x="3746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47625</xdr:rowOff>
    </xdr:from>
    <xdr:to xmlns:xdr="http://schemas.openxmlformats.org/drawingml/2006/spreadsheetDrawing">
      <xdr:col>24</xdr:col>
      <xdr:colOff>63500</xdr:colOff>
      <xdr:row>61</xdr:row>
      <xdr:rowOff>74930</xdr:rowOff>
    </xdr:to>
    <xdr:cxnSp macro="">
      <xdr:nvCxnSpPr>
        <xdr:cNvPr id="193" name="直線コネクタ 192"/>
        <xdr:cNvCxnSpPr/>
      </xdr:nvCxnSpPr>
      <xdr:spPr>
        <a:xfrm>
          <a:off x="3797300" y="1050607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141605</xdr:rowOff>
    </xdr:from>
    <xdr:to xmlns:xdr="http://schemas.openxmlformats.org/drawingml/2006/spreadsheetDrawing">
      <xdr:col>15</xdr:col>
      <xdr:colOff>101600</xdr:colOff>
      <xdr:row>61</xdr:row>
      <xdr:rowOff>71755</xdr:rowOff>
    </xdr:to>
    <xdr:sp macro="" textlink="">
      <xdr:nvSpPr>
        <xdr:cNvPr id="194" name="楕円 193"/>
        <xdr:cNvSpPr/>
      </xdr:nvSpPr>
      <xdr:spPr>
        <a:xfrm>
          <a:off x="2857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20955</xdr:rowOff>
    </xdr:from>
    <xdr:to xmlns:xdr="http://schemas.openxmlformats.org/drawingml/2006/spreadsheetDrawing">
      <xdr:col>19</xdr:col>
      <xdr:colOff>177800</xdr:colOff>
      <xdr:row>61</xdr:row>
      <xdr:rowOff>47625</xdr:rowOff>
    </xdr:to>
    <xdr:cxnSp macro="">
      <xdr:nvCxnSpPr>
        <xdr:cNvPr id="195" name="直線コネクタ 194"/>
        <xdr:cNvCxnSpPr/>
      </xdr:nvCxnSpPr>
      <xdr:spPr>
        <a:xfrm>
          <a:off x="2908300" y="1047940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118745</xdr:rowOff>
    </xdr:from>
    <xdr:to xmlns:xdr="http://schemas.openxmlformats.org/drawingml/2006/spreadsheetDrawing">
      <xdr:col>10</xdr:col>
      <xdr:colOff>165100</xdr:colOff>
      <xdr:row>61</xdr:row>
      <xdr:rowOff>48895</xdr:rowOff>
    </xdr:to>
    <xdr:sp macro="" textlink="">
      <xdr:nvSpPr>
        <xdr:cNvPr id="196" name="楕円 195"/>
        <xdr:cNvSpPr/>
      </xdr:nvSpPr>
      <xdr:spPr>
        <a:xfrm>
          <a:off x="1968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169545</xdr:rowOff>
    </xdr:from>
    <xdr:to xmlns:xdr="http://schemas.openxmlformats.org/drawingml/2006/spreadsheetDrawing">
      <xdr:col>15</xdr:col>
      <xdr:colOff>50800</xdr:colOff>
      <xdr:row>61</xdr:row>
      <xdr:rowOff>20955</xdr:rowOff>
    </xdr:to>
    <xdr:cxnSp macro="">
      <xdr:nvCxnSpPr>
        <xdr:cNvPr id="197" name="直線コネクタ 196"/>
        <xdr:cNvCxnSpPr/>
      </xdr:nvCxnSpPr>
      <xdr:spPr>
        <a:xfrm>
          <a:off x="2019300" y="104565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116840</xdr:rowOff>
    </xdr:from>
    <xdr:to xmlns:xdr="http://schemas.openxmlformats.org/drawingml/2006/spreadsheetDrawing">
      <xdr:col>6</xdr:col>
      <xdr:colOff>38100</xdr:colOff>
      <xdr:row>61</xdr:row>
      <xdr:rowOff>46990</xdr:rowOff>
    </xdr:to>
    <xdr:sp macro="" textlink="">
      <xdr:nvSpPr>
        <xdr:cNvPr id="198" name="楕円 197"/>
        <xdr:cNvSpPr/>
      </xdr:nvSpPr>
      <xdr:spPr>
        <a:xfrm>
          <a:off x="1079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167640</xdr:rowOff>
    </xdr:from>
    <xdr:to xmlns:xdr="http://schemas.openxmlformats.org/drawingml/2006/spreadsheetDrawing">
      <xdr:col>10</xdr:col>
      <xdr:colOff>114300</xdr:colOff>
      <xdr:row>60</xdr:row>
      <xdr:rowOff>169545</xdr:rowOff>
    </xdr:to>
    <xdr:cxnSp macro="">
      <xdr:nvCxnSpPr>
        <xdr:cNvPr id="199" name="直線コネクタ 198"/>
        <xdr:cNvCxnSpPr/>
      </xdr:nvCxnSpPr>
      <xdr:spPr>
        <a:xfrm>
          <a:off x="1130300" y="104546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103505</xdr:rowOff>
    </xdr:from>
    <xdr:ext cx="405130" cy="259080"/>
    <xdr:sp macro="" textlink="">
      <xdr:nvSpPr>
        <xdr:cNvPr id="200" name="n_1aveValue【橋りょう・トンネル】&#10;有形固定資産減価償却率"/>
        <xdr:cNvSpPr txBox="1"/>
      </xdr:nvSpPr>
      <xdr:spPr>
        <a:xfrm>
          <a:off x="3582035" y="10047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69215</xdr:rowOff>
    </xdr:from>
    <xdr:ext cx="403860" cy="259080"/>
    <xdr:sp macro="" textlink="">
      <xdr:nvSpPr>
        <xdr:cNvPr id="201" name="n_2aveValue【橋りょう・トンネル】&#10;有形固定資産減価償却率"/>
        <xdr:cNvSpPr txBox="1"/>
      </xdr:nvSpPr>
      <xdr:spPr>
        <a:xfrm>
          <a:off x="2705735" y="100133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69215</xdr:rowOff>
    </xdr:from>
    <xdr:ext cx="403860" cy="259080"/>
    <xdr:sp macro="" textlink="">
      <xdr:nvSpPr>
        <xdr:cNvPr id="202" name="n_3aveValue【橋りょう・トンネル】&#10;有形固定資産減価償却率"/>
        <xdr:cNvSpPr txBox="1"/>
      </xdr:nvSpPr>
      <xdr:spPr>
        <a:xfrm>
          <a:off x="1816735" y="100133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59690</xdr:rowOff>
    </xdr:from>
    <xdr:ext cx="403860" cy="259080"/>
    <xdr:sp macro="" textlink="">
      <xdr:nvSpPr>
        <xdr:cNvPr id="203" name="n_4aveValue【橋りょう・トンネル】&#10;有形固定資産減価償却率"/>
        <xdr:cNvSpPr txBox="1"/>
      </xdr:nvSpPr>
      <xdr:spPr>
        <a:xfrm>
          <a:off x="927735" y="100037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89535</xdr:rowOff>
    </xdr:from>
    <xdr:ext cx="405130" cy="257810"/>
    <xdr:sp macro="" textlink="">
      <xdr:nvSpPr>
        <xdr:cNvPr id="204" name="n_1mainValue【橋りょう・トンネル】&#10;有形固定資産減価償却率"/>
        <xdr:cNvSpPr txBox="1"/>
      </xdr:nvSpPr>
      <xdr:spPr>
        <a:xfrm>
          <a:off x="3582035" y="105479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63500</xdr:rowOff>
    </xdr:from>
    <xdr:ext cx="403860" cy="257810"/>
    <xdr:sp macro="" textlink="">
      <xdr:nvSpPr>
        <xdr:cNvPr id="205" name="n_2mainValue【橋りょう・トンネル】&#10;有形固定資産減価償却率"/>
        <xdr:cNvSpPr txBox="1"/>
      </xdr:nvSpPr>
      <xdr:spPr>
        <a:xfrm>
          <a:off x="2705735" y="105219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40640</xdr:rowOff>
    </xdr:from>
    <xdr:ext cx="403860" cy="257810"/>
    <xdr:sp macro="" textlink="">
      <xdr:nvSpPr>
        <xdr:cNvPr id="206" name="n_3mainValue【橋りょう・トンネル】&#10;有形固定資産減価償却率"/>
        <xdr:cNvSpPr txBox="1"/>
      </xdr:nvSpPr>
      <xdr:spPr>
        <a:xfrm>
          <a:off x="1816735" y="104990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38100</xdr:rowOff>
    </xdr:from>
    <xdr:ext cx="403860" cy="259080"/>
    <xdr:sp macro="" textlink="">
      <xdr:nvSpPr>
        <xdr:cNvPr id="207" name="n_4mainValue【橋りょう・トンネル】&#10;有形固定資産減価償却率"/>
        <xdr:cNvSpPr txBox="1"/>
      </xdr:nvSpPr>
      <xdr:spPr>
        <a:xfrm>
          <a:off x="927735" y="104965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6" name="テキスト ボックス 215"/>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8" name="直線コネクタ 217"/>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650" cy="259080"/>
    <xdr:sp macro="" textlink="">
      <xdr:nvSpPr>
        <xdr:cNvPr id="219" name="テキスト ボックス 218"/>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0" name="直線コネクタ 219"/>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4360" cy="259080"/>
    <xdr:sp macro="" textlink="">
      <xdr:nvSpPr>
        <xdr:cNvPr id="221" name="テキスト ボックス 220"/>
        <xdr:cNvSpPr txBox="1"/>
      </xdr:nvSpPr>
      <xdr:spPr>
        <a:xfrm>
          <a:off x="6008370" y="1052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2" name="直線コネクタ 221"/>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4360" cy="257810"/>
    <xdr:sp macro="" textlink="">
      <xdr:nvSpPr>
        <xdr:cNvPr id="223" name="テキスト ボックス 222"/>
        <xdr:cNvSpPr txBox="1"/>
      </xdr:nvSpPr>
      <xdr:spPr>
        <a:xfrm>
          <a:off x="6008370" y="1014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4" name="直線コネクタ 223"/>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4360" cy="259080"/>
    <xdr:sp macro="" textlink="">
      <xdr:nvSpPr>
        <xdr:cNvPr id="225" name="テキスト ボックス 224"/>
        <xdr:cNvSpPr txBox="1"/>
      </xdr:nvSpPr>
      <xdr:spPr>
        <a:xfrm>
          <a:off x="6008370" y="976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6" name="直線コネクタ 225"/>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4530" cy="259080"/>
    <xdr:sp macro="" textlink="">
      <xdr:nvSpPr>
        <xdr:cNvPr id="227" name="テキスト ボックス 226"/>
        <xdr:cNvSpPr txBox="1"/>
      </xdr:nvSpPr>
      <xdr:spPr>
        <a:xfrm>
          <a:off x="5918200" y="938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8" name="直線コネクタ 227"/>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4530" cy="257810"/>
    <xdr:sp macro="" textlink="">
      <xdr:nvSpPr>
        <xdr:cNvPr id="229" name="テキスト ボックス 228"/>
        <xdr:cNvSpPr txBox="1"/>
      </xdr:nvSpPr>
      <xdr:spPr>
        <a:xfrm>
          <a:off x="5918200" y="900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99695</xdr:rowOff>
    </xdr:from>
    <xdr:to xmlns:xdr="http://schemas.openxmlformats.org/drawingml/2006/spreadsheetDrawing">
      <xdr:col>54</xdr:col>
      <xdr:colOff>189865</xdr:colOff>
      <xdr:row>64</xdr:row>
      <xdr:rowOff>74930</xdr:rowOff>
    </xdr:to>
    <xdr:cxnSp macro="">
      <xdr:nvCxnSpPr>
        <xdr:cNvPr id="231" name="直線コネクタ 230"/>
        <xdr:cNvCxnSpPr/>
      </xdr:nvCxnSpPr>
      <xdr:spPr>
        <a:xfrm flipV="1">
          <a:off x="10476865" y="9700895"/>
          <a:ext cx="0" cy="1346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78105</xdr:rowOff>
    </xdr:from>
    <xdr:ext cx="469900" cy="257810"/>
    <xdr:sp macro="" textlink="">
      <xdr:nvSpPr>
        <xdr:cNvPr id="232" name="【橋りょう・トンネル】&#10;一人当たり有形固定資産（償却資産）額最小値テキスト"/>
        <xdr:cNvSpPr txBox="1"/>
      </xdr:nvSpPr>
      <xdr:spPr>
        <a:xfrm>
          <a:off x="10515600" y="110509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74930</xdr:rowOff>
    </xdr:from>
    <xdr:to xmlns:xdr="http://schemas.openxmlformats.org/drawingml/2006/spreadsheetDrawing">
      <xdr:col>55</xdr:col>
      <xdr:colOff>88900</xdr:colOff>
      <xdr:row>64</xdr:row>
      <xdr:rowOff>74930</xdr:rowOff>
    </xdr:to>
    <xdr:cxnSp macro="">
      <xdr:nvCxnSpPr>
        <xdr:cNvPr id="233" name="直線コネクタ 232"/>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46355</xdr:rowOff>
    </xdr:from>
    <xdr:ext cx="690245" cy="259080"/>
    <xdr:sp macro="" textlink="">
      <xdr:nvSpPr>
        <xdr:cNvPr id="234" name="【橋りょう・トンネル】&#10;一人当たり有形固定資産（償却資産）額最大値テキスト"/>
        <xdr:cNvSpPr txBox="1"/>
      </xdr:nvSpPr>
      <xdr:spPr>
        <a:xfrm>
          <a:off x="10515600" y="947610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1,061,625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99695</xdr:rowOff>
    </xdr:from>
    <xdr:to xmlns:xdr="http://schemas.openxmlformats.org/drawingml/2006/spreadsheetDrawing">
      <xdr:col>55</xdr:col>
      <xdr:colOff>88900</xdr:colOff>
      <xdr:row>56</xdr:row>
      <xdr:rowOff>99695</xdr:rowOff>
    </xdr:to>
    <xdr:cxnSp macro="">
      <xdr:nvCxnSpPr>
        <xdr:cNvPr id="235" name="直線コネクタ 234"/>
        <xdr:cNvCxnSpPr/>
      </xdr:nvCxnSpPr>
      <xdr:spPr>
        <a:xfrm>
          <a:off x="10388600" y="970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7620</xdr:rowOff>
    </xdr:from>
    <xdr:ext cx="598805" cy="257810"/>
    <xdr:sp macro="" textlink="">
      <xdr:nvSpPr>
        <xdr:cNvPr id="236" name="【橋りょう・トンネル】&#10;一人当たり有形固定資産（償却資産）額平均値テキスト"/>
        <xdr:cNvSpPr txBox="1"/>
      </xdr:nvSpPr>
      <xdr:spPr>
        <a:xfrm>
          <a:off x="10515600" y="1063752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29210</xdr:rowOff>
    </xdr:from>
    <xdr:to xmlns:xdr="http://schemas.openxmlformats.org/drawingml/2006/spreadsheetDrawing">
      <xdr:col>55</xdr:col>
      <xdr:colOff>50800</xdr:colOff>
      <xdr:row>62</xdr:row>
      <xdr:rowOff>130810</xdr:rowOff>
    </xdr:to>
    <xdr:sp macro="" textlink="">
      <xdr:nvSpPr>
        <xdr:cNvPr id="237" name="フローチャート: 判断 236"/>
        <xdr:cNvSpPr/>
      </xdr:nvSpPr>
      <xdr:spPr>
        <a:xfrm>
          <a:off x="104267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27940</xdr:rowOff>
    </xdr:from>
    <xdr:to xmlns:xdr="http://schemas.openxmlformats.org/drawingml/2006/spreadsheetDrawing">
      <xdr:col>50</xdr:col>
      <xdr:colOff>165100</xdr:colOff>
      <xdr:row>62</xdr:row>
      <xdr:rowOff>129540</xdr:rowOff>
    </xdr:to>
    <xdr:sp macro="" textlink="">
      <xdr:nvSpPr>
        <xdr:cNvPr id="238" name="フローチャート: 判断 237"/>
        <xdr:cNvSpPr/>
      </xdr:nvSpPr>
      <xdr:spPr>
        <a:xfrm>
          <a:off x="9588500" y="1065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60325</xdr:rowOff>
    </xdr:from>
    <xdr:to xmlns:xdr="http://schemas.openxmlformats.org/drawingml/2006/spreadsheetDrawing">
      <xdr:col>46</xdr:col>
      <xdr:colOff>38100</xdr:colOff>
      <xdr:row>62</xdr:row>
      <xdr:rowOff>161925</xdr:rowOff>
    </xdr:to>
    <xdr:sp macro="" textlink="">
      <xdr:nvSpPr>
        <xdr:cNvPr id="239" name="フローチャート: 判断 238"/>
        <xdr:cNvSpPr/>
      </xdr:nvSpPr>
      <xdr:spPr>
        <a:xfrm>
          <a:off x="8699500" y="1069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169545</xdr:rowOff>
    </xdr:from>
    <xdr:to xmlns:xdr="http://schemas.openxmlformats.org/drawingml/2006/spreadsheetDrawing">
      <xdr:col>41</xdr:col>
      <xdr:colOff>101600</xdr:colOff>
      <xdr:row>62</xdr:row>
      <xdr:rowOff>99695</xdr:rowOff>
    </xdr:to>
    <xdr:sp macro="" textlink="">
      <xdr:nvSpPr>
        <xdr:cNvPr id="240" name="フローチャート: 判断 239"/>
        <xdr:cNvSpPr/>
      </xdr:nvSpPr>
      <xdr:spPr>
        <a:xfrm>
          <a:off x="7810500" y="1062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17780</xdr:rowOff>
    </xdr:from>
    <xdr:to xmlns:xdr="http://schemas.openxmlformats.org/drawingml/2006/spreadsheetDrawing">
      <xdr:col>36</xdr:col>
      <xdr:colOff>165100</xdr:colOff>
      <xdr:row>62</xdr:row>
      <xdr:rowOff>118745</xdr:rowOff>
    </xdr:to>
    <xdr:sp macro="" textlink="">
      <xdr:nvSpPr>
        <xdr:cNvPr id="241" name="フローチャート: 判断 240"/>
        <xdr:cNvSpPr/>
      </xdr:nvSpPr>
      <xdr:spPr>
        <a:xfrm>
          <a:off x="6921500" y="10647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42" name="テキスト ボックス 241"/>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3" name="テキスト ボックス 242"/>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4" name="テキスト ボックス 243"/>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5" name="テキスト ボックス 244"/>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6" name="テキスト ボックス 245"/>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120650</xdr:rowOff>
    </xdr:from>
    <xdr:to xmlns:xdr="http://schemas.openxmlformats.org/drawingml/2006/spreadsheetDrawing">
      <xdr:col>55</xdr:col>
      <xdr:colOff>50800</xdr:colOff>
      <xdr:row>61</xdr:row>
      <xdr:rowOff>50165</xdr:rowOff>
    </xdr:to>
    <xdr:sp macro="" textlink="">
      <xdr:nvSpPr>
        <xdr:cNvPr id="247" name="楕円 246"/>
        <xdr:cNvSpPr/>
      </xdr:nvSpPr>
      <xdr:spPr>
        <a:xfrm>
          <a:off x="10426700" y="104076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143510</xdr:rowOff>
    </xdr:from>
    <xdr:ext cx="598805" cy="257810"/>
    <xdr:sp macro="" textlink="">
      <xdr:nvSpPr>
        <xdr:cNvPr id="248" name="【橋りょう・トンネル】&#10;一人当たり有形固定資産（償却資産）額該当値テキスト"/>
        <xdr:cNvSpPr txBox="1"/>
      </xdr:nvSpPr>
      <xdr:spPr>
        <a:xfrm>
          <a:off x="10515600" y="102590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465,683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132080</xdr:rowOff>
    </xdr:from>
    <xdr:to xmlns:xdr="http://schemas.openxmlformats.org/drawingml/2006/spreadsheetDrawing">
      <xdr:col>50</xdr:col>
      <xdr:colOff>165100</xdr:colOff>
      <xdr:row>61</xdr:row>
      <xdr:rowOff>62230</xdr:rowOff>
    </xdr:to>
    <xdr:sp macro="" textlink="">
      <xdr:nvSpPr>
        <xdr:cNvPr id="249" name="楕円 248"/>
        <xdr:cNvSpPr/>
      </xdr:nvSpPr>
      <xdr:spPr>
        <a:xfrm>
          <a:off x="958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170815</xdr:rowOff>
    </xdr:from>
    <xdr:to xmlns:xdr="http://schemas.openxmlformats.org/drawingml/2006/spreadsheetDrawing">
      <xdr:col>55</xdr:col>
      <xdr:colOff>0</xdr:colOff>
      <xdr:row>61</xdr:row>
      <xdr:rowOff>11430</xdr:rowOff>
    </xdr:to>
    <xdr:cxnSp macro="">
      <xdr:nvCxnSpPr>
        <xdr:cNvPr id="250" name="直線コネクタ 249"/>
        <xdr:cNvCxnSpPr/>
      </xdr:nvCxnSpPr>
      <xdr:spPr>
        <a:xfrm flipV="1">
          <a:off x="9639300" y="1045781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141605</xdr:rowOff>
    </xdr:from>
    <xdr:to xmlns:xdr="http://schemas.openxmlformats.org/drawingml/2006/spreadsheetDrawing">
      <xdr:col>46</xdr:col>
      <xdr:colOff>38100</xdr:colOff>
      <xdr:row>61</xdr:row>
      <xdr:rowOff>71755</xdr:rowOff>
    </xdr:to>
    <xdr:sp macro="" textlink="">
      <xdr:nvSpPr>
        <xdr:cNvPr id="251" name="楕円 250"/>
        <xdr:cNvSpPr/>
      </xdr:nvSpPr>
      <xdr:spPr>
        <a:xfrm>
          <a:off x="8699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11430</xdr:rowOff>
    </xdr:from>
    <xdr:to xmlns:xdr="http://schemas.openxmlformats.org/drawingml/2006/spreadsheetDrawing">
      <xdr:col>50</xdr:col>
      <xdr:colOff>114300</xdr:colOff>
      <xdr:row>61</xdr:row>
      <xdr:rowOff>20955</xdr:rowOff>
    </xdr:to>
    <xdr:cxnSp macro="">
      <xdr:nvCxnSpPr>
        <xdr:cNvPr id="252" name="直線コネクタ 251"/>
        <xdr:cNvCxnSpPr/>
      </xdr:nvCxnSpPr>
      <xdr:spPr>
        <a:xfrm flipV="1">
          <a:off x="8750300" y="104698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153035</xdr:rowOff>
    </xdr:from>
    <xdr:to xmlns:xdr="http://schemas.openxmlformats.org/drawingml/2006/spreadsheetDrawing">
      <xdr:col>41</xdr:col>
      <xdr:colOff>101600</xdr:colOff>
      <xdr:row>61</xdr:row>
      <xdr:rowOff>83185</xdr:rowOff>
    </xdr:to>
    <xdr:sp macro="" textlink="">
      <xdr:nvSpPr>
        <xdr:cNvPr id="253" name="楕円 252"/>
        <xdr:cNvSpPr/>
      </xdr:nvSpPr>
      <xdr:spPr>
        <a:xfrm>
          <a:off x="7810500" y="104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20955</xdr:rowOff>
    </xdr:from>
    <xdr:to xmlns:xdr="http://schemas.openxmlformats.org/drawingml/2006/spreadsheetDrawing">
      <xdr:col>45</xdr:col>
      <xdr:colOff>177800</xdr:colOff>
      <xdr:row>61</xdr:row>
      <xdr:rowOff>32385</xdr:rowOff>
    </xdr:to>
    <xdr:cxnSp macro="">
      <xdr:nvCxnSpPr>
        <xdr:cNvPr id="254" name="直線コネクタ 253"/>
        <xdr:cNvCxnSpPr/>
      </xdr:nvCxnSpPr>
      <xdr:spPr>
        <a:xfrm flipV="1">
          <a:off x="7861300" y="104794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3175</xdr:rowOff>
    </xdr:from>
    <xdr:to xmlns:xdr="http://schemas.openxmlformats.org/drawingml/2006/spreadsheetDrawing">
      <xdr:col>36</xdr:col>
      <xdr:colOff>165100</xdr:colOff>
      <xdr:row>61</xdr:row>
      <xdr:rowOff>104775</xdr:rowOff>
    </xdr:to>
    <xdr:sp macro="" textlink="">
      <xdr:nvSpPr>
        <xdr:cNvPr id="255" name="楕円 254"/>
        <xdr:cNvSpPr/>
      </xdr:nvSpPr>
      <xdr:spPr>
        <a:xfrm>
          <a:off x="6921500" y="1046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32385</xdr:rowOff>
    </xdr:from>
    <xdr:to xmlns:xdr="http://schemas.openxmlformats.org/drawingml/2006/spreadsheetDrawing">
      <xdr:col>41</xdr:col>
      <xdr:colOff>50800</xdr:colOff>
      <xdr:row>61</xdr:row>
      <xdr:rowOff>53975</xdr:rowOff>
    </xdr:to>
    <xdr:cxnSp macro="">
      <xdr:nvCxnSpPr>
        <xdr:cNvPr id="256" name="直線コネクタ 255"/>
        <xdr:cNvCxnSpPr/>
      </xdr:nvCxnSpPr>
      <xdr:spPr>
        <a:xfrm flipV="1">
          <a:off x="6972300" y="104908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62</xdr:row>
      <xdr:rowOff>120650</xdr:rowOff>
    </xdr:from>
    <xdr:ext cx="597535" cy="257810"/>
    <xdr:sp macro="" textlink="">
      <xdr:nvSpPr>
        <xdr:cNvPr id="257" name="n_1aveValue【橋りょう・トンネル】&#10;一人当たり有形固定資産（償却資産）額"/>
        <xdr:cNvSpPr txBox="1"/>
      </xdr:nvSpPr>
      <xdr:spPr>
        <a:xfrm>
          <a:off x="9326880" y="107505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153035</xdr:rowOff>
    </xdr:from>
    <xdr:ext cx="597535" cy="259080"/>
    <xdr:sp macro="" textlink="">
      <xdr:nvSpPr>
        <xdr:cNvPr id="258" name="n_2aveValue【橋りょう・トンネル】&#10;一人当たり有形固定資産（償却資産）額"/>
        <xdr:cNvSpPr txBox="1"/>
      </xdr:nvSpPr>
      <xdr:spPr>
        <a:xfrm>
          <a:off x="8450580" y="107829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242,286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90805</xdr:rowOff>
    </xdr:from>
    <xdr:ext cx="597535" cy="258445"/>
    <xdr:sp macro="" textlink="">
      <xdr:nvSpPr>
        <xdr:cNvPr id="259" name="n_3aveValue【橋りょう・トンネル】&#10;一人当たり有形固定資産（償却資産）額"/>
        <xdr:cNvSpPr txBox="1"/>
      </xdr:nvSpPr>
      <xdr:spPr>
        <a:xfrm>
          <a:off x="7561580" y="1072070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109855</xdr:rowOff>
    </xdr:from>
    <xdr:ext cx="597535" cy="257810"/>
    <xdr:sp macro="" textlink="">
      <xdr:nvSpPr>
        <xdr:cNvPr id="260" name="n_4aveValue【橋りょう・トンネル】&#10;一人当たり有形固定資産（償却資産）額"/>
        <xdr:cNvSpPr txBox="1"/>
      </xdr:nvSpPr>
      <xdr:spPr>
        <a:xfrm>
          <a:off x="6672580" y="107397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276,690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59</xdr:row>
      <xdr:rowOff>78740</xdr:rowOff>
    </xdr:from>
    <xdr:ext cx="597535" cy="259080"/>
    <xdr:sp macro="" textlink="">
      <xdr:nvSpPr>
        <xdr:cNvPr id="261" name="n_1mainValue【橋りょう・トンネル】&#10;一人当たり有形固定資産（償却資産）額"/>
        <xdr:cNvSpPr txBox="1"/>
      </xdr:nvSpPr>
      <xdr:spPr>
        <a:xfrm>
          <a:off x="9326880" y="101942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456,022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59</xdr:row>
      <xdr:rowOff>88265</xdr:rowOff>
    </xdr:from>
    <xdr:ext cx="597535" cy="257810"/>
    <xdr:sp macro="" textlink="">
      <xdr:nvSpPr>
        <xdr:cNvPr id="262" name="n_2mainValue【橋りょう・トンネル】&#10;一人当たり有形固定資産（償却資産）額"/>
        <xdr:cNvSpPr txBox="1"/>
      </xdr:nvSpPr>
      <xdr:spPr>
        <a:xfrm>
          <a:off x="8450580" y="102038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448,336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99695</xdr:rowOff>
    </xdr:from>
    <xdr:ext cx="597535" cy="257810"/>
    <xdr:sp macro="" textlink="">
      <xdr:nvSpPr>
        <xdr:cNvPr id="263" name="n_3mainValue【橋りょう・トンネル】&#10;一人当たり有形固定資産（償却資産）額"/>
        <xdr:cNvSpPr txBox="1"/>
      </xdr:nvSpPr>
      <xdr:spPr>
        <a:xfrm>
          <a:off x="7561580" y="1021524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59</xdr:row>
      <xdr:rowOff>121285</xdr:rowOff>
    </xdr:from>
    <xdr:ext cx="597535" cy="257810"/>
    <xdr:sp macro="" textlink="">
      <xdr:nvSpPr>
        <xdr:cNvPr id="264" name="n_4mainValue【橋りょう・トンネル】&#10;一人当たり有形固定資産（償却資産）額"/>
        <xdr:cNvSpPr txBox="1"/>
      </xdr:nvSpPr>
      <xdr:spPr>
        <a:xfrm>
          <a:off x="6672580" y="1023683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3" name="テキスト ボックス 272"/>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4" name="直線コネクタ 273"/>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5" name="テキスト ボックス 274"/>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6" name="直線コネクタ 275"/>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090" cy="257810"/>
    <xdr:sp macro="" textlink="">
      <xdr:nvSpPr>
        <xdr:cNvPr id="277" name="テキスト ボックス 276"/>
        <xdr:cNvSpPr txBox="1"/>
      </xdr:nvSpPr>
      <xdr:spPr>
        <a:xfrm>
          <a:off x="294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8" name="直線コネクタ 277"/>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9" name="テキスト ボックス 278"/>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0" name="直線コネクタ 279"/>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1" name="テキスト ボックス 280"/>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2" name="直線コネクタ 281"/>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810"/>
    <xdr:sp macro="" textlink="">
      <xdr:nvSpPr>
        <xdr:cNvPr id="283" name="テキスト ボックス 282"/>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4" name="直線コネクタ 283"/>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5" name="テキスト ボックス 284"/>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6" name="直線コネクタ 285"/>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820" cy="259080"/>
    <xdr:sp macro="" textlink="">
      <xdr:nvSpPr>
        <xdr:cNvPr id="287" name="テキスト ボックス 286"/>
        <xdr:cNvSpPr txBox="1"/>
      </xdr:nvSpPr>
      <xdr:spPr>
        <a:xfrm>
          <a:off x="422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79</xdr:row>
      <xdr:rowOff>38100</xdr:rowOff>
    </xdr:from>
    <xdr:to xmlns:xdr="http://schemas.openxmlformats.org/drawingml/2006/spreadsheetDrawing">
      <xdr:col>24</xdr:col>
      <xdr:colOff>62865</xdr:colOff>
      <xdr:row>86</xdr:row>
      <xdr:rowOff>104775</xdr:rowOff>
    </xdr:to>
    <xdr:cxnSp macro="">
      <xdr:nvCxnSpPr>
        <xdr:cNvPr id="289" name="直線コネクタ 288"/>
        <xdr:cNvCxnSpPr/>
      </xdr:nvCxnSpPr>
      <xdr:spPr>
        <a:xfrm flipV="1">
          <a:off x="4634865" y="13582650"/>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109220</xdr:rowOff>
    </xdr:from>
    <xdr:ext cx="405130" cy="257810"/>
    <xdr:sp macro="" textlink="">
      <xdr:nvSpPr>
        <xdr:cNvPr id="290" name="【公営住宅】&#10;有形固定資産減価償却率最小値テキスト"/>
        <xdr:cNvSpPr txBox="1"/>
      </xdr:nvSpPr>
      <xdr:spPr>
        <a:xfrm>
          <a:off x="4673600" y="148539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104775</xdr:rowOff>
    </xdr:from>
    <xdr:to xmlns:xdr="http://schemas.openxmlformats.org/drawingml/2006/spreadsheetDrawing">
      <xdr:col>24</xdr:col>
      <xdr:colOff>152400</xdr:colOff>
      <xdr:row>86</xdr:row>
      <xdr:rowOff>104775</xdr:rowOff>
    </xdr:to>
    <xdr:cxnSp macro="">
      <xdr:nvCxnSpPr>
        <xdr:cNvPr id="291" name="直線コネクタ 290"/>
        <xdr:cNvCxnSpPr/>
      </xdr:nvCxnSpPr>
      <xdr:spPr>
        <a:xfrm>
          <a:off x="4546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156210</xdr:rowOff>
    </xdr:from>
    <xdr:ext cx="405130" cy="257810"/>
    <xdr:sp macro="" textlink="">
      <xdr:nvSpPr>
        <xdr:cNvPr id="292" name="【公営住宅】&#10;有形固定資産減価償却率最大値テキスト"/>
        <xdr:cNvSpPr txBox="1"/>
      </xdr:nvSpPr>
      <xdr:spPr>
        <a:xfrm>
          <a:off x="4673600" y="133578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38100</xdr:rowOff>
    </xdr:from>
    <xdr:to xmlns:xdr="http://schemas.openxmlformats.org/drawingml/2006/spreadsheetDrawing">
      <xdr:col>24</xdr:col>
      <xdr:colOff>152400</xdr:colOff>
      <xdr:row>79</xdr:row>
      <xdr:rowOff>38100</xdr:rowOff>
    </xdr:to>
    <xdr:cxnSp macro="">
      <xdr:nvCxnSpPr>
        <xdr:cNvPr id="293" name="直線コネクタ 292"/>
        <xdr:cNvCxnSpPr/>
      </xdr:nvCxnSpPr>
      <xdr:spPr>
        <a:xfrm>
          <a:off x="4546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61595</xdr:rowOff>
    </xdr:from>
    <xdr:ext cx="405130" cy="259080"/>
    <xdr:sp macro="" textlink="">
      <xdr:nvSpPr>
        <xdr:cNvPr id="294" name="【公営住宅】&#10;有形固定資産減価償却率平均値テキスト"/>
        <xdr:cNvSpPr txBox="1"/>
      </xdr:nvSpPr>
      <xdr:spPr>
        <a:xfrm>
          <a:off x="4673600" y="141204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38735</xdr:rowOff>
    </xdr:from>
    <xdr:to xmlns:xdr="http://schemas.openxmlformats.org/drawingml/2006/spreadsheetDrawing">
      <xdr:col>24</xdr:col>
      <xdr:colOff>114300</xdr:colOff>
      <xdr:row>83</xdr:row>
      <xdr:rowOff>140335</xdr:rowOff>
    </xdr:to>
    <xdr:sp macro="" textlink="">
      <xdr:nvSpPr>
        <xdr:cNvPr id="295" name="フローチャート: 判断 294"/>
        <xdr:cNvSpPr/>
      </xdr:nvSpPr>
      <xdr:spPr>
        <a:xfrm>
          <a:off x="4584700" y="1426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46355</xdr:rowOff>
    </xdr:from>
    <xdr:to xmlns:xdr="http://schemas.openxmlformats.org/drawingml/2006/spreadsheetDrawing">
      <xdr:col>20</xdr:col>
      <xdr:colOff>38100</xdr:colOff>
      <xdr:row>83</xdr:row>
      <xdr:rowOff>147955</xdr:rowOff>
    </xdr:to>
    <xdr:sp macro="" textlink="">
      <xdr:nvSpPr>
        <xdr:cNvPr id="296" name="フローチャート: 判断 295"/>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17780</xdr:rowOff>
    </xdr:from>
    <xdr:to xmlns:xdr="http://schemas.openxmlformats.org/drawingml/2006/spreadsheetDrawing">
      <xdr:col>15</xdr:col>
      <xdr:colOff>101600</xdr:colOff>
      <xdr:row>83</xdr:row>
      <xdr:rowOff>119380</xdr:rowOff>
    </xdr:to>
    <xdr:sp macro="" textlink="">
      <xdr:nvSpPr>
        <xdr:cNvPr id="297" name="フローチャート: 判断 296"/>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31115</xdr:rowOff>
    </xdr:from>
    <xdr:to xmlns:xdr="http://schemas.openxmlformats.org/drawingml/2006/spreadsheetDrawing">
      <xdr:col>10</xdr:col>
      <xdr:colOff>165100</xdr:colOff>
      <xdr:row>83</xdr:row>
      <xdr:rowOff>132715</xdr:rowOff>
    </xdr:to>
    <xdr:sp macro="" textlink="">
      <xdr:nvSpPr>
        <xdr:cNvPr id="298" name="フローチャート: 判断 297"/>
        <xdr:cNvSpPr/>
      </xdr:nvSpPr>
      <xdr:spPr>
        <a:xfrm>
          <a:off x="19685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65405</xdr:rowOff>
    </xdr:from>
    <xdr:to xmlns:xdr="http://schemas.openxmlformats.org/drawingml/2006/spreadsheetDrawing">
      <xdr:col>6</xdr:col>
      <xdr:colOff>38100</xdr:colOff>
      <xdr:row>83</xdr:row>
      <xdr:rowOff>167005</xdr:rowOff>
    </xdr:to>
    <xdr:sp macro="" textlink="">
      <xdr:nvSpPr>
        <xdr:cNvPr id="299" name="フローチャート: 判断 298"/>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0" name="テキスト ボックス 299"/>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1" name="テキスト ボックス 300"/>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2" name="テキスト ボックス 301"/>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3" name="テキスト ボックス 302"/>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4" name="テキスト ボックス 303"/>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128270</xdr:rowOff>
    </xdr:from>
    <xdr:to xmlns:xdr="http://schemas.openxmlformats.org/drawingml/2006/spreadsheetDrawing">
      <xdr:col>24</xdr:col>
      <xdr:colOff>114300</xdr:colOff>
      <xdr:row>84</xdr:row>
      <xdr:rowOff>58420</xdr:rowOff>
    </xdr:to>
    <xdr:sp macro="" textlink="">
      <xdr:nvSpPr>
        <xdr:cNvPr id="305" name="楕円 304"/>
        <xdr:cNvSpPr/>
      </xdr:nvSpPr>
      <xdr:spPr>
        <a:xfrm>
          <a:off x="45847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106680</xdr:rowOff>
    </xdr:from>
    <xdr:ext cx="405130" cy="259080"/>
    <xdr:sp macro="" textlink="">
      <xdr:nvSpPr>
        <xdr:cNvPr id="306" name="【公営住宅】&#10;有形固定資産減価償却率該当値テキスト"/>
        <xdr:cNvSpPr txBox="1"/>
      </xdr:nvSpPr>
      <xdr:spPr>
        <a:xfrm>
          <a:off x="4673600" y="14337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74930</xdr:rowOff>
    </xdr:from>
    <xdr:to xmlns:xdr="http://schemas.openxmlformats.org/drawingml/2006/spreadsheetDrawing">
      <xdr:col>20</xdr:col>
      <xdr:colOff>38100</xdr:colOff>
      <xdr:row>84</xdr:row>
      <xdr:rowOff>5080</xdr:rowOff>
    </xdr:to>
    <xdr:sp macro="" textlink="">
      <xdr:nvSpPr>
        <xdr:cNvPr id="307" name="楕円 306"/>
        <xdr:cNvSpPr/>
      </xdr:nvSpPr>
      <xdr:spPr>
        <a:xfrm>
          <a:off x="3746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125730</xdr:rowOff>
    </xdr:from>
    <xdr:to xmlns:xdr="http://schemas.openxmlformats.org/drawingml/2006/spreadsheetDrawing">
      <xdr:col>24</xdr:col>
      <xdr:colOff>63500</xdr:colOff>
      <xdr:row>84</xdr:row>
      <xdr:rowOff>7620</xdr:rowOff>
    </xdr:to>
    <xdr:cxnSp macro="">
      <xdr:nvCxnSpPr>
        <xdr:cNvPr id="308" name="直線コネクタ 307"/>
        <xdr:cNvCxnSpPr/>
      </xdr:nvCxnSpPr>
      <xdr:spPr>
        <a:xfrm>
          <a:off x="3797300" y="1435608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73025</xdr:rowOff>
    </xdr:from>
    <xdr:to xmlns:xdr="http://schemas.openxmlformats.org/drawingml/2006/spreadsheetDrawing">
      <xdr:col>15</xdr:col>
      <xdr:colOff>101600</xdr:colOff>
      <xdr:row>84</xdr:row>
      <xdr:rowOff>3175</xdr:rowOff>
    </xdr:to>
    <xdr:sp macro="" textlink="">
      <xdr:nvSpPr>
        <xdr:cNvPr id="309" name="楕円 308"/>
        <xdr:cNvSpPr/>
      </xdr:nvSpPr>
      <xdr:spPr>
        <a:xfrm>
          <a:off x="2857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123825</xdr:rowOff>
    </xdr:from>
    <xdr:to xmlns:xdr="http://schemas.openxmlformats.org/drawingml/2006/spreadsheetDrawing">
      <xdr:col>19</xdr:col>
      <xdr:colOff>177800</xdr:colOff>
      <xdr:row>83</xdr:row>
      <xdr:rowOff>125730</xdr:rowOff>
    </xdr:to>
    <xdr:cxnSp macro="">
      <xdr:nvCxnSpPr>
        <xdr:cNvPr id="310" name="直線コネクタ 309"/>
        <xdr:cNvCxnSpPr/>
      </xdr:nvCxnSpPr>
      <xdr:spPr>
        <a:xfrm>
          <a:off x="2908300" y="143541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48260</xdr:rowOff>
    </xdr:from>
    <xdr:to xmlns:xdr="http://schemas.openxmlformats.org/drawingml/2006/spreadsheetDrawing">
      <xdr:col>10</xdr:col>
      <xdr:colOff>165100</xdr:colOff>
      <xdr:row>83</xdr:row>
      <xdr:rowOff>149860</xdr:rowOff>
    </xdr:to>
    <xdr:sp macro="" textlink="">
      <xdr:nvSpPr>
        <xdr:cNvPr id="311" name="楕円 310"/>
        <xdr:cNvSpPr/>
      </xdr:nvSpPr>
      <xdr:spPr>
        <a:xfrm>
          <a:off x="196850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99060</xdr:rowOff>
    </xdr:from>
    <xdr:to xmlns:xdr="http://schemas.openxmlformats.org/drawingml/2006/spreadsheetDrawing">
      <xdr:col>15</xdr:col>
      <xdr:colOff>50800</xdr:colOff>
      <xdr:row>83</xdr:row>
      <xdr:rowOff>123825</xdr:rowOff>
    </xdr:to>
    <xdr:cxnSp macro="">
      <xdr:nvCxnSpPr>
        <xdr:cNvPr id="312" name="直線コネクタ 311"/>
        <xdr:cNvCxnSpPr/>
      </xdr:nvCxnSpPr>
      <xdr:spPr>
        <a:xfrm>
          <a:off x="2019300" y="1432941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36830</xdr:rowOff>
    </xdr:from>
    <xdr:to xmlns:xdr="http://schemas.openxmlformats.org/drawingml/2006/spreadsheetDrawing">
      <xdr:col>6</xdr:col>
      <xdr:colOff>38100</xdr:colOff>
      <xdr:row>83</xdr:row>
      <xdr:rowOff>138430</xdr:rowOff>
    </xdr:to>
    <xdr:sp macro="" textlink="">
      <xdr:nvSpPr>
        <xdr:cNvPr id="313" name="楕円 312"/>
        <xdr:cNvSpPr/>
      </xdr:nvSpPr>
      <xdr:spPr>
        <a:xfrm>
          <a:off x="1079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87630</xdr:rowOff>
    </xdr:from>
    <xdr:to xmlns:xdr="http://schemas.openxmlformats.org/drawingml/2006/spreadsheetDrawing">
      <xdr:col>10</xdr:col>
      <xdr:colOff>114300</xdr:colOff>
      <xdr:row>83</xdr:row>
      <xdr:rowOff>99060</xdr:rowOff>
    </xdr:to>
    <xdr:cxnSp macro="">
      <xdr:nvCxnSpPr>
        <xdr:cNvPr id="314" name="直線コネクタ 313"/>
        <xdr:cNvCxnSpPr/>
      </xdr:nvCxnSpPr>
      <xdr:spPr>
        <a:xfrm>
          <a:off x="1130300" y="143179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164465</xdr:rowOff>
    </xdr:from>
    <xdr:ext cx="405130" cy="259080"/>
    <xdr:sp macro="" textlink="">
      <xdr:nvSpPr>
        <xdr:cNvPr id="315" name="n_1aveValue【公営住宅】&#10;有形固定資産減価償却率"/>
        <xdr:cNvSpPr txBox="1"/>
      </xdr:nvSpPr>
      <xdr:spPr>
        <a:xfrm>
          <a:off x="3582035" y="14051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135890</xdr:rowOff>
    </xdr:from>
    <xdr:ext cx="403860" cy="259080"/>
    <xdr:sp macro="" textlink="">
      <xdr:nvSpPr>
        <xdr:cNvPr id="316" name="n_2aveValue【公営住宅】&#10;有形固定資産減価償却率"/>
        <xdr:cNvSpPr txBox="1"/>
      </xdr:nvSpPr>
      <xdr:spPr>
        <a:xfrm>
          <a:off x="2705735" y="140233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149225</xdr:rowOff>
    </xdr:from>
    <xdr:ext cx="403860" cy="259080"/>
    <xdr:sp macro="" textlink="">
      <xdr:nvSpPr>
        <xdr:cNvPr id="317" name="n_3aveValue【公営住宅】&#10;有形固定資産減価償却率"/>
        <xdr:cNvSpPr txBox="1"/>
      </xdr:nvSpPr>
      <xdr:spPr>
        <a:xfrm>
          <a:off x="1816735" y="140366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158115</xdr:rowOff>
    </xdr:from>
    <xdr:ext cx="403860" cy="257810"/>
    <xdr:sp macro="" textlink="">
      <xdr:nvSpPr>
        <xdr:cNvPr id="318" name="n_4aveValue【公営住宅】&#10;有形固定資産減価償却率"/>
        <xdr:cNvSpPr txBox="1"/>
      </xdr:nvSpPr>
      <xdr:spPr>
        <a:xfrm>
          <a:off x="927735" y="143884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167640</xdr:rowOff>
    </xdr:from>
    <xdr:ext cx="405130" cy="257810"/>
    <xdr:sp macro="" textlink="">
      <xdr:nvSpPr>
        <xdr:cNvPr id="319" name="n_1mainValue【公営住宅】&#10;有形固定資産減価償却率"/>
        <xdr:cNvSpPr txBox="1"/>
      </xdr:nvSpPr>
      <xdr:spPr>
        <a:xfrm>
          <a:off x="3582035" y="143979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166370</xdr:rowOff>
    </xdr:from>
    <xdr:ext cx="403860" cy="257810"/>
    <xdr:sp macro="" textlink="">
      <xdr:nvSpPr>
        <xdr:cNvPr id="320" name="n_2mainValue【公営住宅】&#10;有形固定資産減価償却率"/>
        <xdr:cNvSpPr txBox="1"/>
      </xdr:nvSpPr>
      <xdr:spPr>
        <a:xfrm>
          <a:off x="2705735" y="143967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140970</xdr:rowOff>
    </xdr:from>
    <xdr:ext cx="403860" cy="259080"/>
    <xdr:sp macro="" textlink="">
      <xdr:nvSpPr>
        <xdr:cNvPr id="321" name="n_3mainValue【公営住宅】&#10;有形固定資産減価償却率"/>
        <xdr:cNvSpPr txBox="1"/>
      </xdr:nvSpPr>
      <xdr:spPr>
        <a:xfrm>
          <a:off x="1816735" y="143713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154940</xdr:rowOff>
    </xdr:from>
    <xdr:ext cx="403860" cy="257810"/>
    <xdr:sp macro="" textlink="">
      <xdr:nvSpPr>
        <xdr:cNvPr id="322" name="n_4mainValue【公営住宅】&#10;有形固定資産減価償却率"/>
        <xdr:cNvSpPr txBox="1"/>
      </xdr:nvSpPr>
      <xdr:spPr>
        <a:xfrm>
          <a:off x="927735" y="140423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31" name="テキスト ボックス 330"/>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2" name="直線コネクタ 331"/>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3" name="直線コネクタ 332"/>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090" cy="259080"/>
    <xdr:sp macro="" textlink="">
      <xdr:nvSpPr>
        <xdr:cNvPr id="334" name="テキスト ボックス 333"/>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5" name="直線コネクタ 334"/>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84</xdr:row>
      <xdr:rowOff>42545</xdr:rowOff>
    </xdr:from>
    <xdr:ext cx="531495" cy="257810"/>
    <xdr:sp macro="" textlink="">
      <xdr:nvSpPr>
        <xdr:cNvPr id="336" name="テキスト ボックス 335"/>
        <xdr:cNvSpPr txBox="1"/>
      </xdr:nvSpPr>
      <xdr:spPr>
        <a:xfrm>
          <a:off x="6072505" y="14444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7" name="直線コネクタ 336"/>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59055</xdr:rowOff>
    </xdr:from>
    <xdr:ext cx="531495" cy="259080"/>
    <xdr:sp macro="" textlink="">
      <xdr:nvSpPr>
        <xdr:cNvPr id="338" name="テキスト ボックス 337"/>
        <xdr:cNvSpPr txBox="1"/>
      </xdr:nvSpPr>
      <xdr:spPr>
        <a:xfrm>
          <a:off x="6072505" y="1411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9" name="直線コネクタ 338"/>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75565</xdr:rowOff>
    </xdr:from>
    <xdr:ext cx="531495" cy="257810"/>
    <xdr:sp macro="" textlink="">
      <xdr:nvSpPr>
        <xdr:cNvPr id="340" name="テキスト ボックス 339"/>
        <xdr:cNvSpPr txBox="1"/>
      </xdr:nvSpPr>
      <xdr:spPr>
        <a:xfrm>
          <a:off x="6072505" y="1379156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1" name="直線コネクタ 340"/>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92075</xdr:rowOff>
    </xdr:from>
    <xdr:ext cx="531495" cy="259080"/>
    <xdr:sp macro="" textlink="">
      <xdr:nvSpPr>
        <xdr:cNvPr id="342" name="テキスト ボックス 341"/>
        <xdr:cNvSpPr txBox="1"/>
      </xdr:nvSpPr>
      <xdr:spPr>
        <a:xfrm>
          <a:off x="6072505" y="1346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3" name="直線コネクタ 342"/>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44" name="テキスト ボックス 343"/>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5" name="直線コネクタ 34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6" name="テキスト ボックス 345"/>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76835</xdr:rowOff>
    </xdr:from>
    <xdr:to xmlns:xdr="http://schemas.openxmlformats.org/drawingml/2006/spreadsheetDrawing">
      <xdr:col>54</xdr:col>
      <xdr:colOff>189865</xdr:colOff>
      <xdr:row>86</xdr:row>
      <xdr:rowOff>167005</xdr:rowOff>
    </xdr:to>
    <xdr:cxnSp macro="">
      <xdr:nvCxnSpPr>
        <xdr:cNvPr id="348" name="直線コネクタ 347"/>
        <xdr:cNvCxnSpPr/>
      </xdr:nvCxnSpPr>
      <xdr:spPr>
        <a:xfrm flipV="1">
          <a:off x="10476865" y="13449935"/>
          <a:ext cx="0" cy="1461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170815</xdr:rowOff>
    </xdr:from>
    <xdr:ext cx="469900" cy="258445"/>
    <xdr:sp macro="" textlink="">
      <xdr:nvSpPr>
        <xdr:cNvPr id="349" name="【公営住宅】&#10;一人当たり面積最小値テキスト"/>
        <xdr:cNvSpPr txBox="1"/>
      </xdr:nvSpPr>
      <xdr:spPr>
        <a:xfrm>
          <a:off x="10515600" y="14915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167005</xdr:rowOff>
    </xdr:from>
    <xdr:to xmlns:xdr="http://schemas.openxmlformats.org/drawingml/2006/spreadsheetDrawing">
      <xdr:col>55</xdr:col>
      <xdr:colOff>88900</xdr:colOff>
      <xdr:row>86</xdr:row>
      <xdr:rowOff>167005</xdr:rowOff>
    </xdr:to>
    <xdr:cxnSp macro="">
      <xdr:nvCxnSpPr>
        <xdr:cNvPr id="350" name="直線コネクタ 349"/>
        <xdr:cNvCxnSpPr/>
      </xdr:nvCxnSpPr>
      <xdr:spPr>
        <a:xfrm>
          <a:off x="10388600" y="1491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23495</xdr:rowOff>
    </xdr:from>
    <xdr:ext cx="534670" cy="259080"/>
    <xdr:sp macro="" textlink="">
      <xdr:nvSpPr>
        <xdr:cNvPr id="351" name="【公営住宅】&#10;一人当たり面積最大値テキスト"/>
        <xdr:cNvSpPr txBox="1"/>
      </xdr:nvSpPr>
      <xdr:spPr>
        <a:xfrm>
          <a:off x="10515600" y="13225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76835</xdr:rowOff>
    </xdr:from>
    <xdr:to xmlns:xdr="http://schemas.openxmlformats.org/drawingml/2006/spreadsheetDrawing">
      <xdr:col>55</xdr:col>
      <xdr:colOff>88900</xdr:colOff>
      <xdr:row>78</xdr:row>
      <xdr:rowOff>76835</xdr:rowOff>
    </xdr:to>
    <xdr:cxnSp macro="">
      <xdr:nvCxnSpPr>
        <xdr:cNvPr id="352" name="直線コネクタ 351"/>
        <xdr:cNvCxnSpPr/>
      </xdr:nvCxnSpPr>
      <xdr:spPr>
        <a:xfrm>
          <a:off x="10388600" y="1344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74930</xdr:rowOff>
    </xdr:from>
    <xdr:ext cx="469900" cy="257810"/>
    <xdr:sp macro="" textlink="">
      <xdr:nvSpPr>
        <xdr:cNvPr id="353" name="【公営住宅】&#10;一人当たり面積平均値テキスト"/>
        <xdr:cNvSpPr txBox="1"/>
      </xdr:nvSpPr>
      <xdr:spPr>
        <a:xfrm>
          <a:off x="10515600" y="1464818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52070</xdr:rowOff>
    </xdr:from>
    <xdr:to xmlns:xdr="http://schemas.openxmlformats.org/drawingml/2006/spreadsheetDrawing">
      <xdr:col>55</xdr:col>
      <xdr:colOff>50800</xdr:colOff>
      <xdr:row>86</xdr:row>
      <xdr:rowOff>153035</xdr:rowOff>
    </xdr:to>
    <xdr:sp macro="" textlink="">
      <xdr:nvSpPr>
        <xdr:cNvPr id="354" name="フローチャート: 判断 353"/>
        <xdr:cNvSpPr/>
      </xdr:nvSpPr>
      <xdr:spPr>
        <a:xfrm>
          <a:off x="10426700" y="14796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86</xdr:row>
      <xdr:rowOff>54610</xdr:rowOff>
    </xdr:from>
    <xdr:to xmlns:xdr="http://schemas.openxmlformats.org/drawingml/2006/spreadsheetDrawing">
      <xdr:col>50</xdr:col>
      <xdr:colOff>165100</xdr:colOff>
      <xdr:row>86</xdr:row>
      <xdr:rowOff>156210</xdr:rowOff>
    </xdr:to>
    <xdr:sp macro="" textlink="">
      <xdr:nvSpPr>
        <xdr:cNvPr id="355" name="フローチャート: 判断 354"/>
        <xdr:cNvSpPr/>
      </xdr:nvSpPr>
      <xdr:spPr>
        <a:xfrm>
          <a:off x="9588500" y="1479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86</xdr:row>
      <xdr:rowOff>53340</xdr:rowOff>
    </xdr:from>
    <xdr:to xmlns:xdr="http://schemas.openxmlformats.org/drawingml/2006/spreadsheetDrawing">
      <xdr:col>46</xdr:col>
      <xdr:colOff>38100</xdr:colOff>
      <xdr:row>86</xdr:row>
      <xdr:rowOff>154940</xdr:rowOff>
    </xdr:to>
    <xdr:sp macro="" textlink="">
      <xdr:nvSpPr>
        <xdr:cNvPr id="356" name="フローチャート: 判断 355"/>
        <xdr:cNvSpPr/>
      </xdr:nvSpPr>
      <xdr:spPr>
        <a:xfrm>
          <a:off x="8699500" y="1479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86</xdr:row>
      <xdr:rowOff>24130</xdr:rowOff>
    </xdr:from>
    <xdr:to xmlns:xdr="http://schemas.openxmlformats.org/drawingml/2006/spreadsheetDrawing">
      <xdr:col>41</xdr:col>
      <xdr:colOff>101600</xdr:colOff>
      <xdr:row>86</xdr:row>
      <xdr:rowOff>125730</xdr:rowOff>
    </xdr:to>
    <xdr:sp macro="" textlink="">
      <xdr:nvSpPr>
        <xdr:cNvPr id="357" name="フローチャート: 判断 356"/>
        <xdr:cNvSpPr/>
      </xdr:nvSpPr>
      <xdr:spPr>
        <a:xfrm>
          <a:off x="78105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86</xdr:row>
      <xdr:rowOff>22225</xdr:rowOff>
    </xdr:from>
    <xdr:to xmlns:xdr="http://schemas.openxmlformats.org/drawingml/2006/spreadsheetDrawing">
      <xdr:col>36</xdr:col>
      <xdr:colOff>165100</xdr:colOff>
      <xdr:row>86</xdr:row>
      <xdr:rowOff>123825</xdr:rowOff>
    </xdr:to>
    <xdr:sp macro="" textlink="">
      <xdr:nvSpPr>
        <xdr:cNvPr id="358" name="フローチャート: 判断 357"/>
        <xdr:cNvSpPr/>
      </xdr:nvSpPr>
      <xdr:spPr>
        <a:xfrm>
          <a:off x="6921500" y="1476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9" name="テキスト ボックス 35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0" name="テキスト ボックス 35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1" name="テキスト ボックス 36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2" name="テキスト ボックス 36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3" name="テキスト ボックス 36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95250</xdr:rowOff>
    </xdr:from>
    <xdr:to xmlns:xdr="http://schemas.openxmlformats.org/drawingml/2006/spreadsheetDrawing">
      <xdr:col>55</xdr:col>
      <xdr:colOff>50800</xdr:colOff>
      <xdr:row>87</xdr:row>
      <xdr:rowOff>25400</xdr:rowOff>
    </xdr:to>
    <xdr:sp macro="" textlink="">
      <xdr:nvSpPr>
        <xdr:cNvPr id="364" name="楕円 363"/>
        <xdr:cNvSpPr/>
      </xdr:nvSpPr>
      <xdr:spPr>
        <a:xfrm>
          <a:off x="10426700" y="1483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86</xdr:row>
      <xdr:rowOff>29845</xdr:rowOff>
    </xdr:from>
    <xdr:ext cx="469900" cy="257810"/>
    <xdr:sp macro="" textlink="">
      <xdr:nvSpPr>
        <xdr:cNvPr id="365" name="【公営住宅】&#10;一人当たり面積該当値テキスト"/>
        <xdr:cNvSpPr txBox="1"/>
      </xdr:nvSpPr>
      <xdr:spPr>
        <a:xfrm>
          <a:off x="10515600" y="1477454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95885</xdr:rowOff>
    </xdr:from>
    <xdr:to xmlns:xdr="http://schemas.openxmlformats.org/drawingml/2006/spreadsheetDrawing">
      <xdr:col>50</xdr:col>
      <xdr:colOff>165100</xdr:colOff>
      <xdr:row>87</xdr:row>
      <xdr:rowOff>26035</xdr:rowOff>
    </xdr:to>
    <xdr:sp macro="" textlink="">
      <xdr:nvSpPr>
        <xdr:cNvPr id="366" name="楕円 365"/>
        <xdr:cNvSpPr/>
      </xdr:nvSpPr>
      <xdr:spPr>
        <a:xfrm>
          <a:off x="9588500" y="148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146050</xdr:rowOff>
    </xdr:from>
    <xdr:to xmlns:xdr="http://schemas.openxmlformats.org/drawingml/2006/spreadsheetDrawing">
      <xdr:col>55</xdr:col>
      <xdr:colOff>0</xdr:colOff>
      <xdr:row>86</xdr:row>
      <xdr:rowOff>146685</xdr:rowOff>
    </xdr:to>
    <xdr:cxnSp macro="">
      <xdr:nvCxnSpPr>
        <xdr:cNvPr id="367" name="直線コネクタ 366"/>
        <xdr:cNvCxnSpPr/>
      </xdr:nvCxnSpPr>
      <xdr:spPr>
        <a:xfrm flipV="1">
          <a:off x="9639300" y="1489075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95885</xdr:rowOff>
    </xdr:from>
    <xdr:to xmlns:xdr="http://schemas.openxmlformats.org/drawingml/2006/spreadsheetDrawing">
      <xdr:col>46</xdr:col>
      <xdr:colOff>38100</xdr:colOff>
      <xdr:row>87</xdr:row>
      <xdr:rowOff>26035</xdr:rowOff>
    </xdr:to>
    <xdr:sp macro="" textlink="">
      <xdr:nvSpPr>
        <xdr:cNvPr id="368" name="楕円 367"/>
        <xdr:cNvSpPr/>
      </xdr:nvSpPr>
      <xdr:spPr>
        <a:xfrm>
          <a:off x="8699500" y="1484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146685</xdr:rowOff>
    </xdr:from>
    <xdr:to xmlns:xdr="http://schemas.openxmlformats.org/drawingml/2006/spreadsheetDrawing">
      <xdr:col>50</xdr:col>
      <xdr:colOff>114300</xdr:colOff>
      <xdr:row>86</xdr:row>
      <xdr:rowOff>146685</xdr:rowOff>
    </xdr:to>
    <xdr:cxnSp macro="">
      <xdr:nvCxnSpPr>
        <xdr:cNvPr id="369" name="直線コネクタ 368"/>
        <xdr:cNvCxnSpPr/>
      </xdr:nvCxnSpPr>
      <xdr:spPr>
        <a:xfrm flipV="1">
          <a:off x="8750300" y="148913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96520</xdr:rowOff>
    </xdr:from>
    <xdr:to xmlns:xdr="http://schemas.openxmlformats.org/drawingml/2006/spreadsheetDrawing">
      <xdr:col>41</xdr:col>
      <xdr:colOff>101600</xdr:colOff>
      <xdr:row>87</xdr:row>
      <xdr:rowOff>26670</xdr:rowOff>
    </xdr:to>
    <xdr:sp macro="" textlink="">
      <xdr:nvSpPr>
        <xdr:cNvPr id="370" name="楕円 369"/>
        <xdr:cNvSpPr/>
      </xdr:nvSpPr>
      <xdr:spPr>
        <a:xfrm>
          <a:off x="7810500" y="148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146685</xdr:rowOff>
    </xdr:from>
    <xdr:to xmlns:xdr="http://schemas.openxmlformats.org/drawingml/2006/spreadsheetDrawing">
      <xdr:col>45</xdr:col>
      <xdr:colOff>177800</xdr:colOff>
      <xdr:row>86</xdr:row>
      <xdr:rowOff>147320</xdr:rowOff>
    </xdr:to>
    <xdr:cxnSp macro="">
      <xdr:nvCxnSpPr>
        <xdr:cNvPr id="371" name="直線コネクタ 370"/>
        <xdr:cNvCxnSpPr/>
      </xdr:nvCxnSpPr>
      <xdr:spPr>
        <a:xfrm flipV="1">
          <a:off x="7861300" y="148913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96520</xdr:rowOff>
    </xdr:from>
    <xdr:to xmlns:xdr="http://schemas.openxmlformats.org/drawingml/2006/spreadsheetDrawing">
      <xdr:col>36</xdr:col>
      <xdr:colOff>165100</xdr:colOff>
      <xdr:row>87</xdr:row>
      <xdr:rowOff>26670</xdr:rowOff>
    </xdr:to>
    <xdr:sp macro="" textlink="">
      <xdr:nvSpPr>
        <xdr:cNvPr id="372" name="楕円 371"/>
        <xdr:cNvSpPr/>
      </xdr:nvSpPr>
      <xdr:spPr>
        <a:xfrm>
          <a:off x="6921500" y="1484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147320</xdr:rowOff>
    </xdr:from>
    <xdr:to xmlns:xdr="http://schemas.openxmlformats.org/drawingml/2006/spreadsheetDrawing">
      <xdr:col>41</xdr:col>
      <xdr:colOff>50800</xdr:colOff>
      <xdr:row>86</xdr:row>
      <xdr:rowOff>147320</xdr:rowOff>
    </xdr:to>
    <xdr:cxnSp macro="">
      <xdr:nvCxnSpPr>
        <xdr:cNvPr id="373" name="直線コネクタ 372"/>
        <xdr:cNvCxnSpPr/>
      </xdr:nvCxnSpPr>
      <xdr:spPr>
        <a:xfrm flipV="1">
          <a:off x="6972300" y="148920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1270</xdr:rowOff>
    </xdr:from>
    <xdr:ext cx="469900" cy="259080"/>
    <xdr:sp macro="" textlink="">
      <xdr:nvSpPr>
        <xdr:cNvPr id="374" name="n_1aveValue【公営住宅】&#10;一人当たり面積"/>
        <xdr:cNvSpPr txBox="1"/>
      </xdr:nvSpPr>
      <xdr:spPr>
        <a:xfrm>
          <a:off x="9391650" y="1457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0</xdr:rowOff>
    </xdr:from>
    <xdr:ext cx="468630" cy="259080"/>
    <xdr:sp macro="" textlink="">
      <xdr:nvSpPr>
        <xdr:cNvPr id="375" name="n_2aveValue【公営住宅】&#10;一人当たり面積"/>
        <xdr:cNvSpPr txBox="1"/>
      </xdr:nvSpPr>
      <xdr:spPr>
        <a:xfrm>
          <a:off x="8515350" y="145732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142240</xdr:rowOff>
    </xdr:from>
    <xdr:ext cx="468630" cy="259080"/>
    <xdr:sp macro="" textlink="">
      <xdr:nvSpPr>
        <xdr:cNvPr id="376" name="n_3aveValue【公営住宅】&#10;一人当たり面積"/>
        <xdr:cNvSpPr txBox="1"/>
      </xdr:nvSpPr>
      <xdr:spPr>
        <a:xfrm>
          <a:off x="7626350" y="145440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140335</xdr:rowOff>
    </xdr:from>
    <xdr:ext cx="468630" cy="259080"/>
    <xdr:sp macro="" textlink="">
      <xdr:nvSpPr>
        <xdr:cNvPr id="377" name="n_4aveValue【公営住宅】&#10;一人当たり面積"/>
        <xdr:cNvSpPr txBox="1"/>
      </xdr:nvSpPr>
      <xdr:spPr>
        <a:xfrm>
          <a:off x="6737350" y="145421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87</xdr:row>
      <xdr:rowOff>17780</xdr:rowOff>
    </xdr:from>
    <xdr:ext cx="469900" cy="257810"/>
    <xdr:sp macro="" textlink="">
      <xdr:nvSpPr>
        <xdr:cNvPr id="378" name="n_1mainValue【公営住宅】&#10;一人当たり面積"/>
        <xdr:cNvSpPr txBox="1"/>
      </xdr:nvSpPr>
      <xdr:spPr>
        <a:xfrm>
          <a:off x="9391650" y="149339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87</xdr:row>
      <xdr:rowOff>17780</xdr:rowOff>
    </xdr:from>
    <xdr:ext cx="468630" cy="257810"/>
    <xdr:sp macro="" textlink="">
      <xdr:nvSpPr>
        <xdr:cNvPr id="379" name="n_2mainValue【公営住宅】&#10;一人当たり面積"/>
        <xdr:cNvSpPr txBox="1"/>
      </xdr:nvSpPr>
      <xdr:spPr>
        <a:xfrm>
          <a:off x="8515350" y="149339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87</xdr:row>
      <xdr:rowOff>17780</xdr:rowOff>
    </xdr:from>
    <xdr:ext cx="468630" cy="257810"/>
    <xdr:sp macro="" textlink="">
      <xdr:nvSpPr>
        <xdr:cNvPr id="380" name="n_3mainValue【公営住宅】&#10;一人当たり面積"/>
        <xdr:cNvSpPr txBox="1"/>
      </xdr:nvSpPr>
      <xdr:spPr>
        <a:xfrm>
          <a:off x="7626350" y="149339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87</xdr:row>
      <xdr:rowOff>17780</xdr:rowOff>
    </xdr:from>
    <xdr:ext cx="468630" cy="257810"/>
    <xdr:sp macro="" textlink="">
      <xdr:nvSpPr>
        <xdr:cNvPr id="381" name="n_4mainValue【公営住宅】&#10;一人当たり面積"/>
        <xdr:cNvSpPr txBox="1"/>
      </xdr:nvSpPr>
      <xdr:spPr>
        <a:xfrm>
          <a:off x="6737350" y="149339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390" name="テキスト ボックス 389"/>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1" name="直線コネクタ 390"/>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392" name="テキスト ボックス 391"/>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3" name="直線コネクタ 392"/>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090" cy="257810"/>
    <xdr:sp macro="" textlink="">
      <xdr:nvSpPr>
        <xdr:cNvPr id="394" name="テキスト ボックス 393"/>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5" name="直線コネクタ 394"/>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6" name="テキスト ボックス 395"/>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7" name="直線コネクタ 396"/>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810"/>
    <xdr:sp macro="" textlink="">
      <xdr:nvSpPr>
        <xdr:cNvPr id="398" name="テキスト ボックス 397"/>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9" name="直線コネクタ 398"/>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400" name="テキスト ボックス 399"/>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401" name="直線コネクタ 400"/>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402" name="テキスト ボックス 401"/>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3" name="直線コネクタ 402"/>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820" cy="257810"/>
    <xdr:sp macro="" textlink="">
      <xdr:nvSpPr>
        <xdr:cNvPr id="404" name="テキスト ボックス 403"/>
        <xdr:cNvSpPr txBox="1"/>
      </xdr:nvSpPr>
      <xdr:spPr>
        <a:xfrm>
          <a:off x="422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5" name="直線コネクタ 404"/>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6"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43815</xdr:rowOff>
    </xdr:from>
    <xdr:to xmlns:xdr="http://schemas.openxmlformats.org/drawingml/2006/spreadsheetDrawing">
      <xdr:col>24</xdr:col>
      <xdr:colOff>62865</xdr:colOff>
      <xdr:row>109</xdr:row>
      <xdr:rowOff>35560</xdr:rowOff>
    </xdr:to>
    <xdr:cxnSp macro="">
      <xdr:nvCxnSpPr>
        <xdr:cNvPr id="407" name="直線コネクタ 406"/>
        <xdr:cNvCxnSpPr/>
      </xdr:nvCxnSpPr>
      <xdr:spPr>
        <a:xfrm flipV="1">
          <a:off x="4634865" y="17188815"/>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8" name="【港湾・漁港】&#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9" name="直線コネクタ 408"/>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161925</xdr:rowOff>
    </xdr:from>
    <xdr:ext cx="340360" cy="259080"/>
    <xdr:sp macro="" textlink="">
      <xdr:nvSpPr>
        <xdr:cNvPr id="410" name="【港湾・漁港】&#10;有形固定資産減価償却率最大値テキスト"/>
        <xdr:cNvSpPr txBox="1"/>
      </xdr:nvSpPr>
      <xdr:spPr>
        <a:xfrm>
          <a:off x="4673600" y="169640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43815</xdr:rowOff>
    </xdr:from>
    <xdr:to xmlns:xdr="http://schemas.openxmlformats.org/drawingml/2006/spreadsheetDrawing">
      <xdr:col>24</xdr:col>
      <xdr:colOff>152400</xdr:colOff>
      <xdr:row>100</xdr:row>
      <xdr:rowOff>43815</xdr:rowOff>
    </xdr:to>
    <xdr:cxnSp macro="">
      <xdr:nvCxnSpPr>
        <xdr:cNvPr id="411" name="直線コネクタ 410"/>
        <xdr:cNvCxnSpPr/>
      </xdr:nvCxnSpPr>
      <xdr:spPr>
        <a:xfrm>
          <a:off x="4546600" y="1718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132080</xdr:rowOff>
    </xdr:from>
    <xdr:ext cx="405130" cy="257810"/>
    <xdr:sp macro="" textlink="">
      <xdr:nvSpPr>
        <xdr:cNvPr id="412" name="【港湾・漁港】&#10;有形固定資産減価償却率平均値テキスト"/>
        <xdr:cNvSpPr txBox="1"/>
      </xdr:nvSpPr>
      <xdr:spPr>
        <a:xfrm>
          <a:off x="4673600" y="1813433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153035</xdr:rowOff>
    </xdr:from>
    <xdr:to xmlns:xdr="http://schemas.openxmlformats.org/drawingml/2006/spreadsheetDrawing">
      <xdr:col>24</xdr:col>
      <xdr:colOff>114300</xdr:colOff>
      <xdr:row>106</xdr:row>
      <xdr:rowOff>83185</xdr:rowOff>
    </xdr:to>
    <xdr:sp macro="" textlink="">
      <xdr:nvSpPr>
        <xdr:cNvPr id="413" name="フローチャート: 判断 412"/>
        <xdr:cNvSpPr/>
      </xdr:nvSpPr>
      <xdr:spPr>
        <a:xfrm>
          <a:off x="4584700" y="1815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120650</xdr:rowOff>
    </xdr:from>
    <xdr:to xmlns:xdr="http://schemas.openxmlformats.org/drawingml/2006/spreadsheetDrawing">
      <xdr:col>20</xdr:col>
      <xdr:colOff>38100</xdr:colOff>
      <xdr:row>106</xdr:row>
      <xdr:rowOff>50165</xdr:rowOff>
    </xdr:to>
    <xdr:sp macro="" textlink="">
      <xdr:nvSpPr>
        <xdr:cNvPr id="414" name="フローチャート: 判断 413"/>
        <xdr:cNvSpPr/>
      </xdr:nvSpPr>
      <xdr:spPr>
        <a:xfrm>
          <a:off x="3746500" y="1812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105</xdr:row>
      <xdr:rowOff>77470</xdr:rowOff>
    </xdr:from>
    <xdr:to xmlns:xdr="http://schemas.openxmlformats.org/drawingml/2006/spreadsheetDrawing">
      <xdr:col>15</xdr:col>
      <xdr:colOff>101600</xdr:colOff>
      <xdr:row>106</xdr:row>
      <xdr:rowOff>7620</xdr:rowOff>
    </xdr:to>
    <xdr:sp macro="" textlink="">
      <xdr:nvSpPr>
        <xdr:cNvPr id="415" name="フローチャート: 判断 414"/>
        <xdr:cNvSpPr/>
      </xdr:nvSpPr>
      <xdr:spPr>
        <a:xfrm>
          <a:off x="2857500" y="180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111760</xdr:rowOff>
    </xdr:from>
    <xdr:to xmlns:xdr="http://schemas.openxmlformats.org/drawingml/2006/spreadsheetDrawing">
      <xdr:col>10</xdr:col>
      <xdr:colOff>165100</xdr:colOff>
      <xdr:row>106</xdr:row>
      <xdr:rowOff>41910</xdr:rowOff>
    </xdr:to>
    <xdr:sp macro="" textlink="">
      <xdr:nvSpPr>
        <xdr:cNvPr id="416" name="フローチャート: 判断 415"/>
        <xdr:cNvSpPr/>
      </xdr:nvSpPr>
      <xdr:spPr>
        <a:xfrm>
          <a:off x="1968500" y="1811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56515</xdr:rowOff>
    </xdr:from>
    <xdr:to xmlns:xdr="http://schemas.openxmlformats.org/drawingml/2006/spreadsheetDrawing">
      <xdr:col>6</xdr:col>
      <xdr:colOff>38100</xdr:colOff>
      <xdr:row>105</xdr:row>
      <xdr:rowOff>158115</xdr:rowOff>
    </xdr:to>
    <xdr:sp macro="" textlink="">
      <xdr:nvSpPr>
        <xdr:cNvPr id="417" name="フローチャート: 判断 416"/>
        <xdr:cNvSpPr/>
      </xdr:nvSpPr>
      <xdr:spPr>
        <a:xfrm>
          <a:off x="1079500" y="1805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8" name="テキスト ボックス 417"/>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9" name="テキスト ボックス 418"/>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20" name="テキスト ボックス 419"/>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21" name="テキスト ボックス 420"/>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2" name="テキスト ボックス 421"/>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147955</xdr:rowOff>
    </xdr:from>
    <xdr:to xmlns:xdr="http://schemas.openxmlformats.org/drawingml/2006/spreadsheetDrawing">
      <xdr:col>24</xdr:col>
      <xdr:colOff>114300</xdr:colOff>
      <xdr:row>106</xdr:row>
      <xdr:rowOff>78105</xdr:rowOff>
    </xdr:to>
    <xdr:sp macro="" textlink="">
      <xdr:nvSpPr>
        <xdr:cNvPr id="423" name="楕円 422"/>
        <xdr:cNvSpPr/>
      </xdr:nvSpPr>
      <xdr:spPr>
        <a:xfrm>
          <a:off x="4584700" y="181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170815</xdr:rowOff>
    </xdr:from>
    <xdr:ext cx="405130" cy="258445"/>
    <xdr:sp macro="" textlink="">
      <xdr:nvSpPr>
        <xdr:cNvPr id="424" name="【港湾・漁港】&#10;有形固定資産減価償却率該当値テキスト"/>
        <xdr:cNvSpPr txBox="1"/>
      </xdr:nvSpPr>
      <xdr:spPr>
        <a:xfrm>
          <a:off x="4673600" y="180016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92075</xdr:rowOff>
    </xdr:from>
    <xdr:to xmlns:xdr="http://schemas.openxmlformats.org/drawingml/2006/spreadsheetDrawing">
      <xdr:col>20</xdr:col>
      <xdr:colOff>38100</xdr:colOff>
      <xdr:row>106</xdr:row>
      <xdr:rowOff>22225</xdr:rowOff>
    </xdr:to>
    <xdr:sp macro="" textlink="">
      <xdr:nvSpPr>
        <xdr:cNvPr id="425" name="楕円 424"/>
        <xdr:cNvSpPr/>
      </xdr:nvSpPr>
      <xdr:spPr>
        <a:xfrm>
          <a:off x="3746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143510</xdr:rowOff>
    </xdr:from>
    <xdr:to xmlns:xdr="http://schemas.openxmlformats.org/drawingml/2006/spreadsheetDrawing">
      <xdr:col>24</xdr:col>
      <xdr:colOff>63500</xdr:colOff>
      <xdr:row>106</xdr:row>
      <xdr:rowOff>27305</xdr:rowOff>
    </xdr:to>
    <xdr:cxnSp macro="">
      <xdr:nvCxnSpPr>
        <xdr:cNvPr id="426" name="直線コネクタ 425"/>
        <xdr:cNvCxnSpPr/>
      </xdr:nvCxnSpPr>
      <xdr:spPr>
        <a:xfrm>
          <a:off x="3797300" y="1814576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36830</xdr:rowOff>
    </xdr:from>
    <xdr:to xmlns:xdr="http://schemas.openxmlformats.org/drawingml/2006/spreadsheetDrawing">
      <xdr:col>15</xdr:col>
      <xdr:colOff>101600</xdr:colOff>
      <xdr:row>105</xdr:row>
      <xdr:rowOff>138430</xdr:rowOff>
    </xdr:to>
    <xdr:sp macro="" textlink="">
      <xdr:nvSpPr>
        <xdr:cNvPr id="427" name="楕円 426"/>
        <xdr:cNvSpPr/>
      </xdr:nvSpPr>
      <xdr:spPr>
        <a:xfrm>
          <a:off x="2857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87630</xdr:rowOff>
    </xdr:from>
    <xdr:to xmlns:xdr="http://schemas.openxmlformats.org/drawingml/2006/spreadsheetDrawing">
      <xdr:col>19</xdr:col>
      <xdr:colOff>177800</xdr:colOff>
      <xdr:row>105</xdr:row>
      <xdr:rowOff>143510</xdr:rowOff>
    </xdr:to>
    <xdr:cxnSp macro="">
      <xdr:nvCxnSpPr>
        <xdr:cNvPr id="428" name="直線コネクタ 427"/>
        <xdr:cNvCxnSpPr/>
      </xdr:nvCxnSpPr>
      <xdr:spPr>
        <a:xfrm>
          <a:off x="2908300" y="1808988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102</xdr:row>
      <xdr:rowOff>635</xdr:rowOff>
    </xdr:from>
    <xdr:to xmlns:xdr="http://schemas.openxmlformats.org/drawingml/2006/spreadsheetDrawing">
      <xdr:col>10</xdr:col>
      <xdr:colOff>165100</xdr:colOff>
      <xdr:row>102</xdr:row>
      <xdr:rowOff>102235</xdr:rowOff>
    </xdr:to>
    <xdr:sp macro="" textlink="">
      <xdr:nvSpPr>
        <xdr:cNvPr id="429" name="楕円 428"/>
        <xdr:cNvSpPr/>
      </xdr:nvSpPr>
      <xdr:spPr>
        <a:xfrm>
          <a:off x="1968500" y="1748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102</xdr:row>
      <xdr:rowOff>52070</xdr:rowOff>
    </xdr:from>
    <xdr:to xmlns:xdr="http://schemas.openxmlformats.org/drawingml/2006/spreadsheetDrawing">
      <xdr:col>15</xdr:col>
      <xdr:colOff>50800</xdr:colOff>
      <xdr:row>105</xdr:row>
      <xdr:rowOff>87630</xdr:rowOff>
    </xdr:to>
    <xdr:cxnSp macro="">
      <xdr:nvCxnSpPr>
        <xdr:cNvPr id="430" name="直線コネクタ 429"/>
        <xdr:cNvCxnSpPr/>
      </xdr:nvCxnSpPr>
      <xdr:spPr>
        <a:xfrm>
          <a:off x="2019300" y="17539970"/>
          <a:ext cx="889000" cy="549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101</xdr:row>
      <xdr:rowOff>137795</xdr:rowOff>
    </xdr:from>
    <xdr:to xmlns:xdr="http://schemas.openxmlformats.org/drawingml/2006/spreadsheetDrawing">
      <xdr:col>6</xdr:col>
      <xdr:colOff>38100</xdr:colOff>
      <xdr:row>102</xdr:row>
      <xdr:rowOff>67945</xdr:rowOff>
    </xdr:to>
    <xdr:sp macro="" textlink="">
      <xdr:nvSpPr>
        <xdr:cNvPr id="431" name="楕円 430"/>
        <xdr:cNvSpPr/>
      </xdr:nvSpPr>
      <xdr:spPr>
        <a:xfrm>
          <a:off x="1079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102</xdr:row>
      <xdr:rowOff>17780</xdr:rowOff>
    </xdr:from>
    <xdr:to xmlns:xdr="http://schemas.openxmlformats.org/drawingml/2006/spreadsheetDrawing">
      <xdr:col>10</xdr:col>
      <xdr:colOff>114300</xdr:colOff>
      <xdr:row>102</xdr:row>
      <xdr:rowOff>52070</xdr:rowOff>
    </xdr:to>
    <xdr:cxnSp macro="">
      <xdr:nvCxnSpPr>
        <xdr:cNvPr id="432" name="直線コネクタ 431"/>
        <xdr:cNvCxnSpPr/>
      </xdr:nvCxnSpPr>
      <xdr:spPr>
        <a:xfrm>
          <a:off x="1130300" y="175056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106</xdr:row>
      <xdr:rowOff>41275</xdr:rowOff>
    </xdr:from>
    <xdr:ext cx="405130" cy="257810"/>
    <xdr:sp macro="" textlink="">
      <xdr:nvSpPr>
        <xdr:cNvPr id="433" name="n_1aveValue【港湾・漁港】&#10;有形固定資産減価償却率"/>
        <xdr:cNvSpPr txBox="1"/>
      </xdr:nvSpPr>
      <xdr:spPr>
        <a:xfrm>
          <a:off x="3582035" y="182149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170180</xdr:rowOff>
    </xdr:from>
    <xdr:ext cx="403860" cy="259080"/>
    <xdr:sp macro="" textlink="">
      <xdr:nvSpPr>
        <xdr:cNvPr id="434" name="n_2aveValue【港湾・漁港】&#10;有形固定資産減価償却率"/>
        <xdr:cNvSpPr txBox="1"/>
      </xdr:nvSpPr>
      <xdr:spPr>
        <a:xfrm>
          <a:off x="2705735" y="181724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33020</xdr:rowOff>
    </xdr:from>
    <xdr:ext cx="403860" cy="259080"/>
    <xdr:sp macro="" textlink="">
      <xdr:nvSpPr>
        <xdr:cNvPr id="435" name="n_3aveValue【港湾・漁港】&#10;有形固定資産減価償却率"/>
        <xdr:cNvSpPr txBox="1"/>
      </xdr:nvSpPr>
      <xdr:spPr>
        <a:xfrm>
          <a:off x="1816735" y="182067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149225</xdr:rowOff>
    </xdr:from>
    <xdr:ext cx="403860" cy="259080"/>
    <xdr:sp macro="" textlink="">
      <xdr:nvSpPr>
        <xdr:cNvPr id="436" name="n_4aveValue【港湾・漁港】&#10;有形固定資産減価償却率"/>
        <xdr:cNvSpPr txBox="1"/>
      </xdr:nvSpPr>
      <xdr:spPr>
        <a:xfrm>
          <a:off x="927735" y="181514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104</xdr:row>
      <xdr:rowOff>38735</xdr:rowOff>
    </xdr:from>
    <xdr:ext cx="405130" cy="259080"/>
    <xdr:sp macro="" textlink="">
      <xdr:nvSpPr>
        <xdr:cNvPr id="437" name="n_1mainValue【港湾・漁港】&#10;有形固定資産減価償却率"/>
        <xdr:cNvSpPr txBox="1"/>
      </xdr:nvSpPr>
      <xdr:spPr>
        <a:xfrm>
          <a:off x="3582035" y="17869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154940</xdr:rowOff>
    </xdr:from>
    <xdr:ext cx="403860" cy="257810"/>
    <xdr:sp macro="" textlink="">
      <xdr:nvSpPr>
        <xdr:cNvPr id="438" name="n_2mainValue【港湾・漁港】&#10;有形固定資産減価償却率"/>
        <xdr:cNvSpPr txBox="1"/>
      </xdr:nvSpPr>
      <xdr:spPr>
        <a:xfrm>
          <a:off x="2705735" y="178142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100</xdr:row>
      <xdr:rowOff>118745</xdr:rowOff>
    </xdr:from>
    <xdr:ext cx="403860" cy="259080"/>
    <xdr:sp macro="" textlink="">
      <xdr:nvSpPr>
        <xdr:cNvPr id="439" name="n_3mainValue【港湾・漁港】&#10;有形固定資産減価償却率"/>
        <xdr:cNvSpPr txBox="1"/>
      </xdr:nvSpPr>
      <xdr:spPr>
        <a:xfrm>
          <a:off x="1816735" y="17263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100</xdr:row>
      <xdr:rowOff>84455</xdr:rowOff>
    </xdr:from>
    <xdr:ext cx="403860" cy="259080"/>
    <xdr:sp macro="" textlink="">
      <xdr:nvSpPr>
        <xdr:cNvPr id="440" name="n_4mainValue【港湾・漁港】&#10;有形固定資産減価償却率"/>
        <xdr:cNvSpPr txBox="1"/>
      </xdr:nvSpPr>
      <xdr:spPr>
        <a:xfrm>
          <a:off x="927735" y="172294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449" name="テキスト ボックス 448"/>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50" name="直線コネクタ 449"/>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51" name="直線コネクタ 450"/>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10160</xdr:rowOff>
    </xdr:from>
    <xdr:ext cx="247650" cy="259080"/>
    <xdr:sp macro="" textlink="">
      <xdr:nvSpPr>
        <xdr:cNvPr id="452" name="テキスト ボックス 451"/>
        <xdr:cNvSpPr txBox="1"/>
      </xdr:nvSpPr>
      <xdr:spPr>
        <a:xfrm>
          <a:off x="6355080" y="1852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3" name="直線コネクタ 452"/>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105</xdr:row>
      <xdr:rowOff>143510</xdr:rowOff>
    </xdr:from>
    <xdr:ext cx="594360" cy="257810"/>
    <xdr:sp macro="" textlink="">
      <xdr:nvSpPr>
        <xdr:cNvPr id="454" name="テキスト ボックス 453"/>
        <xdr:cNvSpPr txBox="1"/>
      </xdr:nvSpPr>
      <xdr:spPr>
        <a:xfrm>
          <a:off x="6008370" y="1814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5" name="直線コネクタ 454"/>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103</xdr:row>
      <xdr:rowOff>105410</xdr:rowOff>
    </xdr:from>
    <xdr:ext cx="594360" cy="259080"/>
    <xdr:sp macro="" textlink="">
      <xdr:nvSpPr>
        <xdr:cNvPr id="456" name="テキスト ボックス 455"/>
        <xdr:cNvSpPr txBox="1"/>
      </xdr:nvSpPr>
      <xdr:spPr>
        <a:xfrm>
          <a:off x="6008370" y="177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7" name="直線コネクタ 456"/>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101</xdr:row>
      <xdr:rowOff>67310</xdr:rowOff>
    </xdr:from>
    <xdr:ext cx="594360" cy="259080"/>
    <xdr:sp macro="" textlink="">
      <xdr:nvSpPr>
        <xdr:cNvPr id="458" name="テキスト ボックス 457"/>
        <xdr:cNvSpPr txBox="1"/>
      </xdr:nvSpPr>
      <xdr:spPr>
        <a:xfrm>
          <a:off x="6008370" y="1738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9" name="直線コネクタ 458"/>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99</xdr:row>
      <xdr:rowOff>29210</xdr:rowOff>
    </xdr:from>
    <xdr:ext cx="594360" cy="257810"/>
    <xdr:sp macro="" textlink="">
      <xdr:nvSpPr>
        <xdr:cNvPr id="460" name="テキスト ボックス 459"/>
        <xdr:cNvSpPr txBox="1"/>
      </xdr:nvSpPr>
      <xdr:spPr>
        <a:xfrm>
          <a:off x="6008370" y="1700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61" name="直線コネクタ 460"/>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4530" cy="259080"/>
    <xdr:sp macro="" textlink="">
      <xdr:nvSpPr>
        <xdr:cNvPr id="462" name="テキスト ボックス 461"/>
        <xdr:cNvSpPr txBox="1"/>
      </xdr:nvSpPr>
      <xdr:spPr>
        <a:xfrm>
          <a:off x="5918200" y="1662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3"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32385</xdr:rowOff>
    </xdr:from>
    <xdr:to xmlns:xdr="http://schemas.openxmlformats.org/drawingml/2006/spreadsheetDrawing">
      <xdr:col>54</xdr:col>
      <xdr:colOff>189865</xdr:colOff>
      <xdr:row>108</xdr:row>
      <xdr:rowOff>152400</xdr:rowOff>
    </xdr:to>
    <xdr:cxnSp macro="">
      <xdr:nvCxnSpPr>
        <xdr:cNvPr id="464" name="直線コネクタ 463"/>
        <xdr:cNvCxnSpPr/>
      </xdr:nvCxnSpPr>
      <xdr:spPr>
        <a:xfrm flipV="1">
          <a:off x="10476865" y="17177385"/>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156210</xdr:rowOff>
    </xdr:from>
    <xdr:ext cx="378460" cy="257810"/>
    <xdr:sp macro="" textlink="">
      <xdr:nvSpPr>
        <xdr:cNvPr id="465" name="【港湾・漁港】&#10;一人当たり有形固定資産（償却資産）額最小値テキスト"/>
        <xdr:cNvSpPr txBox="1"/>
      </xdr:nvSpPr>
      <xdr:spPr>
        <a:xfrm>
          <a:off x="10515600" y="1867281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152400</xdr:rowOff>
    </xdr:from>
    <xdr:to xmlns:xdr="http://schemas.openxmlformats.org/drawingml/2006/spreadsheetDrawing">
      <xdr:col>55</xdr:col>
      <xdr:colOff>88900</xdr:colOff>
      <xdr:row>108</xdr:row>
      <xdr:rowOff>152400</xdr:rowOff>
    </xdr:to>
    <xdr:cxnSp macro="">
      <xdr:nvCxnSpPr>
        <xdr:cNvPr id="466" name="直線コネクタ 465"/>
        <xdr:cNvCxnSpPr/>
      </xdr:nvCxnSpPr>
      <xdr:spPr>
        <a:xfrm>
          <a:off x="10388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150495</xdr:rowOff>
    </xdr:from>
    <xdr:ext cx="598805" cy="259080"/>
    <xdr:sp macro="" textlink="">
      <xdr:nvSpPr>
        <xdr:cNvPr id="467" name="【港湾・漁港】&#10;一人当たり有形固定資産（償却資産）額最大値テキスト"/>
        <xdr:cNvSpPr txBox="1"/>
      </xdr:nvSpPr>
      <xdr:spPr>
        <a:xfrm>
          <a:off x="10515600" y="169525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783,099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32385</xdr:rowOff>
    </xdr:from>
    <xdr:to xmlns:xdr="http://schemas.openxmlformats.org/drawingml/2006/spreadsheetDrawing">
      <xdr:col>55</xdr:col>
      <xdr:colOff>88900</xdr:colOff>
      <xdr:row>100</xdr:row>
      <xdr:rowOff>32385</xdr:rowOff>
    </xdr:to>
    <xdr:cxnSp macro="">
      <xdr:nvCxnSpPr>
        <xdr:cNvPr id="468" name="直線コネクタ 467"/>
        <xdr:cNvCxnSpPr/>
      </xdr:nvCxnSpPr>
      <xdr:spPr>
        <a:xfrm>
          <a:off x="10388600" y="1717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71755</xdr:rowOff>
    </xdr:from>
    <xdr:ext cx="598805" cy="259080"/>
    <xdr:sp macro="" textlink="">
      <xdr:nvSpPr>
        <xdr:cNvPr id="469" name="【港湾・漁港】&#10;一人当たり有形固定資産（償却資産）額平均値テキスト"/>
        <xdr:cNvSpPr txBox="1"/>
      </xdr:nvSpPr>
      <xdr:spPr>
        <a:xfrm>
          <a:off x="10515600" y="182454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48895</xdr:rowOff>
    </xdr:from>
    <xdr:to xmlns:xdr="http://schemas.openxmlformats.org/drawingml/2006/spreadsheetDrawing">
      <xdr:col>55</xdr:col>
      <xdr:colOff>50800</xdr:colOff>
      <xdr:row>107</xdr:row>
      <xdr:rowOff>150495</xdr:rowOff>
    </xdr:to>
    <xdr:sp macro="" textlink="">
      <xdr:nvSpPr>
        <xdr:cNvPr id="470" name="フローチャート: 判断 469"/>
        <xdr:cNvSpPr/>
      </xdr:nvSpPr>
      <xdr:spPr>
        <a:xfrm>
          <a:off x="10426700" y="1839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4445</xdr:rowOff>
    </xdr:from>
    <xdr:to xmlns:xdr="http://schemas.openxmlformats.org/drawingml/2006/spreadsheetDrawing">
      <xdr:col>50</xdr:col>
      <xdr:colOff>165100</xdr:colOff>
      <xdr:row>107</xdr:row>
      <xdr:rowOff>106045</xdr:rowOff>
    </xdr:to>
    <xdr:sp macro="" textlink="">
      <xdr:nvSpPr>
        <xdr:cNvPr id="471" name="フローチャート: 判断 470"/>
        <xdr:cNvSpPr/>
      </xdr:nvSpPr>
      <xdr:spPr>
        <a:xfrm>
          <a:off x="9588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46990</xdr:rowOff>
    </xdr:from>
    <xdr:to xmlns:xdr="http://schemas.openxmlformats.org/drawingml/2006/spreadsheetDrawing">
      <xdr:col>46</xdr:col>
      <xdr:colOff>38100</xdr:colOff>
      <xdr:row>107</xdr:row>
      <xdr:rowOff>148590</xdr:rowOff>
    </xdr:to>
    <xdr:sp macro="" textlink="">
      <xdr:nvSpPr>
        <xdr:cNvPr id="472" name="フローチャート: 判断 471"/>
        <xdr:cNvSpPr/>
      </xdr:nvSpPr>
      <xdr:spPr>
        <a:xfrm>
          <a:off x="8699500" y="1839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170180</xdr:rowOff>
    </xdr:from>
    <xdr:to xmlns:xdr="http://schemas.openxmlformats.org/drawingml/2006/spreadsheetDrawing">
      <xdr:col>41</xdr:col>
      <xdr:colOff>101600</xdr:colOff>
      <xdr:row>107</xdr:row>
      <xdr:rowOff>100330</xdr:rowOff>
    </xdr:to>
    <xdr:sp macro="" textlink="">
      <xdr:nvSpPr>
        <xdr:cNvPr id="473" name="フローチャート: 判断 472"/>
        <xdr:cNvSpPr/>
      </xdr:nvSpPr>
      <xdr:spPr>
        <a:xfrm>
          <a:off x="7810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43180</xdr:rowOff>
    </xdr:from>
    <xdr:to xmlns:xdr="http://schemas.openxmlformats.org/drawingml/2006/spreadsheetDrawing">
      <xdr:col>36</xdr:col>
      <xdr:colOff>165100</xdr:colOff>
      <xdr:row>107</xdr:row>
      <xdr:rowOff>144780</xdr:rowOff>
    </xdr:to>
    <xdr:sp macro="" textlink="">
      <xdr:nvSpPr>
        <xdr:cNvPr id="474" name="フローチャート: 判断 473"/>
        <xdr:cNvSpPr/>
      </xdr:nvSpPr>
      <xdr:spPr>
        <a:xfrm>
          <a:off x="69215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5" name="テキスト ボックス 474"/>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6" name="テキスト ボックス 475"/>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7" name="テキスト ボックス 476"/>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8" name="テキスト ボックス 477"/>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9" name="テキスト ボックス 478"/>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101600</xdr:rowOff>
    </xdr:from>
    <xdr:to xmlns:xdr="http://schemas.openxmlformats.org/drawingml/2006/spreadsheetDrawing">
      <xdr:col>55</xdr:col>
      <xdr:colOff>50800</xdr:colOff>
      <xdr:row>109</xdr:row>
      <xdr:rowOff>31750</xdr:rowOff>
    </xdr:to>
    <xdr:sp macro="" textlink="">
      <xdr:nvSpPr>
        <xdr:cNvPr id="480" name="楕円 479"/>
        <xdr:cNvSpPr/>
      </xdr:nvSpPr>
      <xdr:spPr>
        <a:xfrm>
          <a:off x="10426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108</xdr:row>
      <xdr:rowOff>16510</xdr:rowOff>
    </xdr:from>
    <xdr:ext cx="378460" cy="259080"/>
    <xdr:sp macro="" textlink="">
      <xdr:nvSpPr>
        <xdr:cNvPr id="481" name="【港湾・漁港】&#10;一人当たり有形固定資産（償却資産）額該当値テキスト"/>
        <xdr:cNvSpPr txBox="1"/>
      </xdr:nvSpPr>
      <xdr:spPr>
        <a:xfrm>
          <a:off x="10515600" y="185331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101600</xdr:rowOff>
    </xdr:from>
    <xdr:to xmlns:xdr="http://schemas.openxmlformats.org/drawingml/2006/spreadsheetDrawing">
      <xdr:col>50</xdr:col>
      <xdr:colOff>165100</xdr:colOff>
      <xdr:row>109</xdr:row>
      <xdr:rowOff>31750</xdr:rowOff>
    </xdr:to>
    <xdr:sp macro="" textlink="">
      <xdr:nvSpPr>
        <xdr:cNvPr id="482" name="楕円 481"/>
        <xdr:cNvSpPr/>
      </xdr:nvSpPr>
      <xdr:spPr>
        <a:xfrm>
          <a:off x="9588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152400</xdr:rowOff>
    </xdr:from>
    <xdr:to xmlns:xdr="http://schemas.openxmlformats.org/drawingml/2006/spreadsheetDrawing">
      <xdr:col>55</xdr:col>
      <xdr:colOff>0</xdr:colOff>
      <xdr:row>108</xdr:row>
      <xdr:rowOff>152400</xdr:rowOff>
    </xdr:to>
    <xdr:cxnSp macro="">
      <xdr:nvCxnSpPr>
        <xdr:cNvPr id="483" name="直線コネクタ 482"/>
        <xdr:cNvCxnSpPr/>
      </xdr:nvCxnSpPr>
      <xdr:spPr>
        <a:xfrm flipV="1">
          <a:off x="9639300" y="1866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101600</xdr:rowOff>
    </xdr:from>
    <xdr:to xmlns:xdr="http://schemas.openxmlformats.org/drawingml/2006/spreadsheetDrawing">
      <xdr:col>46</xdr:col>
      <xdr:colOff>38100</xdr:colOff>
      <xdr:row>109</xdr:row>
      <xdr:rowOff>31750</xdr:rowOff>
    </xdr:to>
    <xdr:sp macro="" textlink="">
      <xdr:nvSpPr>
        <xdr:cNvPr id="484" name="楕円 483"/>
        <xdr:cNvSpPr/>
      </xdr:nvSpPr>
      <xdr:spPr>
        <a:xfrm>
          <a:off x="8699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152400</xdr:rowOff>
    </xdr:from>
    <xdr:to xmlns:xdr="http://schemas.openxmlformats.org/drawingml/2006/spreadsheetDrawing">
      <xdr:col>50</xdr:col>
      <xdr:colOff>114300</xdr:colOff>
      <xdr:row>108</xdr:row>
      <xdr:rowOff>152400</xdr:rowOff>
    </xdr:to>
    <xdr:cxnSp macro="">
      <xdr:nvCxnSpPr>
        <xdr:cNvPr id="485" name="直線コネクタ 484"/>
        <xdr:cNvCxnSpPr/>
      </xdr:nvCxnSpPr>
      <xdr:spPr>
        <a:xfrm flipV="1">
          <a:off x="8750300" y="1866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96520</xdr:rowOff>
    </xdr:from>
    <xdr:to xmlns:xdr="http://schemas.openxmlformats.org/drawingml/2006/spreadsheetDrawing">
      <xdr:col>41</xdr:col>
      <xdr:colOff>101600</xdr:colOff>
      <xdr:row>109</xdr:row>
      <xdr:rowOff>26670</xdr:rowOff>
    </xdr:to>
    <xdr:sp macro="" textlink="">
      <xdr:nvSpPr>
        <xdr:cNvPr id="486" name="楕円 485"/>
        <xdr:cNvSpPr/>
      </xdr:nvSpPr>
      <xdr:spPr>
        <a:xfrm>
          <a:off x="7810500" y="186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147320</xdr:rowOff>
    </xdr:from>
    <xdr:to xmlns:xdr="http://schemas.openxmlformats.org/drawingml/2006/spreadsheetDrawing">
      <xdr:col>45</xdr:col>
      <xdr:colOff>177800</xdr:colOff>
      <xdr:row>108</xdr:row>
      <xdr:rowOff>152400</xdr:rowOff>
    </xdr:to>
    <xdr:cxnSp macro="">
      <xdr:nvCxnSpPr>
        <xdr:cNvPr id="487" name="直線コネクタ 486"/>
        <xdr:cNvCxnSpPr/>
      </xdr:nvCxnSpPr>
      <xdr:spPr>
        <a:xfrm>
          <a:off x="7861300" y="186639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96520</xdr:rowOff>
    </xdr:from>
    <xdr:to xmlns:xdr="http://schemas.openxmlformats.org/drawingml/2006/spreadsheetDrawing">
      <xdr:col>36</xdr:col>
      <xdr:colOff>165100</xdr:colOff>
      <xdr:row>109</xdr:row>
      <xdr:rowOff>26670</xdr:rowOff>
    </xdr:to>
    <xdr:sp macro="" textlink="">
      <xdr:nvSpPr>
        <xdr:cNvPr id="488" name="楕円 487"/>
        <xdr:cNvSpPr/>
      </xdr:nvSpPr>
      <xdr:spPr>
        <a:xfrm>
          <a:off x="6921500" y="186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147320</xdr:rowOff>
    </xdr:from>
    <xdr:to xmlns:xdr="http://schemas.openxmlformats.org/drawingml/2006/spreadsheetDrawing">
      <xdr:col>41</xdr:col>
      <xdr:colOff>50800</xdr:colOff>
      <xdr:row>108</xdr:row>
      <xdr:rowOff>147320</xdr:rowOff>
    </xdr:to>
    <xdr:cxnSp macro="">
      <xdr:nvCxnSpPr>
        <xdr:cNvPr id="489" name="直線コネクタ 488"/>
        <xdr:cNvCxnSpPr/>
      </xdr:nvCxnSpPr>
      <xdr:spPr>
        <a:xfrm flipV="1">
          <a:off x="6972300" y="18663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105</xdr:row>
      <xdr:rowOff>122555</xdr:rowOff>
    </xdr:from>
    <xdr:ext cx="597535" cy="257810"/>
    <xdr:sp macro="" textlink="">
      <xdr:nvSpPr>
        <xdr:cNvPr id="490" name="n_1aveValue【港湾・漁港】&#10;一人当たり有形固定資産（償却資産）額"/>
        <xdr:cNvSpPr txBox="1"/>
      </xdr:nvSpPr>
      <xdr:spPr>
        <a:xfrm>
          <a:off x="9326880" y="1812480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105</xdr:row>
      <xdr:rowOff>165100</xdr:rowOff>
    </xdr:from>
    <xdr:ext cx="597535" cy="259080"/>
    <xdr:sp macro="" textlink="">
      <xdr:nvSpPr>
        <xdr:cNvPr id="491" name="n_2aveValue【港湾・漁港】&#10;一人当たり有形固定資産（償却資産）額"/>
        <xdr:cNvSpPr txBox="1"/>
      </xdr:nvSpPr>
      <xdr:spPr>
        <a:xfrm>
          <a:off x="8450580" y="181673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105</xdr:row>
      <xdr:rowOff>116840</xdr:rowOff>
    </xdr:from>
    <xdr:ext cx="597535" cy="259080"/>
    <xdr:sp macro="" textlink="">
      <xdr:nvSpPr>
        <xdr:cNvPr id="492" name="n_3aveValue【港湾・漁港】&#10;一人当たり有形固定資産（償却資産）額"/>
        <xdr:cNvSpPr txBox="1"/>
      </xdr:nvSpPr>
      <xdr:spPr>
        <a:xfrm>
          <a:off x="7561580" y="181190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105</xdr:row>
      <xdr:rowOff>161290</xdr:rowOff>
    </xdr:from>
    <xdr:ext cx="597535" cy="259080"/>
    <xdr:sp macro="" textlink="">
      <xdr:nvSpPr>
        <xdr:cNvPr id="493" name="n_4aveValue【港湾・漁港】&#10;一人当たり有形固定資産（償却資産）額"/>
        <xdr:cNvSpPr txBox="1"/>
      </xdr:nvSpPr>
      <xdr:spPr>
        <a:xfrm>
          <a:off x="6672580" y="1816354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102870</xdr:colOff>
      <xdr:row>109</xdr:row>
      <xdr:rowOff>22860</xdr:rowOff>
    </xdr:from>
    <xdr:ext cx="377190" cy="259080"/>
    <xdr:sp macro="" textlink="">
      <xdr:nvSpPr>
        <xdr:cNvPr id="494" name="n_1mainValue【港湾・漁港】&#10;一人当たり有形固定資産（償却資産）額"/>
        <xdr:cNvSpPr txBox="1"/>
      </xdr:nvSpPr>
      <xdr:spPr>
        <a:xfrm>
          <a:off x="9437370" y="18710910"/>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179070</xdr:colOff>
      <xdr:row>109</xdr:row>
      <xdr:rowOff>22860</xdr:rowOff>
    </xdr:from>
    <xdr:ext cx="378460" cy="259080"/>
    <xdr:sp macro="" textlink="">
      <xdr:nvSpPr>
        <xdr:cNvPr id="495" name="n_2mainValue【港湾・漁港】&#10;一人当たり有形固定資産（償却資産）額"/>
        <xdr:cNvSpPr txBox="1"/>
      </xdr:nvSpPr>
      <xdr:spPr>
        <a:xfrm>
          <a:off x="8561070" y="18710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109</xdr:row>
      <xdr:rowOff>17780</xdr:rowOff>
    </xdr:from>
    <xdr:ext cx="468630" cy="257810"/>
    <xdr:sp macro="" textlink="">
      <xdr:nvSpPr>
        <xdr:cNvPr id="496" name="n_3mainValue【港湾・漁港】&#10;一人当たり有形固定資産（償却資産）額"/>
        <xdr:cNvSpPr txBox="1"/>
      </xdr:nvSpPr>
      <xdr:spPr>
        <a:xfrm>
          <a:off x="7626350" y="187058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109</xdr:row>
      <xdr:rowOff>17780</xdr:rowOff>
    </xdr:from>
    <xdr:ext cx="468630" cy="257810"/>
    <xdr:sp macro="" textlink="">
      <xdr:nvSpPr>
        <xdr:cNvPr id="497" name="n_4mainValue【港湾・漁港】&#10;一人当たり有形固定資産（償却資産）額"/>
        <xdr:cNvSpPr txBox="1"/>
      </xdr:nvSpPr>
      <xdr:spPr>
        <a:xfrm>
          <a:off x="6737350" y="187058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506" name="テキスト ボックス 505"/>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7" name="直線コネクタ 50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508" name="テキスト ボックス 507"/>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9" name="直線コネクタ 508"/>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090" cy="257810"/>
    <xdr:sp macro="" textlink="">
      <xdr:nvSpPr>
        <xdr:cNvPr id="510" name="テキスト ボックス 509"/>
        <xdr:cNvSpPr txBox="1"/>
      </xdr:nvSpPr>
      <xdr:spPr>
        <a:xfrm>
          <a:off x="11978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11" name="直線コネクタ 510"/>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12" name="テキスト ボックス 511"/>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13" name="直線コネクタ 512"/>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810"/>
    <xdr:sp macro="" textlink="">
      <xdr:nvSpPr>
        <xdr:cNvPr id="514" name="テキスト ボックス 513"/>
        <xdr:cNvSpPr txBox="1"/>
      </xdr:nvSpPr>
      <xdr:spPr>
        <a:xfrm>
          <a:off x="12042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5" name="直線コネクタ 514"/>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6" name="テキスト ボックス 515"/>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7" name="直線コネクタ 516"/>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8" name="テキスト ボックス 517"/>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9" name="直線コネクタ 518"/>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7820" cy="257810"/>
    <xdr:sp macro="" textlink="">
      <xdr:nvSpPr>
        <xdr:cNvPr id="520" name="テキスト ボックス 519"/>
        <xdr:cNvSpPr txBox="1"/>
      </xdr:nvSpPr>
      <xdr:spPr>
        <a:xfrm>
          <a:off x="12106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21" name="直線コネクタ 52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46990</xdr:rowOff>
    </xdr:from>
    <xdr:to xmlns:xdr="http://schemas.openxmlformats.org/drawingml/2006/spreadsheetDrawing">
      <xdr:col>85</xdr:col>
      <xdr:colOff>126365</xdr:colOff>
      <xdr:row>42</xdr:row>
      <xdr:rowOff>92710</xdr:rowOff>
    </xdr:to>
    <xdr:cxnSp macro="">
      <xdr:nvCxnSpPr>
        <xdr:cNvPr id="523" name="直線コネクタ 522"/>
        <xdr:cNvCxnSpPr/>
      </xdr:nvCxnSpPr>
      <xdr:spPr>
        <a:xfrm flipV="1">
          <a:off x="16318865" y="587629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24"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25" name="直線コネクタ 524"/>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165100</xdr:rowOff>
    </xdr:from>
    <xdr:ext cx="405130" cy="259080"/>
    <xdr:sp macro="" textlink="">
      <xdr:nvSpPr>
        <xdr:cNvPr id="526" name="【認定こども園・幼稚園・保育所】&#10;有形固定資産減価償却率最大値テキスト"/>
        <xdr:cNvSpPr txBox="1"/>
      </xdr:nvSpPr>
      <xdr:spPr>
        <a:xfrm>
          <a:off x="16357600" y="5651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46990</xdr:rowOff>
    </xdr:from>
    <xdr:to xmlns:xdr="http://schemas.openxmlformats.org/drawingml/2006/spreadsheetDrawing">
      <xdr:col>86</xdr:col>
      <xdr:colOff>25400</xdr:colOff>
      <xdr:row>34</xdr:row>
      <xdr:rowOff>46990</xdr:rowOff>
    </xdr:to>
    <xdr:cxnSp macro="">
      <xdr:nvCxnSpPr>
        <xdr:cNvPr id="527" name="直線コネクタ 526"/>
        <xdr:cNvCxnSpPr/>
      </xdr:nvCxnSpPr>
      <xdr:spPr>
        <a:xfrm>
          <a:off x="16230600" y="587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31750</xdr:rowOff>
    </xdr:from>
    <xdr:ext cx="405130" cy="257810"/>
    <xdr:sp macro="" textlink="">
      <xdr:nvSpPr>
        <xdr:cNvPr id="528" name="【認定こども園・幼稚園・保育所】&#10;有形固定資産減価償却率平均値テキスト"/>
        <xdr:cNvSpPr txBox="1"/>
      </xdr:nvSpPr>
      <xdr:spPr>
        <a:xfrm>
          <a:off x="16357600" y="654685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53340</xdr:rowOff>
    </xdr:from>
    <xdr:to xmlns:xdr="http://schemas.openxmlformats.org/drawingml/2006/spreadsheetDrawing">
      <xdr:col>85</xdr:col>
      <xdr:colOff>177800</xdr:colOff>
      <xdr:row>38</xdr:row>
      <xdr:rowOff>154940</xdr:rowOff>
    </xdr:to>
    <xdr:sp macro="" textlink="">
      <xdr:nvSpPr>
        <xdr:cNvPr id="529" name="フローチャート: 判断 528"/>
        <xdr:cNvSpPr/>
      </xdr:nvSpPr>
      <xdr:spPr>
        <a:xfrm>
          <a:off x="162687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25400</xdr:rowOff>
    </xdr:from>
    <xdr:to xmlns:xdr="http://schemas.openxmlformats.org/drawingml/2006/spreadsheetDrawing">
      <xdr:col>81</xdr:col>
      <xdr:colOff>101600</xdr:colOff>
      <xdr:row>38</xdr:row>
      <xdr:rowOff>127000</xdr:rowOff>
    </xdr:to>
    <xdr:sp macro="" textlink="">
      <xdr:nvSpPr>
        <xdr:cNvPr id="530" name="フローチャート: 判断 529"/>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15875</xdr:rowOff>
    </xdr:from>
    <xdr:to xmlns:xdr="http://schemas.openxmlformats.org/drawingml/2006/spreadsheetDrawing">
      <xdr:col>76</xdr:col>
      <xdr:colOff>165100</xdr:colOff>
      <xdr:row>38</xdr:row>
      <xdr:rowOff>117475</xdr:rowOff>
    </xdr:to>
    <xdr:sp macro="" textlink="">
      <xdr:nvSpPr>
        <xdr:cNvPr id="531" name="フローチャート: 判断 530"/>
        <xdr:cNvSpPr/>
      </xdr:nvSpPr>
      <xdr:spPr>
        <a:xfrm>
          <a:off x="14541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130175</xdr:rowOff>
    </xdr:from>
    <xdr:to xmlns:xdr="http://schemas.openxmlformats.org/drawingml/2006/spreadsheetDrawing">
      <xdr:col>72</xdr:col>
      <xdr:colOff>38100</xdr:colOff>
      <xdr:row>38</xdr:row>
      <xdr:rowOff>60325</xdr:rowOff>
    </xdr:to>
    <xdr:sp macro="" textlink="">
      <xdr:nvSpPr>
        <xdr:cNvPr id="532" name="フローチャート: 判断 531"/>
        <xdr:cNvSpPr/>
      </xdr:nvSpPr>
      <xdr:spPr>
        <a:xfrm>
          <a:off x="13652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147955</xdr:rowOff>
    </xdr:from>
    <xdr:to xmlns:xdr="http://schemas.openxmlformats.org/drawingml/2006/spreadsheetDrawing">
      <xdr:col>67</xdr:col>
      <xdr:colOff>101600</xdr:colOff>
      <xdr:row>38</xdr:row>
      <xdr:rowOff>78105</xdr:rowOff>
    </xdr:to>
    <xdr:sp macro="" textlink="">
      <xdr:nvSpPr>
        <xdr:cNvPr id="533" name="フローチャート: 判断 532"/>
        <xdr:cNvSpPr/>
      </xdr:nvSpPr>
      <xdr:spPr>
        <a:xfrm>
          <a:off x="12763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4" name="テキスト ボックス 53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5" name="テキスト ボックス 53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6" name="テキスト ボックス 53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7" name="テキスト ボックス 53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8" name="テキスト ボックス 53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40640</xdr:rowOff>
    </xdr:from>
    <xdr:to xmlns:xdr="http://schemas.openxmlformats.org/drawingml/2006/spreadsheetDrawing">
      <xdr:col>85</xdr:col>
      <xdr:colOff>177800</xdr:colOff>
      <xdr:row>36</xdr:row>
      <xdr:rowOff>141605</xdr:rowOff>
    </xdr:to>
    <xdr:sp macro="" textlink="">
      <xdr:nvSpPr>
        <xdr:cNvPr id="539" name="楕円 538"/>
        <xdr:cNvSpPr/>
      </xdr:nvSpPr>
      <xdr:spPr>
        <a:xfrm>
          <a:off x="16268700" y="6212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63500</xdr:rowOff>
    </xdr:from>
    <xdr:ext cx="405130" cy="257810"/>
    <xdr:sp macro="" textlink="">
      <xdr:nvSpPr>
        <xdr:cNvPr id="540" name="【認定こども園・幼稚園・保育所】&#10;有形固定資産減価償却率該当値テキスト"/>
        <xdr:cNvSpPr txBox="1"/>
      </xdr:nvSpPr>
      <xdr:spPr>
        <a:xfrm>
          <a:off x="16357600" y="60642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159385</xdr:rowOff>
    </xdr:from>
    <xdr:to xmlns:xdr="http://schemas.openxmlformats.org/drawingml/2006/spreadsheetDrawing">
      <xdr:col>81</xdr:col>
      <xdr:colOff>101600</xdr:colOff>
      <xdr:row>36</xdr:row>
      <xdr:rowOff>89535</xdr:rowOff>
    </xdr:to>
    <xdr:sp macro="" textlink="">
      <xdr:nvSpPr>
        <xdr:cNvPr id="541" name="楕円 540"/>
        <xdr:cNvSpPr/>
      </xdr:nvSpPr>
      <xdr:spPr>
        <a:xfrm>
          <a:off x="154305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38735</xdr:rowOff>
    </xdr:from>
    <xdr:to xmlns:xdr="http://schemas.openxmlformats.org/drawingml/2006/spreadsheetDrawing">
      <xdr:col>85</xdr:col>
      <xdr:colOff>127000</xdr:colOff>
      <xdr:row>36</xdr:row>
      <xdr:rowOff>90805</xdr:rowOff>
    </xdr:to>
    <xdr:cxnSp macro="">
      <xdr:nvCxnSpPr>
        <xdr:cNvPr id="542" name="直線コネクタ 541"/>
        <xdr:cNvCxnSpPr/>
      </xdr:nvCxnSpPr>
      <xdr:spPr>
        <a:xfrm>
          <a:off x="15481300" y="621093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109220</xdr:rowOff>
    </xdr:from>
    <xdr:to xmlns:xdr="http://schemas.openxmlformats.org/drawingml/2006/spreadsheetDrawing">
      <xdr:col>76</xdr:col>
      <xdr:colOff>165100</xdr:colOff>
      <xdr:row>36</xdr:row>
      <xdr:rowOff>38735</xdr:rowOff>
    </xdr:to>
    <xdr:sp macro="" textlink="">
      <xdr:nvSpPr>
        <xdr:cNvPr id="543" name="楕円 542"/>
        <xdr:cNvSpPr/>
      </xdr:nvSpPr>
      <xdr:spPr>
        <a:xfrm>
          <a:off x="14541500" y="61099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159385</xdr:rowOff>
    </xdr:from>
    <xdr:to xmlns:xdr="http://schemas.openxmlformats.org/drawingml/2006/spreadsheetDrawing">
      <xdr:col>81</xdr:col>
      <xdr:colOff>50800</xdr:colOff>
      <xdr:row>36</xdr:row>
      <xdr:rowOff>38735</xdr:rowOff>
    </xdr:to>
    <xdr:cxnSp macro="">
      <xdr:nvCxnSpPr>
        <xdr:cNvPr id="544" name="直線コネクタ 543"/>
        <xdr:cNvCxnSpPr/>
      </xdr:nvCxnSpPr>
      <xdr:spPr>
        <a:xfrm>
          <a:off x="14592300" y="616013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82550</xdr:rowOff>
    </xdr:from>
    <xdr:to xmlns:xdr="http://schemas.openxmlformats.org/drawingml/2006/spreadsheetDrawing">
      <xdr:col>72</xdr:col>
      <xdr:colOff>38100</xdr:colOff>
      <xdr:row>37</xdr:row>
      <xdr:rowOff>12700</xdr:rowOff>
    </xdr:to>
    <xdr:sp macro="" textlink="">
      <xdr:nvSpPr>
        <xdr:cNvPr id="545" name="楕円 544"/>
        <xdr:cNvSpPr/>
      </xdr:nvSpPr>
      <xdr:spPr>
        <a:xfrm>
          <a:off x="13652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159385</xdr:rowOff>
    </xdr:from>
    <xdr:to xmlns:xdr="http://schemas.openxmlformats.org/drawingml/2006/spreadsheetDrawing">
      <xdr:col>76</xdr:col>
      <xdr:colOff>114300</xdr:colOff>
      <xdr:row>36</xdr:row>
      <xdr:rowOff>133350</xdr:rowOff>
    </xdr:to>
    <xdr:cxnSp macro="">
      <xdr:nvCxnSpPr>
        <xdr:cNvPr id="546" name="直線コネクタ 545"/>
        <xdr:cNvCxnSpPr/>
      </xdr:nvCxnSpPr>
      <xdr:spPr>
        <a:xfrm flipV="1">
          <a:off x="13703300" y="6160135"/>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84455</xdr:rowOff>
    </xdr:from>
    <xdr:to xmlns:xdr="http://schemas.openxmlformats.org/drawingml/2006/spreadsheetDrawing">
      <xdr:col>67</xdr:col>
      <xdr:colOff>101600</xdr:colOff>
      <xdr:row>41</xdr:row>
      <xdr:rowOff>14605</xdr:rowOff>
    </xdr:to>
    <xdr:sp macro="" textlink="">
      <xdr:nvSpPr>
        <xdr:cNvPr id="547" name="楕円 546"/>
        <xdr:cNvSpPr/>
      </xdr:nvSpPr>
      <xdr:spPr>
        <a:xfrm>
          <a:off x="127635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133350</xdr:rowOff>
    </xdr:from>
    <xdr:to xmlns:xdr="http://schemas.openxmlformats.org/drawingml/2006/spreadsheetDrawing">
      <xdr:col>71</xdr:col>
      <xdr:colOff>177800</xdr:colOff>
      <xdr:row>40</xdr:row>
      <xdr:rowOff>135255</xdr:rowOff>
    </xdr:to>
    <xdr:cxnSp macro="">
      <xdr:nvCxnSpPr>
        <xdr:cNvPr id="548" name="直線コネクタ 547"/>
        <xdr:cNvCxnSpPr/>
      </xdr:nvCxnSpPr>
      <xdr:spPr>
        <a:xfrm flipV="1">
          <a:off x="12814300" y="6305550"/>
          <a:ext cx="889000" cy="687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118110</xdr:rowOff>
    </xdr:from>
    <xdr:ext cx="405130" cy="259080"/>
    <xdr:sp macro="" textlink="">
      <xdr:nvSpPr>
        <xdr:cNvPr id="549" name="n_1aveValue【認定こども園・幼稚園・保育所】&#10;有形固定資産減価償却率"/>
        <xdr:cNvSpPr txBox="1"/>
      </xdr:nvSpPr>
      <xdr:spPr>
        <a:xfrm>
          <a:off x="15266035" y="6633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109220</xdr:rowOff>
    </xdr:from>
    <xdr:ext cx="403860" cy="257810"/>
    <xdr:sp macro="" textlink="">
      <xdr:nvSpPr>
        <xdr:cNvPr id="550" name="n_2aveValue【認定こども園・幼稚園・保育所】&#10;有形固定資産減価償却率"/>
        <xdr:cNvSpPr txBox="1"/>
      </xdr:nvSpPr>
      <xdr:spPr>
        <a:xfrm>
          <a:off x="14389735" y="66243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52070</xdr:rowOff>
    </xdr:from>
    <xdr:ext cx="403860" cy="257810"/>
    <xdr:sp macro="" textlink="">
      <xdr:nvSpPr>
        <xdr:cNvPr id="551" name="n_3aveValue【認定こども園・幼稚園・保育所】&#10;有形固定資産減価償却率"/>
        <xdr:cNvSpPr txBox="1"/>
      </xdr:nvSpPr>
      <xdr:spPr>
        <a:xfrm>
          <a:off x="13500735" y="65671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94615</xdr:rowOff>
    </xdr:from>
    <xdr:ext cx="403860" cy="259080"/>
    <xdr:sp macro="" textlink="">
      <xdr:nvSpPr>
        <xdr:cNvPr id="552" name="n_4aveValue【認定こども園・幼稚園・保育所】&#10;有形固定資産減価償却率"/>
        <xdr:cNvSpPr txBox="1"/>
      </xdr:nvSpPr>
      <xdr:spPr>
        <a:xfrm>
          <a:off x="12611735" y="62668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106045</xdr:rowOff>
    </xdr:from>
    <xdr:ext cx="405130" cy="259080"/>
    <xdr:sp macro="" textlink="">
      <xdr:nvSpPr>
        <xdr:cNvPr id="553" name="n_1mainValue【認定こども園・幼稚園・保育所】&#10;有形固定資産減価償却率"/>
        <xdr:cNvSpPr txBox="1"/>
      </xdr:nvSpPr>
      <xdr:spPr>
        <a:xfrm>
          <a:off x="15266035" y="5935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55245</xdr:rowOff>
    </xdr:from>
    <xdr:ext cx="403860" cy="257810"/>
    <xdr:sp macro="" textlink="">
      <xdr:nvSpPr>
        <xdr:cNvPr id="554" name="n_2mainValue【認定こども園・幼稚園・保育所】&#10;有形固定資産減価償却率"/>
        <xdr:cNvSpPr txBox="1"/>
      </xdr:nvSpPr>
      <xdr:spPr>
        <a:xfrm>
          <a:off x="14389735" y="58845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29210</xdr:rowOff>
    </xdr:from>
    <xdr:ext cx="403860" cy="257810"/>
    <xdr:sp macro="" textlink="">
      <xdr:nvSpPr>
        <xdr:cNvPr id="555" name="n_3mainValue【認定こども園・幼稚園・保育所】&#10;有形固定資産減価償却率"/>
        <xdr:cNvSpPr txBox="1"/>
      </xdr:nvSpPr>
      <xdr:spPr>
        <a:xfrm>
          <a:off x="13500735" y="60299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6350</xdr:rowOff>
    </xdr:from>
    <xdr:ext cx="403860" cy="257810"/>
    <xdr:sp macro="" textlink="">
      <xdr:nvSpPr>
        <xdr:cNvPr id="556" name="n_4mainValue【認定こども園・幼稚園・保育所】&#10;有形固定資産減価償却率"/>
        <xdr:cNvSpPr txBox="1"/>
      </xdr:nvSpPr>
      <xdr:spPr>
        <a:xfrm>
          <a:off x="12611735" y="70358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565" name="テキスト ボックス 564"/>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6" name="直線コネクタ 56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7" name="直線コネクタ 566"/>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090" cy="259080"/>
    <xdr:sp macro="" textlink="">
      <xdr:nvSpPr>
        <xdr:cNvPr id="568" name="テキスト ボックス 567"/>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9" name="直線コネクタ 568"/>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090" cy="259080"/>
    <xdr:sp macro="" textlink="">
      <xdr:nvSpPr>
        <xdr:cNvPr id="570" name="テキスト ボックス 569"/>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71" name="直線コネクタ 570"/>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090" cy="259080"/>
    <xdr:sp macro="" textlink="">
      <xdr:nvSpPr>
        <xdr:cNvPr id="572" name="テキスト ボックス 571"/>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73" name="直線コネクタ 572"/>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090" cy="259080"/>
    <xdr:sp macro="" textlink="">
      <xdr:nvSpPr>
        <xdr:cNvPr id="574" name="テキスト ボックス 573"/>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5" name="直線コネクタ 57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090" cy="259080"/>
    <xdr:sp macro="" textlink="">
      <xdr:nvSpPr>
        <xdr:cNvPr id="576" name="テキスト ボックス 575"/>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7"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119380</xdr:rowOff>
    </xdr:from>
    <xdr:to xmlns:xdr="http://schemas.openxmlformats.org/drawingml/2006/spreadsheetDrawing">
      <xdr:col>116</xdr:col>
      <xdr:colOff>62865</xdr:colOff>
      <xdr:row>41</xdr:row>
      <xdr:rowOff>114935</xdr:rowOff>
    </xdr:to>
    <xdr:cxnSp macro="">
      <xdr:nvCxnSpPr>
        <xdr:cNvPr id="578" name="直線コネクタ 577"/>
        <xdr:cNvCxnSpPr/>
      </xdr:nvCxnSpPr>
      <xdr:spPr>
        <a:xfrm flipV="1">
          <a:off x="22160865" y="5948680"/>
          <a:ext cx="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118745</xdr:rowOff>
    </xdr:from>
    <xdr:ext cx="469900" cy="259080"/>
    <xdr:sp macro="" textlink="">
      <xdr:nvSpPr>
        <xdr:cNvPr id="579" name="【認定こども園・幼稚園・保育所】&#10;一人当たり面積最小値テキスト"/>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114935</xdr:rowOff>
    </xdr:from>
    <xdr:to xmlns:xdr="http://schemas.openxmlformats.org/drawingml/2006/spreadsheetDrawing">
      <xdr:col>116</xdr:col>
      <xdr:colOff>152400</xdr:colOff>
      <xdr:row>41</xdr:row>
      <xdr:rowOff>114935</xdr:rowOff>
    </xdr:to>
    <xdr:cxnSp macro="">
      <xdr:nvCxnSpPr>
        <xdr:cNvPr id="580" name="直線コネクタ 579"/>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66040</xdr:rowOff>
    </xdr:from>
    <xdr:ext cx="469900" cy="257810"/>
    <xdr:sp macro="" textlink="">
      <xdr:nvSpPr>
        <xdr:cNvPr id="581" name="【認定こども園・幼稚園・保育所】&#10;一人当たり面積最大値テキスト"/>
        <xdr:cNvSpPr txBox="1"/>
      </xdr:nvSpPr>
      <xdr:spPr>
        <a:xfrm>
          <a:off x="22199600" y="57238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119380</xdr:rowOff>
    </xdr:from>
    <xdr:to xmlns:xdr="http://schemas.openxmlformats.org/drawingml/2006/spreadsheetDrawing">
      <xdr:col>116</xdr:col>
      <xdr:colOff>152400</xdr:colOff>
      <xdr:row>34</xdr:row>
      <xdr:rowOff>119380</xdr:rowOff>
    </xdr:to>
    <xdr:cxnSp macro="">
      <xdr:nvCxnSpPr>
        <xdr:cNvPr id="582" name="直線コネクタ 581"/>
        <xdr:cNvCxnSpPr/>
      </xdr:nvCxnSpPr>
      <xdr:spPr>
        <a:xfrm>
          <a:off x="22072600" y="594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53975</xdr:rowOff>
    </xdr:from>
    <xdr:ext cx="469900" cy="257810"/>
    <xdr:sp macro="" textlink="">
      <xdr:nvSpPr>
        <xdr:cNvPr id="583" name="【認定こども園・幼稚園・保育所】&#10;一人当たり面積平均値テキスト"/>
        <xdr:cNvSpPr txBox="1"/>
      </xdr:nvSpPr>
      <xdr:spPr>
        <a:xfrm>
          <a:off x="22199600" y="674052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75565</xdr:rowOff>
    </xdr:from>
    <xdr:to xmlns:xdr="http://schemas.openxmlformats.org/drawingml/2006/spreadsheetDrawing">
      <xdr:col>116</xdr:col>
      <xdr:colOff>114300</xdr:colOff>
      <xdr:row>40</xdr:row>
      <xdr:rowOff>6350</xdr:rowOff>
    </xdr:to>
    <xdr:sp macro="" textlink="">
      <xdr:nvSpPr>
        <xdr:cNvPr id="584" name="フローチャート: 判断 583"/>
        <xdr:cNvSpPr/>
      </xdr:nvSpPr>
      <xdr:spPr>
        <a:xfrm>
          <a:off x="221107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62230</xdr:rowOff>
    </xdr:from>
    <xdr:to xmlns:xdr="http://schemas.openxmlformats.org/drawingml/2006/spreadsheetDrawing">
      <xdr:col>112</xdr:col>
      <xdr:colOff>38100</xdr:colOff>
      <xdr:row>39</xdr:row>
      <xdr:rowOff>163830</xdr:rowOff>
    </xdr:to>
    <xdr:sp macro="" textlink="">
      <xdr:nvSpPr>
        <xdr:cNvPr id="585" name="フローチャート: 判断 584"/>
        <xdr:cNvSpPr/>
      </xdr:nvSpPr>
      <xdr:spPr>
        <a:xfrm>
          <a:off x="21272500" y="67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75565</xdr:rowOff>
    </xdr:from>
    <xdr:to xmlns:xdr="http://schemas.openxmlformats.org/drawingml/2006/spreadsheetDrawing">
      <xdr:col>107</xdr:col>
      <xdr:colOff>101600</xdr:colOff>
      <xdr:row>40</xdr:row>
      <xdr:rowOff>6350</xdr:rowOff>
    </xdr:to>
    <xdr:sp macro="" textlink="">
      <xdr:nvSpPr>
        <xdr:cNvPr id="586" name="フローチャート: 判断 585"/>
        <xdr:cNvSpPr/>
      </xdr:nvSpPr>
      <xdr:spPr>
        <a:xfrm>
          <a:off x="20383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45720</xdr:rowOff>
    </xdr:from>
    <xdr:to xmlns:xdr="http://schemas.openxmlformats.org/drawingml/2006/spreadsheetDrawing">
      <xdr:col>102</xdr:col>
      <xdr:colOff>165100</xdr:colOff>
      <xdr:row>39</xdr:row>
      <xdr:rowOff>147320</xdr:rowOff>
    </xdr:to>
    <xdr:sp macro="" textlink="">
      <xdr:nvSpPr>
        <xdr:cNvPr id="587" name="フローチャート: 判断 586"/>
        <xdr:cNvSpPr/>
      </xdr:nvSpPr>
      <xdr:spPr>
        <a:xfrm>
          <a:off x="19494500" y="673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89535</xdr:rowOff>
    </xdr:from>
    <xdr:to xmlns:xdr="http://schemas.openxmlformats.org/drawingml/2006/spreadsheetDrawing">
      <xdr:col>98</xdr:col>
      <xdr:colOff>38100</xdr:colOff>
      <xdr:row>40</xdr:row>
      <xdr:rowOff>19685</xdr:rowOff>
    </xdr:to>
    <xdr:sp macro="" textlink="">
      <xdr:nvSpPr>
        <xdr:cNvPr id="588" name="フローチャート: 判断 587"/>
        <xdr:cNvSpPr/>
      </xdr:nvSpPr>
      <xdr:spPr>
        <a:xfrm>
          <a:off x="18605500" y="677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9" name="テキスト ボックス 58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90" name="テキスト ボックス 58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91" name="テキスト ボックス 59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2" name="テキスト ボックス 59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3" name="テキスト ボックス 59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151130</xdr:rowOff>
    </xdr:from>
    <xdr:to xmlns:xdr="http://schemas.openxmlformats.org/drawingml/2006/spreadsheetDrawing">
      <xdr:col>116</xdr:col>
      <xdr:colOff>114300</xdr:colOff>
      <xdr:row>39</xdr:row>
      <xdr:rowOff>81280</xdr:rowOff>
    </xdr:to>
    <xdr:sp macro="" textlink="">
      <xdr:nvSpPr>
        <xdr:cNvPr id="594" name="楕円 593"/>
        <xdr:cNvSpPr/>
      </xdr:nvSpPr>
      <xdr:spPr>
        <a:xfrm>
          <a:off x="22110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2540</xdr:rowOff>
    </xdr:from>
    <xdr:ext cx="469900" cy="259080"/>
    <xdr:sp macro="" textlink="">
      <xdr:nvSpPr>
        <xdr:cNvPr id="595" name="【認定こども園・幼稚園・保育所】&#10;一人当たり面積該当値テキスト"/>
        <xdr:cNvSpPr txBox="1"/>
      </xdr:nvSpPr>
      <xdr:spPr>
        <a:xfrm>
          <a:off x="22199600" y="6517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162560</xdr:rowOff>
    </xdr:from>
    <xdr:to xmlns:xdr="http://schemas.openxmlformats.org/drawingml/2006/spreadsheetDrawing">
      <xdr:col>112</xdr:col>
      <xdr:colOff>38100</xdr:colOff>
      <xdr:row>39</xdr:row>
      <xdr:rowOff>92710</xdr:rowOff>
    </xdr:to>
    <xdr:sp macro="" textlink="">
      <xdr:nvSpPr>
        <xdr:cNvPr id="596" name="楕円 595"/>
        <xdr:cNvSpPr/>
      </xdr:nvSpPr>
      <xdr:spPr>
        <a:xfrm>
          <a:off x="21272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30480</xdr:rowOff>
    </xdr:from>
    <xdr:to xmlns:xdr="http://schemas.openxmlformats.org/drawingml/2006/spreadsheetDrawing">
      <xdr:col>116</xdr:col>
      <xdr:colOff>63500</xdr:colOff>
      <xdr:row>39</xdr:row>
      <xdr:rowOff>41910</xdr:rowOff>
    </xdr:to>
    <xdr:cxnSp macro="">
      <xdr:nvCxnSpPr>
        <xdr:cNvPr id="597" name="直線コネクタ 596"/>
        <xdr:cNvCxnSpPr/>
      </xdr:nvCxnSpPr>
      <xdr:spPr>
        <a:xfrm flipV="1">
          <a:off x="21323300" y="671703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167005</xdr:rowOff>
    </xdr:from>
    <xdr:to xmlns:xdr="http://schemas.openxmlformats.org/drawingml/2006/spreadsheetDrawing">
      <xdr:col>107</xdr:col>
      <xdr:colOff>101600</xdr:colOff>
      <xdr:row>39</xdr:row>
      <xdr:rowOff>97790</xdr:rowOff>
    </xdr:to>
    <xdr:sp macro="" textlink="">
      <xdr:nvSpPr>
        <xdr:cNvPr id="598" name="楕円 597"/>
        <xdr:cNvSpPr/>
      </xdr:nvSpPr>
      <xdr:spPr>
        <a:xfrm>
          <a:off x="20383500" y="668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41910</xdr:rowOff>
    </xdr:from>
    <xdr:to xmlns:xdr="http://schemas.openxmlformats.org/drawingml/2006/spreadsheetDrawing">
      <xdr:col>111</xdr:col>
      <xdr:colOff>177800</xdr:colOff>
      <xdr:row>39</xdr:row>
      <xdr:rowOff>46355</xdr:rowOff>
    </xdr:to>
    <xdr:cxnSp macro="">
      <xdr:nvCxnSpPr>
        <xdr:cNvPr id="599" name="直線コネクタ 598"/>
        <xdr:cNvCxnSpPr/>
      </xdr:nvCxnSpPr>
      <xdr:spPr>
        <a:xfrm flipV="1">
          <a:off x="20434300" y="67284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112395</xdr:rowOff>
    </xdr:from>
    <xdr:to xmlns:xdr="http://schemas.openxmlformats.org/drawingml/2006/spreadsheetDrawing">
      <xdr:col>102</xdr:col>
      <xdr:colOff>165100</xdr:colOff>
      <xdr:row>38</xdr:row>
      <xdr:rowOff>42545</xdr:rowOff>
    </xdr:to>
    <xdr:sp macro="" textlink="">
      <xdr:nvSpPr>
        <xdr:cNvPr id="600" name="楕円 599"/>
        <xdr:cNvSpPr/>
      </xdr:nvSpPr>
      <xdr:spPr>
        <a:xfrm>
          <a:off x="19494500" y="64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163195</xdr:rowOff>
    </xdr:from>
    <xdr:to xmlns:xdr="http://schemas.openxmlformats.org/drawingml/2006/spreadsheetDrawing">
      <xdr:col>107</xdr:col>
      <xdr:colOff>50800</xdr:colOff>
      <xdr:row>39</xdr:row>
      <xdr:rowOff>46355</xdr:rowOff>
    </xdr:to>
    <xdr:cxnSp macro="">
      <xdr:nvCxnSpPr>
        <xdr:cNvPr id="601" name="直線コネクタ 600"/>
        <xdr:cNvCxnSpPr/>
      </xdr:nvCxnSpPr>
      <xdr:spPr>
        <a:xfrm>
          <a:off x="19545300" y="6506845"/>
          <a:ext cx="8890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6985</xdr:rowOff>
    </xdr:from>
    <xdr:to xmlns:xdr="http://schemas.openxmlformats.org/drawingml/2006/spreadsheetDrawing">
      <xdr:col>98</xdr:col>
      <xdr:colOff>38100</xdr:colOff>
      <xdr:row>39</xdr:row>
      <xdr:rowOff>109220</xdr:rowOff>
    </xdr:to>
    <xdr:sp macro="" textlink="">
      <xdr:nvSpPr>
        <xdr:cNvPr id="602" name="楕円 601"/>
        <xdr:cNvSpPr/>
      </xdr:nvSpPr>
      <xdr:spPr>
        <a:xfrm>
          <a:off x="18605500" y="6693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163195</xdr:rowOff>
    </xdr:from>
    <xdr:to xmlns:xdr="http://schemas.openxmlformats.org/drawingml/2006/spreadsheetDrawing">
      <xdr:col>102</xdr:col>
      <xdr:colOff>114300</xdr:colOff>
      <xdr:row>39</xdr:row>
      <xdr:rowOff>57785</xdr:rowOff>
    </xdr:to>
    <xdr:cxnSp macro="">
      <xdr:nvCxnSpPr>
        <xdr:cNvPr id="603" name="直線コネクタ 602"/>
        <xdr:cNvCxnSpPr/>
      </xdr:nvCxnSpPr>
      <xdr:spPr>
        <a:xfrm flipV="1">
          <a:off x="18656300" y="6506845"/>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154940</xdr:rowOff>
    </xdr:from>
    <xdr:ext cx="469900" cy="257810"/>
    <xdr:sp macro="" textlink="">
      <xdr:nvSpPr>
        <xdr:cNvPr id="604" name="n_1aveValue【認定こども園・幼稚園・保育所】&#10;一人当たり面積"/>
        <xdr:cNvSpPr txBox="1"/>
      </xdr:nvSpPr>
      <xdr:spPr>
        <a:xfrm>
          <a:off x="21075650" y="68414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168275</xdr:rowOff>
    </xdr:from>
    <xdr:ext cx="468630" cy="257810"/>
    <xdr:sp macro="" textlink="">
      <xdr:nvSpPr>
        <xdr:cNvPr id="605" name="n_2aveValue【認定こども園・幼稚園・保育所】&#10;一人当たり面積"/>
        <xdr:cNvSpPr txBox="1"/>
      </xdr:nvSpPr>
      <xdr:spPr>
        <a:xfrm>
          <a:off x="20199350" y="68548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138430</xdr:rowOff>
    </xdr:from>
    <xdr:ext cx="468630" cy="259080"/>
    <xdr:sp macro="" textlink="">
      <xdr:nvSpPr>
        <xdr:cNvPr id="606" name="n_3aveValue【認定こども園・幼稚園・保育所】&#10;一人当たり面積"/>
        <xdr:cNvSpPr txBox="1"/>
      </xdr:nvSpPr>
      <xdr:spPr>
        <a:xfrm>
          <a:off x="19310350" y="6824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10795</xdr:rowOff>
    </xdr:from>
    <xdr:ext cx="468630" cy="258445"/>
    <xdr:sp macro="" textlink="">
      <xdr:nvSpPr>
        <xdr:cNvPr id="607" name="n_4aveValue【認定こども園・幼稚園・保育所】&#10;一人当たり面積"/>
        <xdr:cNvSpPr txBox="1"/>
      </xdr:nvSpPr>
      <xdr:spPr>
        <a:xfrm>
          <a:off x="18421350" y="68687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109220</xdr:rowOff>
    </xdr:from>
    <xdr:ext cx="469900" cy="257810"/>
    <xdr:sp macro="" textlink="">
      <xdr:nvSpPr>
        <xdr:cNvPr id="608" name="n_1mainValue【認定こども園・幼稚園・保育所】&#10;一人当たり面積"/>
        <xdr:cNvSpPr txBox="1"/>
      </xdr:nvSpPr>
      <xdr:spPr>
        <a:xfrm>
          <a:off x="21075650" y="64528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113665</xdr:rowOff>
    </xdr:from>
    <xdr:ext cx="468630" cy="258445"/>
    <xdr:sp macro="" textlink="">
      <xdr:nvSpPr>
        <xdr:cNvPr id="609" name="n_2mainValue【認定こども園・幼稚園・保育所】&#10;一人当たり面積"/>
        <xdr:cNvSpPr txBox="1"/>
      </xdr:nvSpPr>
      <xdr:spPr>
        <a:xfrm>
          <a:off x="20199350" y="64573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59055</xdr:rowOff>
    </xdr:from>
    <xdr:ext cx="468630" cy="259080"/>
    <xdr:sp macro="" textlink="">
      <xdr:nvSpPr>
        <xdr:cNvPr id="610" name="n_3mainValue【認定こども園・幼稚園・保育所】&#10;一人当たり面積"/>
        <xdr:cNvSpPr txBox="1"/>
      </xdr:nvSpPr>
      <xdr:spPr>
        <a:xfrm>
          <a:off x="19310350" y="62312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125095</xdr:rowOff>
    </xdr:from>
    <xdr:ext cx="468630" cy="258445"/>
    <xdr:sp macro="" textlink="">
      <xdr:nvSpPr>
        <xdr:cNvPr id="611" name="n_4mainValue【認定こども園・幼稚園・保育所】&#10;一人当たり面積"/>
        <xdr:cNvSpPr txBox="1"/>
      </xdr:nvSpPr>
      <xdr:spPr>
        <a:xfrm>
          <a:off x="18421350" y="64687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620" name="テキスト ボックス 619"/>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21" name="直線コネクタ 62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622" name="テキスト ボックス 621"/>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23" name="直線コネクタ 622"/>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090" cy="259080"/>
    <xdr:sp macro="" textlink="">
      <xdr:nvSpPr>
        <xdr:cNvPr id="624" name="テキスト ボックス 623"/>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5" name="直線コネクタ 624"/>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6" name="テキスト ボックス 625"/>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7" name="直線コネクタ 626"/>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810"/>
    <xdr:sp macro="" textlink="">
      <xdr:nvSpPr>
        <xdr:cNvPr id="628" name="テキスト ボックス 627"/>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9" name="直線コネクタ 628"/>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30" name="テキスト ボックス 629"/>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31" name="直線コネクタ 630"/>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32" name="テキスト ボックス 631"/>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3" name="直線コネクタ 6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820" cy="257810"/>
    <xdr:sp macro="" textlink="">
      <xdr:nvSpPr>
        <xdr:cNvPr id="634" name="テキスト ボックス 633"/>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5"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45720</xdr:rowOff>
    </xdr:from>
    <xdr:to xmlns:xdr="http://schemas.openxmlformats.org/drawingml/2006/spreadsheetDrawing">
      <xdr:col>85</xdr:col>
      <xdr:colOff>126365</xdr:colOff>
      <xdr:row>63</xdr:row>
      <xdr:rowOff>59055</xdr:rowOff>
    </xdr:to>
    <xdr:cxnSp macro="">
      <xdr:nvCxnSpPr>
        <xdr:cNvPr id="636" name="直線コネクタ 635"/>
        <xdr:cNvCxnSpPr/>
      </xdr:nvCxnSpPr>
      <xdr:spPr>
        <a:xfrm flipV="1">
          <a:off x="16318865" y="9646920"/>
          <a:ext cx="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63500</xdr:rowOff>
    </xdr:from>
    <xdr:ext cx="405130" cy="257810"/>
    <xdr:sp macro="" textlink="">
      <xdr:nvSpPr>
        <xdr:cNvPr id="637" name="【学校施設】&#10;有形固定資産減価償却率最小値テキスト"/>
        <xdr:cNvSpPr txBox="1"/>
      </xdr:nvSpPr>
      <xdr:spPr>
        <a:xfrm>
          <a:off x="16357600" y="108648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59055</xdr:rowOff>
    </xdr:from>
    <xdr:to xmlns:xdr="http://schemas.openxmlformats.org/drawingml/2006/spreadsheetDrawing">
      <xdr:col>86</xdr:col>
      <xdr:colOff>25400</xdr:colOff>
      <xdr:row>63</xdr:row>
      <xdr:rowOff>59055</xdr:rowOff>
    </xdr:to>
    <xdr:cxnSp macro="">
      <xdr:nvCxnSpPr>
        <xdr:cNvPr id="638" name="直線コネクタ 637"/>
        <xdr:cNvCxnSpPr/>
      </xdr:nvCxnSpPr>
      <xdr:spPr>
        <a:xfrm>
          <a:off x="16230600" y="1086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163830</xdr:rowOff>
    </xdr:from>
    <xdr:ext cx="405130" cy="259080"/>
    <xdr:sp macro="" textlink="">
      <xdr:nvSpPr>
        <xdr:cNvPr id="639" name="【学校施設】&#10;有形固定資産減価償却率最大値テキスト"/>
        <xdr:cNvSpPr txBox="1"/>
      </xdr:nvSpPr>
      <xdr:spPr>
        <a:xfrm>
          <a:off x="16357600" y="9422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45720</xdr:rowOff>
    </xdr:from>
    <xdr:to xmlns:xdr="http://schemas.openxmlformats.org/drawingml/2006/spreadsheetDrawing">
      <xdr:col>86</xdr:col>
      <xdr:colOff>25400</xdr:colOff>
      <xdr:row>56</xdr:row>
      <xdr:rowOff>45720</xdr:rowOff>
    </xdr:to>
    <xdr:cxnSp macro="">
      <xdr:nvCxnSpPr>
        <xdr:cNvPr id="640" name="直線コネクタ 639"/>
        <xdr:cNvCxnSpPr/>
      </xdr:nvCxnSpPr>
      <xdr:spPr>
        <a:xfrm>
          <a:off x="16230600" y="964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25400</xdr:rowOff>
    </xdr:from>
    <xdr:ext cx="405130" cy="259080"/>
    <xdr:sp macro="" textlink="">
      <xdr:nvSpPr>
        <xdr:cNvPr id="641" name="【学校施設】&#10;有形固定資産減価償却率平均値テキスト"/>
        <xdr:cNvSpPr txBox="1"/>
      </xdr:nvSpPr>
      <xdr:spPr>
        <a:xfrm>
          <a:off x="16357600" y="101409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2540</xdr:rowOff>
    </xdr:from>
    <xdr:to xmlns:xdr="http://schemas.openxmlformats.org/drawingml/2006/spreadsheetDrawing">
      <xdr:col>85</xdr:col>
      <xdr:colOff>177800</xdr:colOff>
      <xdr:row>60</xdr:row>
      <xdr:rowOff>104140</xdr:rowOff>
    </xdr:to>
    <xdr:sp macro="" textlink="">
      <xdr:nvSpPr>
        <xdr:cNvPr id="642" name="フローチャート: 判断 641"/>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149225</xdr:rowOff>
    </xdr:from>
    <xdr:to xmlns:xdr="http://schemas.openxmlformats.org/drawingml/2006/spreadsheetDrawing">
      <xdr:col>81</xdr:col>
      <xdr:colOff>101600</xdr:colOff>
      <xdr:row>60</xdr:row>
      <xdr:rowOff>79375</xdr:rowOff>
    </xdr:to>
    <xdr:sp macro="" textlink="">
      <xdr:nvSpPr>
        <xdr:cNvPr id="643" name="フローチャート: 判断 642"/>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162560</xdr:rowOff>
    </xdr:from>
    <xdr:to xmlns:xdr="http://schemas.openxmlformats.org/drawingml/2006/spreadsheetDrawing">
      <xdr:col>76</xdr:col>
      <xdr:colOff>165100</xdr:colOff>
      <xdr:row>60</xdr:row>
      <xdr:rowOff>92710</xdr:rowOff>
    </xdr:to>
    <xdr:sp macro="" textlink="">
      <xdr:nvSpPr>
        <xdr:cNvPr id="644" name="フローチャート: 判断 643"/>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19685</xdr:rowOff>
    </xdr:from>
    <xdr:to xmlns:xdr="http://schemas.openxmlformats.org/drawingml/2006/spreadsheetDrawing">
      <xdr:col>72</xdr:col>
      <xdr:colOff>38100</xdr:colOff>
      <xdr:row>60</xdr:row>
      <xdr:rowOff>121285</xdr:rowOff>
    </xdr:to>
    <xdr:sp macro="" textlink="">
      <xdr:nvSpPr>
        <xdr:cNvPr id="645" name="フローチャート: 判断 644"/>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635</xdr:rowOff>
    </xdr:from>
    <xdr:to xmlns:xdr="http://schemas.openxmlformats.org/drawingml/2006/spreadsheetDrawing">
      <xdr:col>67</xdr:col>
      <xdr:colOff>101600</xdr:colOff>
      <xdr:row>60</xdr:row>
      <xdr:rowOff>102235</xdr:rowOff>
    </xdr:to>
    <xdr:sp macro="" textlink="">
      <xdr:nvSpPr>
        <xdr:cNvPr id="646" name="フローチャート: 判断 645"/>
        <xdr:cNvSpPr/>
      </xdr:nvSpPr>
      <xdr:spPr>
        <a:xfrm>
          <a:off x="12763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647" name="テキスト ボックス 646"/>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648" name="テキスト ボックス 647"/>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649" name="テキスト ボックス 648"/>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650" name="テキスト ボックス 649"/>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651" name="テキスト ボックス 650"/>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162560</xdr:rowOff>
    </xdr:from>
    <xdr:to xmlns:xdr="http://schemas.openxmlformats.org/drawingml/2006/spreadsheetDrawing">
      <xdr:col>85</xdr:col>
      <xdr:colOff>177800</xdr:colOff>
      <xdr:row>62</xdr:row>
      <xdr:rowOff>92710</xdr:rowOff>
    </xdr:to>
    <xdr:sp macro="" textlink="">
      <xdr:nvSpPr>
        <xdr:cNvPr id="652" name="楕円 651"/>
        <xdr:cNvSpPr/>
      </xdr:nvSpPr>
      <xdr:spPr>
        <a:xfrm>
          <a:off x="16268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140970</xdr:rowOff>
    </xdr:from>
    <xdr:ext cx="405130" cy="259080"/>
    <xdr:sp macro="" textlink="">
      <xdr:nvSpPr>
        <xdr:cNvPr id="653" name="【学校施設】&#10;有形固定資産減価償却率該当値テキスト"/>
        <xdr:cNvSpPr txBox="1"/>
      </xdr:nvSpPr>
      <xdr:spPr>
        <a:xfrm>
          <a:off x="16357600" y="10599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130175</xdr:rowOff>
    </xdr:from>
    <xdr:to xmlns:xdr="http://schemas.openxmlformats.org/drawingml/2006/spreadsheetDrawing">
      <xdr:col>81</xdr:col>
      <xdr:colOff>101600</xdr:colOff>
      <xdr:row>62</xdr:row>
      <xdr:rowOff>60325</xdr:rowOff>
    </xdr:to>
    <xdr:sp macro="" textlink="">
      <xdr:nvSpPr>
        <xdr:cNvPr id="654" name="楕円 653"/>
        <xdr:cNvSpPr/>
      </xdr:nvSpPr>
      <xdr:spPr>
        <a:xfrm>
          <a:off x="15430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62</xdr:row>
      <xdr:rowOff>9525</xdr:rowOff>
    </xdr:from>
    <xdr:to xmlns:xdr="http://schemas.openxmlformats.org/drawingml/2006/spreadsheetDrawing">
      <xdr:col>85</xdr:col>
      <xdr:colOff>127000</xdr:colOff>
      <xdr:row>62</xdr:row>
      <xdr:rowOff>41910</xdr:rowOff>
    </xdr:to>
    <xdr:cxnSp macro="">
      <xdr:nvCxnSpPr>
        <xdr:cNvPr id="655" name="直線コネクタ 654"/>
        <xdr:cNvCxnSpPr/>
      </xdr:nvCxnSpPr>
      <xdr:spPr>
        <a:xfrm>
          <a:off x="15481300" y="1063942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109220</xdr:rowOff>
    </xdr:from>
    <xdr:to xmlns:xdr="http://schemas.openxmlformats.org/drawingml/2006/spreadsheetDrawing">
      <xdr:col>76</xdr:col>
      <xdr:colOff>165100</xdr:colOff>
      <xdr:row>62</xdr:row>
      <xdr:rowOff>39370</xdr:rowOff>
    </xdr:to>
    <xdr:sp macro="" textlink="">
      <xdr:nvSpPr>
        <xdr:cNvPr id="656" name="楕円 655"/>
        <xdr:cNvSpPr/>
      </xdr:nvSpPr>
      <xdr:spPr>
        <a:xfrm>
          <a:off x="1454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160020</xdr:rowOff>
    </xdr:from>
    <xdr:to xmlns:xdr="http://schemas.openxmlformats.org/drawingml/2006/spreadsheetDrawing">
      <xdr:col>81</xdr:col>
      <xdr:colOff>50800</xdr:colOff>
      <xdr:row>62</xdr:row>
      <xdr:rowOff>9525</xdr:rowOff>
    </xdr:to>
    <xdr:cxnSp macro="">
      <xdr:nvCxnSpPr>
        <xdr:cNvPr id="657" name="直線コネクタ 656"/>
        <xdr:cNvCxnSpPr/>
      </xdr:nvCxnSpPr>
      <xdr:spPr>
        <a:xfrm>
          <a:off x="14592300" y="1061847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84455</xdr:rowOff>
    </xdr:from>
    <xdr:to xmlns:xdr="http://schemas.openxmlformats.org/drawingml/2006/spreadsheetDrawing">
      <xdr:col>72</xdr:col>
      <xdr:colOff>38100</xdr:colOff>
      <xdr:row>62</xdr:row>
      <xdr:rowOff>14605</xdr:rowOff>
    </xdr:to>
    <xdr:sp macro="" textlink="">
      <xdr:nvSpPr>
        <xdr:cNvPr id="658" name="楕円 657"/>
        <xdr:cNvSpPr/>
      </xdr:nvSpPr>
      <xdr:spPr>
        <a:xfrm>
          <a:off x="136525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61</xdr:row>
      <xdr:rowOff>135255</xdr:rowOff>
    </xdr:from>
    <xdr:to xmlns:xdr="http://schemas.openxmlformats.org/drawingml/2006/spreadsheetDrawing">
      <xdr:col>76</xdr:col>
      <xdr:colOff>114300</xdr:colOff>
      <xdr:row>61</xdr:row>
      <xdr:rowOff>160020</xdr:rowOff>
    </xdr:to>
    <xdr:cxnSp macro="">
      <xdr:nvCxnSpPr>
        <xdr:cNvPr id="659" name="直線コネクタ 658"/>
        <xdr:cNvCxnSpPr/>
      </xdr:nvCxnSpPr>
      <xdr:spPr>
        <a:xfrm>
          <a:off x="13703300" y="1059370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67310</xdr:rowOff>
    </xdr:from>
    <xdr:to xmlns:xdr="http://schemas.openxmlformats.org/drawingml/2006/spreadsheetDrawing">
      <xdr:col>67</xdr:col>
      <xdr:colOff>101600</xdr:colOff>
      <xdr:row>61</xdr:row>
      <xdr:rowOff>168910</xdr:rowOff>
    </xdr:to>
    <xdr:sp macro="" textlink="">
      <xdr:nvSpPr>
        <xdr:cNvPr id="660" name="楕円 659"/>
        <xdr:cNvSpPr/>
      </xdr:nvSpPr>
      <xdr:spPr>
        <a:xfrm>
          <a:off x="12763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118110</xdr:rowOff>
    </xdr:from>
    <xdr:to xmlns:xdr="http://schemas.openxmlformats.org/drawingml/2006/spreadsheetDrawing">
      <xdr:col>71</xdr:col>
      <xdr:colOff>177800</xdr:colOff>
      <xdr:row>61</xdr:row>
      <xdr:rowOff>135255</xdr:rowOff>
    </xdr:to>
    <xdr:cxnSp macro="">
      <xdr:nvCxnSpPr>
        <xdr:cNvPr id="661" name="直線コネクタ 660"/>
        <xdr:cNvCxnSpPr/>
      </xdr:nvCxnSpPr>
      <xdr:spPr>
        <a:xfrm>
          <a:off x="12814300" y="105765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95885</xdr:rowOff>
    </xdr:from>
    <xdr:ext cx="405130" cy="259080"/>
    <xdr:sp macro="" textlink="">
      <xdr:nvSpPr>
        <xdr:cNvPr id="662" name="n_1aveValue【学校施設】&#10;有形固定資産減価償却率"/>
        <xdr:cNvSpPr txBox="1"/>
      </xdr:nvSpPr>
      <xdr:spPr>
        <a:xfrm>
          <a:off x="15266035" y="10039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109220</xdr:rowOff>
    </xdr:from>
    <xdr:ext cx="403860" cy="257810"/>
    <xdr:sp macro="" textlink="">
      <xdr:nvSpPr>
        <xdr:cNvPr id="663" name="n_2aveValue【学校施設】&#10;有形固定資産減価償却率"/>
        <xdr:cNvSpPr txBox="1"/>
      </xdr:nvSpPr>
      <xdr:spPr>
        <a:xfrm>
          <a:off x="14389735" y="100533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137795</xdr:rowOff>
    </xdr:from>
    <xdr:ext cx="403860" cy="259080"/>
    <xdr:sp macro="" textlink="">
      <xdr:nvSpPr>
        <xdr:cNvPr id="664" name="n_3aveValue【学校施設】&#10;有形固定資産減価償却率"/>
        <xdr:cNvSpPr txBox="1"/>
      </xdr:nvSpPr>
      <xdr:spPr>
        <a:xfrm>
          <a:off x="13500735" y="100818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118745</xdr:rowOff>
    </xdr:from>
    <xdr:ext cx="403860" cy="259080"/>
    <xdr:sp macro="" textlink="">
      <xdr:nvSpPr>
        <xdr:cNvPr id="665" name="n_4aveValue【学校施設】&#10;有形固定資産減価償却率"/>
        <xdr:cNvSpPr txBox="1"/>
      </xdr:nvSpPr>
      <xdr:spPr>
        <a:xfrm>
          <a:off x="12611735" y="100628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62</xdr:row>
      <xdr:rowOff>52070</xdr:rowOff>
    </xdr:from>
    <xdr:ext cx="405130" cy="257810"/>
    <xdr:sp macro="" textlink="">
      <xdr:nvSpPr>
        <xdr:cNvPr id="666" name="n_1mainValue【学校施設】&#10;有形固定資産減価償却率"/>
        <xdr:cNvSpPr txBox="1"/>
      </xdr:nvSpPr>
      <xdr:spPr>
        <a:xfrm>
          <a:off x="15266035" y="106819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30480</xdr:rowOff>
    </xdr:from>
    <xdr:ext cx="403860" cy="257810"/>
    <xdr:sp macro="" textlink="">
      <xdr:nvSpPr>
        <xdr:cNvPr id="667" name="n_2mainValue【学校施設】&#10;有形固定資産減価償却率"/>
        <xdr:cNvSpPr txBox="1"/>
      </xdr:nvSpPr>
      <xdr:spPr>
        <a:xfrm>
          <a:off x="14389735" y="1066038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6350</xdr:rowOff>
    </xdr:from>
    <xdr:ext cx="403860" cy="257810"/>
    <xdr:sp macro="" textlink="">
      <xdr:nvSpPr>
        <xdr:cNvPr id="668" name="n_3mainValue【学校施設】&#10;有形固定資産減価償却率"/>
        <xdr:cNvSpPr txBox="1"/>
      </xdr:nvSpPr>
      <xdr:spPr>
        <a:xfrm>
          <a:off x="13500735" y="106362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160020</xdr:rowOff>
    </xdr:from>
    <xdr:ext cx="403860" cy="259080"/>
    <xdr:sp macro="" textlink="">
      <xdr:nvSpPr>
        <xdr:cNvPr id="669" name="n_4mainValue【学校施設】&#10;有形固定資産減価償却率"/>
        <xdr:cNvSpPr txBox="1"/>
      </xdr:nvSpPr>
      <xdr:spPr>
        <a:xfrm>
          <a:off x="12611735" y="106184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678" name="テキスト ボックス 677"/>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9" name="直線コネクタ 6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80" name="直線コネクタ 679"/>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090" cy="257810"/>
    <xdr:sp macro="" textlink="">
      <xdr:nvSpPr>
        <xdr:cNvPr id="681" name="テキスト ボックス 680"/>
        <xdr:cNvSpPr txBox="1"/>
      </xdr:nvSpPr>
      <xdr:spPr>
        <a:xfrm>
          <a:off x="17820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682" name="直線コネクタ 681"/>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6090" cy="257810"/>
    <xdr:sp macro="" textlink="">
      <xdr:nvSpPr>
        <xdr:cNvPr id="683" name="テキスト ボックス 682"/>
        <xdr:cNvSpPr txBox="1"/>
      </xdr:nvSpPr>
      <xdr:spPr>
        <a:xfrm>
          <a:off x="17820640" y="10373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684" name="直線コネクタ 683"/>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6090" cy="257810"/>
    <xdr:sp macro="" textlink="">
      <xdr:nvSpPr>
        <xdr:cNvPr id="685" name="テキスト ボックス 684"/>
        <xdr:cNvSpPr txBox="1"/>
      </xdr:nvSpPr>
      <xdr:spPr>
        <a:xfrm>
          <a:off x="17820640" y="9916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86" name="直線コネクタ 685"/>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6090" cy="257810"/>
    <xdr:sp macro="" textlink="">
      <xdr:nvSpPr>
        <xdr:cNvPr id="687" name="テキスト ボックス 686"/>
        <xdr:cNvSpPr txBox="1"/>
      </xdr:nvSpPr>
      <xdr:spPr>
        <a:xfrm>
          <a:off x="17820640" y="9458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8" name="直線コネクタ 6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090" cy="257810"/>
    <xdr:sp macro="" textlink="">
      <xdr:nvSpPr>
        <xdr:cNvPr id="689" name="テキスト ボックス 688"/>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0"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64135</xdr:rowOff>
    </xdr:from>
    <xdr:to xmlns:xdr="http://schemas.openxmlformats.org/drawingml/2006/spreadsheetDrawing">
      <xdr:col>116</xdr:col>
      <xdr:colOff>62865</xdr:colOff>
      <xdr:row>62</xdr:row>
      <xdr:rowOff>87630</xdr:rowOff>
    </xdr:to>
    <xdr:cxnSp macro="">
      <xdr:nvCxnSpPr>
        <xdr:cNvPr id="691" name="直線コネクタ 690"/>
        <xdr:cNvCxnSpPr/>
      </xdr:nvCxnSpPr>
      <xdr:spPr>
        <a:xfrm flipV="1">
          <a:off x="22160865" y="9493885"/>
          <a:ext cx="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91440</xdr:rowOff>
    </xdr:from>
    <xdr:ext cx="469900" cy="259080"/>
    <xdr:sp macro="" textlink="">
      <xdr:nvSpPr>
        <xdr:cNvPr id="692" name="【学校施設】&#10;一人当たり面積最小値テキスト"/>
        <xdr:cNvSpPr txBox="1"/>
      </xdr:nvSpPr>
      <xdr:spPr>
        <a:xfrm>
          <a:off x="22199600" y="10721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62</xdr:row>
      <xdr:rowOff>87630</xdr:rowOff>
    </xdr:from>
    <xdr:to xmlns:xdr="http://schemas.openxmlformats.org/drawingml/2006/spreadsheetDrawing">
      <xdr:col>116</xdr:col>
      <xdr:colOff>152400</xdr:colOff>
      <xdr:row>62</xdr:row>
      <xdr:rowOff>87630</xdr:rowOff>
    </xdr:to>
    <xdr:cxnSp macro="">
      <xdr:nvCxnSpPr>
        <xdr:cNvPr id="693" name="直線コネクタ 692"/>
        <xdr:cNvCxnSpPr/>
      </xdr:nvCxnSpPr>
      <xdr:spPr>
        <a:xfrm>
          <a:off x="22072600" y="10717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10795</xdr:rowOff>
    </xdr:from>
    <xdr:ext cx="469900" cy="258445"/>
    <xdr:sp macro="" textlink="">
      <xdr:nvSpPr>
        <xdr:cNvPr id="694" name="【学校施設】&#10;一人当たり面積最大値テキスト"/>
        <xdr:cNvSpPr txBox="1"/>
      </xdr:nvSpPr>
      <xdr:spPr>
        <a:xfrm>
          <a:off x="22199600" y="92690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64135</xdr:rowOff>
    </xdr:from>
    <xdr:to xmlns:xdr="http://schemas.openxmlformats.org/drawingml/2006/spreadsheetDrawing">
      <xdr:col>116</xdr:col>
      <xdr:colOff>152400</xdr:colOff>
      <xdr:row>55</xdr:row>
      <xdr:rowOff>64135</xdr:rowOff>
    </xdr:to>
    <xdr:cxnSp macro="">
      <xdr:nvCxnSpPr>
        <xdr:cNvPr id="695" name="直線コネクタ 694"/>
        <xdr:cNvCxnSpPr/>
      </xdr:nvCxnSpPr>
      <xdr:spPr>
        <a:xfrm>
          <a:off x="22072600" y="949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166370</xdr:rowOff>
    </xdr:from>
    <xdr:ext cx="469900" cy="257810"/>
    <xdr:sp macro="" textlink="">
      <xdr:nvSpPr>
        <xdr:cNvPr id="696" name="【学校施設】&#10;一人当たり面積平均値テキスト"/>
        <xdr:cNvSpPr txBox="1"/>
      </xdr:nvSpPr>
      <xdr:spPr>
        <a:xfrm>
          <a:off x="22199600" y="1045337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15875</xdr:rowOff>
    </xdr:from>
    <xdr:to xmlns:xdr="http://schemas.openxmlformats.org/drawingml/2006/spreadsheetDrawing">
      <xdr:col>116</xdr:col>
      <xdr:colOff>114300</xdr:colOff>
      <xdr:row>61</xdr:row>
      <xdr:rowOff>117475</xdr:rowOff>
    </xdr:to>
    <xdr:sp macro="" textlink="">
      <xdr:nvSpPr>
        <xdr:cNvPr id="697" name="フローチャート: 判断 696"/>
        <xdr:cNvSpPr/>
      </xdr:nvSpPr>
      <xdr:spPr>
        <a:xfrm>
          <a:off x="22110700" y="1047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17780</xdr:rowOff>
    </xdr:from>
    <xdr:to xmlns:xdr="http://schemas.openxmlformats.org/drawingml/2006/spreadsheetDrawing">
      <xdr:col>112</xdr:col>
      <xdr:colOff>38100</xdr:colOff>
      <xdr:row>61</xdr:row>
      <xdr:rowOff>118745</xdr:rowOff>
    </xdr:to>
    <xdr:sp macro="" textlink="">
      <xdr:nvSpPr>
        <xdr:cNvPr id="698" name="フローチャート: 判断 697"/>
        <xdr:cNvSpPr/>
      </xdr:nvSpPr>
      <xdr:spPr>
        <a:xfrm>
          <a:off x="212725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29210</xdr:rowOff>
    </xdr:from>
    <xdr:to xmlns:xdr="http://schemas.openxmlformats.org/drawingml/2006/spreadsheetDrawing">
      <xdr:col>107</xdr:col>
      <xdr:colOff>101600</xdr:colOff>
      <xdr:row>61</xdr:row>
      <xdr:rowOff>130810</xdr:rowOff>
    </xdr:to>
    <xdr:sp macro="" textlink="">
      <xdr:nvSpPr>
        <xdr:cNvPr id="699" name="フローチャート: 判断 698"/>
        <xdr:cNvSpPr/>
      </xdr:nvSpPr>
      <xdr:spPr>
        <a:xfrm>
          <a:off x="20383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6985</xdr:rowOff>
    </xdr:from>
    <xdr:to xmlns:xdr="http://schemas.openxmlformats.org/drawingml/2006/spreadsheetDrawing">
      <xdr:col>102</xdr:col>
      <xdr:colOff>165100</xdr:colOff>
      <xdr:row>61</xdr:row>
      <xdr:rowOff>109220</xdr:rowOff>
    </xdr:to>
    <xdr:sp macro="" textlink="">
      <xdr:nvSpPr>
        <xdr:cNvPr id="700" name="フローチャート: 判断 699"/>
        <xdr:cNvSpPr/>
      </xdr:nvSpPr>
      <xdr:spPr>
        <a:xfrm>
          <a:off x="19494500" y="10465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29210</xdr:rowOff>
    </xdr:from>
    <xdr:to xmlns:xdr="http://schemas.openxmlformats.org/drawingml/2006/spreadsheetDrawing">
      <xdr:col>98</xdr:col>
      <xdr:colOff>38100</xdr:colOff>
      <xdr:row>61</xdr:row>
      <xdr:rowOff>130810</xdr:rowOff>
    </xdr:to>
    <xdr:sp macro="" textlink="">
      <xdr:nvSpPr>
        <xdr:cNvPr id="701" name="フローチャート: 判断 700"/>
        <xdr:cNvSpPr/>
      </xdr:nvSpPr>
      <xdr:spPr>
        <a:xfrm>
          <a:off x="18605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702" name="テキスト ボックス 701"/>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703" name="テキスト ボックス 702"/>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704" name="テキスト ボックス 703"/>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705" name="テキスト ボックス 704"/>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706" name="テキスト ボックス 705"/>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148590</xdr:rowOff>
    </xdr:from>
    <xdr:to xmlns:xdr="http://schemas.openxmlformats.org/drawingml/2006/spreadsheetDrawing">
      <xdr:col>116</xdr:col>
      <xdr:colOff>114300</xdr:colOff>
      <xdr:row>61</xdr:row>
      <xdr:rowOff>78740</xdr:rowOff>
    </xdr:to>
    <xdr:sp macro="" textlink="">
      <xdr:nvSpPr>
        <xdr:cNvPr id="707" name="楕円 706"/>
        <xdr:cNvSpPr/>
      </xdr:nvSpPr>
      <xdr:spPr>
        <a:xfrm>
          <a:off x="22110700" y="104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0</xdr:rowOff>
    </xdr:from>
    <xdr:ext cx="469900" cy="259080"/>
    <xdr:sp macro="" textlink="">
      <xdr:nvSpPr>
        <xdr:cNvPr id="708" name="【学校施設】&#10;一人当たり面積該当値テキスト"/>
        <xdr:cNvSpPr txBox="1"/>
      </xdr:nvSpPr>
      <xdr:spPr>
        <a:xfrm>
          <a:off x="22199600" y="10287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147320</xdr:rowOff>
    </xdr:from>
    <xdr:to xmlns:xdr="http://schemas.openxmlformats.org/drawingml/2006/spreadsheetDrawing">
      <xdr:col>112</xdr:col>
      <xdr:colOff>38100</xdr:colOff>
      <xdr:row>61</xdr:row>
      <xdr:rowOff>77470</xdr:rowOff>
    </xdr:to>
    <xdr:sp macro="" textlink="">
      <xdr:nvSpPr>
        <xdr:cNvPr id="709" name="楕円 708"/>
        <xdr:cNvSpPr/>
      </xdr:nvSpPr>
      <xdr:spPr>
        <a:xfrm>
          <a:off x="2127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26670</xdr:rowOff>
    </xdr:from>
    <xdr:to xmlns:xdr="http://schemas.openxmlformats.org/drawingml/2006/spreadsheetDrawing">
      <xdr:col>116</xdr:col>
      <xdr:colOff>63500</xdr:colOff>
      <xdr:row>61</xdr:row>
      <xdr:rowOff>27940</xdr:rowOff>
    </xdr:to>
    <xdr:cxnSp macro="">
      <xdr:nvCxnSpPr>
        <xdr:cNvPr id="710" name="直線コネクタ 709"/>
        <xdr:cNvCxnSpPr/>
      </xdr:nvCxnSpPr>
      <xdr:spPr>
        <a:xfrm>
          <a:off x="21323300" y="104851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166370</xdr:rowOff>
    </xdr:from>
    <xdr:to xmlns:xdr="http://schemas.openxmlformats.org/drawingml/2006/spreadsheetDrawing">
      <xdr:col>107</xdr:col>
      <xdr:colOff>101600</xdr:colOff>
      <xdr:row>61</xdr:row>
      <xdr:rowOff>96520</xdr:rowOff>
    </xdr:to>
    <xdr:sp macro="" textlink="">
      <xdr:nvSpPr>
        <xdr:cNvPr id="711" name="楕円 710"/>
        <xdr:cNvSpPr/>
      </xdr:nvSpPr>
      <xdr:spPr>
        <a:xfrm>
          <a:off x="20383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26670</xdr:rowOff>
    </xdr:from>
    <xdr:to xmlns:xdr="http://schemas.openxmlformats.org/drawingml/2006/spreadsheetDrawing">
      <xdr:col>111</xdr:col>
      <xdr:colOff>177800</xdr:colOff>
      <xdr:row>61</xdr:row>
      <xdr:rowOff>45720</xdr:rowOff>
    </xdr:to>
    <xdr:cxnSp macro="">
      <xdr:nvCxnSpPr>
        <xdr:cNvPr id="712" name="直線コネクタ 711"/>
        <xdr:cNvCxnSpPr/>
      </xdr:nvCxnSpPr>
      <xdr:spPr>
        <a:xfrm flipV="1">
          <a:off x="20434300" y="104851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1905</xdr:rowOff>
    </xdr:from>
    <xdr:to xmlns:xdr="http://schemas.openxmlformats.org/drawingml/2006/spreadsheetDrawing">
      <xdr:col>102</xdr:col>
      <xdr:colOff>165100</xdr:colOff>
      <xdr:row>61</xdr:row>
      <xdr:rowOff>103505</xdr:rowOff>
    </xdr:to>
    <xdr:sp macro="" textlink="">
      <xdr:nvSpPr>
        <xdr:cNvPr id="713" name="楕円 712"/>
        <xdr:cNvSpPr/>
      </xdr:nvSpPr>
      <xdr:spPr>
        <a:xfrm>
          <a:off x="19494500" y="104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45720</xdr:rowOff>
    </xdr:from>
    <xdr:to xmlns:xdr="http://schemas.openxmlformats.org/drawingml/2006/spreadsheetDrawing">
      <xdr:col>107</xdr:col>
      <xdr:colOff>50800</xdr:colOff>
      <xdr:row>61</xdr:row>
      <xdr:rowOff>52705</xdr:rowOff>
    </xdr:to>
    <xdr:cxnSp macro="">
      <xdr:nvCxnSpPr>
        <xdr:cNvPr id="714" name="直線コネクタ 713"/>
        <xdr:cNvCxnSpPr/>
      </xdr:nvCxnSpPr>
      <xdr:spPr>
        <a:xfrm flipV="1">
          <a:off x="19545300" y="105041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10795</xdr:rowOff>
    </xdr:from>
    <xdr:to xmlns:xdr="http://schemas.openxmlformats.org/drawingml/2006/spreadsheetDrawing">
      <xdr:col>98</xdr:col>
      <xdr:colOff>38100</xdr:colOff>
      <xdr:row>61</xdr:row>
      <xdr:rowOff>112395</xdr:rowOff>
    </xdr:to>
    <xdr:sp macro="" textlink="">
      <xdr:nvSpPr>
        <xdr:cNvPr id="715" name="楕円 714"/>
        <xdr:cNvSpPr/>
      </xdr:nvSpPr>
      <xdr:spPr>
        <a:xfrm>
          <a:off x="18605500" y="104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52705</xdr:rowOff>
    </xdr:from>
    <xdr:to xmlns:xdr="http://schemas.openxmlformats.org/drawingml/2006/spreadsheetDrawing">
      <xdr:col>102</xdr:col>
      <xdr:colOff>114300</xdr:colOff>
      <xdr:row>61</xdr:row>
      <xdr:rowOff>61595</xdr:rowOff>
    </xdr:to>
    <xdr:cxnSp macro="">
      <xdr:nvCxnSpPr>
        <xdr:cNvPr id="716" name="直線コネクタ 715"/>
        <xdr:cNvCxnSpPr/>
      </xdr:nvCxnSpPr>
      <xdr:spPr>
        <a:xfrm flipV="1">
          <a:off x="18656300" y="105111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109855</xdr:rowOff>
    </xdr:from>
    <xdr:ext cx="469900" cy="257810"/>
    <xdr:sp macro="" textlink="">
      <xdr:nvSpPr>
        <xdr:cNvPr id="717" name="n_1aveValue【学校施設】&#10;一人当たり面積"/>
        <xdr:cNvSpPr txBox="1"/>
      </xdr:nvSpPr>
      <xdr:spPr>
        <a:xfrm>
          <a:off x="21075650" y="105683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121920</xdr:rowOff>
    </xdr:from>
    <xdr:ext cx="468630" cy="257810"/>
    <xdr:sp macro="" textlink="">
      <xdr:nvSpPr>
        <xdr:cNvPr id="718" name="n_2aveValue【学校施設】&#10;一人当たり面積"/>
        <xdr:cNvSpPr txBox="1"/>
      </xdr:nvSpPr>
      <xdr:spPr>
        <a:xfrm>
          <a:off x="20199350" y="105803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99695</xdr:rowOff>
    </xdr:from>
    <xdr:ext cx="468630" cy="257810"/>
    <xdr:sp macro="" textlink="">
      <xdr:nvSpPr>
        <xdr:cNvPr id="719" name="n_3aveValue【学校施設】&#10;一人当たり面積"/>
        <xdr:cNvSpPr txBox="1"/>
      </xdr:nvSpPr>
      <xdr:spPr>
        <a:xfrm>
          <a:off x="19310350" y="1055814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121920</xdr:rowOff>
    </xdr:from>
    <xdr:ext cx="468630" cy="257810"/>
    <xdr:sp macro="" textlink="">
      <xdr:nvSpPr>
        <xdr:cNvPr id="720" name="n_4aveValue【学校施設】&#10;一人当たり面積"/>
        <xdr:cNvSpPr txBox="1"/>
      </xdr:nvSpPr>
      <xdr:spPr>
        <a:xfrm>
          <a:off x="18421350" y="105803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93980</xdr:rowOff>
    </xdr:from>
    <xdr:ext cx="469900" cy="259080"/>
    <xdr:sp macro="" textlink="">
      <xdr:nvSpPr>
        <xdr:cNvPr id="721" name="n_1mainValue【学校施設】&#10;一人当たり面積"/>
        <xdr:cNvSpPr txBox="1"/>
      </xdr:nvSpPr>
      <xdr:spPr>
        <a:xfrm>
          <a:off x="21075650" y="10209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113030</xdr:rowOff>
    </xdr:from>
    <xdr:ext cx="468630" cy="259080"/>
    <xdr:sp macro="" textlink="">
      <xdr:nvSpPr>
        <xdr:cNvPr id="722" name="n_2mainValue【学校施設】&#10;一人当たり面積"/>
        <xdr:cNvSpPr txBox="1"/>
      </xdr:nvSpPr>
      <xdr:spPr>
        <a:xfrm>
          <a:off x="20199350" y="102285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120650</xdr:rowOff>
    </xdr:from>
    <xdr:ext cx="468630" cy="257810"/>
    <xdr:sp macro="" textlink="">
      <xdr:nvSpPr>
        <xdr:cNvPr id="723" name="n_3mainValue【学校施設】&#10;一人当たり面積"/>
        <xdr:cNvSpPr txBox="1"/>
      </xdr:nvSpPr>
      <xdr:spPr>
        <a:xfrm>
          <a:off x="19310350" y="102362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128905</xdr:rowOff>
    </xdr:from>
    <xdr:ext cx="468630" cy="259080"/>
    <xdr:sp macro="" textlink="">
      <xdr:nvSpPr>
        <xdr:cNvPr id="724" name="n_4mainValue【学校施設】&#10;一人当たり面積"/>
        <xdr:cNvSpPr txBox="1"/>
      </xdr:nvSpPr>
      <xdr:spPr>
        <a:xfrm>
          <a:off x="18421350" y="102444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733" name="テキスト ボックス 732"/>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4" name="直線コネクタ 7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090" cy="259080"/>
    <xdr:sp macro="" textlink="">
      <xdr:nvSpPr>
        <xdr:cNvPr id="735" name="テキスト ボックス 734"/>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6" name="直線コネクタ 735"/>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090" cy="257810"/>
    <xdr:sp macro="" textlink="">
      <xdr:nvSpPr>
        <xdr:cNvPr id="737" name="テキスト ボックス 736"/>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8" name="直線コネクタ 737"/>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9" name="テキスト ボックス 738"/>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40" name="直線コネクタ 739"/>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1" name="テキスト ボックス 740"/>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2" name="直線コネクタ 741"/>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810"/>
    <xdr:sp macro="" textlink="">
      <xdr:nvSpPr>
        <xdr:cNvPr id="743" name="テキスト ボックス 742"/>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4" name="直線コネクタ 743"/>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7820" cy="259080"/>
    <xdr:sp macro="" textlink="">
      <xdr:nvSpPr>
        <xdr:cNvPr id="745" name="テキスト ボックス 744"/>
        <xdr:cNvSpPr txBox="1"/>
      </xdr:nvSpPr>
      <xdr:spPr>
        <a:xfrm>
          <a:off x="12106910" y="13192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6" name="直線コネクタ 745"/>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7"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153670</xdr:rowOff>
    </xdr:from>
    <xdr:to xmlns:xdr="http://schemas.openxmlformats.org/drawingml/2006/spreadsheetDrawing">
      <xdr:col>85</xdr:col>
      <xdr:colOff>126365</xdr:colOff>
      <xdr:row>85</xdr:row>
      <xdr:rowOff>31750</xdr:rowOff>
    </xdr:to>
    <xdr:cxnSp macro="">
      <xdr:nvCxnSpPr>
        <xdr:cNvPr id="748" name="直線コネクタ 747"/>
        <xdr:cNvCxnSpPr/>
      </xdr:nvCxnSpPr>
      <xdr:spPr>
        <a:xfrm flipV="1">
          <a:off x="16318865" y="13526770"/>
          <a:ext cx="0" cy="1078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749" name="【児童館】&#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750" name="直線コネクタ 749"/>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100330</xdr:rowOff>
    </xdr:from>
    <xdr:ext cx="405130" cy="257810"/>
    <xdr:sp macro="" textlink="">
      <xdr:nvSpPr>
        <xdr:cNvPr id="751" name="【児童館】&#10;有形固定資産減価償却率最大値テキスト"/>
        <xdr:cNvSpPr txBox="1"/>
      </xdr:nvSpPr>
      <xdr:spPr>
        <a:xfrm>
          <a:off x="16357600" y="133019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153670</xdr:rowOff>
    </xdr:from>
    <xdr:to xmlns:xdr="http://schemas.openxmlformats.org/drawingml/2006/spreadsheetDrawing">
      <xdr:col>86</xdr:col>
      <xdr:colOff>25400</xdr:colOff>
      <xdr:row>78</xdr:row>
      <xdr:rowOff>153670</xdr:rowOff>
    </xdr:to>
    <xdr:cxnSp macro="">
      <xdr:nvCxnSpPr>
        <xdr:cNvPr id="752" name="直線コネクタ 751"/>
        <xdr:cNvCxnSpPr/>
      </xdr:nvCxnSpPr>
      <xdr:spPr>
        <a:xfrm>
          <a:off x="16230600" y="13526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102870</xdr:rowOff>
    </xdr:from>
    <xdr:ext cx="405130" cy="259080"/>
    <xdr:sp macro="" textlink="">
      <xdr:nvSpPr>
        <xdr:cNvPr id="753" name="【児童館】&#10;有形固定資産減価償却率平均値テキスト"/>
        <xdr:cNvSpPr txBox="1"/>
      </xdr:nvSpPr>
      <xdr:spPr>
        <a:xfrm>
          <a:off x="16357600" y="139903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124460</xdr:rowOff>
    </xdr:from>
    <xdr:to xmlns:xdr="http://schemas.openxmlformats.org/drawingml/2006/spreadsheetDrawing">
      <xdr:col>85</xdr:col>
      <xdr:colOff>177800</xdr:colOff>
      <xdr:row>82</xdr:row>
      <xdr:rowOff>54610</xdr:rowOff>
    </xdr:to>
    <xdr:sp macro="" textlink="">
      <xdr:nvSpPr>
        <xdr:cNvPr id="754" name="フローチャート: 判断 753"/>
        <xdr:cNvSpPr/>
      </xdr:nvSpPr>
      <xdr:spPr>
        <a:xfrm>
          <a:off x="16268700" y="140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134620</xdr:rowOff>
    </xdr:from>
    <xdr:to xmlns:xdr="http://schemas.openxmlformats.org/drawingml/2006/spreadsheetDrawing">
      <xdr:col>81</xdr:col>
      <xdr:colOff>101600</xdr:colOff>
      <xdr:row>82</xdr:row>
      <xdr:rowOff>64770</xdr:rowOff>
    </xdr:to>
    <xdr:sp macro="" textlink="">
      <xdr:nvSpPr>
        <xdr:cNvPr id="755" name="フローチャート: 判断 754"/>
        <xdr:cNvSpPr/>
      </xdr:nvSpPr>
      <xdr:spPr>
        <a:xfrm>
          <a:off x="15430500" y="1402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134620</xdr:rowOff>
    </xdr:from>
    <xdr:to xmlns:xdr="http://schemas.openxmlformats.org/drawingml/2006/spreadsheetDrawing">
      <xdr:col>76</xdr:col>
      <xdr:colOff>165100</xdr:colOff>
      <xdr:row>82</xdr:row>
      <xdr:rowOff>64770</xdr:rowOff>
    </xdr:to>
    <xdr:sp macro="" textlink="">
      <xdr:nvSpPr>
        <xdr:cNvPr id="756" name="フローチャート: 判断 755"/>
        <xdr:cNvSpPr/>
      </xdr:nvSpPr>
      <xdr:spPr>
        <a:xfrm>
          <a:off x="14541500" y="1402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144780</xdr:rowOff>
    </xdr:from>
    <xdr:to xmlns:xdr="http://schemas.openxmlformats.org/drawingml/2006/spreadsheetDrawing">
      <xdr:col>72</xdr:col>
      <xdr:colOff>38100</xdr:colOff>
      <xdr:row>83</xdr:row>
      <xdr:rowOff>74930</xdr:rowOff>
    </xdr:to>
    <xdr:sp macro="" textlink="">
      <xdr:nvSpPr>
        <xdr:cNvPr id="757" name="フローチャート: 判断 756"/>
        <xdr:cNvSpPr/>
      </xdr:nvSpPr>
      <xdr:spPr>
        <a:xfrm>
          <a:off x="13652500" y="1420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134620</xdr:rowOff>
    </xdr:from>
    <xdr:to xmlns:xdr="http://schemas.openxmlformats.org/drawingml/2006/spreadsheetDrawing">
      <xdr:col>67</xdr:col>
      <xdr:colOff>101600</xdr:colOff>
      <xdr:row>83</xdr:row>
      <xdr:rowOff>64770</xdr:rowOff>
    </xdr:to>
    <xdr:sp macro="" textlink="">
      <xdr:nvSpPr>
        <xdr:cNvPr id="758" name="フローチャート: 判断 757"/>
        <xdr:cNvSpPr/>
      </xdr:nvSpPr>
      <xdr:spPr>
        <a:xfrm>
          <a:off x="12763500" y="1419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9" name="テキスト ボックス 7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0" name="テキスト ボックス 7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1" name="テキスト ボックス 7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2" name="テキスト ボックス 7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3" name="テキスト ボックス 7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102870</xdr:rowOff>
    </xdr:from>
    <xdr:to xmlns:xdr="http://schemas.openxmlformats.org/drawingml/2006/spreadsheetDrawing">
      <xdr:col>85</xdr:col>
      <xdr:colOff>177800</xdr:colOff>
      <xdr:row>79</xdr:row>
      <xdr:rowOff>33020</xdr:rowOff>
    </xdr:to>
    <xdr:sp macro="" textlink="">
      <xdr:nvSpPr>
        <xdr:cNvPr id="764" name="楕円 763"/>
        <xdr:cNvSpPr/>
      </xdr:nvSpPr>
      <xdr:spPr>
        <a:xfrm>
          <a:off x="162687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78</xdr:row>
      <xdr:rowOff>55880</xdr:rowOff>
    </xdr:from>
    <xdr:ext cx="405130" cy="259080"/>
    <xdr:sp macro="" textlink="">
      <xdr:nvSpPr>
        <xdr:cNvPr id="765" name="【児童館】&#10;有形固定資産減価償却率該当値テキスト"/>
        <xdr:cNvSpPr txBox="1"/>
      </xdr:nvSpPr>
      <xdr:spPr>
        <a:xfrm>
          <a:off x="16357600" y="13428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39370</xdr:rowOff>
    </xdr:from>
    <xdr:to xmlns:xdr="http://schemas.openxmlformats.org/drawingml/2006/spreadsheetDrawing">
      <xdr:col>81</xdr:col>
      <xdr:colOff>101600</xdr:colOff>
      <xdr:row>78</xdr:row>
      <xdr:rowOff>140970</xdr:rowOff>
    </xdr:to>
    <xdr:sp macro="" textlink="">
      <xdr:nvSpPr>
        <xdr:cNvPr id="766" name="楕円 765"/>
        <xdr:cNvSpPr/>
      </xdr:nvSpPr>
      <xdr:spPr>
        <a:xfrm>
          <a:off x="1543050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78</xdr:row>
      <xdr:rowOff>90170</xdr:rowOff>
    </xdr:from>
    <xdr:to xmlns:xdr="http://schemas.openxmlformats.org/drawingml/2006/spreadsheetDrawing">
      <xdr:col>85</xdr:col>
      <xdr:colOff>127000</xdr:colOff>
      <xdr:row>78</xdr:row>
      <xdr:rowOff>153670</xdr:rowOff>
    </xdr:to>
    <xdr:cxnSp macro="">
      <xdr:nvCxnSpPr>
        <xdr:cNvPr id="767" name="直線コネクタ 766"/>
        <xdr:cNvCxnSpPr/>
      </xdr:nvCxnSpPr>
      <xdr:spPr>
        <a:xfrm>
          <a:off x="15481300" y="1346327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146050</xdr:rowOff>
    </xdr:from>
    <xdr:to xmlns:xdr="http://schemas.openxmlformats.org/drawingml/2006/spreadsheetDrawing">
      <xdr:col>76</xdr:col>
      <xdr:colOff>165100</xdr:colOff>
      <xdr:row>78</xdr:row>
      <xdr:rowOff>76200</xdr:rowOff>
    </xdr:to>
    <xdr:sp macro="" textlink="">
      <xdr:nvSpPr>
        <xdr:cNvPr id="768" name="楕円 76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25400</xdr:rowOff>
    </xdr:from>
    <xdr:to xmlns:xdr="http://schemas.openxmlformats.org/drawingml/2006/spreadsheetDrawing">
      <xdr:col>81</xdr:col>
      <xdr:colOff>50800</xdr:colOff>
      <xdr:row>78</xdr:row>
      <xdr:rowOff>90170</xdr:rowOff>
    </xdr:to>
    <xdr:cxnSp macro="">
      <xdr:nvCxnSpPr>
        <xdr:cNvPr id="769" name="直線コネクタ 768"/>
        <xdr:cNvCxnSpPr/>
      </xdr:nvCxnSpPr>
      <xdr:spPr>
        <a:xfrm>
          <a:off x="14592300" y="1339850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82550</xdr:rowOff>
    </xdr:from>
    <xdr:to xmlns:xdr="http://schemas.openxmlformats.org/drawingml/2006/spreadsheetDrawing">
      <xdr:col>72</xdr:col>
      <xdr:colOff>38100</xdr:colOff>
      <xdr:row>78</xdr:row>
      <xdr:rowOff>12700</xdr:rowOff>
    </xdr:to>
    <xdr:sp macro="" textlink="">
      <xdr:nvSpPr>
        <xdr:cNvPr id="770" name="楕円 769"/>
        <xdr:cNvSpPr/>
      </xdr:nvSpPr>
      <xdr:spPr>
        <a:xfrm>
          <a:off x="13652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77</xdr:row>
      <xdr:rowOff>133350</xdr:rowOff>
    </xdr:from>
    <xdr:to xmlns:xdr="http://schemas.openxmlformats.org/drawingml/2006/spreadsheetDrawing">
      <xdr:col>76</xdr:col>
      <xdr:colOff>114300</xdr:colOff>
      <xdr:row>78</xdr:row>
      <xdr:rowOff>25400</xdr:rowOff>
    </xdr:to>
    <xdr:cxnSp macro="">
      <xdr:nvCxnSpPr>
        <xdr:cNvPr id="771" name="直線コネクタ 770"/>
        <xdr:cNvCxnSpPr/>
      </xdr:nvCxnSpPr>
      <xdr:spPr>
        <a:xfrm>
          <a:off x="13703300" y="1333500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55880</xdr:rowOff>
    </xdr:from>
    <xdr:ext cx="405130" cy="259080"/>
    <xdr:sp macro="" textlink="">
      <xdr:nvSpPr>
        <xdr:cNvPr id="772" name="n_1aveValue【児童館】&#10;有形固定資産減価償却率"/>
        <xdr:cNvSpPr txBox="1"/>
      </xdr:nvSpPr>
      <xdr:spPr>
        <a:xfrm>
          <a:off x="15266035" y="14114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55880</xdr:rowOff>
    </xdr:from>
    <xdr:ext cx="403860" cy="259080"/>
    <xdr:sp macro="" textlink="">
      <xdr:nvSpPr>
        <xdr:cNvPr id="773" name="n_2aveValue【児童館】&#10;有形固定資産減価償却率"/>
        <xdr:cNvSpPr txBox="1"/>
      </xdr:nvSpPr>
      <xdr:spPr>
        <a:xfrm>
          <a:off x="14389735" y="141147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66040</xdr:rowOff>
    </xdr:from>
    <xdr:ext cx="403860" cy="257810"/>
    <xdr:sp macro="" textlink="">
      <xdr:nvSpPr>
        <xdr:cNvPr id="774" name="n_3aveValue【児童館】&#10;有形固定資産減価償却率"/>
        <xdr:cNvSpPr txBox="1"/>
      </xdr:nvSpPr>
      <xdr:spPr>
        <a:xfrm>
          <a:off x="13500735" y="142963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81280</xdr:rowOff>
    </xdr:from>
    <xdr:ext cx="403860" cy="259080"/>
    <xdr:sp macro="" textlink="">
      <xdr:nvSpPr>
        <xdr:cNvPr id="775" name="n_4aveValue【児童館】&#10;有形固定資産減価償却率"/>
        <xdr:cNvSpPr txBox="1"/>
      </xdr:nvSpPr>
      <xdr:spPr>
        <a:xfrm>
          <a:off x="12611735" y="139687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76</xdr:row>
      <xdr:rowOff>157480</xdr:rowOff>
    </xdr:from>
    <xdr:ext cx="405130" cy="257810"/>
    <xdr:sp macro="" textlink="">
      <xdr:nvSpPr>
        <xdr:cNvPr id="776" name="n_1mainValue【児童館】&#10;有形固定資産減価償却率"/>
        <xdr:cNvSpPr txBox="1"/>
      </xdr:nvSpPr>
      <xdr:spPr>
        <a:xfrm>
          <a:off x="15266035" y="131876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134620</xdr:colOff>
      <xdr:row>76</xdr:row>
      <xdr:rowOff>92710</xdr:rowOff>
    </xdr:from>
    <xdr:ext cx="340360" cy="259080"/>
    <xdr:sp macro="" textlink="">
      <xdr:nvSpPr>
        <xdr:cNvPr id="777" name="n_2mainValue【児童館】&#10;有形固定資産減価償却率"/>
        <xdr:cNvSpPr txBox="1"/>
      </xdr:nvSpPr>
      <xdr:spPr>
        <a:xfrm>
          <a:off x="14422120" y="131229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71</xdr:col>
      <xdr:colOff>7620</xdr:colOff>
      <xdr:row>76</xdr:row>
      <xdr:rowOff>29210</xdr:rowOff>
    </xdr:from>
    <xdr:ext cx="340360" cy="257810"/>
    <xdr:sp macro="" textlink="">
      <xdr:nvSpPr>
        <xdr:cNvPr id="778" name="n_3mainValue【児童館】&#10;有形固定資産減価償却率"/>
        <xdr:cNvSpPr txBox="1"/>
      </xdr:nvSpPr>
      <xdr:spPr>
        <a:xfrm>
          <a:off x="13533120" y="1305941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787" name="テキスト ボックス 786"/>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8" name="直線コネクタ 78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85</xdr:row>
      <xdr:rowOff>95250</xdr:rowOff>
    </xdr:from>
    <xdr:to xmlns:xdr="http://schemas.openxmlformats.org/drawingml/2006/spreadsheetDrawing">
      <xdr:col>120</xdr:col>
      <xdr:colOff>114300</xdr:colOff>
      <xdr:row>85</xdr:row>
      <xdr:rowOff>95250</xdr:rowOff>
    </xdr:to>
    <xdr:cxnSp macro="">
      <xdr:nvCxnSpPr>
        <xdr:cNvPr id="789" name="直線コネクタ 788"/>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124460</xdr:rowOff>
    </xdr:from>
    <xdr:ext cx="466090" cy="259080"/>
    <xdr:sp macro="" textlink="">
      <xdr:nvSpPr>
        <xdr:cNvPr id="790" name="テキスト ボックス 789"/>
        <xdr:cNvSpPr txBox="1"/>
      </xdr:nvSpPr>
      <xdr:spPr>
        <a:xfrm>
          <a:off x="17820640" y="14526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1" name="直線コネクタ 790"/>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090" cy="259080"/>
    <xdr:sp macro="" textlink="">
      <xdr:nvSpPr>
        <xdr:cNvPr id="792" name="テキスト ボックス 791"/>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152400</xdr:rowOff>
    </xdr:from>
    <xdr:to xmlns:xdr="http://schemas.openxmlformats.org/drawingml/2006/spreadsheetDrawing">
      <xdr:col>120</xdr:col>
      <xdr:colOff>114300</xdr:colOff>
      <xdr:row>78</xdr:row>
      <xdr:rowOff>152400</xdr:rowOff>
    </xdr:to>
    <xdr:cxnSp macro="">
      <xdr:nvCxnSpPr>
        <xdr:cNvPr id="793" name="直線コネクタ 792"/>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10160</xdr:rowOff>
    </xdr:from>
    <xdr:ext cx="466090" cy="259080"/>
    <xdr:sp macro="" textlink="">
      <xdr:nvSpPr>
        <xdr:cNvPr id="794" name="テキスト ボックス 793"/>
        <xdr:cNvSpPr txBox="1"/>
      </xdr:nvSpPr>
      <xdr:spPr>
        <a:xfrm>
          <a:off x="17820640" y="133832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5" name="直線コネクタ 79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090" cy="259080"/>
    <xdr:sp macro="" textlink="">
      <xdr:nvSpPr>
        <xdr:cNvPr id="796" name="テキスト ボックス 795"/>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7"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49530</xdr:rowOff>
    </xdr:from>
    <xdr:to xmlns:xdr="http://schemas.openxmlformats.org/drawingml/2006/spreadsheetDrawing">
      <xdr:col>116</xdr:col>
      <xdr:colOff>62865</xdr:colOff>
      <xdr:row>85</xdr:row>
      <xdr:rowOff>83820</xdr:rowOff>
    </xdr:to>
    <xdr:cxnSp macro="">
      <xdr:nvCxnSpPr>
        <xdr:cNvPr id="798" name="直線コネクタ 797"/>
        <xdr:cNvCxnSpPr/>
      </xdr:nvCxnSpPr>
      <xdr:spPr>
        <a:xfrm flipV="1">
          <a:off x="22160865" y="1342263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87630</xdr:rowOff>
    </xdr:from>
    <xdr:ext cx="469900" cy="257810"/>
    <xdr:sp macro="" textlink="">
      <xdr:nvSpPr>
        <xdr:cNvPr id="799" name="【児童館】&#10;一人当たり面積最小値テキスト"/>
        <xdr:cNvSpPr txBox="1"/>
      </xdr:nvSpPr>
      <xdr:spPr>
        <a:xfrm>
          <a:off x="22199600" y="146608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83820</xdr:rowOff>
    </xdr:from>
    <xdr:to xmlns:xdr="http://schemas.openxmlformats.org/drawingml/2006/spreadsheetDrawing">
      <xdr:col>116</xdr:col>
      <xdr:colOff>152400</xdr:colOff>
      <xdr:row>85</xdr:row>
      <xdr:rowOff>83820</xdr:rowOff>
    </xdr:to>
    <xdr:cxnSp macro="">
      <xdr:nvCxnSpPr>
        <xdr:cNvPr id="800" name="直線コネクタ 799"/>
        <xdr:cNvCxnSpPr/>
      </xdr:nvCxnSpPr>
      <xdr:spPr>
        <a:xfrm>
          <a:off x="22072600" y="14657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167640</xdr:rowOff>
    </xdr:from>
    <xdr:ext cx="469900" cy="257810"/>
    <xdr:sp macro="" textlink="">
      <xdr:nvSpPr>
        <xdr:cNvPr id="801" name="【児童館】&#10;一人当たり面積最大値テキスト"/>
        <xdr:cNvSpPr txBox="1"/>
      </xdr:nvSpPr>
      <xdr:spPr>
        <a:xfrm>
          <a:off x="22199600" y="131978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49530</xdr:rowOff>
    </xdr:from>
    <xdr:to xmlns:xdr="http://schemas.openxmlformats.org/drawingml/2006/spreadsheetDrawing">
      <xdr:col>116</xdr:col>
      <xdr:colOff>152400</xdr:colOff>
      <xdr:row>78</xdr:row>
      <xdr:rowOff>49530</xdr:rowOff>
    </xdr:to>
    <xdr:cxnSp macro="">
      <xdr:nvCxnSpPr>
        <xdr:cNvPr id="802" name="直線コネクタ 801"/>
        <xdr:cNvCxnSpPr/>
      </xdr:nvCxnSpPr>
      <xdr:spPr>
        <a:xfrm>
          <a:off x="22072600" y="1342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15875</xdr:rowOff>
    </xdr:from>
    <xdr:ext cx="469900" cy="259080"/>
    <xdr:sp macro="" textlink="">
      <xdr:nvSpPr>
        <xdr:cNvPr id="803" name="【児童館】&#10;一人当たり面積平均値テキスト"/>
        <xdr:cNvSpPr txBox="1"/>
      </xdr:nvSpPr>
      <xdr:spPr>
        <a:xfrm>
          <a:off x="22199600" y="142462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164465</xdr:rowOff>
    </xdr:from>
    <xdr:to xmlns:xdr="http://schemas.openxmlformats.org/drawingml/2006/spreadsheetDrawing">
      <xdr:col>116</xdr:col>
      <xdr:colOff>114300</xdr:colOff>
      <xdr:row>84</xdr:row>
      <xdr:rowOff>94615</xdr:rowOff>
    </xdr:to>
    <xdr:sp macro="" textlink="">
      <xdr:nvSpPr>
        <xdr:cNvPr id="804" name="フローチャート: 判断 803"/>
        <xdr:cNvSpPr/>
      </xdr:nvSpPr>
      <xdr:spPr>
        <a:xfrm>
          <a:off x="22110700" y="1439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4445</xdr:rowOff>
    </xdr:from>
    <xdr:to xmlns:xdr="http://schemas.openxmlformats.org/drawingml/2006/spreadsheetDrawing">
      <xdr:col>112</xdr:col>
      <xdr:colOff>38100</xdr:colOff>
      <xdr:row>84</xdr:row>
      <xdr:rowOff>106045</xdr:rowOff>
    </xdr:to>
    <xdr:sp macro="" textlink="">
      <xdr:nvSpPr>
        <xdr:cNvPr id="805" name="フローチャート: 判断 804"/>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4445</xdr:rowOff>
    </xdr:from>
    <xdr:to xmlns:xdr="http://schemas.openxmlformats.org/drawingml/2006/spreadsheetDrawing">
      <xdr:col>107</xdr:col>
      <xdr:colOff>101600</xdr:colOff>
      <xdr:row>84</xdr:row>
      <xdr:rowOff>106045</xdr:rowOff>
    </xdr:to>
    <xdr:sp macro="" textlink="">
      <xdr:nvSpPr>
        <xdr:cNvPr id="806" name="フローチャート: 判断 805"/>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170180</xdr:rowOff>
    </xdr:from>
    <xdr:to xmlns:xdr="http://schemas.openxmlformats.org/drawingml/2006/spreadsheetDrawing">
      <xdr:col>102</xdr:col>
      <xdr:colOff>165100</xdr:colOff>
      <xdr:row>84</xdr:row>
      <xdr:rowOff>100330</xdr:rowOff>
    </xdr:to>
    <xdr:sp macro="" textlink="">
      <xdr:nvSpPr>
        <xdr:cNvPr id="807" name="フローチャート: 判断 806"/>
        <xdr:cNvSpPr/>
      </xdr:nvSpPr>
      <xdr:spPr>
        <a:xfrm>
          <a:off x="19494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164465</xdr:rowOff>
    </xdr:from>
    <xdr:to xmlns:xdr="http://schemas.openxmlformats.org/drawingml/2006/spreadsheetDrawing">
      <xdr:col>98</xdr:col>
      <xdr:colOff>38100</xdr:colOff>
      <xdr:row>84</xdr:row>
      <xdr:rowOff>94615</xdr:rowOff>
    </xdr:to>
    <xdr:sp macro="" textlink="">
      <xdr:nvSpPr>
        <xdr:cNvPr id="808" name="フローチャート: 判断 807"/>
        <xdr:cNvSpPr/>
      </xdr:nvSpPr>
      <xdr:spPr>
        <a:xfrm>
          <a:off x="18605500" y="1439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09" name="テキスト ボックス 80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0" name="テキスト ボックス 80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1" name="テキスト ボックス 81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2" name="テキスト ボックス 81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3" name="テキスト ボックス 81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33020</xdr:rowOff>
    </xdr:from>
    <xdr:to xmlns:xdr="http://schemas.openxmlformats.org/drawingml/2006/spreadsheetDrawing">
      <xdr:col>116</xdr:col>
      <xdr:colOff>114300</xdr:colOff>
      <xdr:row>85</xdr:row>
      <xdr:rowOff>134620</xdr:rowOff>
    </xdr:to>
    <xdr:sp macro="" textlink="">
      <xdr:nvSpPr>
        <xdr:cNvPr id="814" name="楕円 813"/>
        <xdr:cNvSpPr/>
      </xdr:nvSpPr>
      <xdr:spPr>
        <a:xfrm>
          <a:off x="22110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119380</xdr:rowOff>
    </xdr:from>
    <xdr:ext cx="469900" cy="259080"/>
    <xdr:sp macro="" textlink="">
      <xdr:nvSpPr>
        <xdr:cNvPr id="815" name="【児童館】&#10;一人当たり面積該当値テキスト"/>
        <xdr:cNvSpPr txBox="1"/>
      </xdr:nvSpPr>
      <xdr:spPr>
        <a:xfrm>
          <a:off x="22199600" y="14521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33020</xdr:rowOff>
    </xdr:from>
    <xdr:to xmlns:xdr="http://schemas.openxmlformats.org/drawingml/2006/spreadsheetDrawing">
      <xdr:col>112</xdr:col>
      <xdr:colOff>38100</xdr:colOff>
      <xdr:row>85</xdr:row>
      <xdr:rowOff>134620</xdr:rowOff>
    </xdr:to>
    <xdr:sp macro="" textlink="">
      <xdr:nvSpPr>
        <xdr:cNvPr id="816" name="楕円 815"/>
        <xdr:cNvSpPr/>
      </xdr:nvSpPr>
      <xdr:spPr>
        <a:xfrm>
          <a:off x="21272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83820</xdr:rowOff>
    </xdr:from>
    <xdr:to xmlns:xdr="http://schemas.openxmlformats.org/drawingml/2006/spreadsheetDrawing">
      <xdr:col>116</xdr:col>
      <xdr:colOff>63500</xdr:colOff>
      <xdr:row>85</xdr:row>
      <xdr:rowOff>83820</xdr:rowOff>
    </xdr:to>
    <xdr:cxnSp macro="">
      <xdr:nvCxnSpPr>
        <xdr:cNvPr id="817" name="直線コネクタ 816"/>
        <xdr:cNvCxnSpPr/>
      </xdr:nvCxnSpPr>
      <xdr:spPr>
        <a:xfrm>
          <a:off x="21323300" y="146570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33020</xdr:rowOff>
    </xdr:from>
    <xdr:to xmlns:xdr="http://schemas.openxmlformats.org/drawingml/2006/spreadsheetDrawing">
      <xdr:col>107</xdr:col>
      <xdr:colOff>101600</xdr:colOff>
      <xdr:row>85</xdr:row>
      <xdr:rowOff>134620</xdr:rowOff>
    </xdr:to>
    <xdr:sp macro="" textlink="">
      <xdr:nvSpPr>
        <xdr:cNvPr id="818" name="楕円 817"/>
        <xdr:cNvSpPr/>
      </xdr:nvSpPr>
      <xdr:spPr>
        <a:xfrm>
          <a:off x="20383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83820</xdr:rowOff>
    </xdr:from>
    <xdr:to xmlns:xdr="http://schemas.openxmlformats.org/drawingml/2006/spreadsheetDrawing">
      <xdr:col>111</xdr:col>
      <xdr:colOff>177800</xdr:colOff>
      <xdr:row>85</xdr:row>
      <xdr:rowOff>83820</xdr:rowOff>
    </xdr:to>
    <xdr:cxnSp macro="">
      <xdr:nvCxnSpPr>
        <xdr:cNvPr id="819" name="直線コネクタ 818"/>
        <xdr:cNvCxnSpPr/>
      </xdr:nvCxnSpPr>
      <xdr:spPr>
        <a:xfrm>
          <a:off x="20434300" y="14657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33020</xdr:rowOff>
    </xdr:from>
    <xdr:to xmlns:xdr="http://schemas.openxmlformats.org/drawingml/2006/spreadsheetDrawing">
      <xdr:col>102</xdr:col>
      <xdr:colOff>165100</xdr:colOff>
      <xdr:row>85</xdr:row>
      <xdr:rowOff>134620</xdr:rowOff>
    </xdr:to>
    <xdr:sp macro="" textlink="">
      <xdr:nvSpPr>
        <xdr:cNvPr id="820" name="楕円 819"/>
        <xdr:cNvSpPr/>
      </xdr:nvSpPr>
      <xdr:spPr>
        <a:xfrm>
          <a:off x="19494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83820</xdr:rowOff>
    </xdr:from>
    <xdr:to xmlns:xdr="http://schemas.openxmlformats.org/drawingml/2006/spreadsheetDrawing">
      <xdr:col>107</xdr:col>
      <xdr:colOff>50800</xdr:colOff>
      <xdr:row>85</xdr:row>
      <xdr:rowOff>83820</xdr:rowOff>
    </xdr:to>
    <xdr:cxnSp macro="">
      <xdr:nvCxnSpPr>
        <xdr:cNvPr id="821" name="直線コネクタ 820"/>
        <xdr:cNvCxnSpPr/>
      </xdr:nvCxnSpPr>
      <xdr:spPr>
        <a:xfrm>
          <a:off x="19545300" y="14657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122555</xdr:rowOff>
    </xdr:from>
    <xdr:ext cx="469900" cy="257810"/>
    <xdr:sp macro="" textlink="">
      <xdr:nvSpPr>
        <xdr:cNvPr id="822" name="n_1aveValue【児童館】&#10;一人当たり面積"/>
        <xdr:cNvSpPr txBox="1"/>
      </xdr:nvSpPr>
      <xdr:spPr>
        <a:xfrm>
          <a:off x="21075650" y="141814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122555</xdr:rowOff>
    </xdr:from>
    <xdr:ext cx="468630" cy="257810"/>
    <xdr:sp macro="" textlink="">
      <xdr:nvSpPr>
        <xdr:cNvPr id="823" name="n_2aveValue【児童館】&#10;一人当たり面積"/>
        <xdr:cNvSpPr txBox="1"/>
      </xdr:nvSpPr>
      <xdr:spPr>
        <a:xfrm>
          <a:off x="20199350" y="141814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116840</xdr:rowOff>
    </xdr:from>
    <xdr:ext cx="468630" cy="259080"/>
    <xdr:sp macro="" textlink="">
      <xdr:nvSpPr>
        <xdr:cNvPr id="824" name="n_3aveValue【児童館】&#10;一人当たり面積"/>
        <xdr:cNvSpPr txBox="1"/>
      </xdr:nvSpPr>
      <xdr:spPr>
        <a:xfrm>
          <a:off x="19310350" y="141757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111125</xdr:rowOff>
    </xdr:from>
    <xdr:ext cx="468630" cy="257810"/>
    <xdr:sp macro="" textlink="">
      <xdr:nvSpPr>
        <xdr:cNvPr id="825" name="n_4aveValue【児童館】&#10;一人当たり面積"/>
        <xdr:cNvSpPr txBox="1"/>
      </xdr:nvSpPr>
      <xdr:spPr>
        <a:xfrm>
          <a:off x="18421350" y="141700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125730</xdr:rowOff>
    </xdr:from>
    <xdr:ext cx="469900" cy="259080"/>
    <xdr:sp macro="" textlink="">
      <xdr:nvSpPr>
        <xdr:cNvPr id="826" name="n_1mainValue【児童館】&#10;一人当たり面積"/>
        <xdr:cNvSpPr txBox="1"/>
      </xdr:nvSpPr>
      <xdr:spPr>
        <a:xfrm>
          <a:off x="21075650" y="14698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125730</xdr:rowOff>
    </xdr:from>
    <xdr:ext cx="468630" cy="259080"/>
    <xdr:sp macro="" textlink="">
      <xdr:nvSpPr>
        <xdr:cNvPr id="827" name="n_2mainValue【児童館】&#10;一人当たり面積"/>
        <xdr:cNvSpPr txBox="1"/>
      </xdr:nvSpPr>
      <xdr:spPr>
        <a:xfrm>
          <a:off x="20199350" y="14698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125730</xdr:rowOff>
    </xdr:from>
    <xdr:ext cx="468630" cy="259080"/>
    <xdr:sp macro="" textlink="">
      <xdr:nvSpPr>
        <xdr:cNvPr id="828" name="n_3mainValue【児童館】&#10;一人当たり面積"/>
        <xdr:cNvSpPr txBox="1"/>
      </xdr:nvSpPr>
      <xdr:spPr>
        <a:xfrm>
          <a:off x="19310350" y="146989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29" name="正方形/長方形 8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0" name="正方形/長方形 82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1" name="正方形/長方形 83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2" name="正方形/長方形 83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3" name="正方形/長方形 83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4" name="正方形/長方形 83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35" name="正方形/長方形 83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36" name="正方形/長方形 83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837" name="テキスト ボックス 836"/>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38" name="直線コネクタ 83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839" name="テキスト ボックス 838"/>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76200</xdr:rowOff>
    </xdr:from>
    <xdr:to xmlns:xdr="http://schemas.openxmlformats.org/drawingml/2006/spreadsheetDrawing">
      <xdr:col>89</xdr:col>
      <xdr:colOff>177800</xdr:colOff>
      <xdr:row>108</xdr:row>
      <xdr:rowOff>76200</xdr:rowOff>
    </xdr:to>
    <xdr:cxnSp macro="">
      <xdr:nvCxnSpPr>
        <xdr:cNvPr id="840" name="直線コネクタ 839"/>
        <xdr:cNvCxnSpPr/>
      </xdr:nvCxnSpPr>
      <xdr:spPr>
        <a:xfrm>
          <a:off x="12446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107</xdr:row>
      <xdr:rowOff>105410</xdr:rowOff>
    </xdr:from>
    <xdr:ext cx="466090" cy="259080"/>
    <xdr:sp macro="" textlink="">
      <xdr:nvSpPr>
        <xdr:cNvPr id="841" name="テキスト ボックス 840"/>
        <xdr:cNvSpPr txBox="1"/>
      </xdr:nvSpPr>
      <xdr:spPr>
        <a:xfrm>
          <a:off x="1197864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133350</xdr:rowOff>
    </xdr:from>
    <xdr:to xmlns:xdr="http://schemas.openxmlformats.org/drawingml/2006/spreadsheetDrawing">
      <xdr:col>89</xdr:col>
      <xdr:colOff>177800</xdr:colOff>
      <xdr:row>105</xdr:row>
      <xdr:rowOff>133350</xdr:rowOff>
    </xdr:to>
    <xdr:cxnSp macro="">
      <xdr:nvCxnSpPr>
        <xdr:cNvPr id="842" name="直線コネクタ 841"/>
        <xdr:cNvCxnSpPr/>
      </xdr:nvCxnSpPr>
      <xdr:spPr>
        <a:xfrm>
          <a:off x="12446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162560</xdr:rowOff>
    </xdr:from>
    <xdr:ext cx="403225" cy="259080"/>
    <xdr:sp macro="" textlink="">
      <xdr:nvSpPr>
        <xdr:cNvPr id="843" name="テキスト ボックス 842"/>
        <xdr:cNvSpPr txBox="1"/>
      </xdr:nvSpPr>
      <xdr:spPr>
        <a:xfrm>
          <a:off x="12042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19050</xdr:rowOff>
    </xdr:from>
    <xdr:to xmlns:xdr="http://schemas.openxmlformats.org/drawingml/2006/spreadsheetDrawing">
      <xdr:col>89</xdr:col>
      <xdr:colOff>177800</xdr:colOff>
      <xdr:row>103</xdr:row>
      <xdr:rowOff>19050</xdr:rowOff>
    </xdr:to>
    <xdr:cxnSp macro="">
      <xdr:nvCxnSpPr>
        <xdr:cNvPr id="844" name="直線コネクタ 843"/>
        <xdr:cNvCxnSpPr/>
      </xdr:nvCxnSpPr>
      <xdr:spPr>
        <a:xfrm>
          <a:off x="12446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48260</xdr:rowOff>
    </xdr:from>
    <xdr:ext cx="403225" cy="259080"/>
    <xdr:sp macro="" textlink="">
      <xdr:nvSpPr>
        <xdr:cNvPr id="845" name="テキスト ボックス 844"/>
        <xdr:cNvSpPr txBox="1"/>
      </xdr:nvSpPr>
      <xdr:spPr>
        <a:xfrm>
          <a:off x="12042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76200</xdr:rowOff>
    </xdr:from>
    <xdr:to xmlns:xdr="http://schemas.openxmlformats.org/drawingml/2006/spreadsheetDrawing">
      <xdr:col>89</xdr:col>
      <xdr:colOff>177800</xdr:colOff>
      <xdr:row>100</xdr:row>
      <xdr:rowOff>76200</xdr:rowOff>
    </xdr:to>
    <xdr:cxnSp macro="">
      <xdr:nvCxnSpPr>
        <xdr:cNvPr id="846" name="直線コネクタ 845"/>
        <xdr:cNvCxnSpPr/>
      </xdr:nvCxnSpPr>
      <xdr:spPr>
        <a:xfrm>
          <a:off x="12446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105410</xdr:rowOff>
    </xdr:from>
    <xdr:ext cx="403225" cy="259080"/>
    <xdr:sp macro="" textlink="">
      <xdr:nvSpPr>
        <xdr:cNvPr id="847" name="テキスト ボックス 846"/>
        <xdr:cNvSpPr txBox="1"/>
      </xdr:nvSpPr>
      <xdr:spPr>
        <a:xfrm>
          <a:off x="12042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48" name="直線コネクタ 84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96</xdr:row>
      <xdr:rowOff>162560</xdr:rowOff>
    </xdr:from>
    <xdr:ext cx="403225" cy="259080"/>
    <xdr:sp macro="" textlink="">
      <xdr:nvSpPr>
        <xdr:cNvPr id="849" name="テキスト ボックス 848"/>
        <xdr:cNvSpPr txBox="1"/>
      </xdr:nvSpPr>
      <xdr:spPr>
        <a:xfrm>
          <a:off x="12042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0"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130810</xdr:rowOff>
    </xdr:from>
    <xdr:to xmlns:xdr="http://schemas.openxmlformats.org/drawingml/2006/spreadsheetDrawing">
      <xdr:col>85</xdr:col>
      <xdr:colOff>126365</xdr:colOff>
      <xdr:row>108</xdr:row>
      <xdr:rowOff>48895</xdr:rowOff>
    </xdr:to>
    <xdr:cxnSp macro="">
      <xdr:nvCxnSpPr>
        <xdr:cNvPr id="851" name="直線コネクタ 850"/>
        <xdr:cNvCxnSpPr/>
      </xdr:nvCxnSpPr>
      <xdr:spPr>
        <a:xfrm flipV="1">
          <a:off x="16318865" y="17104360"/>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52705</xdr:rowOff>
    </xdr:from>
    <xdr:ext cx="405130" cy="257810"/>
    <xdr:sp macro="" textlink="">
      <xdr:nvSpPr>
        <xdr:cNvPr id="852" name="【公民館】&#10;有形固定資産減価償却率最小値テキスト"/>
        <xdr:cNvSpPr txBox="1"/>
      </xdr:nvSpPr>
      <xdr:spPr>
        <a:xfrm>
          <a:off x="16357600" y="1856930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48895</xdr:rowOff>
    </xdr:from>
    <xdr:to xmlns:xdr="http://schemas.openxmlformats.org/drawingml/2006/spreadsheetDrawing">
      <xdr:col>86</xdr:col>
      <xdr:colOff>25400</xdr:colOff>
      <xdr:row>108</xdr:row>
      <xdr:rowOff>48895</xdr:rowOff>
    </xdr:to>
    <xdr:cxnSp macro="">
      <xdr:nvCxnSpPr>
        <xdr:cNvPr id="853" name="直線コネクタ 852"/>
        <xdr:cNvCxnSpPr/>
      </xdr:nvCxnSpPr>
      <xdr:spPr>
        <a:xfrm>
          <a:off x="16230600" y="1856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77470</xdr:rowOff>
    </xdr:from>
    <xdr:ext cx="405130" cy="257810"/>
    <xdr:sp macro="" textlink="">
      <xdr:nvSpPr>
        <xdr:cNvPr id="854" name="【公民館】&#10;有形固定資産減価償却率最大値テキスト"/>
        <xdr:cNvSpPr txBox="1"/>
      </xdr:nvSpPr>
      <xdr:spPr>
        <a:xfrm>
          <a:off x="16357600" y="168795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130810</xdr:rowOff>
    </xdr:from>
    <xdr:to xmlns:xdr="http://schemas.openxmlformats.org/drawingml/2006/spreadsheetDrawing">
      <xdr:col>86</xdr:col>
      <xdr:colOff>25400</xdr:colOff>
      <xdr:row>99</xdr:row>
      <xdr:rowOff>130810</xdr:rowOff>
    </xdr:to>
    <xdr:cxnSp macro="">
      <xdr:nvCxnSpPr>
        <xdr:cNvPr id="855" name="直線コネクタ 854"/>
        <xdr:cNvCxnSpPr/>
      </xdr:nvCxnSpPr>
      <xdr:spPr>
        <a:xfrm>
          <a:off x="16230600" y="17104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159385</xdr:rowOff>
    </xdr:from>
    <xdr:ext cx="405130" cy="258445"/>
    <xdr:sp macro="" textlink="">
      <xdr:nvSpPr>
        <xdr:cNvPr id="856" name="【公民館】&#10;有形固定資産減価償却率平均値テキスト"/>
        <xdr:cNvSpPr txBox="1"/>
      </xdr:nvSpPr>
      <xdr:spPr>
        <a:xfrm>
          <a:off x="16357600" y="178187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9525</xdr:rowOff>
    </xdr:from>
    <xdr:to xmlns:xdr="http://schemas.openxmlformats.org/drawingml/2006/spreadsheetDrawing">
      <xdr:col>85</xdr:col>
      <xdr:colOff>177800</xdr:colOff>
      <xdr:row>104</xdr:row>
      <xdr:rowOff>111125</xdr:rowOff>
    </xdr:to>
    <xdr:sp macro="" textlink="">
      <xdr:nvSpPr>
        <xdr:cNvPr id="857" name="フローチャート: 判断 856"/>
        <xdr:cNvSpPr/>
      </xdr:nvSpPr>
      <xdr:spPr>
        <a:xfrm>
          <a:off x="16268700" y="1784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18415</xdr:rowOff>
    </xdr:from>
    <xdr:to xmlns:xdr="http://schemas.openxmlformats.org/drawingml/2006/spreadsheetDrawing">
      <xdr:col>81</xdr:col>
      <xdr:colOff>101600</xdr:colOff>
      <xdr:row>104</xdr:row>
      <xdr:rowOff>120650</xdr:rowOff>
    </xdr:to>
    <xdr:sp macro="" textlink="">
      <xdr:nvSpPr>
        <xdr:cNvPr id="858" name="フローチャート: 判断 857"/>
        <xdr:cNvSpPr/>
      </xdr:nvSpPr>
      <xdr:spPr>
        <a:xfrm>
          <a:off x="15430500" y="1784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27940</xdr:rowOff>
    </xdr:from>
    <xdr:to xmlns:xdr="http://schemas.openxmlformats.org/drawingml/2006/spreadsheetDrawing">
      <xdr:col>76</xdr:col>
      <xdr:colOff>165100</xdr:colOff>
      <xdr:row>104</xdr:row>
      <xdr:rowOff>129540</xdr:rowOff>
    </xdr:to>
    <xdr:sp macro="" textlink="">
      <xdr:nvSpPr>
        <xdr:cNvPr id="859" name="フローチャート: 判断 858"/>
        <xdr:cNvSpPr/>
      </xdr:nvSpPr>
      <xdr:spPr>
        <a:xfrm>
          <a:off x="14541500" y="1785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9525</xdr:rowOff>
    </xdr:from>
    <xdr:to xmlns:xdr="http://schemas.openxmlformats.org/drawingml/2006/spreadsheetDrawing">
      <xdr:col>72</xdr:col>
      <xdr:colOff>38100</xdr:colOff>
      <xdr:row>104</xdr:row>
      <xdr:rowOff>111125</xdr:rowOff>
    </xdr:to>
    <xdr:sp macro="" textlink="">
      <xdr:nvSpPr>
        <xdr:cNvPr id="860" name="フローチャート: 判断 859"/>
        <xdr:cNvSpPr/>
      </xdr:nvSpPr>
      <xdr:spPr>
        <a:xfrm>
          <a:off x="13652500" y="1784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139700</xdr:rowOff>
    </xdr:from>
    <xdr:to xmlns:xdr="http://schemas.openxmlformats.org/drawingml/2006/spreadsheetDrawing">
      <xdr:col>67</xdr:col>
      <xdr:colOff>101600</xdr:colOff>
      <xdr:row>104</xdr:row>
      <xdr:rowOff>69850</xdr:rowOff>
    </xdr:to>
    <xdr:sp macro="" textlink="">
      <xdr:nvSpPr>
        <xdr:cNvPr id="861" name="フローチャート: 判断 860"/>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2" name="テキスト ボックス 86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63" name="テキスト ボックス 86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64" name="テキスト ボックス 86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65" name="テキスト ボックス 86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66" name="テキスト ボックス 86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59690</xdr:rowOff>
    </xdr:from>
    <xdr:to xmlns:xdr="http://schemas.openxmlformats.org/drawingml/2006/spreadsheetDrawing">
      <xdr:col>85</xdr:col>
      <xdr:colOff>177800</xdr:colOff>
      <xdr:row>102</xdr:row>
      <xdr:rowOff>161290</xdr:rowOff>
    </xdr:to>
    <xdr:sp macro="" textlink="">
      <xdr:nvSpPr>
        <xdr:cNvPr id="867" name="楕円 866"/>
        <xdr:cNvSpPr/>
      </xdr:nvSpPr>
      <xdr:spPr>
        <a:xfrm>
          <a:off x="16268700" y="1754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82550</xdr:rowOff>
    </xdr:from>
    <xdr:ext cx="405130" cy="259080"/>
    <xdr:sp macro="" textlink="">
      <xdr:nvSpPr>
        <xdr:cNvPr id="868" name="【公民館】&#10;有形固定資産減価償却率該当値テキスト"/>
        <xdr:cNvSpPr txBox="1"/>
      </xdr:nvSpPr>
      <xdr:spPr>
        <a:xfrm>
          <a:off x="16357600" y="1739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16510</xdr:rowOff>
    </xdr:from>
    <xdr:to xmlns:xdr="http://schemas.openxmlformats.org/drawingml/2006/spreadsheetDrawing">
      <xdr:col>81</xdr:col>
      <xdr:colOff>101600</xdr:colOff>
      <xdr:row>102</xdr:row>
      <xdr:rowOff>118110</xdr:rowOff>
    </xdr:to>
    <xdr:sp macro="" textlink="">
      <xdr:nvSpPr>
        <xdr:cNvPr id="869" name="楕円 868"/>
        <xdr:cNvSpPr/>
      </xdr:nvSpPr>
      <xdr:spPr>
        <a:xfrm>
          <a:off x="15430500" y="1750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67310</xdr:rowOff>
    </xdr:from>
    <xdr:to xmlns:xdr="http://schemas.openxmlformats.org/drawingml/2006/spreadsheetDrawing">
      <xdr:col>85</xdr:col>
      <xdr:colOff>127000</xdr:colOff>
      <xdr:row>102</xdr:row>
      <xdr:rowOff>110490</xdr:rowOff>
    </xdr:to>
    <xdr:cxnSp macro="">
      <xdr:nvCxnSpPr>
        <xdr:cNvPr id="870" name="直線コネクタ 869"/>
        <xdr:cNvCxnSpPr/>
      </xdr:nvCxnSpPr>
      <xdr:spPr>
        <a:xfrm>
          <a:off x="15481300" y="1755521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144145</xdr:rowOff>
    </xdr:from>
    <xdr:to xmlns:xdr="http://schemas.openxmlformats.org/drawingml/2006/spreadsheetDrawing">
      <xdr:col>76</xdr:col>
      <xdr:colOff>165100</xdr:colOff>
      <xdr:row>102</xdr:row>
      <xdr:rowOff>74930</xdr:rowOff>
    </xdr:to>
    <xdr:sp macro="" textlink="">
      <xdr:nvSpPr>
        <xdr:cNvPr id="871" name="楕円 870"/>
        <xdr:cNvSpPr/>
      </xdr:nvSpPr>
      <xdr:spPr>
        <a:xfrm>
          <a:off x="14541500" y="17460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23495</xdr:rowOff>
    </xdr:from>
    <xdr:to xmlns:xdr="http://schemas.openxmlformats.org/drawingml/2006/spreadsheetDrawing">
      <xdr:col>81</xdr:col>
      <xdr:colOff>50800</xdr:colOff>
      <xdr:row>102</xdr:row>
      <xdr:rowOff>67310</xdr:rowOff>
    </xdr:to>
    <xdr:cxnSp macro="">
      <xdr:nvCxnSpPr>
        <xdr:cNvPr id="872" name="直線コネクタ 871"/>
        <xdr:cNvCxnSpPr/>
      </xdr:nvCxnSpPr>
      <xdr:spPr>
        <a:xfrm>
          <a:off x="14592300" y="175113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105410</xdr:rowOff>
    </xdr:from>
    <xdr:to xmlns:xdr="http://schemas.openxmlformats.org/drawingml/2006/spreadsheetDrawing">
      <xdr:col>72</xdr:col>
      <xdr:colOff>38100</xdr:colOff>
      <xdr:row>102</xdr:row>
      <xdr:rowOff>35560</xdr:rowOff>
    </xdr:to>
    <xdr:sp macro="" textlink="">
      <xdr:nvSpPr>
        <xdr:cNvPr id="873" name="楕円 872"/>
        <xdr:cNvSpPr/>
      </xdr:nvSpPr>
      <xdr:spPr>
        <a:xfrm>
          <a:off x="13652500" y="1742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101</xdr:row>
      <xdr:rowOff>156210</xdr:rowOff>
    </xdr:from>
    <xdr:to xmlns:xdr="http://schemas.openxmlformats.org/drawingml/2006/spreadsheetDrawing">
      <xdr:col>76</xdr:col>
      <xdr:colOff>114300</xdr:colOff>
      <xdr:row>102</xdr:row>
      <xdr:rowOff>23495</xdr:rowOff>
    </xdr:to>
    <xdr:cxnSp macro="">
      <xdr:nvCxnSpPr>
        <xdr:cNvPr id="874" name="直線コネクタ 873"/>
        <xdr:cNvCxnSpPr/>
      </xdr:nvCxnSpPr>
      <xdr:spPr>
        <a:xfrm>
          <a:off x="13703300" y="1747266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101</xdr:row>
      <xdr:rowOff>59690</xdr:rowOff>
    </xdr:from>
    <xdr:to xmlns:xdr="http://schemas.openxmlformats.org/drawingml/2006/spreadsheetDrawing">
      <xdr:col>67</xdr:col>
      <xdr:colOff>101600</xdr:colOff>
      <xdr:row>101</xdr:row>
      <xdr:rowOff>161290</xdr:rowOff>
    </xdr:to>
    <xdr:sp macro="" textlink="">
      <xdr:nvSpPr>
        <xdr:cNvPr id="875" name="楕円 874"/>
        <xdr:cNvSpPr/>
      </xdr:nvSpPr>
      <xdr:spPr>
        <a:xfrm>
          <a:off x="12763500" y="173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110490</xdr:rowOff>
    </xdr:from>
    <xdr:to xmlns:xdr="http://schemas.openxmlformats.org/drawingml/2006/spreadsheetDrawing">
      <xdr:col>71</xdr:col>
      <xdr:colOff>177800</xdr:colOff>
      <xdr:row>101</xdr:row>
      <xdr:rowOff>156210</xdr:rowOff>
    </xdr:to>
    <xdr:cxnSp macro="">
      <xdr:nvCxnSpPr>
        <xdr:cNvPr id="876" name="直線コネクタ 875"/>
        <xdr:cNvCxnSpPr/>
      </xdr:nvCxnSpPr>
      <xdr:spPr>
        <a:xfrm>
          <a:off x="12814300" y="174269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111125</xdr:rowOff>
    </xdr:from>
    <xdr:ext cx="405130" cy="257810"/>
    <xdr:sp macro="" textlink="">
      <xdr:nvSpPr>
        <xdr:cNvPr id="877" name="n_1aveValue【公民館】&#10;有形固定資産減価償却率"/>
        <xdr:cNvSpPr txBox="1"/>
      </xdr:nvSpPr>
      <xdr:spPr>
        <a:xfrm>
          <a:off x="15266035" y="179419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120650</xdr:rowOff>
    </xdr:from>
    <xdr:ext cx="403860" cy="257810"/>
    <xdr:sp macro="" textlink="">
      <xdr:nvSpPr>
        <xdr:cNvPr id="878" name="n_2aveValue【公民館】&#10;有形固定資産減価償却率"/>
        <xdr:cNvSpPr txBox="1"/>
      </xdr:nvSpPr>
      <xdr:spPr>
        <a:xfrm>
          <a:off x="14389735" y="179514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102235</xdr:rowOff>
    </xdr:from>
    <xdr:ext cx="403860" cy="258445"/>
    <xdr:sp macro="" textlink="">
      <xdr:nvSpPr>
        <xdr:cNvPr id="879" name="n_3aveValue【公民館】&#10;有形固定資産減価償却率"/>
        <xdr:cNvSpPr txBox="1"/>
      </xdr:nvSpPr>
      <xdr:spPr>
        <a:xfrm>
          <a:off x="13500735" y="179330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60960</xdr:rowOff>
    </xdr:from>
    <xdr:ext cx="403860" cy="259080"/>
    <xdr:sp macro="" textlink="">
      <xdr:nvSpPr>
        <xdr:cNvPr id="880" name="n_4aveValue【公民館】&#10;有形固定資産減価償却率"/>
        <xdr:cNvSpPr txBox="1"/>
      </xdr:nvSpPr>
      <xdr:spPr>
        <a:xfrm>
          <a:off x="12611735" y="178917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134620</xdr:rowOff>
    </xdr:from>
    <xdr:ext cx="405130" cy="257810"/>
    <xdr:sp macro="" textlink="">
      <xdr:nvSpPr>
        <xdr:cNvPr id="881" name="n_1mainValue【公民館】&#10;有形固定資産減価償却率"/>
        <xdr:cNvSpPr txBox="1"/>
      </xdr:nvSpPr>
      <xdr:spPr>
        <a:xfrm>
          <a:off x="15266035" y="172796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90805</xdr:rowOff>
    </xdr:from>
    <xdr:ext cx="403860" cy="258445"/>
    <xdr:sp macro="" textlink="">
      <xdr:nvSpPr>
        <xdr:cNvPr id="882" name="n_2mainValue【公民館】&#10;有形固定資産減価償却率"/>
        <xdr:cNvSpPr txBox="1"/>
      </xdr:nvSpPr>
      <xdr:spPr>
        <a:xfrm>
          <a:off x="14389735" y="1723580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52070</xdr:rowOff>
    </xdr:from>
    <xdr:ext cx="403860" cy="257810"/>
    <xdr:sp macro="" textlink="">
      <xdr:nvSpPr>
        <xdr:cNvPr id="883" name="n_3mainValue【公民館】&#10;有形固定資産減価償却率"/>
        <xdr:cNvSpPr txBox="1"/>
      </xdr:nvSpPr>
      <xdr:spPr>
        <a:xfrm>
          <a:off x="13500735" y="171970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6350</xdr:rowOff>
    </xdr:from>
    <xdr:ext cx="403860" cy="257810"/>
    <xdr:sp macro="" textlink="">
      <xdr:nvSpPr>
        <xdr:cNvPr id="884" name="n_4mainValue【公民館】&#10;有形固定資産減価償却率"/>
        <xdr:cNvSpPr txBox="1"/>
      </xdr:nvSpPr>
      <xdr:spPr>
        <a:xfrm>
          <a:off x="12611735" y="171513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85" name="正方形/長方形 88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86" name="正方形/長方形 88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87" name="正方形/長方形 88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88" name="正方形/長方形 88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89" name="正方形/長方形 88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0" name="正方形/長方形 88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1" name="正方形/長方形 89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2" name="正方形/長方形 89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893" name="テキスト ボックス 892"/>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94" name="直線コネクタ 89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95" name="直線コネクタ 894"/>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6090" cy="259080"/>
    <xdr:sp macro="" textlink="">
      <xdr:nvSpPr>
        <xdr:cNvPr id="896" name="テキスト ボックス 895"/>
        <xdr:cNvSpPr txBox="1"/>
      </xdr:nvSpPr>
      <xdr:spPr>
        <a:xfrm>
          <a:off x="17820640" y="1845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97" name="直線コネクタ 896"/>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6090" cy="259080"/>
    <xdr:sp macro="" textlink="">
      <xdr:nvSpPr>
        <xdr:cNvPr id="898" name="テキスト ボックス 897"/>
        <xdr:cNvSpPr txBox="1"/>
      </xdr:nvSpPr>
      <xdr:spPr>
        <a:xfrm>
          <a:off x="17820640" y="1799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99" name="直線コネクタ 898"/>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6090" cy="259080"/>
    <xdr:sp macro="" textlink="">
      <xdr:nvSpPr>
        <xdr:cNvPr id="900" name="テキスト ボックス 899"/>
        <xdr:cNvSpPr txBox="1"/>
      </xdr:nvSpPr>
      <xdr:spPr>
        <a:xfrm>
          <a:off x="17820640" y="1753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901" name="直線コネクタ 900"/>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6090" cy="259080"/>
    <xdr:sp macro="" textlink="">
      <xdr:nvSpPr>
        <xdr:cNvPr id="902" name="テキスト ボックス 901"/>
        <xdr:cNvSpPr txBox="1"/>
      </xdr:nvSpPr>
      <xdr:spPr>
        <a:xfrm>
          <a:off x="17820640" y="1707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03" name="直線コネクタ 90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904" name="テキスト ボックス 903"/>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5"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153670</xdr:rowOff>
    </xdr:from>
    <xdr:to xmlns:xdr="http://schemas.openxmlformats.org/drawingml/2006/spreadsheetDrawing">
      <xdr:col>116</xdr:col>
      <xdr:colOff>62865</xdr:colOff>
      <xdr:row>108</xdr:row>
      <xdr:rowOff>16510</xdr:rowOff>
    </xdr:to>
    <xdr:cxnSp macro="">
      <xdr:nvCxnSpPr>
        <xdr:cNvPr id="906" name="直線コネクタ 905"/>
        <xdr:cNvCxnSpPr/>
      </xdr:nvCxnSpPr>
      <xdr:spPr>
        <a:xfrm flipV="1">
          <a:off x="22160865" y="1729867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20320</xdr:rowOff>
    </xdr:from>
    <xdr:ext cx="469900" cy="257810"/>
    <xdr:sp macro="" textlink="">
      <xdr:nvSpPr>
        <xdr:cNvPr id="907" name="【公民館】&#10;一人当たり面積最小値テキスト"/>
        <xdr:cNvSpPr txBox="1"/>
      </xdr:nvSpPr>
      <xdr:spPr>
        <a:xfrm>
          <a:off x="22199600" y="185369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16510</xdr:rowOff>
    </xdr:from>
    <xdr:to xmlns:xdr="http://schemas.openxmlformats.org/drawingml/2006/spreadsheetDrawing">
      <xdr:col>116</xdr:col>
      <xdr:colOff>152400</xdr:colOff>
      <xdr:row>108</xdr:row>
      <xdr:rowOff>16510</xdr:rowOff>
    </xdr:to>
    <xdr:cxnSp macro="">
      <xdr:nvCxnSpPr>
        <xdr:cNvPr id="908" name="直線コネクタ 907"/>
        <xdr:cNvCxnSpPr/>
      </xdr:nvCxnSpPr>
      <xdr:spPr>
        <a:xfrm>
          <a:off x="22072600" y="1853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100330</xdr:rowOff>
    </xdr:from>
    <xdr:ext cx="469900" cy="257810"/>
    <xdr:sp macro="" textlink="">
      <xdr:nvSpPr>
        <xdr:cNvPr id="909" name="【公民館】&#10;一人当たり面積最大値テキスト"/>
        <xdr:cNvSpPr txBox="1"/>
      </xdr:nvSpPr>
      <xdr:spPr>
        <a:xfrm>
          <a:off x="22199600" y="170738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153670</xdr:rowOff>
    </xdr:from>
    <xdr:to xmlns:xdr="http://schemas.openxmlformats.org/drawingml/2006/spreadsheetDrawing">
      <xdr:col>116</xdr:col>
      <xdr:colOff>152400</xdr:colOff>
      <xdr:row>100</xdr:row>
      <xdr:rowOff>153670</xdr:rowOff>
    </xdr:to>
    <xdr:cxnSp macro="">
      <xdr:nvCxnSpPr>
        <xdr:cNvPr id="910" name="直線コネクタ 909"/>
        <xdr:cNvCxnSpPr/>
      </xdr:nvCxnSpPr>
      <xdr:spPr>
        <a:xfrm>
          <a:off x="22072600" y="1729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139700</xdr:rowOff>
    </xdr:from>
    <xdr:ext cx="469900" cy="259080"/>
    <xdr:sp macro="" textlink="">
      <xdr:nvSpPr>
        <xdr:cNvPr id="911" name="【公民館】&#10;一人当たり面積平均値テキスト"/>
        <xdr:cNvSpPr txBox="1"/>
      </xdr:nvSpPr>
      <xdr:spPr>
        <a:xfrm>
          <a:off x="22199600" y="179705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116840</xdr:rowOff>
    </xdr:from>
    <xdr:to xmlns:xdr="http://schemas.openxmlformats.org/drawingml/2006/spreadsheetDrawing">
      <xdr:col>116</xdr:col>
      <xdr:colOff>114300</xdr:colOff>
      <xdr:row>106</xdr:row>
      <xdr:rowOff>46990</xdr:rowOff>
    </xdr:to>
    <xdr:sp macro="" textlink="">
      <xdr:nvSpPr>
        <xdr:cNvPr id="912" name="フローチャート: 判断 911"/>
        <xdr:cNvSpPr/>
      </xdr:nvSpPr>
      <xdr:spPr>
        <a:xfrm>
          <a:off x="221107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116840</xdr:rowOff>
    </xdr:from>
    <xdr:to xmlns:xdr="http://schemas.openxmlformats.org/drawingml/2006/spreadsheetDrawing">
      <xdr:col>112</xdr:col>
      <xdr:colOff>38100</xdr:colOff>
      <xdr:row>106</xdr:row>
      <xdr:rowOff>46990</xdr:rowOff>
    </xdr:to>
    <xdr:sp macro="" textlink="">
      <xdr:nvSpPr>
        <xdr:cNvPr id="913" name="フローチャート: 判断 912"/>
        <xdr:cNvSpPr/>
      </xdr:nvSpPr>
      <xdr:spPr>
        <a:xfrm>
          <a:off x="212725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123825</xdr:rowOff>
    </xdr:from>
    <xdr:to xmlns:xdr="http://schemas.openxmlformats.org/drawingml/2006/spreadsheetDrawing">
      <xdr:col>107</xdr:col>
      <xdr:colOff>101600</xdr:colOff>
      <xdr:row>106</xdr:row>
      <xdr:rowOff>53975</xdr:rowOff>
    </xdr:to>
    <xdr:sp macro="" textlink="">
      <xdr:nvSpPr>
        <xdr:cNvPr id="914" name="フローチャート: 判断 913"/>
        <xdr:cNvSpPr/>
      </xdr:nvSpPr>
      <xdr:spPr>
        <a:xfrm>
          <a:off x="20383500" y="1812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112395</xdr:rowOff>
    </xdr:from>
    <xdr:to xmlns:xdr="http://schemas.openxmlformats.org/drawingml/2006/spreadsheetDrawing">
      <xdr:col>102</xdr:col>
      <xdr:colOff>165100</xdr:colOff>
      <xdr:row>106</xdr:row>
      <xdr:rowOff>42545</xdr:rowOff>
    </xdr:to>
    <xdr:sp macro="" textlink="">
      <xdr:nvSpPr>
        <xdr:cNvPr id="915" name="フローチャート: 判断 914"/>
        <xdr:cNvSpPr/>
      </xdr:nvSpPr>
      <xdr:spPr>
        <a:xfrm>
          <a:off x="19494500" y="181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121285</xdr:rowOff>
    </xdr:from>
    <xdr:to xmlns:xdr="http://schemas.openxmlformats.org/drawingml/2006/spreadsheetDrawing">
      <xdr:col>98</xdr:col>
      <xdr:colOff>38100</xdr:colOff>
      <xdr:row>106</xdr:row>
      <xdr:rowOff>52070</xdr:rowOff>
    </xdr:to>
    <xdr:sp macro="" textlink="">
      <xdr:nvSpPr>
        <xdr:cNvPr id="916" name="フローチャート: 判断 915"/>
        <xdr:cNvSpPr/>
      </xdr:nvSpPr>
      <xdr:spPr>
        <a:xfrm>
          <a:off x="18605500" y="1812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17" name="テキスト ボックス 91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18" name="テキスト ボックス 91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19" name="テキスト ボックス 91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0" name="テキスト ボックス 91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21" name="テキスト ボックス 92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153670</xdr:rowOff>
    </xdr:from>
    <xdr:to xmlns:xdr="http://schemas.openxmlformats.org/drawingml/2006/spreadsheetDrawing">
      <xdr:col>116</xdr:col>
      <xdr:colOff>114300</xdr:colOff>
      <xdr:row>106</xdr:row>
      <xdr:rowOff>83820</xdr:rowOff>
    </xdr:to>
    <xdr:sp macro="" textlink="">
      <xdr:nvSpPr>
        <xdr:cNvPr id="922" name="楕円 921"/>
        <xdr:cNvSpPr/>
      </xdr:nvSpPr>
      <xdr:spPr>
        <a:xfrm>
          <a:off x="22110700" y="181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132080</xdr:rowOff>
    </xdr:from>
    <xdr:ext cx="469900" cy="257810"/>
    <xdr:sp macro="" textlink="">
      <xdr:nvSpPr>
        <xdr:cNvPr id="923" name="【公民館】&#10;一人当たり面積該当値テキスト"/>
        <xdr:cNvSpPr txBox="1"/>
      </xdr:nvSpPr>
      <xdr:spPr>
        <a:xfrm>
          <a:off x="22199600" y="181343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160020</xdr:rowOff>
    </xdr:from>
    <xdr:to xmlns:xdr="http://schemas.openxmlformats.org/drawingml/2006/spreadsheetDrawing">
      <xdr:col>112</xdr:col>
      <xdr:colOff>38100</xdr:colOff>
      <xdr:row>106</xdr:row>
      <xdr:rowOff>90170</xdr:rowOff>
    </xdr:to>
    <xdr:sp macro="" textlink="">
      <xdr:nvSpPr>
        <xdr:cNvPr id="924" name="楕円 923"/>
        <xdr:cNvSpPr/>
      </xdr:nvSpPr>
      <xdr:spPr>
        <a:xfrm>
          <a:off x="21272500" y="1816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33020</xdr:rowOff>
    </xdr:from>
    <xdr:to xmlns:xdr="http://schemas.openxmlformats.org/drawingml/2006/spreadsheetDrawing">
      <xdr:col>116</xdr:col>
      <xdr:colOff>63500</xdr:colOff>
      <xdr:row>106</xdr:row>
      <xdr:rowOff>39370</xdr:rowOff>
    </xdr:to>
    <xdr:cxnSp macro="">
      <xdr:nvCxnSpPr>
        <xdr:cNvPr id="925" name="直線コネクタ 924"/>
        <xdr:cNvCxnSpPr/>
      </xdr:nvCxnSpPr>
      <xdr:spPr>
        <a:xfrm flipV="1">
          <a:off x="21323300" y="1820672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167005</xdr:rowOff>
    </xdr:from>
    <xdr:to xmlns:xdr="http://schemas.openxmlformats.org/drawingml/2006/spreadsheetDrawing">
      <xdr:col>107</xdr:col>
      <xdr:colOff>101600</xdr:colOff>
      <xdr:row>106</xdr:row>
      <xdr:rowOff>97790</xdr:rowOff>
    </xdr:to>
    <xdr:sp macro="" textlink="">
      <xdr:nvSpPr>
        <xdr:cNvPr id="926" name="楕円 925"/>
        <xdr:cNvSpPr/>
      </xdr:nvSpPr>
      <xdr:spPr>
        <a:xfrm>
          <a:off x="20383500" y="181692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39370</xdr:rowOff>
    </xdr:from>
    <xdr:to xmlns:xdr="http://schemas.openxmlformats.org/drawingml/2006/spreadsheetDrawing">
      <xdr:col>111</xdr:col>
      <xdr:colOff>177800</xdr:colOff>
      <xdr:row>106</xdr:row>
      <xdr:rowOff>46355</xdr:rowOff>
    </xdr:to>
    <xdr:cxnSp macro="">
      <xdr:nvCxnSpPr>
        <xdr:cNvPr id="927" name="直線コネクタ 926"/>
        <xdr:cNvCxnSpPr/>
      </xdr:nvCxnSpPr>
      <xdr:spPr>
        <a:xfrm flipV="1">
          <a:off x="20434300" y="182130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0</xdr:rowOff>
    </xdr:from>
    <xdr:to xmlns:xdr="http://schemas.openxmlformats.org/drawingml/2006/spreadsheetDrawing">
      <xdr:col>102</xdr:col>
      <xdr:colOff>165100</xdr:colOff>
      <xdr:row>106</xdr:row>
      <xdr:rowOff>101600</xdr:rowOff>
    </xdr:to>
    <xdr:sp macro="" textlink="">
      <xdr:nvSpPr>
        <xdr:cNvPr id="928" name="楕円 927"/>
        <xdr:cNvSpPr/>
      </xdr:nvSpPr>
      <xdr:spPr>
        <a:xfrm>
          <a:off x="19494500" y="181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46355</xdr:rowOff>
    </xdr:from>
    <xdr:to xmlns:xdr="http://schemas.openxmlformats.org/drawingml/2006/spreadsheetDrawing">
      <xdr:col>107</xdr:col>
      <xdr:colOff>50800</xdr:colOff>
      <xdr:row>106</xdr:row>
      <xdr:rowOff>50800</xdr:rowOff>
    </xdr:to>
    <xdr:cxnSp macro="">
      <xdr:nvCxnSpPr>
        <xdr:cNvPr id="929" name="直線コネクタ 928"/>
        <xdr:cNvCxnSpPr/>
      </xdr:nvCxnSpPr>
      <xdr:spPr>
        <a:xfrm flipV="1">
          <a:off x="19545300" y="182200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6985</xdr:rowOff>
    </xdr:from>
    <xdr:to xmlns:xdr="http://schemas.openxmlformats.org/drawingml/2006/spreadsheetDrawing">
      <xdr:col>98</xdr:col>
      <xdr:colOff>38100</xdr:colOff>
      <xdr:row>106</xdr:row>
      <xdr:rowOff>109220</xdr:rowOff>
    </xdr:to>
    <xdr:sp macro="" textlink="">
      <xdr:nvSpPr>
        <xdr:cNvPr id="930" name="楕円 929"/>
        <xdr:cNvSpPr/>
      </xdr:nvSpPr>
      <xdr:spPr>
        <a:xfrm>
          <a:off x="18605500" y="1818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50800</xdr:rowOff>
    </xdr:from>
    <xdr:to xmlns:xdr="http://schemas.openxmlformats.org/drawingml/2006/spreadsheetDrawing">
      <xdr:col>102</xdr:col>
      <xdr:colOff>114300</xdr:colOff>
      <xdr:row>106</xdr:row>
      <xdr:rowOff>57785</xdr:rowOff>
    </xdr:to>
    <xdr:cxnSp macro="">
      <xdr:nvCxnSpPr>
        <xdr:cNvPr id="931" name="直線コネクタ 930"/>
        <xdr:cNvCxnSpPr/>
      </xdr:nvCxnSpPr>
      <xdr:spPr>
        <a:xfrm flipV="1">
          <a:off x="18656300" y="182245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63500</xdr:rowOff>
    </xdr:from>
    <xdr:ext cx="469900" cy="257810"/>
    <xdr:sp macro="" textlink="">
      <xdr:nvSpPr>
        <xdr:cNvPr id="932" name="n_1aveValue【公民館】&#10;一人当たり面積"/>
        <xdr:cNvSpPr txBox="1"/>
      </xdr:nvSpPr>
      <xdr:spPr>
        <a:xfrm>
          <a:off x="21075650" y="178943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70485</xdr:rowOff>
    </xdr:from>
    <xdr:ext cx="468630" cy="259080"/>
    <xdr:sp macro="" textlink="">
      <xdr:nvSpPr>
        <xdr:cNvPr id="933" name="n_2aveValue【公民館】&#10;一人当たり面積"/>
        <xdr:cNvSpPr txBox="1"/>
      </xdr:nvSpPr>
      <xdr:spPr>
        <a:xfrm>
          <a:off x="20199350" y="179012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59055</xdr:rowOff>
    </xdr:from>
    <xdr:ext cx="468630" cy="259080"/>
    <xdr:sp macro="" textlink="">
      <xdr:nvSpPr>
        <xdr:cNvPr id="934" name="n_3aveValue【公民館】&#10;一人当たり面積"/>
        <xdr:cNvSpPr txBox="1"/>
      </xdr:nvSpPr>
      <xdr:spPr>
        <a:xfrm>
          <a:off x="19310350" y="178898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67945</xdr:rowOff>
    </xdr:from>
    <xdr:ext cx="468630" cy="258445"/>
    <xdr:sp macro="" textlink="">
      <xdr:nvSpPr>
        <xdr:cNvPr id="935" name="n_4aveValue【公民館】&#10;一人当たり面積"/>
        <xdr:cNvSpPr txBox="1"/>
      </xdr:nvSpPr>
      <xdr:spPr>
        <a:xfrm>
          <a:off x="18421350" y="178987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81280</xdr:rowOff>
    </xdr:from>
    <xdr:ext cx="469900" cy="259080"/>
    <xdr:sp macro="" textlink="">
      <xdr:nvSpPr>
        <xdr:cNvPr id="936" name="n_1mainValue【公民館】&#10;一人当たり面積"/>
        <xdr:cNvSpPr txBox="1"/>
      </xdr:nvSpPr>
      <xdr:spPr>
        <a:xfrm>
          <a:off x="21075650" y="1825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88265</xdr:rowOff>
    </xdr:from>
    <xdr:ext cx="468630" cy="257810"/>
    <xdr:sp macro="" textlink="">
      <xdr:nvSpPr>
        <xdr:cNvPr id="937" name="n_2mainValue【公民館】&#10;一人当たり面積"/>
        <xdr:cNvSpPr txBox="1"/>
      </xdr:nvSpPr>
      <xdr:spPr>
        <a:xfrm>
          <a:off x="20199350" y="182619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92710</xdr:rowOff>
    </xdr:from>
    <xdr:ext cx="468630" cy="259080"/>
    <xdr:sp macro="" textlink="">
      <xdr:nvSpPr>
        <xdr:cNvPr id="938" name="n_3mainValue【公民館】&#10;一人当たり面積"/>
        <xdr:cNvSpPr txBox="1"/>
      </xdr:nvSpPr>
      <xdr:spPr>
        <a:xfrm>
          <a:off x="19310350" y="182664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99695</xdr:rowOff>
    </xdr:from>
    <xdr:ext cx="468630" cy="257810"/>
    <xdr:sp macro="" textlink="">
      <xdr:nvSpPr>
        <xdr:cNvPr id="939" name="n_4mainValue【公民館】&#10;一人当たり面積"/>
        <xdr:cNvSpPr txBox="1"/>
      </xdr:nvSpPr>
      <xdr:spPr>
        <a:xfrm>
          <a:off x="18421350" y="182733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0" name="正方形/長方形 9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41" name="正方形/長方形 94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42" name="テキスト ボックス 94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体的な傾向として、当市の人口減少に伴い一人当たりの道路延長、その他有形固定資産の面積、償却資産額は増加傾向にあります。「橋りょう・トンネル」の有形固定資産減価償却率が類似団体や静岡県平均と比べ高くなっており、長寿命化等の対策を講じる必要があります。</a:t>
          </a:r>
          <a:endParaRPr kumimoji="1" lang="en-US" altLang="ja-JP" sz="1300">
            <a:latin typeface="ＭＳ Ｐゴシック"/>
            <a:ea typeface="ＭＳ Ｐゴシック"/>
          </a:endParaRPr>
        </a:p>
        <a:p>
          <a:r>
            <a:rPr kumimoji="1" lang="ja-JP" altLang="en-US" sz="1300">
              <a:latin typeface="ＭＳ Ｐゴシック"/>
              <a:ea typeface="ＭＳ Ｐゴシック"/>
            </a:rPr>
            <a:t>「学校施設」の有形固定資産減価償却率についても類似団体や静岡県平均と比べて高くなっており、学校再編に伴う学校施設の新設や長寿命化等の対策を実施しています。</a:t>
          </a:r>
          <a:endParaRPr kumimoji="1" lang="en-US" altLang="ja-JP" sz="1300">
            <a:latin typeface="ＭＳ Ｐゴシック"/>
            <a:ea typeface="ＭＳ Ｐゴシック"/>
          </a:endParaRPr>
        </a:p>
        <a:p>
          <a:r>
            <a:rPr kumimoji="1" lang="ja-JP" altLang="en-US" sz="1300">
              <a:latin typeface="ＭＳ Ｐゴシック"/>
              <a:ea typeface="ＭＳ Ｐゴシック"/>
            </a:rPr>
            <a:t>なお、「道路」については、平成</a:t>
          </a:r>
          <a:r>
            <a:rPr kumimoji="1" lang="en-US" altLang="ja-JP" sz="1300">
              <a:latin typeface="ＭＳ Ｐゴシック"/>
              <a:ea typeface="ＭＳ Ｐゴシック"/>
            </a:rPr>
            <a:t>16</a:t>
          </a:r>
          <a:r>
            <a:rPr kumimoji="1" lang="ja-JP" altLang="en-US" sz="1300">
              <a:latin typeface="ＭＳ Ｐゴシック"/>
              <a:ea typeface="ＭＳ Ｐゴシック"/>
            </a:rPr>
            <a:t>年の旧町合併後に整備した道路台帳を基準に固定資産台帳を作成したことにより、取得年度が平成</a:t>
          </a:r>
          <a:r>
            <a:rPr kumimoji="1" lang="en-US" altLang="ja-JP" sz="1300">
              <a:latin typeface="ＭＳ Ｐゴシック"/>
              <a:ea typeface="ＭＳ Ｐゴシック"/>
            </a:rPr>
            <a:t>19</a:t>
          </a:r>
          <a:r>
            <a:rPr kumimoji="1" lang="ja-JP" altLang="en-US" sz="1300">
              <a:latin typeface="ＭＳ Ｐゴシック"/>
              <a:ea typeface="ＭＳ Ｐゴシック"/>
            </a:rPr>
            <a:t>年度としているため比較的新しい施設として有形固定資産減価償却率が低い数値となっています。また、「港湾・漁港」施設については「道路」に区分できる固定資産について施設分類を令和３年度において見直したことにより、有形固定資産減価償却率の大幅上昇及び一人当たり有形固定資産額は減少しています。「認定こども園・幼稚園・保育所」の有形固定資産減価償却率については、類似団体及び静岡県平均より低く、これは令和２年度に新たな認定こども園を整備したことによるものです。</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静岡県伊豆市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28,271
27,855
363.97
23,492,976
21,548,455
1,182,925
10,671,514
25,261,236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46.0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123825</xdr:rowOff>
    </xdr:from>
    <xdr:to xmlns:xdr="http://schemas.openxmlformats.org/drawingml/2006/spreadsheetDrawing">
      <xdr:col>24</xdr:col>
      <xdr:colOff>62865</xdr:colOff>
      <xdr:row>42</xdr:row>
      <xdr:rowOff>90805</xdr:rowOff>
    </xdr:to>
    <xdr:cxnSp macro="">
      <xdr:nvCxnSpPr>
        <xdr:cNvPr id="58" name="直線コネクタ 57"/>
        <xdr:cNvCxnSpPr/>
      </xdr:nvCxnSpPr>
      <xdr:spPr>
        <a:xfrm flipV="1">
          <a:off x="4634865" y="5781675"/>
          <a:ext cx="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94615</xdr:rowOff>
    </xdr:from>
    <xdr:ext cx="405130" cy="259080"/>
    <xdr:sp macro="" textlink="">
      <xdr:nvSpPr>
        <xdr:cNvPr id="59" name="【図書館】&#10;有形固定資産減価償却率最小値テキスト"/>
        <xdr:cNvSpPr txBox="1"/>
      </xdr:nvSpPr>
      <xdr:spPr>
        <a:xfrm>
          <a:off x="4673600" y="7295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90805</xdr:rowOff>
    </xdr:from>
    <xdr:to xmlns:xdr="http://schemas.openxmlformats.org/drawingml/2006/spreadsheetDrawing">
      <xdr:col>24</xdr:col>
      <xdr:colOff>152400</xdr:colOff>
      <xdr:row>42</xdr:row>
      <xdr:rowOff>90805</xdr:rowOff>
    </xdr:to>
    <xdr:cxnSp macro="">
      <xdr:nvCxnSpPr>
        <xdr:cNvPr id="60" name="直線コネクタ 59"/>
        <xdr:cNvCxnSpPr/>
      </xdr:nvCxnSpPr>
      <xdr:spPr>
        <a:xfrm>
          <a:off x="4546600" y="729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70485</xdr:rowOff>
    </xdr:from>
    <xdr:ext cx="340360" cy="259080"/>
    <xdr:sp macro="" textlink="">
      <xdr:nvSpPr>
        <xdr:cNvPr id="61" name="【図書館】&#10;有形固定資産減価償却率最大値テキスト"/>
        <xdr:cNvSpPr txBox="1"/>
      </xdr:nvSpPr>
      <xdr:spPr>
        <a:xfrm>
          <a:off x="4673600" y="55568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123825</xdr:rowOff>
    </xdr:from>
    <xdr:to xmlns:xdr="http://schemas.openxmlformats.org/drawingml/2006/spreadsheetDrawing">
      <xdr:col>24</xdr:col>
      <xdr:colOff>152400</xdr:colOff>
      <xdr:row>33</xdr:row>
      <xdr:rowOff>123825</xdr:rowOff>
    </xdr:to>
    <xdr:cxnSp macro="">
      <xdr:nvCxnSpPr>
        <xdr:cNvPr id="62" name="直線コネクタ 61"/>
        <xdr:cNvCxnSpPr/>
      </xdr:nvCxnSpPr>
      <xdr:spPr>
        <a:xfrm>
          <a:off x="4546600" y="5781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136525</xdr:rowOff>
    </xdr:from>
    <xdr:ext cx="405130" cy="258445"/>
    <xdr:sp macro="" textlink="">
      <xdr:nvSpPr>
        <xdr:cNvPr id="63" name="【図書館】&#10;有形固定資産減価償却率平均値テキスト"/>
        <xdr:cNvSpPr txBox="1"/>
      </xdr:nvSpPr>
      <xdr:spPr>
        <a:xfrm>
          <a:off x="4673600" y="63087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113665</xdr:rowOff>
    </xdr:from>
    <xdr:to xmlns:xdr="http://schemas.openxmlformats.org/drawingml/2006/spreadsheetDrawing">
      <xdr:col>24</xdr:col>
      <xdr:colOff>114300</xdr:colOff>
      <xdr:row>38</xdr:row>
      <xdr:rowOff>43815</xdr:rowOff>
    </xdr:to>
    <xdr:sp macro="" textlink="">
      <xdr:nvSpPr>
        <xdr:cNvPr id="64" name="フローチャート: 判断 63"/>
        <xdr:cNvSpPr/>
      </xdr:nvSpPr>
      <xdr:spPr>
        <a:xfrm>
          <a:off x="4584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168910</xdr:rowOff>
    </xdr:from>
    <xdr:to xmlns:xdr="http://schemas.openxmlformats.org/drawingml/2006/spreadsheetDrawing">
      <xdr:col>20</xdr:col>
      <xdr:colOff>38100</xdr:colOff>
      <xdr:row>38</xdr:row>
      <xdr:rowOff>99060</xdr:rowOff>
    </xdr:to>
    <xdr:sp macro="" textlink="">
      <xdr:nvSpPr>
        <xdr:cNvPr id="65" name="フローチャート: 判断 64"/>
        <xdr:cNvSpPr/>
      </xdr:nvSpPr>
      <xdr:spPr>
        <a:xfrm>
          <a:off x="3746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48260</xdr:rowOff>
    </xdr:from>
    <xdr:to xmlns:xdr="http://schemas.openxmlformats.org/drawingml/2006/spreadsheetDrawing">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39</xdr:row>
      <xdr:rowOff>86360</xdr:rowOff>
    </xdr:from>
    <xdr:to xmlns:xdr="http://schemas.openxmlformats.org/drawingml/2006/spreadsheetDrawing">
      <xdr:col>10</xdr:col>
      <xdr:colOff>165100</xdr:colOff>
      <xdr:row>40</xdr:row>
      <xdr:rowOff>15875</xdr:rowOff>
    </xdr:to>
    <xdr:sp macro="" textlink="">
      <xdr:nvSpPr>
        <xdr:cNvPr id="67" name="フローチャート: 判断 66"/>
        <xdr:cNvSpPr/>
      </xdr:nvSpPr>
      <xdr:spPr>
        <a:xfrm>
          <a:off x="19685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39</xdr:row>
      <xdr:rowOff>27305</xdr:rowOff>
    </xdr:from>
    <xdr:to xmlns:xdr="http://schemas.openxmlformats.org/drawingml/2006/spreadsheetDrawing">
      <xdr:col>6</xdr:col>
      <xdr:colOff>38100</xdr:colOff>
      <xdr:row>39</xdr:row>
      <xdr:rowOff>128905</xdr:rowOff>
    </xdr:to>
    <xdr:sp macro="" textlink="">
      <xdr:nvSpPr>
        <xdr:cNvPr id="68" name="フローチャート: 判断 67"/>
        <xdr:cNvSpPr/>
      </xdr:nvSpPr>
      <xdr:spPr>
        <a:xfrm>
          <a:off x="1079500" y="67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164465</xdr:rowOff>
    </xdr:from>
    <xdr:to xmlns:xdr="http://schemas.openxmlformats.org/drawingml/2006/spreadsheetDrawing">
      <xdr:col>24</xdr:col>
      <xdr:colOff>114300</xdr:colOff>
      <xdr:row>38</xdr:row>
      <xdr:rowOff>94615</xdr:rowOff>
    </xdr:to>
    <xdr:sp macro="" textlink="">
      <xdr:nvSpPr>
        <xdr:cNvPr id="74" name="楕円 73"/>
        <xdr:cNvSpPr/>
      </xdr:nvSpPr>
      <xdr:spPr>
        <a:xfrm>
          <a:off x="45847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143510</xdr:rowOff>
    </xdr:from>
    <xdr:ext cx="405130" cy="257810"/>
    <xdr:sp macro="" textlink="">
      <xdr:nvSpPr>
        <xdr:cNvPr id="75" name="【図書館】&#10;有形固定資産減価償却率該当値テキスト"/>
        <xdr:cNvSpPr txBox="1"/>
      </xdr:nvSpPr>
      <xdr:spPr>
        <a:xfrm>
          <a:off x="4673600" y="648716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130175</xdr:rowOff>
    </xdr:from>
    <xdr:to xmlns:xdr="http://schemas.openxmlformats.org/drawingml/2006/spreadsheetDrawing">
      <xdr:col>20</xdr:col>
      <xdr:colOff>38100</xdr:colOff>
      <xdr:row>38</xdr:row>
      <xdr:rowOff>60325</xdr:rowOff>
    </xdr:to>
    <xdr:sp macro="" textlink="">
      <xdr:nvSpPr>
        <xdr:cNvPr id="76" name="楕円 75"/>
        <xdr:cNvSpPr/>
      </xdr:nvSpPr>
      <xdr:spPr>
        <a:xfrm>
          <a:off x="3746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9525</xdr:rowOff>
    </xdr:from>
    <xdr:to xmlns:xdr="http://schemas.openxmlformats.org/drawingml/2006/spreadsheetDrawing">
      <xdr:col>24</xdr:col>
      <xdr:colOff>63500</xdr:colOff>
      <xdr:row>38</xdr:row>
      <xdr:rowOff>43815</xdr:rowOff>
    </xdr:to>
    <xdr:cxnSp macro="">
      <xdr:nvCxnSpPr>
        <xdr:cNvPr id="77" name="直線コネクタ 76"/>
        <xdr:cNvCxnSpPr/>
      </xdr:nvCxnSpPr>
      <xdr:spPr>
        <a:xfrm>
          <a:off x="3797300" y="652462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95885</xdr:rowOff>
    </xdr:from>
    <xdr:to xmlns:xdr="http://schemas.openxmlformats.org/drawingml/2006/spreadsheetDrawing">
      <xdr:col>15</xdr:col>
      <xdr:colOff>101600</xdr:colOff>
      <xdr:row>38</xdr:row>
      <xdr:rowOff>26035</xdr:rowOff>
    </xdr:to>
    <xdr:sp macro="" textlink="">
      <xdr:nvSpPr>
        <xdr:cNvPr id="78" name="楕円 77"/>
        <xdr:cNvSpPr/>
      </xdr:nvSpPr>
      <xdr:spPr>
        <a:xfrm>
          <a:off x="2857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146685</xdr:rowOff>
    </xdr:from>
    <xdr:to xmlns:xdr="http://schemas.openxmlformats.org/drawingml/2006/spreadsheetDrawing">
      <xdr:col>19</xdr:col>
      <xdr:colOff>177800</xdr:colOff>
      <xdr:row>38</xdr:row>
      <xdr:rowOff>9525</xdr:rowOff>
    </xdr:to>
    <xdr:cxnSp macro="">
      <xdr:nvCxnSpPr>
        <xdr:cNvPr id="79" name="直線コネクタ 78"/>
        <xdr:cNvCxnSpPr/>
      </xdr:nvCxnSpPr>
      <xdr:spPr>
        <a:xfrm>
          <a:off x="2908300" y="64903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36830</xdr:rowOff>
    </xdr:from>
    <xdr:to xmlns:xdr="http://schemas.openxmlformats.org/drawingml/2006/spreadsheetDrawing">
      <xdr:col>10</xdr:col>
      <xdr:colOff>165100</xdr:colOff>
      <xdr:row>38</xdr:row>
      <xdr:rowOff>138430</xdr:rowOff>
    </xdr:to>
    <xdr:sp macro="" textlink="">
      <xdr:nvSpPr>
        <xdr:cNvPr id="80" name="楕円 79"/>
        <xdr:cNvSpPr/>
      </xdr:nvSpPr>
      <xdr:spPr>
        <a:xfrm>
          <a:off x="1968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146685</xdr:rowOff>
    </xdr:from>
    <xdr:to xmlns:xdr="http://schemas.openxmlformats.org/drawingml/2006/spreadsheetDrawing">
      <xdr:col>15</xdr:col>
      <xdr:colOff>50800</xdr:colOff>
      <xdr:row>38</xdr:row>
      <xdr:rowOff>87630</xdr:rowOff>
    </xdr:to>
    <xdr:cxnSp macro="">
      <xdr:nvCxnSpPr>
        <xdr:cNvPr id="81" name="直線コネクタ 80"/>
        <xdr:cNvCxnSpPr/>
      </xdr:nvCxnSpPr>
      <xdr:spPr>
        <a:xfrm flipV="1">
          <a:off x="2019300" y="649033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33655</xdr:rowOff>
    </xdr:from>
    <xdr:to xmlns:xdr="http://schemas.openxmlformats.org/drawingml/2006/spreadsheetDrawing">
      <xdr:col>6</xdr:col>
      <xdr:colOff>38100</xdr:colOff>
      <xdr:row>37</xdr:row>
      <xdr:rowOff>135255</xdr:rowOff>
    </xdr:to>
    <xdr:sp macro="" textlink="">
      <xdr:nvSpPr>
        <xdr:cNvPr id="82" name="楕円 81"/>
        <xdr:cNvSpPr/>
      </xdr:nvSpPr>
      <xdr:spPr>
        <a:xfrm>
          <a:off x="10795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84455</xdr:rowOff>
    </xdr:from>
    <xdr:to xmlns:xdr="http://schemas.openxmlformats.org/drawingml/2006/spreadsheetDrawing">
      <xdr:col>10</xdr:col>
      <xdr:colOff>114300</xdr:colOff>
      <xdr:row>38</xdr:row>
      <xdr:rowOff>87630</xdr:rowOff>
    </xdr:to>
    <xdr:cxnSp macro="">
      <xdr:nvCxnSpPr>
        <xdr:cNvPr id="83" name="直線コネクタ 82"/>
        <xdr:cNvCxnSpPr/>
      </xdr:nvCxnSpPr>
      <xdr:spPr>
        <a:xfrm>
          <a:off x="1130300" y="642810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90170</xdr:rowOff>
    </xdr:from>
    <xdr:ext cx="405130" cy="259080"/>
    <xdr:sp macro="" textlink="">
      <xdr:nvSpPr>
        <xdr:cNvPr id="84" name="n_1aveValue【図書館】&#10;有形固定資産減価償却率"/>
        <xdr:cNvSpPr txBox="1"/>
      </xdr:nvSpPr>
      <xdr:spPr>
        <a:xfrm>
          <a:off x="3582035" y="6605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140970</xdr:rowOff>
    </xdr:from>
    <xdr:ext cx="403860" cy="259080"/>
    <xdr:sp macro="" textlink="">
      <xdr:nvSpPr>
        <xdr:cNvPr id="85" name="n_2aveValue【図書館】&#10;有形固定資産減価償却率"/>
        <xdr:cNvSpPr txBox="1"/>
      </xdr:nvSpPr>
      <xdr:spPr>
        <a:xfrm>
          <a:off x="2705735" y="6656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6985</xdr:rowOff>
    </xdr:from>
    <xdr:ext cx="403860" cy="257810"/>
    <xdr:sp macro="" textlink="">
      <xdr:nvSpPr>
        <xdr:cNvPr id="86" name="n_3aveValue【図書館】&#10;有形固定資産減価償却率"/>
        <xdr:cNvSpPr txBox="1"/>
      </xdr:nvSpPr>
      <xdr:spPr>
        <a:xfrm>
          <a:off x="1816735" y="68649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120650</xdr:rowOff>
    </xdr:from>
    <xdr:ext cx="403860" cy="257810"/>
    <xdr:sp macro="" textlink="">
      <xdr:nvSpPr>
        <xdr:cNvPr id="87" name="n_4aveValue【図書館】&#10;有形固定資産減価償却率"/>
        <xdr:cNvSpPr txBox="1"/>
      </xdr:nvSpPr>
      <xdr:spPr>
        <a:xfrm>
          <a:off x="927735" y="68072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76835</xdr:rowOff>
    </xdr:from>
    <xdr:ext cx="405130" cy="257810"/>
    <xdr:sp macro="" textlink="">
      <xdr:nvSpPr>
        <xdr:cNvPr id="88" name="n_1mainValue【図書館】&#10;有形固定資産減価償却率"/>
        <xdr:cNvSpPr txBox="1"/>
      </xdr:nvSpPr>
      <xdr:spPr>
        <a:xfrm>
          <a:off x="3582035" y="62490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42545</xdr:rowOff>
    </xdr:from>
    <xdr:ext cx="403860" cy="257810"/>
    <xdr:sp macro="" textlink="">
      <xdr:nvSpPr>
        <xdr:cNvPr id="89" name="n_2mainValue【図書館】&#10;有形固定資産減価償却率"/>
        <xdr:cNvSpPr txBox="1"/>
      </xdr:nvSpPr>
      <xdr:spPr>
        <a:xfrm>
          <a:off x="2705735" y="62147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154940</xdr:rowOff>
    </xdr:from>
    <xdr:ext cx="403860" cy="257810"/>
    <xdr:sp macro="" textlink="">
      <xdr:nvSpPr>
        <xdr:cNvPr id="90" name="n_3mainValue【図書館】&#10;有形固定資産減価償却率"/>
        <xdr:cNvSpPr txBox="1"/>
      </xdr:nvSpPr>
      <xdr:spPr>
        <a:xfrm>
          <a:off x="1816735" y="63271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151765</xdr:rowOff>
    </xdr:from>
    <xdr:ext cx="403860" cy="259080"/>
    <xdr:sp macro="" textlink="">
      <xdr:nvSpPr>
        <xdr:cNvPr id="91" name="n_4mainValue【図書館】&#10;有形固定資産減価償却率"/>
        <xdr:cNvSpPr txBox="1"/>
      </xdr:nvSpPr>
      <xdr:spPr>
        <a:xfrm>
          <a:off x="927735" y="61525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8615" cy="225425"/>
    <xdr:sp macro="" textlink="">
      <xdr:nvSpPr>
        <xdr:cNvPr id="100" name="テキスト ボックス 99"/>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2" name="直線コネクタ 101"/>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6090" cy="257810"/>
    <xdr:sp macro="" textlink="">
      <xdr:nvSpPr>
        <xdr:cNvPr id="103" name="テキスト ボックス 102"/>
        <xdr:cNvSpPr txBox="1"/>
      </xdr:nvSpPr>
      <xdr:spPr>
        <a:xfrm>
          <a:off x="6136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4" name="直線コネクタ 103"/>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137795</xdr:rowOff>
    </xdr:from>
    <xdr:ext cx="466090" cy="259080"/>
    <xdr:sp macro="" textlink="">
      <xdr:nvSpPr>
        <xdr:cNvPr id="105" name="テキスト ボックス 104"/>
        <xdr:cNvSpPr txBox="1"/>
      </xdr:nvSpPr>
      <xdr:spPr>
        <a:xfrm>
          <a:off x="6136640" y="682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6" name="直線コネクタ 105"/>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154940</xdr:rowOff>
    </xdr:from>
    <xdr:ext cx="466090" cy="257810"/>
    <xdr:sp macro="" textlink="">
      <xdr:nvSpPr>
        <xdr:cNvPr id="107" name="テキスト ボックス 106"/>
        <xdr:cNvSpPr txBox="1"/>
      </xdr:nvSpPr>
      <xdr:spPr>
        <a:xfrm>
          <a:off x="6136640" y="649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8" name="直線コネクタ 107"/>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170815</xdr:rowOff>
    </xdr:from>
    <xdr:ext cx="466090" cy="258445"/>
    <xdr:sp macro="" textlink="">
      <xdr:nvSpPr>
        <xdr:cNvPr id="109" name="テキスト ボックス 108"/>
        <xdr:cNvSpPr txBox="1"/>
      </xdr:nvSpPr>
      <xdr:spPr>
        <a:xfrm>
          <a:off x="6136640" y="617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10" name="直線コネクタ 109"/>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15875</xdr:rowOff>
    </xdr:from>
    <xdr:ext cx="466090" cy="259080"/>
    <xdr:sp macro="" textlink="">
      <xdr:nvSpPr>
        <xdr:cNvPr id="111" name="テキスト ボックス 110"/>
        <xdr:cNvSpPr txBox="1"/>
      </xdr:nvSpPr>
      <xdr:spPr>
        <a:xfrm>
          <a:off x="6136640" y="584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2" name="直線コネクタ 111"/>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31750</xdr:rowOff>
    </xdr:from>
    <xdr:ext cx="466090" cy="257810"/>
    <xdr:sp macro="" textlink="">
      <xdr:nvSpPr>
        <xdr:cNvPr id="113" name="テキスト ボックス 112"/>
        <xdr:cNvSpPr txBox="1"/>
      </xdr:nvSpPr>
      <xdr:spPr>
        <a:xfrm>
          <a:off x="6136640" y="551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090" cy="259080"/>
    <xdr:sp macro="" textlink="">
      <xdr:nvSpPr>
        <xdr:cNvPr id="115" name="テキスト ボックス 114"/>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122555</xdr:rowOff>
    </xdr:from>
    <xdr:to xmlns:xdr="http://schemas.openxmlformats.org/drawingml/2006/spreadsheetDrawing">
      <xdr:col>54</xdr:col>
      <xdr:colOff>189865</xdr:colOff>
      <xdr:row>41</xdr:row>
      <xdr:rowOff>166370</xdr:rowOff>
    </xdr:to>
    <xdr:cxnSp macro="">
      <xdr:nvCxnSpPr>
        <xdr:cNvPr id="117" name="直線コネクタ 116"/>
        <xdr:cNvCxnSpPr/>
      </xdr:nvCxnSpPr>
      <xdr:spPr>
        <a:xfrm flipV="1">
          <a:off x="10476865" y="57804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169545</xdr:rowOff>
    </xdr:from>
    <xdr:ext cx="469900" cy="257810"/>
    <xdr:sp macro="" textlink="">
      <xdr:nvSpPr>
        <xdr:cNvPr id="118" name="【図書館】&#10;一人当たり面積最小値テキスト"/>
        <xdr:cNvSpPr txBox="1"/>
      </xdr:nvSpPr>
      <xdr:spPr>
        <a:xfrm>
          <a:off x="10515600" y="71989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166370</xdr:rowOff>
    </xdr:from>
    <xdr:to xmlns:xdr="http://schemas.openxmlformats.org/drawingml/2006/spreadsheetDrawing">
      <xdr:col>55</xdr:col>
      <xdr:colOff>88900</xdr:colOff>
      <xdr:row>41</xdr:row>
      <xdr:rowOff>166370</xdr:rowOff>
    </xdr:to>
    <xdr:cxnSp macro="">
      <xdr:nvCxnSpPr>
        <xdr:cNvPr id="119" name="直線コネクタ 118"/>
        <xdr:cNvCxnSpPr/>
      </xdr:nvCxnSpPr>
      <xdr:spPr>
        <a:xfrm>
          <a:off x="10388600" y="719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69215</xdr:rowOff>
    </xdr:from>
    <xdr:ext cx="469900" cy="259080"/>
    <xdr:sp macro="" textlink="">
      <xdr:nvSpPr>
        <xdr:cNvPr id="120" name="【図書館】&#10;一人当たり面積最大値テキスト"/>
        <xdr:cNvSpPr txBox="1"/>
      </xdr:nvSpPr>
      <xdr:spPr>
        <a:xfrm>
          <a:off x="10515600" y="5555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122555</xdr:rowOff>
    </xdr:from>
    <xdr:to xmlns:xdr="http://schemas.openxmlformats.org/drawingml/2006/spreadsheetDrawing">
      <xdr:col>55</xdr:col>
      <xdr:colOff>88900</xdr:colOff>
      <xdr:row>33</xdr:row>
      <xdr:rowOff>122555</xdr:rowOff>
    </xdr:to>
    <xdr:cxnSp macro="">
      <xdr:nvCxnSpPr>
        <xdr:cNvPr id="121" name="直線コネクタ 120"/>
        <xdr:cNvCxnSpPr/>
      </xdr:nvCxnSpPr>
      <xdr:spPr>
        <a:xfrm>
          <a:off x="10388600" y="578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12700</xdr:rowOff>
    </xdr:from>
    <xdr:ext cx="469900" cy="259080"/>
    <xdr:sp macro="" textlink="">
      <xdr:nvSpPr>
        <xdr:cNvPr id="122" name="【図書館】&#10;一人当たり面積平均値テキスト"/>
        <xdr:cNvSpPr txBox="1"/>
      </xdr:nvSpPr>
      <xdr:spPr>
        <a:xfrm>
          <a:off x="10515600" y="65278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161290</xdr:rowOff>
    </xdr:from>
    <xdr:to xmlns:xdr="http://schemas.openxmlformats.org/drawingml/2006/spreadsheetDrawing">
      <xdr:col>55</xdr:col>
      <xdr:colOff>50800</xdr:colOff>
      <xdr:row>39</xdr:row>
      <xdr:rowOff>91440</xdr:rowOff>
    </xdr:to>
    <xdr:sp macro="" textlink="">
      <xdr:nvSpPr>
        <xdr:cNvPr id="123" name="フローチャート: 判断 122"/>
        <xdr:cNvSpPr/>
      </xdr:nvSpPr>
      <xdr:spPr>
        <a:xfrm>
          <a:off x="104267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12065</xdr:rowOff>
    </xdr:from>
    <xdr:to xmlns:xdr="http://schemas.openxmlformats.org/drawingml/2006/spreadsheetDrawing">
      <xdr:col>50</xdr:col>
      <xdr:colOff>165100</xdr:colOff>
      <xdr:row>39</xdr:row>
      <xdr:rowOff>113665</xdr:rowOff>
    </xdr:to>
    <xdr:sp macro="" textlink="">
      <xdr:nvSpPr>
        <xdr:cNvPr id="124" name="フローチャート: 判断 123"/>
        <xdr:cNvSpPr/>
      </xdr:nvSpPr>
      <xdr:spPr>
        <a:xfrm>
          <a:off x="9588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22860</xdr:rowOff>
    </xdr:from>
    <xdr:to xmlns:xdr="http://schemas.openxmlformats.org/drawingml/2006/spreadsheetDrawing">
      <xdr:col>46</xdr:col>
      <xdr:colOff>38100</xdr:colOff>
      <xdr:row>39</xdr:row>
      <xdr:rowOff>124460</xdr:rowOff>
    </xdr:to>
    <xdr:sp macro="" textlink="">
      <xdr:nvSpPr>
        <xdr:cNvPr id="125" name="フローチャート: 判断 124"/>
        <xdr:cNvSpPr/>
      </xdr:nvSpPr>
      <xdr:spPr>
        <a:xfrm>
          <a:off x="8699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55245</xdr:rowOff>
    </xdr:from>
    <xdr:to xmlns:xdr="http://schemas.openxmlformats.org/drawingml/2006/spreadsheetDrawing">
      <xdr:col>41</xdr:col>
      <xdr:colOff>101600</xdr:colOff>
      <xdr:row>39</xdr:row>
      <xdr:rowOff>156845</xdr:rowOff>
    </xdr:to>
    <xdr:sp macro="" textlink="">
      <xdr:nvSpPr>
        <xdr:cNvPr id="126" name="フローチャート: 判断 125"/>
        <xdr:cNvSpPr/>
      </xdr:nvSpPr>
      <xdr:spPr>
        <a:xfrm>
          <a:off x="7810500" y="674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55245</xdr:rowOff>
    </xdr:from>
    <xdr:to xmlns:xdr="http://schemas.openxmlformats.org/drawingml/2006/spreadsheetDrawing">
      <xdr:col>36</xdr:col>
      <xdr:colOff>165100</xdr:colOff>
      <xdr:row>39</xdr:row>
      <xdr:rowOff>156845</xdr:rowOff>
    </xdr:to>
    <xdr:sp macro="" textlink="">
      <xdr:nvSpPr>
        <xdr:cNvPr id="127" name="フローチャート: 判断 126"/>
        <xdr:cNvSpPr/>
      </xdr:nvSpPr>
      <xdr:spPr>
        <a:xfrm>
          <a:off x="6921500" y="674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44450</xdr:rowOff>
    </xdr:from>
    <xdr:to xmlns:xdr="http://schemas.openxmlformats.org/drawingml/2006/spreadsheetDrawing">
      <xdr:col>55</xdr:col>
      <xdr:colOff>50800</xdr:colOff>
      <xdr:row>39</xdr:row>
      <xdr:rowOff>146050</xdr:rowOff>
    </xdr:to>
    <xdr:sp macro="" textlink="">
      <xdr:nvSpPr>
        <xdr:cNvPr id="133" name="楕円 132"/>
        <xdr:cNvSpPr/>
      </xdr:nvSpPr>
      <xdr:spPr>
        <a:xfrm>
          <a:off x="10426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22860</xdr:rowOff>
    </xdr:from>
    <xdr:ext cx="469900" cy="259080"/>
    <xdr:sp macro="" textlink="">
      <xdr:nvSpPr>
        <xdr:cNvPr id="134" name="【図書館】&#10;一人当たり面積該当値テキスト"/>
        <xdr:cNvSpPr txBox="1"/>
      </xdr:nvSpPr>
      <xdr:spPr>
        <a:xfrm>
          <a:off x="1051560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55245</xdr:rowOff>
    </xdr:from>
    <xdr:to xmlns:xdr="http://schemas.openxmlformats.org/drawingml/2006/spreadsheetDrawing">
      <xdr:col>50</xdr:col>
      <xdr:colOff>165100</xdr:colOff>
      <xdr:row>39</xdr:row>
      <xdr:rowOff>156845</xdr:rowOff>
    </xdr:to>
    <xdr:sp macro="" textlink="">
      <xdr:nvSpPr>
        <xdr:cNvPr id="135" name="楕円 134"/>
        <xdr:cNvSpPr/>
      </xdr:nvSpPr>
      <xdr:spPr>
        <a:xfrm>
          <a:off x="9588500" y="67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95250</xdr:rowOff>
    </xdr:from>
    <xdr:to xmlns:xdr="http://schemas.openxmlformats.org/drawingml/2006/spreadsheetDrawing">
      <xdr:col>55</xdr:col>
      <xdr:colOff>0</xdr:colOff>
      <xdr:row>39</xdr:row>
      <xdr:rowOff>106045</xdr:rowOff>
    </xdr:to>
    <xdr:cxnSp macro="">
      <xdr:nvCxnSpPr>
        <xdr:cNvPr id="136" name="直線コネクタ 135"/>
        <xdr:cNvCxnSpPr/>
      </xdr:nvCxnSpPr>
      <xdr:spPr>
        <a:xfrm flipV="1">
          <a:off x="9639300" y="678180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55245</xdr:rowOff>
    </xdr:from>
    <xdr:to xmlns:xdr="http://schemas.openxmlformats.org/drawingml/2006/spreadsheetDrawing">
      <xdr:col>46</xdr:col>
      <xdr:colOff>38100</xdr:colOff>
      <xdr:row>39</xdr:row>
      <xdr:rowOff>156845</xdr:rowOff>
    </xdr:to>
    <xdr:sp macro="" textlink="">
      <xdr:nvSpPr>
        <xdr:cNvPr id="137" name="楕円 136"/>
        <xdr:cNvSpPr/>
      </xdr:nvSpPr>
      <xdr:spPr>
        <a:xfrm>
          <a:off x="8699500" y="67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106045</xdr:rowOff>
    </xdr:from>
    <xdr:to xmlns:xdr="http://schemas.openxmlformats.org/drawingml/2006/spreadsheetDrawing">
      <xdr:col>50</xdr:col>
      <xdr:colOff>114300</xdr:colOff>
      <xdr:row>39</xdr:row>
      <xdr:rowOff>106045</xdr:rowOff>
    </xdr:to>
    <xdr:cxnSp macro="">
      <xdr:nvCxnSpPr>
        <xdr:cNvPr id="138" name="直線コネクタ 137"/>
        <xdr:cNvCxnSpPr/>
      </xdr:nvCxnSpPr>
      <xdr:spPr>
        <a:xfrm>
          <a:off x="8750300" y="67925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66040</xdr:rowOff>
    </xdr:from>
    <xdr:to xmlns:xdr="http://schemas.openxmlformats.org/drawingml/2006/spreadsheetDrawing">
      <xdr:col>41</xdr:col>
      <xdr:colOff>101600</xdr:colOff>
      <xdr:row>39</xdr:row>
      <xdr:rowOff>167640</xdr:rowOff>
    </xdr:to>
    <xdr:sp macro="" textlink="">
      <xdr:nvSpPr>
        <xdr:cNvPr id="139" name="楕円 138"/>
        <xdr:cNvSpPr/>
      </xdr:nvSpPr>
      <xdr:spPr>
        <a:xfrm>
          <a:off x="7810500" y="67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106045</xdr:rowOff>
    </xdr:from>
    <xdr:to xmlns:xdr="http://schemas.openxmlformats.org/drawingml/2006/spreadsheetDrawing">
      <xdr:col>45</xdr:col>
      <xdr:colOff>177800</xdr:colOff>
      <xdr:row>39</xdr:row>
      <xdr:rowOff>116840</xdr:rowOff>
    </xdr:to>
    <xdr:cxnSp macro="">
      <xdr:nvCxnSpPr>
        <xdr:cNvPr id="140" name="直線コネクタ 139"/>
        <xdr:cNvCxnSpPr/>
      </xdr:nvCxnSpPr>
      <xdr:spPr>
        <a:xfrm flipV="1">
          <a:off x="7861300" y="67925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76835</xdr:rowOff>
    </xdr:from>
    <xdr:to xmlns:xdr="http://schemas.openxmlformats.org/drawingml/2006/spreadsheetDrawing">
      <xdr:col>36</xdr:col>
      <xdr:colOff>165100</xdr:colOff>
      <xdr:row>40</xdr:row>
      <xdr:rowOff>6985</xdr:rowOff>
    </xdr:to>
    <xdr:sp macro="" textlink="">
      <xdr:nvSpPr>
        <xdr:cNvPr id="141" name="楕円 140"/>
        <xdr:cNvSpPr/>
      </xdr:nvSpPr>
      <xdr:spPr>
        <a:xfrm>
          <a:off x="6921500" y="676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116840</xdr:rowOff>
    </xdr:from>
    <xdr:to xmlns:xdr="http://schemas.openxmlformats.org/drawingml/2006/spreadsheetDrawing">
      <xdr:col>41</xdr:col>
      <xdr:colOff>50800</xdr:colOff>
      <xdr:row>39</xdr:row>
      <xdr:rowOff>127635</xdr:rowOff>
    </xdr:to>
    <xdr:cxnSp macro="">
      <xdr:nvCxnSpPr>
        <xdr:cNvPr id="142" name="直線コネクタ 141"/>
        <xdr:cNvCxnSpPr/>
      </xdr:nvCxnSpPr>
      <xdr:spPr>
        <a:xfrm flipV="1">
          <a:off x="6972300" y="68033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37</xdr:row>
      <xdr:rowOff>130175</xdr:rowOff>
    </xdr:from>
    <xdr:ext cx="469900" cy="259080"/>
    <xdr:sp macro="" textlink="">
      <xdr:nvSpPr>
        <xdr:cNvPr id="143" name="n_1aveValue【図書館】&#10;一人当たり面積"/>
        <xdr:cNvSpPr txBox="1"/>
      </xdr:nvSpPr>
      <xdr:spPr>
        <a:xfrm>
          <a:off x="9391650" y="6473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140970</xdr:rowOff>
    </xdr:from>
    <xdr:ext cx="468630" cy="259080"/>
    <xdr:sp macro="" textlink="">
      <xdr:nvSpPr>
        <xdr:cNvPr id="144" name="n_2aveValue【図書館】&#10;一人当たり面積"/>
        <xdr:cNvSpPr txBox="1"/>
      </xdr:nvSpPr>
      <xdr:spPr>
        <a:xfrm>
          <a:off x="8515350" y="6484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1905</xdr:rowOff>
    </xdr:from>
    <xdr:ext cx="468630" cy="259080"/>
    <xdr:sp macro="" textlink="">
      <xdr:nvSpPr>
        <xdr:cNvPr id="145" name="n_3aveValue【図書館】&#10;一人当たり面積"/>
        <xdr:cNvSpPr txBox="1"/>
      </xdr:nvSpPr>
      <xdr:spPr>
        <a:xfrm>
          <a:off x="7626350" y="65170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1905</xdr:rowOff>
    </xdr:from>
    <xdr:ext cx="468630" cy="259080"/>
    <xdr:sp macro="" textlink="">
      <xdr:nvSpPr>
        <xdr:cNvPr id="146" name="n_4aveValue【図書館】&#10;一人当たり面積"/>
        <xdr:cNvSpPr txBox="1"/>
      </xdr:nvSpPr>
      <xdr:spPr>
        <a:xfrm>
          <a:off x="6737350" y="65170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39</xdr:row>
      <xdr:rowOff>147955</xdr:rowOff>
    </xdr:from>
    <xdr:ext cx="469900" cy="258445"/>
    <xdr:sp macro="" textlink="">
      <xdr:nvSpPr>
        <xdr:cNvPr id="147" name="n_1mainValue【図書館】&#10;一人当たり面積"/>
        <xdr:cNvSpPr txBox="1"/>
      </xdr:nvSpPr>
      <xdr:spPr>
        <a:xfrm>
          <a:off x="9391650" y="6834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147955</xdr:rowOff>
    </xdr:from>
    <xdr:ext cx="468630" cy="258445"/>
    <xdr:sp macro="" textlink="">
      <xdr:nvSpPr>
        <xdr:cNvPr id="148" name="n_2mainValue【図書館】&#10;一人当たり面積"/>
        <xdr:cNvSpPr txBox="1"/>
      </xdr:nvSpPr>
      <xdr:spPr>
        <a:xfrm>
          <a:off x="8515350" y="68345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158750</xdr:rowOff>
    </xdr:from>
    <xdr:ext cx="468630" cy="259080"/>
    <xdr:sp macro="" textlink="">
      <xdr:nvSpPr>
        <xdr:cNvPr id="149" name="n_3mainValue【図書館】&#10;一人当たり面積"/>
        <xdr:cNvSpPr txBox="1"/>
      </xdr:nvSpPr>
      <xdr:spPr>
        <a:xfrm>
          <a:off x="7626350" y="68453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169545</xdr:rowOff>
    </xdr:from>
    <xdr:ext cx="468630" cy="257810"/>
    <xdr:sp macro="" textlink="">
      <xdr:nvSpPr>
        <xdr:cNvPr id="150" name="n_4mainValue【図書館】&#10;一人当たり面積"/>
        <xdr:cNvSpPr txBox="1"/>
      </xdr:nvSpPr>
      <xdr:spPr>
        <a:xfrm>
          <a:off x="6737350" y="68560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180" cy="225425"/>
    <xdr:sp macro="" textlink="">
      <xdr:nvSpPr>
        <xdr:cNvPr id="159" name="テキスト ボックス 158"/>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090" cy="257810"/>
    <xdr:sp macro="" textlink="">
      <xdr:nvSpPr>
        <xdr:cNvPr id="161" name="テキスト ボックス 160"/>
        <xdr:cNvSpPr txBox="1"/>
      </xdr:nvSpPr>
      <xdr:spPr>
        <a:xfrm>
          <a:off x="294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2" name="直線コネクタ 161"/>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090" cy="259080"/>
    <xdr:sp macro="" textlink="">
      <xdr:nvSpPr>
        <xdr:cNvPr id="163" name="テキスト ボックス 162"/>
        <xdr:cNvSpPr txBox="1"/>
      </xdr:nvSpPr>
      <xdr:spPr>
        <a:xfrm>
          <a:off x="294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4" name="直線コネクタ 163"/>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5" name="テキスト ボックス 164"/>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6" name="直線コネクタ 165"/>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810"/>
    <xdr:sp macro="" textlink="">
      <xdr:nvSpPr>
        <xdr:cNvPr id="167" name="テキスト ボックス 166"/>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8" name="直線コネクタ 167"/>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9" name="テキスト ボックス 168"/>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70" name="直線コネクタ 169"/>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71" name="テキスト ボックス 170"/>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820" cy="257810"/>
    <xdr:sp macro="" textlink="">
      <xdr:nvSpPr>
        <xdr:cNvPr id="173" name="テキスト ボックス 172"/>
        <xdr:cNvSpPr txBox="1"/>
      </xdr:nvSpPr>
      <xdr:spPr>
        <a:xfrm>
          <a:off x="422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60960</xdr:rowOff>
    </xdr:from>
    <xdr:to xmlns:xdr="http://schemas.openxmlformats.org/drawingml/2006/spreadsheetDrawing">
      <xdr:col>24</xdr:col>
      <xdr:colOff>62865</xdr:colOff>
      <xdr:row>64</xdr:row>
      <xdr:rowOff>76200</xdr:rowOff>
    </xdr:to>
    <xdr:cxnSp macro="">
      <xdr:nvCxnSpPr>
        <xdr:cNvPr id="175" name="直線コネクタ 174"/>
        <xdr:cNvCxnSpPr/>
      </xdr:nvCxnSpPr>
      <xdr:spPr>
        <a:xfrm flipV="1">
          <a:off x="4634865" y="9662160"/>
          <a:ext cx="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6"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7" name="直線コネクタ 176"/>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7620</xdr:rowOff>
    </xdr:from>
    <xdr:ext cx="405130" cy="257810"/>
    <xdr:sp macro="" textlink="">
      <xdr:nvSpPr>
        <xdr:cNvPr id="178" name="【体育館・プール】&#10;有形固定資産減価償却率最大値テキスト"/>
        <xdr:cNvSpPr txBox="1"/>
      </xdr:nvSpPr>
      <xdr:spPr>
        <a:xfrm>
          <a:off x="4673600" y="94373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60960</xdr:rowOff>
    </xdr:from>
    <xdr:to xmlns:xdr="http://schemas.openxmlformats.org/drawingml/2006/spreadsheetDrawing">
      <xdr:col>24</xdr:col>
      <xdr:colOff>152400</xdr:colOff>
      <xdr:row>56</xdr:row>
      <xdr:rowOff>60960</xdr:rowOff>
    </xdr:to>
    <xdr:cxnSp macro="">
      <xdr:nvCxnSpPr>
        <xdr:cNvPr id="179" name="直線コネクタ 178"/>
        <xdr:cNvCxnSpPr/>
      </xdr:nvCxnSpPr>
      <xdr:spPr>
        <a:xfrm>
          <a:off x="4546600" y="966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107315</xdr:rowOff>
    </xdr:from>
    <xdr:ext cx="405130" cy="259080"/>
    <xdr:sp macro="" textlink="">
      <xdr:nvSpPr>
        <xdr:cNvPr id="180" name="【体育館・プール】&#10;有形固定資産減価償却率平均値テキスト"/>
        <xdr:cNvSpPr txBox="1"/>
      </xdr:nvSpPr>
      <xdr:spPr>
        <a:xfrm>
          <a:off x="4673600" y="102228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84455</xdr:rowOff>
    </xdr:from>
    <xdr:to xmlns:xdr="http://schemas.openxmlformats.org/drawingml/2006/spreadsheetDrawing">
      <xdr:col>24</xdr:col>
      <xdr:colOff>114300</xdr:colOff>
      <xdr:row>61</xdr:row>
      <xdr:rowOff>14605</xdr:rowOff>
    </xdr:to>
    <xdr:sp macro="" textlink="">
      <xdr:nvSpPr>
        <xdr:cNvPr id="181" name="フローチャート: 判断 180"/>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67310</xdr:rowOff>
    </xdr:from>
    <xdr:to xmlns:xdr="http://schemas.openxmlformats.org/drawingml/2006/spreadsheetDrawing">
      <xdr:col>20</xdr:col>
      <xdr:colOff>38100</xdr:colOff>
      <xdr:row>60</xdr:row>
      <xdr:rowOff>168910</xdr:rowOff>
    </xdr:to>
    <xdr:sp macro="" textlink="">
      <xdr:nvSpPr>
        <xdr:cNvPr id="182" name="フローチャート: 判断 181"/>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48260</xdr:rowOff>
    </xdr:from>
    <xdr:to xmlns:xdr="http://schemas.openxmlformats.org/drawingml/2006/spreadsheetDrawing">
      <xdr:col>15</xdr:col>
      <xdr:colOff>101600</xdr:colOff>
      <xdr:row>60</xdr:row>
      <xdr:rowOff>149860</xdr:rowOff>
    </xdr:to>
    <xdr:sp macro="" textlink="">
      <xdr:nvSpPr>
        <xdr:cNvPr id="183" name="フローチャート: 判断 182"/>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71120</xdr:rowOff>
    </xdr:from>
    <xdr:to xmlns:xdr="http://schemas.openxmlformats.org/drawingml/2006/spreadsheetDrawing">
      <xdr:col>10</xdr:col>
      <xdr:colOff>165100</xdr:colOff>
      <xdr:row>61</xdr:row>
      <xdr:rowOff>1270</xdr:rowOff>
    </xdr:to>
    <xdr:sp macro="" textlink="">
      <xdr:nvSpPr>
        <xdr:cNvPr id="184" name="フローチャート: 判断 183"/>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33020</xdr:rowOff>
    </xdr:from>
    <xdr:to xmlns:xdr="http://schemas.openxmlformats.org/drawingml/2006/spreadsheetDrawing">
      <xdr:col>6</xdr:col>
      <xdr:colOff>38100</xdr:colOff>
      <xdr:row>60</xdr:row>
      <xdr:rowOff>134620</xdr:rowOff>
    </xdr:to>
    <xdr:sp macro="" textlink="">
      <xdr:nvSpPr>
        <xdr:cNvPr id="185" name="フローチャート: 判断 184"/>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810"/>
    <xdr:sp macro="" textlink="">
      <xdr:nvSpPr>
        <xdr:cNvPr id="186" name="テキスト ボックス 185"/>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810"/>
    <xdr:sp macro="" textlink="">
      <xdr:nvSpPr>
        <xdr:cNvPr id="187" name="テキスト ボックス 186"/>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810"/>
    <xdr:sp macro="" textlink="">
      <xdr:nvSpPr>
        <xdr:cNvPr id="188" name="テキスト ボックス 187"/>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810"/>
    <xdr:sp macro="" textlink="">
      <xdr:nvSpPr>
        <xdr:cNvPr id="189" name="テキスト ボックス 188"/>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810"/>
    <xdr:sp macro="" textlink="">
      <xdr:nvSpPr>
        <xdr:cNvPr id="190" name="テキスト ボックス 189"/>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120650</xdr:rowOff>
    </xdr:from>
    <xdr:to xmlns:xdr="http://schemas.openxmlformats.org/drawingml/2006/spreadsheetDrawing">
      <xdr:col>24</xdr:col>
      <xdr:colOff>114300</xdr:colOff>
      <xdr:row>62</xdr:row>
      <xdr:rowOff>50800</xdr:rowOff>
    </xdr:to>
    <xdr:sp macro="" textlink="">
      <xdr:nvSpPr>
        <xdr:cNvPr id="191" name="楕円 190"/>
        <xdr:cNvSpPr/>
      </xdr:nvSpPr>
      <xdr:spPr>
        <a:xfrm>
          <a:off x="4584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99060</xdr:rowOff>
    </xdr:from>
    <xdr:ext cx="405130" cy="257810"/>
    <xdr:sp macro="" textlink="">
      <xdr:nvSpPr>
        <xdr:cNvPr id="192" name="【体育館・プール】&#10;有形固定資産減価償却率該当値テキスト"/>
        <xdr:cNvSpPr txBox="1"/>
      </xdr:nvSpPr>
      <xdr:spPr>
        <a:xfrm>
          <a:off x="4673600" y="105575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86360</xdr:rowOff>
    </xdr:from>
    <xdr:to xmlns:xdr="http://schemas.openxmlformats.org/drawingml/2006/spreadsheetDrawing">
      <xdr:col>20</xdr:col>
      <xdr:colOff>38100</xdr:colOff>
      <xdr:row>62</xdr:row>
      <xdr:rowOff>16510</xdr:rowOff>
    </xdr:to>
    <xdr:sp macro="" textlink="">
      <xdr:nvSpPr>
        <xdr:cNvPr id="193" name="楕円 192"/>
        <xdr:cNvSpPr/>
      </xdr:nvSpPr>
      <xdr:spPr>
        <a:xfrm>
          <a:off x="3746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137160</xdr:rowOff>
    </xdr:from>
    <xdr:to xmlns:xdr="http://schemas.openxmlformats.org/drawingml/2006/spreadsheetDrawing">
      <xdr:col>24</xdr:col>
      <xdr:colOff>63500</xdr:colOff>
      <xdr:row>62</xdr:row>
      <xdr:rowOff>0</xdr:rowOff>
    </xdr:to>
    <xdr:cxnSp macro="">
      <xdr:nvCxnSpPr>
        <xdr:cNvPr id="194" name="直線コネクタ 193"/>
        <xdr:cNvCxnSpPr/>
      </xdr:nvCxnSpPr>
      <xdr:spPr>
        <a:xfrm>
          <a:off x="3797300" y="105956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73025</xdr:rowOff>
    </xdr:from>
    <xdr:to xmlns:xdr="http://schemas.openxmlformats.org/drawingml/2006/spreadsheetDrawing">
      <xdr:col>15</xdr:col>
      <xdr:colOff>101600</xdr:colOff>
      <xdr:row>62</xdr:row>
      <xdr:rowOff>3175</xdr:rowOff>
    </xdr:to>
    <xdr:sp macro="" textlink="">
      <xdr:nvSpPr>
        <xdr:cNvPr id="195" name="楕円 194"/>
        <xdr:cNvSpPr/>
      </xdr:nvSpPr>
      <xdr:spPr>
        <a:xfrm>
          <a:off x="2857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123825</xdr:rowOff>
    </xdr:from>
    <xdr:to xmlns:xdr="http://schemas.openxmlformats.org/drawingml/2006/spreadsheetDrawing">
      <xdr:col>19</xdr:col>
      <xdr:colOff>177800</xdr:colOff>
      <xdr:row>61</xdr:row>
      <xdr:rowOff>137160</xdr:rowOff>
    </xdr:to>
    <xdr:cxnSp macro="">
      <xdr:nvCxnSpPr>
        <xdr:cNvPr id="196" name="直線コネクタ 195"/>
        <xdr:cNvCxnSpPr/>
      </xdr:nvCxnSpPr>
      <xdr:spPr>
        <a:xfrm>
          <a:off x="2908300" y="1058227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44450</xdr:rowOff>
    </xdr:from>
    <xdr:to xmlns:xdr="http://schemas.openxmlformats.org/drawingml/2006/spreadsheetDrawing">
      <xdr:col>10</xdr:col>
      <xdr:colOff>165100</xdr:colOff>
      <xdr:row>61</xdr:row>
      <xdr:rowOff>146050</xdr:rowOff>
    </xdr:to>
    <xdr:sp macro="" textlink="">
      <xdr:nvSpPr>
        <xdr:cNvPr id="197" name="楕円 196"/>
        <xdr:cNvSpPr/>
      </xdr:nvSpPr>
      <xdr:spPr>
        <a:xfrm>
          <a:off x="1968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95250</xdr:rowOff>
    </xdr:from>
    <xdr:to xmlns:xdr="http://schemas.openxmlformats.org/drawingml/2006/spreadsheetDrawing">
      <xdr:col>15</xdr:col>
      <xdr:colOff>50800</xdr:colOff>
      <xdr:row>61</xdr:row>
      <xdr:rowOff>123825</xdr:rowOff>
    </xdr:to>
    <xdr:cxnSp macro="">
      <xdr:nvCxnSpPr>
        <xdr:cNvPr id="198" name="直線コネクタ 197"/>
        <xdr:cNvCxnSpPr/>
      </xdr:nvCxnSpPr>
      <xdr:spPr>
        <a:xfrm>
          <a:off x="2019300" y="105537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46355</xdr:rowOff>
    </xdr:from>
    <xdr:to xmlns:xdr="http://schemas.openxmlformats.org/drawingml/2006/spreadsheetDrawing">
      <xdr:col>6</xdr:col>
      <xdr:colOff>38100</xdr:colOff>
      <xdr:row>61</xdr:row>
      <xdr:rowOff>147955</xdr:rowOff>
    </xdr:to>
    <xdr:sp macro="" textlink="">
      <xdr:nvSpPr>
        <xdr:cNvPr id="199" name="楕円 198"/>
        <xdr:cNvSpPr/>
      </xdr:nvSpPr>
      <xdr:spPr>
        <a:xfrm>
          <a:off x="1079500" y="10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95250</xdr:rowOff>
    </xdr:from>
    <xdr:to xmlns:xdr="http://schemas.openxmlformats.org/drawingml/2006/spreadsheetDrawing">
      <xdr:col>10</xdr:col>
      <xdr:colOff>114300</xdr:colOff>
      <xdr:row>61</xdr:row>
      <xdr:rowOff>97790</xdr:rowOff>
    </xdr:to>
    <xdr:cxnSp macro="">
      <xdr:nvCxnSpPr>
        <xdr:cNvPr id="200" name="直線コネクタ 199"/>
        <xdr:cNvCxnSpPr/>
      </xdr:nvCxnSpPr>
      <xdr:spPr>
        <a:xfrm flipV="1">
          <a:off x="1130300" y="105537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13970</xdr:rowOff>
    </xdr:from>
    <xdr:ext cx="405130" cy="259080"/>
    <xdr:sp macro="" textlink="">
      <xdr:nvSpPr>
        <xdr:cNvPr id="201" name="n_1aveValue【体育館・プール】&#10;有形固定資産減価償却率"/>
        <xdr:cNvSpPr txBox="1"/>
      </xdr:nvSpPr>
      <xdr:spPr>
        <a:xfrm>
          <a:off x="3582035" y="10129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166370</xdr:rowOff>
    </xdr:from>
    <xdr:ext cx="403860" cy="257810"/>
    <xdr:sp macro="" textlink="">
      <xdr:nvSpPr>
        <xdr:cNvPr id="202" name="n_2aveValue【体育館・プール】&#10;有形固定資産減価償却率"/>
        <xdr:cNvSpPr txBox="1"/>
      </xdr:nvSpPr>
      <xdr:spPr>
        <a:xfrm>
          <a:off x="2705735" y="101104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17780</xdr:rowOff>
    </xdr:from>
    <xdr:ext cx="403860" cy="257810"/>
    <xdr:sp macro="" textlink="">
      <xdr:nvSpPr>
        <xdr:cNvPr id="203" name="n_3aveValue【体育館・プール】&#10;有形固定資産減価償却率"/>
        <xdr:cNvSpPr txBox="1"/>
      </xdr:nvSpPr>
      <xdr:spPr>
        <a:xfrm>
          <a:off x="1816735" y="1013333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151130</xdr:rowOff>
    </xdr:from>
    <xdr:ext cx="403860" cy="259080"/>
    <xdr:sp macro="" textlink="">
      <xdr:nvSpPr>
        <xdr:cNvPr id="204" name="n_4aveValue【体育館・プール】&#10;有形固定資産減価償却率"/>
        <xdr:cNvSpPr txBox="1"/>
      </xdr:nvSpPr>
      <xdr:spPr>
        <a:xfrm>
          <a:off x="927735" y="100952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7620</xdr:rowOff>
    </xdr:from>
    <xdr:ext cx="405130" cy="257810"/>
    <xdr:sp macro="" textlink="">
      <xdr:nvSpPr>
        <xdr:cNvPr id="205" name="n_1mainValue【体育館・プール】&#10;有形固定資産減価償却率"/>
        <xdr:cNvSpPr txBox="1"/>
      </xdr:nvSpPr>
      <xdr:spPr>
        <a:xfrm>
          <a:off x="3582035" y="106375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166370</xdr:rowOff>
    </xdr:from>
    <xdr:ext cx="403860" cy="257810"/>
    <xdr:sp macro="" textlink="">
      <xdr:nvSpPr>
        <xdr:cNvPr id="206" name="n_2mainValue【体育館・プール】&#10;有形固定資産減価償却率"/>
        <xdr:cNvSpPr txBox="1"/>
      </xdr:nvSpPr>
      <xdr:spPr>
        <a:xfrm>
          <a:off x="2705735" y="106248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137160</xdr:rowOff>
    </xdr:from>
    <xdr:ext cx="403860" cy="259080"/>
    <xdr:sp macro="" textlink="">
      <xdr:nvSpPr>
        <xdr:cNvPr id="207" name="n_3mainValue【体育館・プール】&#10;有形固定資産減価償却率"/>
        <xdr:cNvSpPr txBox="1"/>
      </xdr:nvSpPr>
      <xdr:spPr>
        <a:xfrm>
          <a:off x="1816735" y="105956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139065</xdr:rowOff>
    </xdr:from>
    <xdr:ext cx="403860" cy="259080"/>
    <xdr:sp macro="" textlink="">
      <xdr:nvSpPr>
        <xdr:cNvPr id="208" name="n_4mainValue【体育館・プール】&#10;有形固定資産減価償却率"/>
        <xdr:cNvSpPr txBox="1"/>
      </xdr:nvSpPr>
      <xdr:spPr>
        <a:xfrm>
          <a:off x="927735" y="105975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8615" cy="225425"/>
    <xdr:sp macro="" textlink="">
      <xdr:nvSpPr>
        <xdr:cNvPr id="217" name="テキスト ボックス 216"/>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090" cy="259080"/>
    <xdr:sp macro="" textlink="">
      <xdr:nvSpPr>
        <xdr:cNvPr id="220" name="テキスト ボックス 219"/>
        <xdr:cNvSpPr txBox="1"/>
      </xdr:nvSpPr>
      <xdr:spPr>
        <a:xfrm>
          <a:off x="6136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090" cy="259080"/>
    <xdr:sp macro="" textlink="">
      <xdr:nvSpPr>
        <xdr:cNvPr id="222" name="テキスト ボックス 221"/>
        <xdr:cNvSpPr txBox="1"/>
      </xdr:nvSpPr>
      <xdr:spPr>
        <a:xfrm>
          <a:off x="6136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090" cy="257810"/>
    <xdr:sp macro="" textlink="">
      <xdr:nvSpPr>
        <xdr:cNvPr id="224" name="テキスト ボックス 223"/>
        <xdr:cNvSpPr txBox="1"/>
      </xdr:nvSpPr>
      <xdr:spPr>
        <a:xfrm>
          <a:off x="6136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090" cy="259080"/>
    <xdr:sp macro="" textlink="">
      <xdr:nvSpPr>
        <xdr:cNvPr id="226" name="テキスト ボックス 225"/>
        <xdr:cNvSpPr txBox="1"/>
      </xdr:nvSpPr>
      <xdr:spPr>
        <a:xfrm>
          <a:off x="6136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090" cy="259080"/>
    <xdr:sp macro="" textlink="">
      <xdr:nvSpPr>
        <xdr:cNvPr id="228" name="テキスト ボックス 227"/>
        <xdr:cNvSpPr txBox="1"/>
      </xdr:nvSpPr>
      <xdr:spPr>
        <a:xfrm>
          <a:off x="6136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090" cy="257810"/>
    <xdr:sp macro="" textlink="">
      <xdr:nvSpPr>
        <xdr:cNvPr id="230" name="テキスト ボックス 229"/>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69850</xdr:rowOff>
    </xdr:from>
    <xdr:to xmlns:xdr="http://schemas.openxmlformats.org/drawingml/2006/spreadsheetDrawing">
      <xdr:col>54</xdr:col>
      <xdr:colOff>189865</xdr:colOff>
      <xdr:row>64</xdr:row>
      <xdr:rowOff>33020</xdr:rowOff>
    </xdr:to>
    <xdr:cxnSp macro="">
      <xdr:nvCxnSpPr>
        <xdr:cNvPr id="232" name="直線コネクタ 231"/>
        <xdr:cNvCxnSpPr/>
      </xdr:nvCxnSpPr>
      <xdr:spPr>
        <a:xfrm flipV="1">
          <a:off x="10476865" y="9499600"/>
          <a:ext cx="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36830</xdr:rowOff>
    </xdr:from>
    <xdr:ext cx="469900" cy="259080"/>
    <xdr:sp macro="" textlink="">
      <xdr:nvSpPr>
        <xdr:cNvPr id="233" name="【体育館・プール】&#10;一人当たり面積最小値テキスト"/>
        <xdr:cNvSpPr txBox="1"/>
      </xdr:nvSpPr>
      <xdr:spPr>
        <a:xfrm>
          <a:off x="10515600" y="11009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33020</xdr:rowOff>
    </xdr:from>
    <xdr:to xmlns:xdr="http://schemas.openxmlformats.org/drawingml/2006/spreadsheetDrawing">
      <xdr:col>55</xdr:col>
      <xdr:colOff>88900</xdr:colOff>
      <xdr:row>64</xdr:row>
      <xdr:rowOff>33020</xdr:rowOff>
    </xdr:to>
    <xdr:cxnSp macro="">
      <xdr:nvCxnSpPr>
        <xdr:cNvPr id="234" name="直線コネクタ 233"/>
        <xdr:cNvCxnSpPr/>
      </xdr:nvCxnSpPr>
      <xdr:spPr>
        <a:xfrm>
          <a:off x="10388600" y="1100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16510</xdr:rowOff>
    </xdr:from>
    <xdr:ext cx="469900" cy="259080"/>
    <xdr:sp macro="" textlink="">
      <xdr:nvSpPr>
        <xdr:cNvPr id="235" name="【体育館・プール】&#10;一人当たり面積最大値テキスト"/>
        <xdr:cNvSpPr txBox="1"/>
      </xdr:nvSpPr>
      <xdr:spPr>
        <a:xfrm>
          <a:off x="10515600" y="927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69850</xdr:rowOff>
    </xdr:from>
    <xdr:to xmlns:xdr="http://schemas.openxmlformats.org/drawingml/2006/spreadsheetDrawing">
      <xdr:col>55</xdr:col>
      <xdr:colOff>88900</xdr:colOff>
      <xdr:row>55</xdr:row>
      <xdr:rowOff>69850</xdr:rowOff>
    </xdr:to>
    <xdr:cxnSp macro="">
      <xdr:nvCxnSpPr>
        <xdr:cNvPr id="236" name="直線コネクタ 235"/>
        <xdr:cNvCxnSpPr/>
      </xdr:nvCxnSpPr>
      <xdr:spPr>
        <a:xfrm>
          <a:off x="10388600" y="949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153670</xdr:rowOff>
    </xdr:from>
    <xdr:ext cx="469900" cy="259080"/>
    <xdr:sp macro="" textlink="">
      <xdr:nvSpPr>
        <xdr:cNvPr id="237" name="【体育館・プール】&#10;一人当たり面積平均値テキスト"/>
        <xdr:cNvSpPr txBox="1"/>
      </xdr:nvSpPr>
      <xdr:spPr>
        <a:xfrm>
          <a:off x="10515600" y="106121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3810</xdr:rowOff>
    </xdr:from>
    <xdr:to xmlns:xdr="http://schemas.openxmlformats.org/drawingml/2006/spreadsheetDrawing">
      <xdr:col>55</xdr:col>
      <xdr:colOff>50800</xdr:colOff>
      <xdr:row>62</xdr:row>
      <xdr:rowOff>105410</xdr:rowOff>
    </xdr:to>
    <xdr:sp macro="" textlink="">
      <xdr:nvSpPr>
        <xdr:cNvPr id="238" name="フローチャート: 判断 237"/>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19050</xdr:rowOff>
    </xdr:from>
    <xdr:to xmlns:xdr="http://schemas.openxmlformats.org/drawingml/2006/spreadsheetDrawing">
      <xdr:col>50</xdr:col>
      <xdr:colOff>165100</xdr:colOff>
      <xdr:row>62</xdr:row>
      <xdr:rowOff>120650</xdr:rowOff>
    </xdr:to>
    <xdr:sp macro="" textlink="">
      <xdr:nvSpPr>
        <xdr:cNvPr id="239" name="フローチャート: 判断 238"/>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17780</xdr:rowOff>
    </xdr:from>
    <xdr:to xmlns:xdr="http://schemas.openxmlformats.org/drawingml/2006/spreadsheetDrawing">
      <xdr:col>46</xdr:col>
      <xdr:colOff>38100</xdr:colOff>
      <xdr:row>62</xdr:row>
      <xdr:rowOff>119380</xdr:rowOff>
    </xdr:to>
    <xdr:sp macro="" textlink="">
      <xdr:nvSpPr>
        <xdr:cNvPr id="240" name="フローチャート: 判断 239"/>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156210</xdr:rowOff>
    </xdr:from>
    <xdr:to xmlns:xdr="http://schemas.openxmlformats.org/drawingml/2006/spreadsheetDrawing">
      <xdr:col>41</xdr:col>
      <xdr:colOff>101600</xdr:colOff>
      <xdr:row>62</xdr:row>
      <xdr:rowOff>86360</xdr:rowOff>
    </xdr:to>
    <xdr:sp macro="" textlink="">
      <xdr:nvSpPr>
        <xdr:cNvPr id="241" name="フローチャート: 判断 240"/>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162560</xdr:rowOff>
    </xdr:from>
    <xdr:to xmlns:xdr="http://schemas.openxmlformats.org/drawingml/2006/spreadsheetDrawing">
      <xdr:col>36</xdr:col>
      <xdr:colOff>165100</xdr:colOff>
      <xdr:row>62</xdr:row>
      <xdr:rowOff>92710</xdr:rowOff>
    </xdr:to>
    <xdr:sp macro="" textlink="">
      <xdr:nvSpPr>
        <xdr:cNvPr id="242" name="フローチャート: 判断 241"/>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810"/>
    <xdr:sp macro="" textlink="">
      <xdr:nvSpPr>
        <xdr:cNvPr id="243" name="テキスト ボックス 242"/>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810"/>
    <xdr:sp macro="" textlink="">
      <xdr:nvSpPr>
        <xdr:cNvPr id="244" name="テキスト ボックス 243"/>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810"/>
    <xdr:sp macro="" textlink="">
      <xdr:nvSpPr>
        <xdr:cNvPr id="245" name="テキスト ボックス 244"/>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810"/>
    <xdr:sp macro="" textlink="">
      <xdr:nvSpPr>
        <xdr:cNvPr id="246" name="テキスト ボックス 245"/>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810"/>
    <xdr:sp macro="" textlink="">
      <xdr:nvSpPr>
        <xdr:cNvPr id="247" name="テキスト ボックス 246"/>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82550</xdr:rowOff>
    </xdr:from>
    <xdr:to xmlns:xdr="http://schemas.openxmlformats.org/drawingml/2006/spreadsheetDrawing">
      <xdr:col>55</xdr:col>
      <xdr:colOff>50800</xdr:colOff>
      <xdr:row>62</xdr:row>
      <xdr:rowOff>12700</xdr:rowOff>
    </xdr:to>
    <xdr:sp macro="" textlink="">
      <xdr:nvSpPr>
        <xdr:cNvPr id="248" name="楕円 247"/>
        <xdr:cNvSpPr/>
      </xdr:nvSpPr>
      <xdr:spPr>
        <a:xfrm>
          <a:off x="104267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60</xdr:row>
      <xdr:rowOff>105410</xdr:rowOff>
    </xdr:from>
    <xdr:ext cx="469900" cy="259080"/>
    <xdr:sp macro="" textlink="">
      <xdr:nvSpPr>
        <xdr:cNvPr id="249" name="【体育館・プール】&#10;一人当たり面積該当値テキスト"/>
        <xdr:cNvSpPr txBox="1"/>
      </xdr:nvSpPr>
      <xdr:spPr>
        <a:xfrm>
          <a:off x="10515600" y="10392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61</xdr:row>
      <xdr:rowOff>97790</xdr:rowOff>
    </xdr:from>
    <xdr:to xmlns:xdr="http://schemas.openxmlformats.org/drawingml/2006/spreadsheetDrawing">
      <xdr:col>50</xdr:col>
      <xdr:colOff>165100</xdr:colOff>
      <xdr:row>62</xdr:row>
      <xdr:rowOff>27940</xdr:rowOff>
    </xdr:to>
    <xdr:sp macro="" textlink="">
      <xdr:nvSpPr>
        <xdr:cNvPr id="250" name="楕円 249"/>
        <xdr:cNvSpPr/>
      </xdr:nvSpPr>
      <xdr:spPr>
        <a:xfrm>
          <a:off x="9588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61</xdr:row>
      <xdr:rowOff>133350</xdr:rowOff>
    </xdr:from>
    <xdr:to xmlns:xdr="http://schemas.openxmlformats.org/drawingml/2006/spreadsheetDrawing">
      <xdr:col>55</xdr:col>
      <xdr:colOff>0</xdr:colOff>
      <xdr:row>61</xdr:row>
      <xdr:rowOff>148590</xdr:rowOff>
    </xdr:to>
    <xdr:cxnSp macro="">
      <xdr:nvCxnSpPr>
        <xdr:cNvPr id="251" name="直線コネクタ 250"/>
        <xdr:cNvCxnSpPr/>
      </xdr:nvCxnSpPr>
      <xdr:spPr>
        <a:xfrm flipV="1">
          <a:off x="9639300" y="105918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30480</xdr:rowOff>
    </xdr:from>
    <xdr:to xmlns:xdr="http://schemas.openxmlformats.org/drawingml/2006/spreadsheetDrawing">
      <xdr:col>46</xdr:col>
      <xdr:colOff>38100</xdr:colOff>
      <xdr:row>61</xdr:row>
      <xdr:rowOff>132080</xdr:rowOff>
    </xdr:to>
    <xdr:sp macro="" textlink="">
      <xdr:nvSpPr>
        <xdr:cNvPr id="252" name="楕円 251"/>
        <xdr:cNvSpPr/>
      </xdr:nvSpPr>
      <xdr:spPr>
        <a:xfrm>
          <a:off x="8699500" y="10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61</xdr:row>
      <xdr:rowOff>81280</xdr:rowOff>
    </xdr:from>
    <xdr:to xmlns:xdr="http://schemas.openxmlformats.org/drawingml/2006/spreadsheetDrawing">
      <xdr:col>50</xdr:col>
      <xdr:colOff>114300</xdr:colOff>
      <xdr:row>61</xdr:row>
      <xdr:rowOff>148590</xdr:rowOff>
    </xdr:to>
    <xdr:cxnSp macro="">
      <xdr:nvCxnSpPr>
        <xdr:cNvPr id="253" name="直線コネクタ 252"/>
        <xdr:cNvCxnSpPr/>
      </xdr:nvCxnSpPr>
      <xdr:spPr>
        <a:xfrm>
          <a:off x="8750300" y="1053973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61</xdr:row>
      <xdr:rowOff>39370</xdr:rowOff>
    </xdr:from>
    <xdr:to xmlns:xdr="http://schemas.openxmlformats.org/drawingml/2006/spreadsheetDrawing">
      <xdr:col>41</xdr:col>
      <xdr:colOff>101600</xdr:colOff>
      <xdr:row>61</xdr:row>
      <xdr:rowOff>140970</xdr:rowOff>
    </xdr:to>
    <xdr:sp macro="" textlink="">
      <xdr:nvSpPr>
        <xdr:cNvPr id="254" name="楕円 253"/>
        <xdr:cNvSpPr/>
      </xdr:nvSpPr>
      <xdr:spPr>
        <a:xfrm>
          <a:off x="7810500" y="104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61</xdr:row>
      <xdr:rowOff>81280</xdr:rowOff>
    </xdr:from>
    <xdr:to xmlns:xdr="http://schemas.openxmlformats.org/drawingml/2006/spreadsheetDrawing">
      <xdr:col>45</xdr:col>
      <xdr:colOff>177800</xdr:colOff>
      <xdr:row>61</xdr:row>
      <xdr:rowOff>90170</xdr:rowOff>
    </xdr:to>
    <xdr:cxnSp macro="">
      <xdr:nvCxnSpPr>
        <xdr:cNvPr id="255" name="直線コネクタ 254"/>
        <xdr:cNvCxnSpPr/>
      </xdr:nvCxnSpPr>
      <xdr:spPr>
        <a:xfrm flipV="1">
          <a:off x="7861300" y="105397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61</xdr:row>
      <xdr:rowOff>3810</xdr:rowOff>
    </xdr:from>
    <xdr:to xmlns:xdr="http://schemas.openxmlformats.org/drawingml/2006/spreadsheetDrawing">
      <xdr:col>36</xdr:col>
      <xdr:colOff>165100</xdr:colOff>
      <xdr:row>61</xdr:row>
      <xdr:rowOff>105410</xdr:rowOff>
    </xdr:to>
    <xdr:sp macro="" textlink="">
      <xdr:nvSpPr>
        <xdr:cNvPr id="256" name="楕円 255"/>
        <xdr:cNvSpPr/>
      </xdr:nvSpPr>
      <xdr:spPr>
        <a:xfrm>
          <a:off x="69215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61</xdr:row>
      <xdr:rowOff>54610</xdr:rowOff>
    </xdr:from>
    <xdr:to xmlns:xdr="http://schemas.openxmlformats.org/drawingml/2006/spreadsheetDrawing">
      <xdr:col>41</xdr:col>
      <xdr:colOff>50800</xdr:colOff>
      <xdr:row>61</xdr:row>
      <xdr:rowOff>90170</xdr:rowOff>
    </xdr:to>
    <xdr:cxnSp macro="">
      <xdr:nvCxnSpPr>
        <xdr:cNvPr id="257" name="直線コネクタ 256"/>
        <xdr:cNvCxnSpPr/>
      </xdr:nvCxnSpPr>
      <xdr:spPr>
        <a:xfrm>
          <a:off x="6972300" y="1051306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111760</xdr:rowOff>
    </xdr:from>
    <xdr:ext cx="469900" cy="257810"/>
    <xdr:sp macro="" textlink="">
      <xdr:nvSpPr>
        <xdr:cNvPr id="258" name="n_1aveValue【体育館・プール】&#10;一人当たり面積"/>
        <xdr:cNvSpPr txBox="1"/>
      </xdr:nvSpPr>
      <xdr:spPr>
        <a:xfrm>
          <a:off x="9391650" y="107416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110490</xdr:rowOff>
    </xdr:from>
    <xdr:ext cx="468630" cy="257810"/>
    <xdr:sp macro="" textlink="">
      <xdr:nvSpPr>
        <xdr:cNvPr id="259" name="n_2aveValue【体育館・プール】&#10;一人当たり面積"/>
        <xdr:cNvSpPr txBox="1"/>
      </xdr:nvSpPr>
      <xdr:spPr>
        <a:xfrm>
          <a:off x="8515350" y="1074039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77470</xdr:rowOff>
    </xdr:from>
    <xdr:ext cx="468630" cy="257810"/>
    <xdr:sp macro="" textlink="">
      <xdr:nvSpPr>
        <xdr:cNvPr id="260" name="n_3aveValue【体育館・プール】&#10;一人当たり面積"/>
        <xdr:cNvSpPr txBox="1"/>
      </xdr:nvSpPr>
      <xdr:spPr>
        <a:xfrm>
          <a:off x="7626350" y="107073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83820</xdr:rowOff>
    </xdr:from>
    <xdr:ext cx="468630" cy="259080"/>
    <xdr:sp macro="" textlink="">
      <xdr:nvSpPr>
        <xdr:cNvPr id="261" name="n_4aveValue【体育館・プール】&#10;一人当たり面積"/>
        <xdr:cNvSpPr txBox="1"/>
      </xdr:nvSpPr>
      <xdr:spPr>
        <a:xfrm>
          <a:off x="6737350" y="107137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60</xdr:row>
      <xdr:rowOff>44450</xdr:rowOff>
    </xdr:from>
    <xdr:ext cx="469900" cy="259080"/>
    <xdr:sp macro="" textlink="">
      <xdr:nvSpPr>
        <xdr:cNvPr id="262" name="n_1mainValue【体育館・プール】&#10;一人当たり面積"/>
        <xdr:cNvSpPr txBox="1"/>
      </xdr:nvSpPr>
      <xdr:spPr>
        <a:xfrm>
          <a:off x="9391650" y="10331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148590</xdr:rowOff>
    </xdr:from>
    <xdr:ext cx="468630" cy="259080"/>
    <xdr:sp macro="" textlink="">
      <xdr:nvSpPr>
        <xdr:cNvPr id="263" name="n_2mainValue【体育館・プール】&#10;一人当たり面積"/>
        <xdr:cNvSpPr txBox="1"/>
      </xdr:nvSpPr>
      <xdr:spPr>
        <a:xfrm>
          <a:off x="8515350" y="102641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157480</xdr:rowOff>
    </xdr:from>
    <xdr:ext cx="468630" cy="257810"/>
    <xdr:sp macro="" textlink="">
      <xdr:nvSpPr>
        <xdr:cNvPr id="264" name="n_3mainValue【体育館・プール】&#10;一人当たり面積"/>
        <xdr:cNvSpPr txBox="1"/>
      </xdr:nvSpPr>
      <xdr:spPr>
        <a:xfrm>
          <a:off x="7626350" y="102730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121920</xdr:rowOff>
    </xdr:from>
    <xdr:ext cx="468630" cy="257810"/>
    <xdr:sp macro="" textlink="">
      <xdr:nvSpPr>
        <xdr:cNvPr id="265" name="n_4mainValue【体育館・プール】&#10;一人当たり面積"/>
        <xdr:cNvSpPr txBox="1"/>
      </xdr:nvSpPr>
      <xdr:spPr>
        <a:xfrm>
          <a:off x="6737350" y="102374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180" cy="224155"/>
    <xdr:sp macro="" textlink="">
      <xdr:nvSpPr>
        <xdr:cNvPr id="274" name="テキスト ボックス 273"/>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090" cy="259080"/>
    <xdr:sp macro="" textlink="">
      <xdr:nvSpPr>
        <xdr:cNvPr id="276" name="テキスト ボックス 275"/>
        <xdr:cNvSpPr txBox="1"/>
      </xdr:nvSpPr>
      <xdr:spPr>
        <a:xfrm>
          <a:off x="294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7" name="直線コネクタ 276"/>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6090" cy="259080"/>
    <xdr:sp macro="" textlink="">
      <xdr:nvSpPr>
        <xdr:cNvPr id="278" name="テキスト ボックス 277"/>
        <xdr:cNvSpPr txBox="1"/>
      </xdr:nvSpPr>
      <xdr:spPr>
        <a:xfrm>
          <a:off x="294640" y="1464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9" name="直線コネクタ 278"/>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80" name="テキスト ボックス 279"/>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81" name="直線コネクタ 280"/>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82" name="テキスト ボックス 281"/>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83" name="直線コネクタ 282"/>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4" name="テキスト ボックス 283"/>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6" name="テキスト ボックス 285"/>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1270</xdr:rowOff>
    </xdr:from>
    <xdr:to xmlns:xdr="http://schemas.openxmlformats.org/drawingml/2006/spreadsheetDrawing">
      <xdr:col>24</xdr:col>
      <xdr:colOff>62865</xdr:colOff>
      <xdr:row>85</xdr:row>
      <xdr:rowOff>154940</xdr:rowOff>
    </xdr:to>
    <xdr:cxnSp macro="">
      <xdr:nvCxnSpPr>
        <xdr:cNvPr id="288" name="直線コネクタ 287"/>
        <xdr:cNvCxnSpPr/>
      </xdr:nvCxnSpPr>
      <xdr:spPr>
        <a:xfrm flipV="1">
          <a:off x="4634865" y="13374370"/>
          <a:ext cx="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158750</xdr:rowOff>
    </xdr:from>
    <xdr:ext cx="405130" cy="259080"/>
    <xdr:sp macro="" textlink="">
      <xdr:nvSpPr>
        <xdr:cNvPr id="289" name="【福祉施設】&#10;有形固定資産減価償却率最小値テキスト"/>
        <xdr:cNvSpPr txBox="1"/>
      </xdr:nvSpPr>
      <xdr:spPr>
        <a:xfrm>
          <a:off x="4673600" y="14732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154940</xdr:rowOff>
    </xdr:from>
    <xdr:to xmlns:xdr="http://schemas.openxmlformats.org/drawingml/2006/spreadsheetDrawing">
      <xdr:col>24</xdr:col>
      <xdr:colOff>152400</xdr:colOff>
      <xdr:row>85</xdr:row>
      <xdr:rowOff>154940</xdr:rowOff>
    </xdr:to>
    <xdr:cxnSp macro="">
      <xdr:nvCxnSpPr>
        <xdr:cNvPr id="290" name="直線コネクタ 289"/>
        <xdr:cNvCxnSpPr/>
      </xdr:nvCxnSpPr>
      <xdr:spPr>
        <a:xfrm>
          <a:off x="4546600" y="1472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119380</xdr:rowOff>
    </xdr:from>
    <xdr:ext cx="405130" cy="259080"/>
    <xdr:sp macro="" textlink="">
      <xdr:nvSpPr>
        <xdr:cNvPr id="291" name="【福祉施設】&#10;有形固定資産減価償却率最大値テキスト"/>
        <xdr:cNvSpPr txBox="1"/>
      </xdr:nvSpPr>
      <xdr:spPr>
        <a:xfrm>
          <a:off x="4673600" y="13149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1270</xdr:rowOff>
    </xdr:from>
    <xdr:to xmlns:xdr="http://schemas.openxmlformats.org/drawingml/2006/spreadsheetDrawing">
      <xdr:col>24</xdr:col>
      <xdr:colOff>152400</xdr:colOff>
      <xdr:row>78</xdr:row>
      <xdr:rowOff>1270</xdr:rowOff>
    </xdr:to>
    <xdr:cxnSp macro="">
      <xdr:nvCxnSpPr>
        <xdr:cNvPr id="292" name="直線コネクタ 291"/>
        <xdr:cNvCxnSpPr/>
      </xdr:nvCxnSpPr>
      <xdr:spPr>
        <a:xfrm>
          <a:off x="4546600" y="1337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52070</xdr:rowOff>
    </xdr:from>
    <xdr:ext cx="405130" cy="257810"/>
    <xdr:sp macro="" textlink="">
      <xdr:nvSpPr>
        <xdr:cNvPr id="293" name="【福祉施設】&#10;有形固定資産減価償却率平均値テキスト"/>
        <xdr:cNvSpPr txBox="1"/>
      </xdr:nvSpPr>
      <xdr:spPr>
        <a:xfrm>
          <a:off x="4673600" y="1376807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29210</xdr:rowOff>
    </xdr:from>
    <xdr:to xmlns:xdr="http://schemas.openxmlformats.org/drawingml/2006/spreadsheetDrawing">
      <xdr:col>24</xdr:col>
      <xdr:colOff>114300</xdr:colOff>
      <xdr:row>81</xdr:row>
      <xdr:rowOff>130175</xdr:rowOff>
    </xdr:to>
    <xdr:sp macro="" textlink="">
      <xdr:nvSpPr>
        <xdr:cNvPr id="294" name="フローチャート: 判断 293"/>
        <xdr:cNvSpPr/>
      </xdr:nvSpPr>
      <xdr:spPr>
        <a:xfrm>
          <a:off x="4584700" y="13916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3175</xdr:rowOff>
    </xdr:from>
    <xdr:to xmlns:xdr="http://schemas.openxmlformats.org/drawingml/2006/spreadsheetDrawing">
      <xdr:col>20</xdr:col>
      <xdr:colOff>38100</xdr:colOff>
      <xdr:row>81</xdr:row>
      <xdr:rowOff>104775</xdr:rowOff>
    </xdr:to>
    <xdr:sp macro="" textlink="">
      <xdr:nvSpPr>
        <xdr:cNvPr id="295" name="フローチャート: 判断 294"/>
        <xdr:cNvSpPr/>
      </xdr:nvSpPr>
      <xdr:spPr>
        <a:xfrm>
          <a:off x="3746500" y="1389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132080</xdr:rowOff>
    </xdr:from>
    <xdr:to xmlns:xdr="http://schemas.openxmlformats.org/drawingml/2006/spreadsheetDrawing">
      <xdr:col>15</xdr:col>
      <xdr:colOff>101600</xdr:colOff>
      <xdr:row>81</xdr:row>
      <xdr:rowOff>61595</xdr:rowOff>
    </xdr:to>
    <xdr:sp macro="" textlink="">
      <xdr:nvSpPr>
        <xdr:cNvPr id="296" name="フローチャート: 判断 295"/>
        <xdr:cNvSpPr/>
      </xdr:nvSpPr>
      <xdr:spPr>
        <a:xfrm>
          <a:off x="2857500" y="13848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86360</xdr:rowOff>
    </xdr:from>
    <xdr:to xmlns:xdr="http://schemas.openxmlformats.org/drawingml/2006/spreadsheetDrawing">
      <xdr:col>10</xdr:col>
      <xdr:colOff>165100</xdr:colOff>
      <xdr:row>81</xdr:row>
      <xdr:rowOff>15875</xdr:rowOff>
    </xdr:to>
    <xdr:sp macro="" textlink="">
      <xdr:nvSpPr>
        <xdr:cNvPr id="297" name="フローチャート: 判断 296"/>
        <xdr:cNvSpPr/>
      </xdr:nvSpPr>
      <xdr:spPr>
        <a:xfrm>
          <a:off x="1968500" y="138023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58420</xdr:rowOff>
    </xdr:from>
    <xdr:to xmlns:xdr="http://schemas.openxmlformats.org/drawingml/2006/spreadsheetDrawing">
      <xdr:col>6</xdr:col>
      <xdr:colOff>38100</xdr:colOff>
      <xdr:row>80</xdr:row>
      <xdr:rowOff>160020</xdr:rowOff>
    </xdr:to>
    <xdr:sp macro="" textlink="">
      <xdr:nvSpPr>
        <xdr:cNvPr id="298" name="フローチャート: 判断 297"/>
        <xdr:cNvSpPr/>
      </xdr:nvSpPr>
      <xdr:spPr>
        <a:xfrm>
          <a:off x="1079500" y="1377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138430</xdr:rowOff>
    </xdr:from>
    <xdr:to xmlns:xdr="http://schemas.openxmlformats.org/drawingml/2006/spreadsheetDrawing">
      <xdr:col>24</xdr:col>
      <xdr:colOff>114300</xdr:colOff>
      <xdr:row>84</xdr:row>
      <xdr:rowOff>68580</xdr:rowOff>
    </xdr:to>
    <xdr:sp macro="" textlink="">
      <xdr:nvSpPr>
        <xdr:cNvPr id="304" name="楕円 303"/>
        <xdr:cNvSpPr/>
      </xdr:nvSpPr>
      <xdr:spPr>
        <a:xfrm>
          <a:off x="4584700" y="1436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116840</xdr:rowOff>
    </xdr:from>
    <xdr:ext cx="405130" cy="259080"/>
    <xdr:sp macro="" textlink="">
      <xdr:nvSpPr>
        <xdr:cNvPr id="305" name="【福祉施設】&#10;有形固定資産減価償却率該当値テキスト"/>
        <xdr:cNvSpPr txBox="1"/>
      </xdr:nvSpPr>
      <xdr:spPr>
        <a:xfrm>
          <a:off x="4673600" y="14347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117475</xdr:rowOff>
    </xdr:from>
    <xdr:to xmlns:xdr="http://schemas.openxmlformats.org/drawingml/2006/spreadsheetDrawing">
      <xdr:col>20</xdr:col>
      <xdr:colOff>38100</xdr:colOff>
      <xdr:row>84</xdr:row>
      <xdr:rowOff>47625</xdr:rowOff>
    </xdr:to>
    <xdr:sp macro="" textlink="">
      <xdr:nvSpPr>
        <xdr:cNvPr id="306" name="楕円 305"/>
        <xdr:cNvSpPr/>
      </xdr:nvSpPr>
      <xdr:spPr>
        <a:xfrm>
          <a:off x="3746500" y="1434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168275</xdr:rowOff>
    </xdr:from>
    <xdr:to xmlns:xdr="http://schemas.openxmlformats.org/drawingml/2006/spreadsheetDrawing">
      <xdr:col>24</xdr:col>
      <xdr:colOff>63500</xdr:colOff>
      <xdr:row>84</xdr:row>
      <xdr:rowOff>17780</xdr:rowOff>
    </xdr:to>
    <xdr:cxnSp macro="">
      <xdr:nvCxnSpPr>
        <xdr:cNvPr id="307" name="直線コネクタ 306"/>
        <xdr:cNvCxnSpPr/>
      </xdr:nvCxnSpPr>
      <xdr:spPr>
        <a:xfrm>
          <a:off x="3797300" y="1439862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97790</xdr:rowOff>
    </xdr:from>
    <xdr:to xmlns:xdr="http://schemas.openxmlformats.org/drawingml/2006/spreadsheetDrawing">
      <xdr:col>15</xdr:col>
      <xdr:colOff>101600</xdr:colOff>
      <xdr:row>84</xdr:row>
      <xdr:rowOff>27305</xdr:rowOff>
    </xdr:to>
    <xdr:sp macro="" textlink="">
      <xdr:nvSpPr>
        <xdr:cNvPr id="308" name="楕円 307"/>
        <xdr:cNvSpPr/>
      </xdr:nvSpPr>
      <xdr:spPr>
        <a:xfrm>
          <a:off x="2857500" y="14328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147955</xdr:rowOff>
    </xdr:from>
    <xdr:to xmlns:xdr="http://schemas.openxmlformats.org/drawingml/2006/spreadsheetDrawing">
      <xdr:col>19</xdr:col>
      <xdr:colOff>177800</xdr:colOff>
      <xdr:row>83</xdr:row>
      <xdr:rowOff>168275</xdr:rowOff>
    </xdr:to>
    <xdr:cxnSp macro="">
      <xdr:nvCxnSpPr>
        <xdr:cNvPr id="309" name="直線コネクタ 308"/>
        <xdr:cNvCxnSpPr/>
      </xdr:nvCxnSpPr>
      <xdr:spPr>
        <a:xfrm>
          <a:off x="2908300" y="1437830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74930</xdr:rowOff>
    </xdr:from>
    <xdr:to xmlns:xdr="http://schemas.openxmlformats.org/drawingml/2006/spreadsheetDrawing">
      <xdr:col>10</xdr:col>
      <xdr:colOff>165100</xdr:colOff>
      <xdr:row>84</xdr:row>
      <xdr:rowOff>4445</xdr:rowOff>
    </xdr:to>
    <xdr:sp macro="" textlink="">
      <xdr:nvSpPr>
        <xdr:cNvPr id="310" name="楕円 309"/>
        <xdr:cNvSpPr/>
      </xdr:nvSpPr>
      <xdr:spPr>
        <a:xfrm>
          <a:off x="1968500" y="14305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125095</xdr:rowOff>
    </xdr:from>
    <xdr:to xmlns:xdr="http://schemas.openxmlformats.org/drawingml/2006/spreadsheetDrawing">
      <xdr:col>15</xdr:col>
      <xdr:colOff>50800</xdr:colOff>
      <xdr:row>83</xdr:row>
      <xdr:rowOff>147955</xdr:rowOff>
    </xdr:to>
    <xdr:cxnSp macro="">
      <xdr:nvCxnSpPr>
        <xdr:cNvPr id="311" name="直線コネクタ 310"/>
        <xdr:cNvCxnSpPr/>
      </xdr:nvCxnSpPr>
      <xdr:spPr>
        <a:xfrm>
          <a:off x="2019300" y="1435544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53340</xdr:rowOff>
    </xdr:from>
    <xdr:to xmlns:xdr="http://schemas.openxmlformats.org/drawingml/2006/spreadsheetDrawing">
      <xdr:col>6</xdr:col>
      <xdr:colOff>38100</xdr:colOff>
      <xdr:row>83</xdr:row>
      <xdr:rowOff>154940</xdr:rowOff>
    </xdr:to>
    <xdr:sp macro="" textlink="">
      <xdr:nvSpPr>
        <xdr:cNvPr id="312" name="楕円 311"/>
        <xdr:cNvSpPr/>
      </xdr:nvSpPr>
      <xdr:spPr>
        <a:xfrm>
          <a:off x="1079500" y="1428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104140</xdr:rowOff>
    </xdr:from>
    <xdr:to xmlns:xdr="http://schemas.openxmlformats.org/drawingml/2006/spreadsheetDrawing">
      <xdr:col>10</xdr:col>
      <xdr:colOff>114300</xdr:colOff>
      <xdr:row>83</xdr:row>
      <xdr:rowOff>125095</xdr:rowOff>
    </xdr:to>
    <xdr:cxnSp macro="">
      <xdr:nvCxnSpPr>
        <xdr:cNvPr id="313" name="直線コネクタ 312"/>
        <xdr:cNvCxnSpPr/>
      </xdr:nvCxnSpPr>
      <xdr:spPr>
        <a:xfrm>
          <a:off x="1130300" y="1433449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121285</xdr:rowOff>
    </xdr:from>
    <xdr:ext cx="405130" cy="257810"/>
    <xdr:sp macro="" textlink="">
      <xdr:nvSpPr>
        <xdr:cNvPr id="314" name="n_1aveValue【福祉施設】&#10;有形固定資産減価償却率"/>
        <xdr:cNvSpPr txBox="1"/>
      </xdr:nvSpPr>
      <xdr:spPr>
        <a:xfrm>
          <a:off x="3582035" y="136658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78105</xdr:rowOff>
    </xdr:from>
    <xdr:ext cx="403860" cy="257810"/>
    <xdr:sp macro="" textlink="">
      <xdr:nvSpPr>
        <xdr:cNvPr id="315" name="n_2aveValue【福祉施設】&#10;有形固定資産減価償却率"/>
        <xdr:cNvSpPr txBox="1"/>
      </xdr:nvSpPr>
      <xdr:spPr>
        <a:xfrm>
          <a:off x="2705735" y="136226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32385</xdr:rowOff>
    </xdr:from>
    <xdr:ext cx="403860" cy="257810"/>
    <xdr:sp macro="" textlink="">
      <xdr:nvSpPr>
        <xdr:cNvPr id="316" name="n_3aveValue【福祉施設】&#10;有形固定資産減価償却率"/>
        <xdr:cNvSpPr txBox="1"/>
      </xdr:nvSpPr>
      <xdr:spPr>
        <a:xfrm>
          <a:off x="1816735" y="135769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5080</xdr:rowOff>
    </xdr:from>
    <xdr:ext cx="403860" cy="259080"/>
    <xdr:sp macro="" textlink="">
      <xdr:nvSpPr>
        <xdr:cNvPr id="317" name="n_4aveValue【福祉施設】&#10;有形固定資産減価償却率"/>
        <xdr:cNvSpPr txBox="1"/>
      </xdr:nvSpPr>
      <xdr:spPr>
        <a:xfrm>
          <a:off x="927735" y="135496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38735</xdr:rowOff>
    </xdr:from>
    <xdr:ext cx="405130" cy="259080"/>
    <xdr:sp macro="" textlink="">
      <xdr:nvSpPr>
        <xdr:cNvPr id="318" name="n_1mainValue【福祉施設】&#10;有形固定資産減価償却率"/>
        <xdr:cNvSpPr txBox="1"/>
      </xdr:nvSpPr>
      <xdr:spPr>
        <a:xfrm>
          <a:off x="3582035" y="14440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18415</xdr:rowOff>
    </xdr:from>
    <xdr:ext cx="403860" cy="257810"/>
    <xdr:sp macro="" textlink="">
      <xdr:nvSpPr>
        <xdr:cNvPr id="319" name="n_2mainValue【福祉施設】&#10;有形固定資産減価償却率"/>
        <xdr:cNvSpPr txBox="1"/>
      </xdr:nvSpPr>
      <xdr:spPr>
        <a:xfrm>
          <a:off x="2705735" y="144202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167005</xdr:rowOff>
    </xdr:from>
    <xdr:ext cx="403860" cy="257810"/>
    <xdr:sp macro="" textlink="">
      <xdr:nvSpPr>
        <xdr:cNvPr id="320" name="n_3mainValue【福祉施設】&#10;有形固定資産減価償却率"/>
        <xdr:cNvSpPr txBox="1"/>
      </xdr:nvSpPr>
      <xdr:spPr>
        <a:xfrm>
          <a:off x="1816735" y="143973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146050</xdr:rowOff>
    </xdr:from>
    <xdr:ext cx="403860" cy="257810"/>
    <xdr:sp macro="" textlink="">
      <xdr:nvSpPr>
        <xdr:cNvPr id="321" name="n_4mainValue【福祉施設】&#10;有形固定資産減価償却率"/>
        <xdr:cNvSpPr txBox="1"/>
      </xdr:nvSpPr>
      <xdr:spPr>
        <a:xfrm>
          <a:off x="927735" y="1437640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8615" cy="224155"/>
    <xdr:sp macro="" textlink="">
      <xdr:nvSpPr>
        <xdr:cNvPr id="330" name="テキスト ボックス 329"/>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2" name="直線コネクタ 331"/>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090" cy="259080"/>
    <xdr:sp macro="" textlink="">
      <xdr:nvSpPr>
        <xdr:cNvPr id="333" name="テキスト ボックス 332"/>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4" name="直線コネクタ 333"/>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6090" cy="257810"/>
    <xdr:sp macro="" textlink="">
      <xdr:nvSpPr>
        <xdr:cNvPr id="335" name="テキスト ボックス 334"/>
        <xdr:cNvSpPr txBox="1"/>
      </xdr:nvSpPr>
      <xdr:spPr>
        <a:xfrm>
          <a:off x="6136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6" name="直線コネクタ 335"/>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090" cy="259080"/>
    <xdr:sp macro="" textlink="">
      <xdr:nvSpPr>
        <xdr:cNvPr id="337" name="テキスト ボックス 336"/>
        <xdr:cNvSpPr txBox="1"/>
      </xdr:nvSpPr>
      <xdr:spPr>
        <a:xfrm>
          <a:off x="6136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8" name="直線コネクタ 337"/>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6090" cy="257810"/>
    <xdr:sp macro="" textlink="">
      <xdr:nvSpPr>
        <xdr:cNvPr id="339" name="テキスト ボックス 338"/>
        <xdr:cNvSpPr txBox="1"/>
      </xdr:nvSpPr>
      <xdr:spPr>
        <a:xfrm>
          <a:off x="6136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40" name="直線コネクタ 339"/>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6090" cy="259080"/>
    <xdr:sp macro="" textlink="">
      <xdr:nvSpPr>
        <xdr:cNvPr id="341" name="テキスト ボックス 340"/>
        <xdr:cNvSpPr txBox="1"/>
      </xdr:nvSpPr>
      <xdr:spPr>
        <a:xfrm>
          <a:off x="6136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2" name="直線コネクタ 341"/>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6090" cy="259080"/>
    <xdr:sp macro="" textlink="">
      <xdr:nvSpPr>
        <xdr:cNvPr id="343" name="テキスト ボックス 342"/>
        <xdr:cNvSpPr txBox="1"/>
      </xdr:nvSpPr>
      <xdr:spPr>
        <a:xfrm>
          <a:off x="6136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4" name="直線コネクタ 343"/>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090" cy="259080"/>
    <xdr:sp macro="" textlink="">
      <xdr:nvSpPr>
        <xdr:cNvPr id="345" name="テキスト ボックス 344"/>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16510</xdr:rowOff>
    </xdr:from>
    <xdr:to xmlns:xdr="http://schemas.openxmlformats.org/drawingml/2006/spreadsheetDrawing">
      <xdr:col>54</xdr:col>
      <xdr:colOff>189865</xdr:colOff>
      <xdr:row>86</xdr:row>
      <xdr:rowOff>146050</xdr:rowOff>
    </xdr:to>
    <xdr:cxnSp macro="">
      <xdr:nvCxnSpPr>
        <xdr:cNvPr id="347" name="直線コネクタ 346"/>
        <xdr:cNvCxnSpPr/>
      </xdr:nvCxnSpPr>
      <xdr:spPr>
        <a:xfrm flipV="1">
          <a:off x="10476865" y="1338961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149860</xdr:rowOff>
    </xdr:from>
    <xdr:ext cx="469900" cy="259080"/>
    <xdr:sp macro="" textlink="">
      <xdr:nvSpPr>
        <xdr:cNvPr id="348" name="【福祉施設】&#10;一人当たり面積最小値テキスト"/>
        <xdr:cNvSpPr txBox="1"/>
      </xdr:nvSpPr>
      <xdr:spPr>
        <a:xfrm>
          <a:off x="10515600" y="14894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146050</xdr:rowOff>
    </xdr:from>
    <xdr:to xmlns:xdr="http://schemas.openxmlformats.org/drawingml/2006/spreadsheetDrawing">
      <xdr:col>55</xdr:col>
      <xdr:colOff>88900</xdr:colOff>
      <xdr:row>86</xdr:row>
      <xdr:rowOff>146050</xdr:rowOff>
    </xdr:to>
    <xdr:cxnSp macro="">
      <xdr:nvCxnSpPr>
        <xdr:cNvPr id="349" name="直線コネクタ 348"/>
        <xdr:cNvCxnSpPr/>
      </xdr:nvCxnSpPr>
      <xdr:spPr>
        <a:xfrm>
          <a:off x="10388600" y="1489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134620</xdr:rowOff>
    </xdr:from>
    <xdr:ext cx="469900" cy="257810"/>
    <xdr:sp macro="" textlink="">
      <xdr:nvSpPr>
        <xdr:cNvPr id="350" name="【福祉施設】&#10;一人当たり面積最大値テキスト"/>
        <xdr:cNvSpPr txBox="1"/>
      </xdr:nvSpPr>
      <xdr:spPr>
        <a:xfrm>
          <a:off x="10515600" y="131648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16510</xdr:rowOff>
    </xdr:from>
    <xdr:to xmlns:xdr="http://schemas.openxmlformats.org/drawingml/2006/spreadsheetDrawing">
      <xdr:col>55</xdr:col>
      <xdr:colOff>88900</xdr:colOff>
      <xdr:row>78</xdr:row>
      <xdr:rowOff>16510</xdr:rowOff>
    </xdr:to>
    <xdr:cxnSp macro="">
      <xdr:nvCxnSpPr>
        <xdr:cNvPr id="351" name="直線コネクタ 350"/>
        <xdr:cNvCxnSpPr/>
      </xdr:nvCxnSpPr>
      <xdr:spPr>
        <a:xfrm>
          <a:off x="10388600" y="1338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147955</xdr:rowOff>
    </xdr:from>
    <xdr:ext cx="469900" cy="258445"/>
    <xdr:sp macro="" textlink="">
      <xdr:nvSpPr>
        <xdr:cNvPr id="352" name="【福祉施設】&#10;一人当たり面積平均値テキスト"/>
        <xdr:cNvSpPr txBox="1"/>
      </xdr:nvSpPr>
      <xdr:spPr>
        <a:xfrm>
          <a:off x="10515600" y="145497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125095</xdr:rowOff>
    </xdr:from>
    <xdr:to xmlns:xdr="http://schemas.openxmlformats.org/drawingml/2006/spreadsheetDrawing">
      <xdr:col>55</xdr:col>
      <xdr:colOff>50800</xdr:colOff>
      <xdr:row>86</xdr:row>
      <xdr:rowOff>55245</xdr:rowOff>
    </xdr:to>
    <xdr:sp macro="" textlink="">
      <xdr:nvSpPr>
        <xdr:cNvPr id="353" name="フローチャート: 判断 352"/>
        <xdr:cNvSpPr/>
      </xdr:nvSpPr>
      <xdr:spPr>
        <a:xfrm>
          <a:off x="10426700" y="1469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129540</xdr:rowOff>
    </xdr:from>
    <xdr:to xmlns:xdr="http://schemas.openxmlformats.org/drawingml/2006/spreadsheetDrawing">
      <xdr:col>50</xdr:col>
      <xdr:colOff>165100</xdr:colOff>
      <xdr:row>86</xdr:row>
      <xdr:rowOff>59690</xdr:rowOff>
    </xdr:to>
    <xdr:sp macro="" textlink="">
      <xdr:nvSpPr>
        <xdr:cNvPr id="354" name="フローチャート: 判断 353"/>
        <xdr:cNvSpPr/>
      </xdr:nvSpPr>
      <xdr:spPr>
        <a:xfrm>
          <a:off x="9588500" y="147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132080</xdr:rowOff>
    </xdr:from>
    <xdr:to xmlns:xdr="http://schemas.openxmlformats.org/drawingml/2006/spreadsheetDrawing">
      <xdr:col>46</xdr:col>
      <xdr:colOff>38100</xdr:colOff>
      <xdr:row>86</xdr:row>
      <xdr:rowOff>61595</xdr:rowOff>
    </xdr:to>
    <xdr:sp macro="" textlink="">
      <xdr:nvSpPr>
        <xdr:cNvPr id="355" name="フローチャート: 判断 354"/>
        <xdr:cNvSpPr/>
      </xdr:nvSpPr>
      <xdr:spPr>
        <a:xfrm>
          <a:off x="8699500" y="14705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167640</xdr:rowOff>
    </xdr:from>
    <xdr:to xmlns:xdr="http://schemas.openxmlformats.org/drawingml/2006/spreadsheetDrawing">
      <xdr:col>41</xdr:col>
      <xdr:colOff>101600</xdr:colOff>
      <xdr:row>86</xdr:row>
      <xdr:rowOff>97790</xdr:rowOff>
    </xdr:to>
    <xdr:sp macro="" textlink="">
      <xdr:nvSpPr>
        <xdr:cNvPr id="356" name="フローチャート: 判断 355"/>
        <xdr:cNvSpPr/>
      </xdr:nvSpPr>
      <xdr:spPr>
        <a:xfrm>
          <a:off x="7810500" y="1474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86</xdr:row>
      <xdr:rowOff>11430</xdr:rowOff>
    </xdr:from>
    <xdr:to xmlns:xdr="http://schemas.openxmlformats.org/drawingml/2006/spreadsheetDrawing">
      <xdr:col>36</xdr:col>
      <xdr:colOff>165100</xdr:colOff>
      <xdr:row>86</xdr:row>
      <xdr:rowOff>113030</xdr:rowOff>
    </xdr:to>
    <xdr:sp macro="" textlink="">
      <xdr:nvSpPr>
        <xdr:cNvPr id="357" name="フローチャート: 判断 356"/>
        <xdr:cNvSpPr/>
      </xdr:nvSpPr>
      <xdr:spPr>
        <a:xfrm>
          <a:off x="6921500" y="1475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8" name="テキスト ボックス 357"/>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9" name="テキスト ボックス 358"/>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0" name="テキスト ボックス 359"/>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1" name="テキスト ボックス 360"/>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2" name="テキスト ボックス 361"/>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61595</xdr:rowOff>
    </xdr:from>
    <xdr:to xmlns:xdr="http://schemas.openxmlformats.org/drawingml/2006/spreadsheetDrawing">
      <xdr:col>55</xdr:col>
      <xdr:colOff>50800</xdr:colOff>
      <xdr:row>86</xdr:row>
      <xdr:rowOff>163195</xdr:rowOff>
    </xdr:to>
    <xdr:sp macro="" textlink="">
      <xdr:nvSpPr>
        <xdr:cNvPr id="363" name="楕円 362"/>
        <xdr:cNvSpPr/>
      </xdr:nvSpPr>
      <xdr:spPr>
        <a:xfrm>
          <a:off x="104267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147955</xdr:rowOff>
    </xdr:from>
    <xdr:ext cx="469900" cy="258445"/>
    <xdr:sp macro="" textlink="">
      <xdr:nvSpPr>
        <xdr:cNvPr id="364" name="【福祉施設】&#10;一人当たり面積該当値テキスト"/>
        <xdr:cNvSpPr txBox="1"/>
      </xdr:nvSpPr>
      <xdr:spPr>
        <a:xfrm>
          <a:off x="10515600" y="147212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62230</xdr:rowOff>
    </xdr:from>
    <xdr:to xmlns:xdr="http://schemas.openxmlformats.org/drawingml/2006/spreadsheetDrawing">
      <xdr:col>50</xdr:col>
      <xdr:colOff>165100</xdr:colOff>
      <xdr:row>86</xdr:row>
      <xdr:rowOff>163830</xdr:rowOff>
    </xdr:to>
    <xdr:sp macro="" textlink="">
      <xdr:nvSpPr>
        <xdr:cNvPr id="365" name="楕円 364"/>
        <xdr:cNvSpPr/>
      </xdr:nvSpPr>
      <xdr:spPr>
        <a:xfrm>
          <a:off x="9588500" y="148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112395</xdr:rowOff>
    </xdr:from>
    <xdr:to xmlns:xdr="http://schemas.openxmlformats.org/drawingml/2006/spreadsheetDrawing">
      <xdr:col>55</xdr:col>
      <xdr:colOff>0</xdr:colOff>
      <xdr:row>86</xdr:row>
      <xdr:rowOff>113030</xdr:rowOff>
    </xdr:to>
    <xdr:cxnSp macro="">
      <xdr:nvCxnSpPr>
        <xdr:cNvPr id="366" name="直線コネクタ 365"/>
        <xdr:cNvCxnSpPr/>
      </xdr:nvCxnSpPr>
      <xdr:spPr>
        <a:xfrm flipV="1">
          <a:off x="9639300" y="148570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63500</xdr:rowOff>
    </xdr:from>
    <xdr:to xmlns:xdr="http://schemas.openxmlformats.org/drawingml/2006/spreadsheetDrawing">
      <xdr:col>46</xdr:col>
      <xdr:colOff>38100</xdr:colOff>
      <xdr:row>86</xdr:row>
      <xdr:rowOff>165100</xdr:rowOff>
    </xdr:to>
    <xdr:sp macro="" textlink="">
      <xdr:nvSpPr>
        <xdr:cNvPr id="367" name="楕円 366"/>
        <xdr:cNvSpPr/>
      </xdr:nvSpPr>
      <xdr:spPr>
        <a:xfrm>
          <a:off x="869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113030</xdr:rowOff>
    </xdr:from>
    <xdr:to xmlns:xdr="http://schemas.openxmlformats.org/drawingml/2006/spreadsheetDrawing">
      <xdr:col>50</xdr:col>
      <xdr:colOff>114300</xdr:colOff>
      <xdr:row>86</xdr:row>
      <xdr:rowOff>114300</xdr:rowOff>
    </xdr:to>
    <xdr:cxnSp macro="">
      <xdr:nvCxnSpPr>
        <xdr:cNvPr id="368" name="直線コネクタ 367"/>
        <xdr:cNvCxnSpPr/>
      </xdr:nvCxnSpPr>
      <xdr:spPr>
        <a:xfrm flipV="1">
          <a:off x="8750300" y="14857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57785</xdr:rowOff>
    </xdr:from>
    <xdr:to xmlns:xdr="http://schemas.openxmlformats.org/drawingml/2006/spreadsheetDrawing">
      <xdr:col>41</xdr:col>
      <xdr:colOff>101600</xdr:colOff>
      <xdr:row>86</xdr:row>
      <xdr:rowOff>159385</xdr:rowOff>
    </xdr:to>
    <xdr:sp macro="" textlink="">
      <xdr:nvSpPr>
        <xdr:cNvPr id="369" name="楕円 368"/>
        <xdr:cNvSpPr/>
      </xdr:nvSpPr>
      <xdr:spPr>
        <a:xfrm>
          <a:off x="7810500" y="1480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109220</xdr:rowOff>
    </xdr:from>
    <xdr:to xmlns:xdr="http://schemas.openxmlformats.org/drawingml/2006/spreadsheetDrawing">
      <xdr:col>45</xdr:col>
      <xdr:colOff>177800</xdr:colOff>
      <xdr:row>86</xdr:row>
      <xdr:rowOff>114300</xdr:rowOff>
    </xdr:to>
    <xdr:cxnSp macro="">
      <xdr:nvCxnSpPr>
        <xdr:cNvPr id="370" name="直線コネクタ 369"/>
        <xdr:cNvCxnSpPr/>
      </xdr:nvCxnSpPr>
      <xdr:spPr>
        <a:xfrm>
          <a:off x="7861300" y="148539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59055</xdr:rowOff>
    </xdr:from>
    <xdr:to xmlns:xdr="http://schemas.openxmlformats.org/drawingml/2006/spreadsheetDrawing">
      <xdr:col>36</xdr:col>
      <xdr:colOff>165100</xdr:colOff>
      <xdr:row>86</xdr:row>
      <xdr:rowOff>160655</xdr:rowOff>
    </xdr:to>
    <xdr:sp macro="" textlink="">
      <xdr:nvSpPr>
        <xdr:cNvPr id="371" name="楕円 370"/>
        <xdr:cNvSpPr/>
      </xdr:nvSpPr>
      <xdr:spPr>
        <a:xfrm>
          <a:off x="6921500" y="1480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109220</xdr:rowOff>
    </xdr:from>
    <xdr:to xmlns:xdr="http://schemas.openxmlformats.org/drawingml/2006/spreadsheetDrawing">
      <xdr:col>41</xdr:col>
      <xdr:colOff>50800</xdr:colOff>
      <xdr:row>86</xdr:row>
      <xdr:rowOff>109855</xdr:rowOff>
    </xdr:to>
    <xdr:cxnSp macro="">
      <xdr:nvCxnSpPr>
        <xdr:cNvPr id="372" name="直線コネクタ 371"/>
        <xdr:cNvCxnSpPr/>
      </xdr:nvCxnSpPr>
      <xdr:spPr>
        <a:xfrm flipV="1">
          <a:off x="6972300" y="148539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76200</xdr:rowOff>
    </xdr:from>
    <xdr:ext cx="469900" cy="257810"/>
    <xdr:sp macro="" textlink="">
      <xdr:nvSpPr>
        <xdr:cNvPr id="373" name="n_1aveValue【福祉施設】&#10;一人当たり面積"/>
        <xdr:cNvSpPr txBox="1"/>
      </xdr:nvSpPr>
      <xdr:spPr>
        <a:xfrm>
          <a:off x="9391650" y="144780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78105</xdr:rowOff>
    </xdr:from>
    <xdr:ext cx="468630" cy="257810"/>
    <xdr:sp macro="" textlink="">
      <xdr:nvSpPr>
        <xdr:cNvPr id="374" name="n_2aveValue【福祉施設】&#10;一人当たり面積"/>
        <xdr:cNvSpPr txBox="1"/>
      </xdr:nvSpPr>
      <xdr:spPr>
        <a:xfrm>
          <a:off x="8515350" y="144799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114300</xdr:rowOff>
    </xdr:from>
    <xdr:ext cx="468630" cy="259080"/>
    <xdr:sp macro="" textlink="">
      <xdr:nvSpPr>
        <xdr:cNvPr id="375" name="n_3aveValue【福祉施設】&#10;一人当たり面積"/>
        <xdr:cNvSpPr txBox="1"/>
      </xdr:nvSpPr>
      <xdr:spPr>
        <a:xfrm>
          <a:off x="7626350" y="14516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129540</xdr:rowOff>
    </xdr:from>
    <xdr:ext cx="468630" cy="259080"/>
    <xdr:sp macro="" textlink="">
      <xdr:nvSpPr>
        <xdr:cNvPr id="376" name="n_4aveValue【福祉施設】&#10;一人当たり面積"/>
        <xdr:cNvSpPr txBox="1"/>
      </xdr:nvSpPr>
      <xdr:spPr>
        <a:xfrm>
          <a:off x="6737350" y="145313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154940</xdr:rowOff>
    </xdr:from>
    <xdr:ext cx="469900" cy="257810"/>
    <xdr:sp macro="" textlink="">
      <xdr:nvSpPr>
        <xdr:cNvPr id="377" name="n_1mainValue【福祉施設】&#10;一人当たり面積"/>
        <xdr:cNvSpPr txBox="1"/>
      </xdr:nvSpPr>
      <xdr:spPr>
        <a:xfrm>
          <a:off x="9391650" y="148996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156210</xdr:rowOff>
    </xdr:from>
    <xdr:ext cx="468630" cy="257810"/>
    <xdr:sp macro="" textlink="">
      <xdr:nvSpPr>
        <xdr:cNvPr id="378" name="n_2mainValue【福祉施設】&#10;一人当たり面積"/>
        <xdr:cNvSpPr txBox="1"/>
      </xdr:nvSpPr>
      <xdr:spPr>
        <a:xfrm>
          <a:off x="8515350" y="14900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150495</xdr:rowOff>
    </xdr:from>
    <xdr:ext cx="468630" cy="259080"/>
    <xdr:sp macro="" textlink="">
      <xdr:nvSpPr>
        <xdr:cNvPr id="379" name="n_3mainValue【福祉施設】&#10;一人当たり面積"/>
        <xdr:cNvSpPr txBox="1"/>
      </xdr:nvSpPr>
      <xdr:spPr>
        <a:xfrm>
          <a:off x="7626350" y="148951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151765</xdr:rowOff>
    </xdr:from>
    <xdr:ext cx="468630" cy="259080"/>
    <xdr:sp macro="" textlink="">
      <xdr:nvSpPr>
        <xdr:cNvPr id="380" name="n_4mainValue【福祉施設】&#10;一人当たり面積"/>
        <xdr:cNvSpPr txBox="1"/>
      </xdr:nvSpPr>
      <xdr:spPr>
        <a:xfrm>
          <a:off x="6737350" y="148964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180" cy="225425"/>
    <xdr:sp macro="" textlink="">
      <xdr:nvSpPr>
        <xdr:cNvPr id="389" name="テキスト ボックス 388"/>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0" name="直線コネクタ 389"/>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090" cy="259080"/>
    <xdr:sp macro="" textlink="">
      <xdr:nvSpPr>
        <xdr:cNvPr id="391" name="テキスト ボックス 390"/>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92" name="直線コネクタ 391"/>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090" cy="257810"/>
    <xdr:sp macro="" textlink="">
      <xdr:nvSpPr>
        <xdr:cNvPr id="393" name="テキスト ボックス 392"/>
        <xdr:cNvSpPr txBox="1"/>
      </xdr:nvSpPr>
      <xdr:spPr>
        <a:xfrm>
          <a:off x="294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94" name="直線コネクタ 393"/>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5" name="テキスト ボックス 394"/>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6" name="直線コネクタ 395"/>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810"/>
    <xdr:sp macro="" textlink="">
      <xdr:nvSpPr>
        <xdr:cNvPr id="397" name="テキスト ボックス 396"/>
        <xdr:cNvSpPr txBox="1"/>
      </xdr:nvSpPr>
      <xdr:spPr>
        <a:xfrm>
          <a:off x="358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8" name="直線コネクタ 397"/>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9" name="テキスト ボックス 398"/>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400" name="直線コネクタ 399"/>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401" name="テキスト ボックス 400"/>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402" name="直線コネクタ 401"/>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820" cy="257810"/>
    <xdr:sp macro="" textlink="">
      <xdr:nvSpPr>
        <xdr:cNvPr id="403" name="テキスト ボックス 402"/>
        <xdr:cNvSpPr txBox="1"/>
      </xdr:nvSpPr>
      <xdr:spPr>
        <a:xfrm>
          <a:off x="422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4" name="直線コネクタ 4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128270</xdr:rowOff>
    </xdr:from>
    <xdr:to xmlns:xdr="http://schemas.openxmlformats.org/drawingml/2006/spreadsheetDrawing">
      <xdr:col>24</xdr:col>
      <xdr:colOff>62865</xdr:colOff>
      <xdr:row>109</xdr:row>
      <xdr:rowOff>35560</xdr:rowOff>
    </xdr:to>
    <xdr:cxnSp macro="">
      <xdr:nvCxnSpPr>
        <xdr:cNvPr id="406" name="直線コネクタ 405"/>
        <xdr:cNvCxnSpPr/>
      </xdr:nvCxnSpPr>
      <xdr:spPr>
        <a:xfrm flipV="1">
          <a:off x="4634865" y="17273270"/>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7"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8" name="直線コネクタ 407"/>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74930</xdr:rowOff>
    </xdr:from>
    <xdr:ext cx="405130" cy="257810"/>
    <xdr:sp macro="" textlink="">
      <xdr:nvSpPr>
        <xdr:cNvPr id="409" name="【市民会館】&#10;有形固定資産減価償却率最大値テキスト"/>
        <xdr:cNvSpPr txBox="1"/>
      </xdr:nvSpPr>
      <xdr:spPr>
        <a:xfrm>
          <a:off x="4673600" y="170484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128270</xdr:rowOff>
    </xdr:from>
    <xdr:to xmlns:xdr="http://schemas.openxmlformats.org/drawingml/2006/spreadsheetDrawing">
      <xdr:col>24</xdr:col>
      <xdr:colOff>152400</xdr:colOff>
      <xdr:row>100</xdr:row>
      <xdr:rowOff>128270</xdr:rowOff>
    </xdr:to>
    <xdr:cxnSp macro="">
      <xdr:nvCxnSpPr>
        <xdr:cNvPr id="410" name="直線コネクタ 409"/>
        <xdr:cNvCxnSpPr/>
      </xdr:nvCxnSpPr>
      <xdr:spPr>
        <a:xfrm>
          <a:off x="4546600" y="1727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170815</xdr:rowOff>
    </xdr:from>
    <xdr:ext cx="405130" cy="258445"/>
    <xdr:sp macro="" textlink="">
      <xdr:nvSpPr>
        <xdr:cNvPr id="411" name="【市民会館】&#10;有形固定資産減価償却率平均値テキスト"/>
        <xdr:cNvSpPr txBox="1"/>
      </xdr:nvSpPr>
      <xdr:spPr>
        <a:xfrm>
          <a:off x="4673600" y="178301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147955</xdr:rowOff>
    </xdr:from>
    <xdr:to xmlns:xdr="http://schemas.openxmlformats.org/drawingml/2006/spreadsheetDrawing">
      <xdr:col>24</xdr:col>
      <xdr:colOff>114300</xdr:colOff>
      <xdr:row>105</xdr:row>
      <xdr:rowOff>78105</xdr:rowOff>
    </xdr:to>
    <xdr:sp macro="" textlink="">
      <xdr:nvSpPr>
        <xdr:cNvPr id="412" name="フローチャート: 判断 411"/>
        <xdr:cNvSpPr/>
      </xdr:nvSpPr>
      <xdr:spPr>
        <a:xfrm>
          <a:off x="4584700" y="1797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107315</xdr:rowOff>
    </xdr:from>
    <xdr:to xmlns:xdr="http://schemas.openxmlformats.org/drawingml/2006/spreadsheetDrawing">
      <xdr:col>20</xdr:col>
      <xdr:colOff>38100</xdr:colOff>
      <xdr:row>105</xdr:row>
      <xdr:rowOff>37465</xdr:rowOff>
    </xdr:to>
    <xdr:sp macro="" textlink="">
      <xdr:nvSpPr>
        <xdr:cNvPr id="413" name="フローチャート: 判断 412"/>
        <xdr:cNvSpPr/>
      </xdr:nvSpPr>
      <xdr:spPr>
        <a:xfrm>
          <a:off x="37465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99060</xdr:rowOff>
    </xdr:from>
    <xdr:to xmlns:xdr="http://schemas.openxmlformats.org/drawingml/2006/spreadsheetDrawing">
      <xdr:col>15</xdr:col>
      <xdr:colOff>101600</xdr:colOff>
      <xdr:row>105</xdr:row>
      <xdr:rowOff>29210</xdr:rowOff>
    </xdr:to>
    <xdr:sp macro="" textlink="">
      <xdr:nvSpPr>
        <xdr:cNvPr id="414" name="フローチャート: 判断 413"/>
        <xdr:cNvSpPr/>
      </xdr:nvSpPr>
      <xdr:spPr>
        <a:xfrm>
          <a:off x="28575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167640</xdr:rowOff>
    </xdr:from>
    <xdr:to xmlns:xdr="http://schemas.openxmlformats.org/drawingml/2006/spreadsheetDrawing">
      <xdr:col>10</xdr:col>
      <xdr:colOff>165100</xdr:colOff>
      <xdr:row>105</xdr:row>
      <xdr:rowOff>97790</xdr:rowOff>
    </xdr:to>
    <xdr:sp macro="" textlink="">
      <xdr:nvSpPr>
        <xdr:cNvPr id="415" name="フローチャート: 判断 414"/>
        <xdr:cNvSpPr/>
      </xdr:nvSpPr>
      <xdr:spPr>
        <a:xfrm>
          <a:off x="1968500" y="179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67945</xdr:rowOff>
    </xdr:from>
    <xdr:to xmlns:xdr="http://schemas.openxmlformats.org/drawingml/2006/spreadsheetDrawing">
      <xdr:col>6</xdr:col>
      <xdr:colOff>38100</xdr:colOff>
      <xdr:row>105</xdr:row>
      <xdr:rowOff>169545</xdr:rowOff>
    </xdr:to>
    <xdr:sp macro="" textlink="">
      <xdr:nvSpPr>
        <xdr:cNvPr id="416" name="フローチャート: 判断 415"/>
        <xdr:cNvSpPr/>
      </xdr:nvSpPr>
      <xdr:spPr>
        <a:xfrm>
          <a:off x="1079500" y="1807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7" name="テキスト ボックス 4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8" name="テキスト ボックス 4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9" name="テキスト ボックス 4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20" name="テキスト ボックス 4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1" name="テキスト ボックス 4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107</xdr:row>
      <xdr:rowOff>147955</xdr:rowOff>
    </xdr:from>
    <xdr:to xmlns:xdr="http://schemas.openxmlformats.org/drawingml/2006/spreadsheetDrawing">
      <xdr:col>24</xdr:col>
      <xdr:colOff>114300</xdr:colOff>
      <xdr:row>108</xdr:row>
      <xdr:rowOff>78105</xdr:rowOff>
    </xdr:to>
    <xdr:sp macro="" textlink="">
      <xdr:nvSpPr>
        <xdr:cNvPr id="422" name="楕円 421"/>
        <xdr:cNvSpPr/>
      </xdr:nvSpPr>
      <xdr:spPr>
        <a:xfrm>
          <a:off x="4584700" y="1849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107</xdr:row>
      <xdr:rowOff>126365</xdr:rowOff>
    </xdr:from>
    <xdr:ext cx="405130" cy="259080"/>
    <xdr:sp macro="" textlink="">
      <xdr:nvSpPr>
        <xdr:cNvPr id="423" name="【市民会館】&#10;有形固定資産減価償却率該当値テキスト"/>
        <xdr:cNvSpPr txBox="1"/>
      </xdr:nvSpPr>
      <xdr:spPr>
        <a:xfrm>
          <a:off x="4673600" y="18471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107</xdr:row>
      <xdr:rowOff>123190</xdr:rowOff>
    </xdr:from>
    <xdr:to xmlns:xdr="http://schemas.openxmlformats.org/drawingml/2006/spreadsheetDrawing">
      <xdr:col>20</xdr:col>
      <xdr:colOff>38100</xdr:colOff>
      <xdr:row>108</xdr:row>
      <xdr:rowOff>53340</xdr:rowOff>
    </xdr:to>
    <xdr:sp macro="" textlink="">
      <xdr:nvSpPr>
        <xdr:cNvPr id="424" name="楕円 423"/>
        <xdr:cNvSpPr/>
      </xdr:nvSpPr>
      <xdr:spPr>
        <a:xfrm>
          <a:off x="3746500" y="184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108</xdr:row>
      <xdr:rowOff>2540</xdr:rowOff>
    </xdr:from>
    <xdr:to xmlns:xdr="http://schemas.openxmlformats.org/drawingml/2006/spreadsheetDrawing">
      <xdr:col>24</xdr:col>
      <xdr:colOff>63500</xdr:colOff>
      <xdr:row>108</xdr:row>
      <xdr:rowOff>27305</xdr:rowOff>
    </xdr:to>
    <xdr:cxnSp macro="">
      <xdr:nvCxnSpPr>
        <xdr:cNvPr id="425" name="直線コネクタ 424"/>
        <xdr:cNvCxnSpPr/>
      </xdr:nvCxnSpPr>
      <xdr:spPr>
        <a:xfrm>
          <a:off x="3797300" y="1851914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107</xdr:row>
      <xdr:rowOff>99060</xdr:rowOff>
    </xdr:from>
    <xdr:to xmlns:xdr="http://schemas.openxmlformats.org/drawingml/2006/spreadsheetDrawing">
      <xdr:col>15</xdr:col>
      <xdr:colOff>101600</xdr:colOff>
      <xdr:row>108</xdr:row>
      <xdr:rowOff>29210</xdr:rowOff>
    </xdr:to>
    <xdr:sp macro="" textlink="">
      <xdr:nvSpPr>
        <xdr:cNvPr id="426" name="楕円 425"/>
        <xdr:cNvSpPr/>
      </xdr:nvSpPr>
      <xdr:spPr>
        <a:xfrm>
          <a:off x="2857500" y="184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107</xdr:row>
      <xdr:rowOff>149860</xdr:rowOff>
    </xdr:from>
    <xdr:to xmlns:xdr="http://schemas.openxmlformats.org/drawingml/2006/spreadsheetDrawing">
      <xdr:col>19</xdr:col>
      <xdr:colOff>177800</xdr:colOff>
      <xdr:row>108</xdr:row>
      <xdr:rowOff>2540</xdr:rowOff>
    </xdr:to>
    <xdr:cxnSp macro="">
      <xdr:nvCxnSpPr>
        <xdr:cNvPr id="427" name="直線コネクタ 426"/>
        <xdr:cNvCxnSpPr/>
      </xdr:nvCxnSpPr>
      <xdr:spPr>
        <a:xfrm>
          <a:off x="2908300" y="1849501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107</xdr:row>
      <xdr:rowOff>74930</xdr:rowOff>
    </xdr:from>
    <xdr:to xmlns:xdr="http://schemas.openxmlformats.org/drawingml/2006/spreadsheetDrawing">
      <xdr:col>10</xdr:col>
      <xdr:colOff>165100</xdr:colOff>
      <xdr:row>108</xdr:row>
      <xdr:rowOff>4445</xdr:rowOff>
    </xdr:to>
    <xdr:sp macro="" textlink="">
      <xdr:nvSpPr>
        <xdr:cNvPr id="428" name="楕円 427"/>
        <xdr:cNvSpPr/>
      </xdr:nvSpPr>
      <xdr:spPr>
        <a:xfrm>
          <a:off x="1968500" y="18420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107</xdr:row>
      <xdr:rowOff>125095</xdr:rowOff>
    </xdr:from>
    <xdr:to xmlns:xdr="http://schemas.openxmlformats.org/drawingml/2006/spreadsheetDrawing">
      <xdr:col>15</xdr:col>
      <xdr:colOff>50800</xdr:colOff>
      <xdr:row>107</xdr:row>
      <xdr:rowOff>149860</xdr:rowOff>
    </xdr:to>
    <xdr:cxnSp macro="">
      <xdr:nvCxnSpPr>
        <xdr:cNvPr id="429" name="直線コネクタ 428"/>
        <xdr:cNvCxnSpPr/>
      </xdr:nvCxnSpPr>
      <xdr:spPr>
        <a:xfrm>
          <a:off x="2019300" y="1847024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107</xdr:row>
      <xdr:rowOff>52070</xdr:rowOff>
    </xdr:from>
    <xdr:to xmlns:xdr="http://schemas.openxmlformats.org/drawingml/2006/spreadsheetDrawing">
      <xdr:col>6</xdr:col>
      <xdr:colOff>38100</xdr:colOff>
      <xdr:row>107</xdr:row>
      <xdr:rowOff>153035</xdr:rowOff>
    </xdr:to>
    <xdr:sp macro="" textlink="">
      <xdr:nvSpPr>
        <xdr:cNvPr id="430" name="楕円 429"/>
        <xdr:cNvSpPr/>
      </xdr:nvSpPr>
      <xdr:spPr>
        <a:xfrm>
          <a:off x="1079500" y="1839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107</xdr:row>
      <xdr:rowOff>102235</xdr:rowOff>
    </xdr:from>
    <xdr:to xmlns:xdr="http://schemas.openxmlformats.org/drawingml/2006/spreadsheetDrawing">
      <xdr:col>10</xdr:col>
      <xdr:colOff>114300</xdr:colOff>
      <xdr:row>107</xdr:row>
      <xdr:rowOff>125095</xdr:rowOff>
    </xdr:to>
    <xdr:cxnSp macro="">
      <xdr:nvCxnSpPr>
        <xdr:cNvPr id="431" name="直線コネクタ 430"/>
        <xdr:cNvCxnSpPr/>
      </xdr:nvCxnSpPr>
      <xdr:spPr>
        <a:xfrm>
          <a:off x="1130300" y="184473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53975</xdr:rowOff>
    </xdr:from>
    <xdr:ext cx="405130" cy="257810"/>
    <xdr:sp macro="" textlink="">
      <xdr:nvSpPr>
        <xdr:cNvPr id="432" name="n_1aveValue【市民会館】&#10;有形固定資産減価償却率"/>
        <xdr:cNvSpPr txBox="1"/>
      </xdr:nvSpPr>
      <xdr:spPr>
        <a:xfrm>
          <a:off x="3582035" y="177133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45720</xdr:rowOff>
    </xdr:from>
    <xdr:ext cx="403860" cy="259080"/>
    <xdr:sp macro="" textlink="">
      <xdr:nvSpPr>
        <xdr:cNvPr id="433" name="n_2aveValue【市民会館】&#10;有形固定資産減価償却率"/>
        <xdr:cNvSpPr txBox="1"/>
      </xdr:nvSpPr>
      <xdr:spPr>
        <a:xfrm>
          <a:off x="2705735" y="17705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114300</xdr:rowOff>
    </xdr:from>
    <xdr:ext cx="403860" cy="259080"/>
    <xdr:sp macro="" textlink="">
      <xdr:nvSpPr>
        <xdr:cNvPr id="434" name="n_3aveValue【市民会館】&#10;有形固定資産減価償却率"/>
        <xdr:cNvSpPr txBox="1"/>
      </xdr:nvSpPr>
      <xdr:spPr>
        <a:xfrm>
          <a:off x="1816735" y="177736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14605</xdr:rowOff>
    </xdr:from>
    <xdr:ext cx="403860" cy="259080"/>
    <xdr:sp macro="" textlink="">
      <xdr:nvSpPr>
        <xdr:cNvPr id="435" name="n_4aveValue【市民会館】&#10;有形固定資産減価償却率"/>
        <xdr:cNvSpPr txBox="1"/>
      </xdr:nvSpPr>
      <xdr:spPr>
        <a:xfrm>
          <a:off x="927735" y="178454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108</xdr:row>
      <xdr:rowOff>44450</xdr:rowOff>
    </xdr:from>
    <xdr:ext cx="405130" cy="259080"/>
    <xdr:sp macro="" textlink="">
      <xdr:nvSpPr>
        <xdr:cNvPr id="436" name="n_1mainValue【市民会館】&#10;有形固定資産減価償却率"/>
        <xdr:cNvSpPr txBox="1"/>
      </xdr:nvSpPr>
      <xdr:spPr>
        <a:xfrm>
          <a:off x="3582035" y="18561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108</xdr:row>
      <xdr:rowOff>20320</xdr:rowOff>
    </xdr:from>
    <xdr:ext cx="403860" cy="257810"/>
    <xdr:sp macro="" textlink="">
      <xdr:nvSpPr>
        <xdr:cNvPr id="437" name="n_2mainValue【市民会館】&#10;有形固定資産減価償却率"/>
        <xdr:cNvSpPr txBox="1"/>
      </xdr:nvSpPr>
      <xdr:spPr>
        <a:xfrm>
          <a:off x="2705735" y="185369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167005</xdr:rowOff>
    </xdr:from>
    <xdr:ext cx="403860" cy="257810"/>
    <xdr:sp macro="" textlink="">
      <xdr:nvSpPr>
        <xdr:cNvPr id="438" name="n_3mainValue【市民会館】&#10;有形固定資産減価償却率"/>
        <xdr:cNvSpPr txBox="1"/>
      </xdr:nvSpPr>
      <xdr:spPr>
        <a:xfrm>
          <a:off x="1816735" y="185121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144145</xdr:rowOff>
    </xdr:from>
    <xdr:ext cx="403860" cy="257810"/>
    <xdr:sp macro="" textlink="">
      <xdr:nvSpPr>
        <xdr:cNvPr id="439" name="n_4mainValue【市民会館】&#10;有形固定資産減価償却率"/>
        <xdr:cNvSpPr txBox="1"/>
      </xdr:nvSpPr>
      <xdr:spPr>
        <a:xfrm>
          <a:off x="927735" y="184892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8615" cy="225425"/>
    <xdr:sp macro="" textlink="">
      <xdr:nvSpPr>
        <xdr:cNvPr id="448" name="テキスト ボックス 447"/>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9" name="直線コネクタ 4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50" name="直線コネクタ 449"/>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090" cy="259080"/>
    <xdr:sp macro="" textlink="">
      <xdr:nvSpPr>
        <xdr:cNvPr id="451" name="テキスト ボックス 450"/>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52" name="直線コネクタ 451"/>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090" cy="257810"/>
    <xdr:sp macro="" textlink="">
      <xdr:nvSpPr>
        <xdr:cNvPr id="453" name="テキスト ボックス 452"/>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4" name="直線コネクタ 453"/>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090" cy="259080"/>
    <xdr:sp macro="" textlink="">
      <xdr:nvSpPr>
        <xdr:cNvPr id="455" name="テキスト ボックス 454"/>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6" name="直線コネクタ 455"/>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090" cy="259080"/>
    <xdr:sp macro="" textlink="">
      <xdr:nvSpPr>
        <xdr:cNvPr id="457" name="テキスト ボックス 456"/>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8" name="直線コネクタ 457"/>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090" cy="257810"/>
    <xdr:sp macro="" textlink="">
      <xdr:nvSpPr>
        <xdr:cNvPr id="459" name="テキスト ボックス 458"/>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60" name="直線コネクタ 459"/>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090" cy="259080"/>
    <xdr:sp macro="" textlink="">
      <xdr:nvSpPr>
        <xdr:cNvPr id="461" name="テキスト ボックス 460"/>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96520</xdr:rowOff>
    </xdr:from>
    <xdr:to xmlns:xdr="http://schemas.openxmlformats.org/drawingml/2006/spreadsheetDrawing">
      <xdr:col>54</xdr:col>
      <xdr:colOff>189865</xdr:colOff>
      <xdr:row>108</xdr:row>
      <xdr:rowOff>123190</xdr:rowOff>
    </xdr:to>
    <xdr:cxnSp macro="">
      <xdr:nvCxnSpPr>
        <xdr:cNvPr id="463" name="直線コネクタ 462"/>
        <xdr:cNvCxnSpPr/>
      </xdr:nvCxnSpPr>
      <xdr:spPr>
        <a:xfrm flipV="1">
          <a:off x="10476865" y="17241520"/>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127000</xdr:rowOff>
    </xdr:from>
    <xdr:ext cx="469900" cy="259080"/>
    <xdr:sp macro="" textlink="">
      <xdr:nvSpPr>
        <xdr:cNvPr id="464" name="【市民会館】&#10;一人当たり面積最小値テキスト"/>
        <xdr:cNvSpPr txBox="1"/>
      </xdr:nvSpPr>
      <xdr:spPr>
        <a:xfrm>
          <a:off x="10515600" y="18643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123190</xdr:rowOff>
    </xdr:from>
    <xdr:to xmlns:xdr="http://schemas.openxmlformats.org/drawingml/2006/spreadsheetDrawing">
      <xdr:col>55</xdr:col>
      <xdr:colOff>88900</xdr:colOff>
      <xdr:row>108</xdr:row>
      <xdr:rowOff>123190</xdr:rowOff>
    </xdr:to>
    <xdr:cxnSp macro="">
      <xdr:nvCxnSpPr>
        <xdr:cNvPr id="465" name="直線コネクタ 464"/>
        <xdr:cNvCxnSpPr/>
      </xdr:nvCxnSpPr>
      <xdr:spPr>
        <a:xfrm>
          <a:off x="10388600" y="1863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43180</xdr:rowOff>
    </xdr:from>
    <xdr:ext cx="469900" cy="257810"/>
    <xdr:sp macro="" textlink="">
      <xdr:nvSpPr>
        <xdr:cNvPr id="466" name="【市民会館】&#10;一人当たり面積最大値テキスト"/>
        <xdr:cNvSpPr txBox="1"/>
      </xdr:nvSpPr>
      <xdr:spPr>
        <a:xfrm>
          <a:off x="10515600" y="17016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96520</xdr:rowOff>
    </xdr:from>
    <xdr:to xmlns:xdr="http://schemas.openxmlformats.org/drawingml/2006/spreadsheetDrawing">
      <xdr:col>55</xdr:col>
      <xdr:colOff>88900</xdr:colOff>
      <xdr:row>100</xdr:row>
      <xdr:rowOff>96520</xdr:rowOff>
    </xdr:to>
    <xdr:cxnSp macro="">
      <xdr:nvCxnSpPr>
        <xdr:cNvPr id="467" name="直線コネクタ 466"/>
        <xdr:cNvCxnSpPr/>
      </xdr:nvCxnSpPr>
      <xdr:spPr>
        <a:xfrm>
          <a:off x="10388600" y="1724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29210</xdr:rowOff>
    </xdr:from>
    <xdr:ext cx="469900" cy="257810"/>
    <xdr:sp macro="" textlink="">
      <xdr:nvSpPr>
        <xdr:cNvPr id="468" name="【市民会館】&#10;一人当たり面積平均値テキスト"/>
        <xdr:cNvSpPr txBox="1"/>
      </xdr:nvSpPr>
      <xdr:spPr>
        <a:xfrm>
          <a:off x="10515600" y="1837436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50800</xdr:rowOff>
    </xdr:from>
    <xdr:to xmlns:xdr="http://schemas.openxmlformats.org/drawingml/2006/spreadsheetDrawing">
      <xdr:col>55</xdr:col>
      <xdr:colOff>50800</xdr:colOff>
      <xdr:row>107</xdr:row>
      <xdr:rowOff>152400</xdr:rowOff>
    </xdr:to>
    <xdr:sp macro="" textlink="">
      <xdr:nvSpPr>
        <xdr:cNvPr id="469" name="フローチャート: 判断 468"/>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41910</xdr:rowOff>
    </xdr:from>
    <xdr:to xmlns:xdr="http://schemas.openxmlformats.org/drawingml/2006/spreadsheetDrawing">
      <xdr:col>50</xdr:col>
      <xdr:colOff>165100</xdr:colOff>
      <xdr:row>107</xdr:row>
      <xdr:rowOff>143510</xdr:rowOff>
    </xdr:to>
    <xdr:sp macro="" textlink="">
      <xdr:nvSpPr>
        <xdr:cNvPr id="470" name="フローチャート: 判断 469"/>
        <xdr:cNvSpPr/>
      </xdr:nvSpPr>
      <xdr:spPr>
        <a:xfrm>
          <a:off x="95885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41910</xdr:rowOff>
    </xdr:from>
    <xdr:to xmlns:xdr="http://schemas.openxmlformats.org/drawingml/2006/spreadsheetDrawing">
      <xdr:col>46</xdr:col>
      <xdr:colOff>38100</xdr:colOff>
      <xdr:row>107</xdr:row>
      <xdr:rowOff>143510</xdr:rowOff>
    </xdr:to>
    <xdr:sp macro="" textlink="">
      <xdr:nvSpPr>
        <xdr:cNvPr id="471" name="フローチャート: 判断 470"/>
        <xdr:cNvSpPr/>
      </xdr:nvSpPr>
      <xdr:spPr>
        <a:xfrm>
          <a:off x="8699500" y="1838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107</xdr:row>
      <xdr:rowOff>16510</xdr:rowOff>
    </xdr:from>
    <xdr:to xmlns:xdr="http://schemas.openxmlformats.org/drawingml/2006/spreadsheetDrawing">
      <xdr:col>41</xdr:col>
      <xdr:colOff>101600</xdr:colOff>
      <xdr:row>107</xdr:row>
      <xdr:rowOff>118110</xdr:rowOff>
    </xdr:to>
    <xdr:sp macro="" textlink="">
      <xdr:nvSpPr>
        <xdr:cNvPr id="472" name="フローチャート: 判断 471"/>
        <xdr:cNvSpPr/>
      </xdr:nvSpPr>
      <xdr:spPr>
        <a:xfrm>
          <a:off x="7810500" y="1836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107</xdr:row>
      <xdr:rowOff>48260</xdr:rowOff>
    </xdr:from>
    <xdr:to xmlns:xdr="http://schemas.openxmlformats.org/drawingml/2006/spreadsheetDrawing">
      <xdr:col>36</xdr:col>
      <xdr:colOff>165100</xdr:colOff>
      <xdr:row>107</xdr:row>
      <xdr:rowOff>149860</xdr:rowOff>
    </xdr:to>
    <xdr:sp macro="" textlink="">
      <xdr:nvSpPr>
        <xdr:cNvPr id="473" name="フローチャート: 判断 472"/>
        <xdr:cNvSpPr/>
      </xdr:nvSpPr>
      <xdr:spPr>
        <a:xfrm>
          <a:off x="6921500" y="1839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4" name="テキスト ボックス 473"/>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5" name="テキスト ボックス 474"/>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6" name="テキスト ボックス 475"/>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7" name="テキスト ボックス 476"/>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8" name="テキスト ボックス 477"/>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16510</xdr:rowOff>
    </xdr:from>
    <xdr:to xmlns:xdr="http://schemas.openxmlformats.org/drawingml/2006/spreadsheetDrawing">
      <xdr:col>55</xdr:col>
      <xdr:colOff>50800</xdr:colOff>
      <xdr:row>107</xdr:row>
      <xdr:rowOff>118110</xdr:rowOff>
    </xdr:to>
    <xdr:sp macro="" textlink="">
      <xdr:nvSpPr>
        <xdr:cNvPr id="479" name="楕円 478"/>
        <xdr:cNvSpPr/>
      </xdr:nvSpPr>
      <xdr:spPr>
        <a:xfrm>
          <a:off x="10426700" y="183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39370</xdr:rowOff>
    </xdr:from>
    <xdr:ext cx="469900" cy="259080"/>
    <xdr:sp macro="" textlink="">
      <xdr:nvSpPr>
        <xdr:cNvPr id="480" name="【市民会館】&#10;一人当たり面積該当値テキスト"/>
        <xdr:cNvSpPr txBox="1"/>
      </xdr:nvSpPr>
      <xdr:spPr>
        <a:xfrm>
          <a:off x="10515600" y="1821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21590</xdr:rowOff>
    </xdr:from>
    <xdr:to xmlns:xdr="http://schemas.openxmlformats.org/drawingml/2006/spreadsheetDrawing">
      <xdr:col>50</xdr:col>
      <xdr:colOff>165100</xdr:colOff>
      <xdr:row>107</xdr:row>
      <xdr:rowOff>123190</xdr:rowOff>
    </xdr:to>
    <xdr:sp macro="" textlink="">
      <xdr:nvSpPr>
        <xdr:cNvPr id="481" name="楕円 480"/>
        <xdr:cNvSpPr/>
      </xdr:nvSpPr>
      <xdr:spPr>
        <a:xfrm>
          <a:off x="9588500" y="183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67310</xdr:rowOff>
    </xdr:from>
    <xdr:to xmlns:xdr="http://schemas.openxmlformats.org/drawingml/2006/spreadsheetDrawing">
      <xdr:col>55</xdr:col>
      <xdr:colOff>0</xdr:colOff>
      <xdr:row>107</xdr:row>
      <xdr:rowOff>72390</xdr:rowOff>
    </xdr:to>
    <xdr:cxnSp macro="">
      <xdr:nvCxnSpPr>
        <xdr:cNvPr id="482" name="直線コネクタ 481"/>
        <xdr:cNvCxnSpPr/>
      </xdr:nvCxnSpPr>
      <xdr:spPr>
        <a:xfrm flipV="1">
          <a:off x="9639300" y="184124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25400</xdr:rowOff>
    </xdr:from>
    <xdr:to xmlns:xdr="http://schemas.openxmlformats.org/drawingml/2006/spreadsheetDrawing">
      <xdr:col>46</xdr:col>
      <xdr:colOff>38100</xdr:colOff>
      <xdr:row>107</xdr:row>
      <xdr:rowOff>127000</xdr:rowOff>
    </xdr:to>
    <xdr:sp macro="" textlink="">
      <xdr:nvSpPr>
        <xdr:cNvPr id="483" name="楕円 482"/>
        <xdr:cNvSpPr/>
      </xdr:nvSpPr>
      <xdr:spPr>
        <a:xfrm>
          <a:off x="8699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72390</xdr:rowOff>
    </xdr:from>
    <xdr:to xmlns:xdr="http://schemas.openxmlformats.org/drawingml/2006/spreadsheetDrawing">
      <xdr:col>50</xdr:col>
      <xdr:colOff>114300</xdr:colOff>
      <xdr:row>107</xdr:row>
      <xdr:rowOff>76200</xdr:rowOff>
    </xdr:to>
    <xdr:cxnSp macro="">
      <xdr:nvCxnSpPr>
        <xdr:cNvPr id="484" name="直線コネクタ 483"/>
        <xdr:cNvCxnSpPr/>
      </xdr:nvCxnSpPr>
      <xdr:spPr>
        <a:xfrm flipV="1">
          <a:off x="8750300" y="184175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29210</xdr:rowOff>
    </xdr:from>
    <xdr:to xmlns:xdr="http://schemas.openxmlformats.org/drawingml/2006/spreadsheetDrawing">
      <xdr:col>41</xdr:col>
      <xdr:colOff>101600</xdr:colOff>
      <xdr:row>107</xdr:row>
      <xdr:rowOff>130810</xdr:rowOff>
    </xdr:to>
    <xdr:sp macro="" textlink="">
      <xdr:nvSpPr>
        <xdr:cNvPr id="485" name="楕円 484"/>
        <xdr:cNvSpPr/>
      </xdr:nvSpPr>
      <xdr:spPr>
        <a:xfrm>
          <a:off x="7810500" y="183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76200</xdr:rowOff>
    </xdr:from>
    <xdr:to xmlns:xdr="http://schemas.openxmlformats.org/drawingml/2006/spreadsheetDrawing">
      <xdr:col>45</xdr:col>
      <xdr:colOff>177800</xdr:colOff>
      <xdr:row>107</xdr:row>
      <xdr:rowOff>80010</xdr:rowOff>
    </xdr:to>
    <xdr:cxnSp macro="">
      <xdr:nvCxnSpPr>
        <xdr:cNvPr id="486" name="直線コネクタ 485"/>
        <xdr:cNvCxnSpPr/>
      </xdr:nvCxnSpPr>
      <xdr:spPr>
        <a:xfrm flipV="1">
          <a:off x="7861300" y="184213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34290</xdr:rowOff>
    </xdr:from>
    <xdr:to xmlns:xdr="http://schemas.openxmlformats.org/drawingml/2006/spreadsheetDrawing">
      <xdr:col>36</xdr:col>
      <xdr:colOff>165100</xdr:colOff>
      <xdr:row>107</xdr:row>
      <xdr:rowOff>135890</xdr:rowOff>
    </xdr:to>
    <xdr:sp macro="" textlink="">
      <xdr:nvSpPr>
        <xdr:cNvPr id="487" name="楕円 486"/>
        <xdr:cNvSpPr/>
      </xdr:nvSpPr>
      <xdr:spPr>
        <a:xfrm>
          <a:off x="6921500" y="183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80010</xdr:rowOff>
    </xdr:from>
    <xdr:to xmlns:xdr="http://schemas.openxmlformats.org/drawingml/2006/spreadsheetDrawing">
      <xdr:col>41</xdr:col>
      <xdr:colOff>50800</xdr:colOff>
      <xdr:row>107</xdr:row>
      <xdr:rowOff>85090</xdr:rowOff>
    </xdr:to>
    <xdr:cxnSp macro="">
      <xdr:nvCxnSpPr>
        <xdr:cNvPr id="488" name="直線コネクタ 487"/>
        <xdr:cNvCxnSpPr/>
      </xdr:nvCxnSpPr>
      <xdr:spPr>
        <a:xfrm flipV="1">
          <a:off x="6972300" y="184251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107</xdr:row>
      <xdr:rowOff>134620</xdr:rowOff>
    </xdr:from>
    <xdr:ext cx="469900" cy="257810"/>
    <xdr:sp macro="" textlink="">
      <xdr:nvSpPr>
        <xdr:cNvPr id="489" name="n_1aveValue【市民会館】&#10;一人当たり面積"/>
        <xdr:cNvSpPr txBox="1"/>
      </xdr:nvSpPr>
      <xdr:spPr>
        <a:xfrm>
          <a:off x="9391650" y="184797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134620</xdr:rowOff>
    </xdr:from>
    <xdr:ext cx="468630" cy="257810"/>
    <xdr:sp macro="" textlink="">
      <xdr:nvSpPr>
        <xdr:cNvPr id="490" name="n_2aveValue【市民会館】&#10;一人当たり面積"/>
        <xdr:cNvSpPr txBox="1"/>
      </xdr:nvSpPr>
      <xdr:spPr>
        <a:xfrm>
          <a:off x="8515350" y="184797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134620</xdr:rowOff>
    </xdr:from>
    <xdr:ext cx="468630" cy="257810"/>
    <xdr:sp macro="" textlink="">
      <xdr:nvSpPr>
        <xdr:cNvPr id="491" name="n_3aveValue【市民会館】&#10;一人当たり面積"/>
        <xdr:cNvSpPr txBox="1"/>
      </xdr:nvSpPr>
      <xdr:spPr>
        <a:xfrm>
          <a:off x="7626350" y="181368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140970</xdr:rowOff>
    </xdr:from>
    <xdr:ext cx="468630" cy="259080"/>
    <xdr:sp macro="" textlink="">
      <xdr:nvSpPr>
        <xdr:cNvPr id="492" name="n_4aveValue【市民会館】&#10;一人当たり面積"/>
        <xdr:cNvSpPr txBox="1"/>
      </xdr:nvSpPr>
      <xdr:spPr>
        <a:xfrm>
          <a:off x="6737350" y="184861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105</xdr:row>
      <xdr:rowOff>139700</xdr:rowOff>
    </xdr:from>
    <xdr:ext cx="469900" cy="259080"/>
    <xdr:sp macro="" textlink="">
      <xdr:nvSpPr>
        <xdr:cNvPr id="493" name="n_1mainValue【市民会館】&#10;一人当たり面積"/>
        <xdr:cNvSpPr txBox="1"/>
      </xdr:nvSpPr>
      <xdr:spPr>
        <a:xfrm>
          <a:off x="9391650" y="1814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143510</xdr:rowOff>
    </xdr:from>
    <xdr:ext cx="468630" cy="257810"/>
    <xdr:sp macro="" textlink="">
      <xdr:nvSpPr>
        <xdr:cNvPr id="494" name="n_2mainValue【市民会館】&#10;一人当たり面積"/>
        <xdr:cNvSpPr txBox="1"/>
      </xdr:nvSpPr>
      <xdr:spPr>
        <a:xfrm>
          <a:off x="8515350" y="181457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121920</xdr:rowOff>
    </xdr:from>
    <xdr:ext cx="468630" cy="257810"/>
    <xdr:sp macro="" textlink="">
      <xdr:nvSpPr>
        <xdr:cNvPr id="495" name="n_3mainValue【市民会館】&#10;一人当たり面積"/>
        <xdr:cNvSpPr txBox="1"/>
      </xdr:nvSpPr>
      <xdr:spPr>
        <a:xfrm>
          <a:off x="7626350" y="184670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152400</xdr:rowOff>
    </xdr:from>
    <xdr:ext cx="468630" cy="259080"/>
    <xdr:sp macro="" textlink="">
      <xdr:nvSpPr>
        <xdr:cNvPr id="496" name="n_4mainValue【市民会館】&#10;一人当たり面積"/>
        <xdr:cNvSpPr txBox="1"/>
      </xdr:nvSpPr>
      <xdr:spPr>
        <a:xfrm>
          <a:off x="6737350" y="181546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180" cy="225425"/>
    <xdr:sp macro="" textlink="">
      <xdr:nvSpPr>
        <xdr:cNvPr id="505" name="テキスト ボックス 504"/>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6" name="直線コネクタ 5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090" cy="259080"/>
    <xdr:sp macro="" textlink="">
      <xdr:nvSpPr>
        <xdr:cNvPr id="507" name="テキスト ボックス 506"/>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8" name="直線コネクタ 507"/>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090" cy="259080"/>
    <xdr:sp macro="" textlink="">
      <xdr:nvSpPr>
        <xdr:cNvPr id="509" name="テキスト ボックス 508"/>
        <xdr:cNvSpPr txBox="1"/>
      </xdr:nvSpPr>
      <xdr:spPr>
        <a:xfrm>
          <a:off x="11978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10" name="直線コネクタ 509"/>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810"/>
    <xdr:sp macro="" textlink="">
      <xdr:nvSpPr>
        <xdr:cNvPr id="511" name="テキスト ボックス 510"/>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12" name="直線コネクタ 511"/>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13" name="テキスト ボックス 512"/>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14" name="直線コネクタ 513"/>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15" name="テキスト ボックス 514"/>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6" name="直線コネクタ 515"/>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7810"/>
    <xdr:sp macro="" textlink="">
      <xdr:nvSpPr>
        <xdr:cNvPr id="517" name="テキスト ボックス 516"/>
        <xdr:cNvSpPr txBox="1"/>
      </xdr:nvSpPr>
      <xdr:spPr>
        <a:xfrm>
          <a:off x="12042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8" name="直線コネクタ 5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7820" cy="259080"/>
    <xdr:sp macro="" textlink="">
      <xdr:nvSpPr>
        <xdr:cNvPr id="519" name="テキスト ボックス 518"/>
        <xdr:cNvSpPr txBox="1"/>
      </xdr:nvSpPr>
      <xdr:spPr>
        <a:xfrm>
          <a:off x="12106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34290</xdr:rowOff>
    </xdr:from>
    <xdr:to xmlns:xdr="http://schemas.openxmlformats.org/drawingml/2006/spreadsheetDrawing">
      <xdr:col>85</xdr:col>
      <xdr:colOff>126365</xdr:colOff>
      <xdr:row>42</xdr:row>
      <xdr:rowOff>38100</xdr:rowOff>
    </xdr:to>
    <xdr:cxnSp macro="">
      <xdr:nvCxnSpPr>
        <xdr:cNvPr id="521" name="直線コネクタ 520"/>
        <xdr:cNvCxnSpPr/>
      </xdr:nvCxnSpPr>
      <xdr:spPr>
        <a:xfrm flipV="1">
          <a:off x="16318865" y="5863590"/>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7810"/>
    <xdr:sp macro="" textlink="">
      <xdr:nvSpPr>
        <xdr:cNvPr id="522" name="【一般廃棄物処理施設】&#10;有形固定資産減価償却率最小値テキスト"/>
        <xdr:cNvSpPr txBox="1"/>
      </xdr:nvSpPr>
      <xdr:spPr>
        <a:xfrm>
          <a:off x="16357600" y="72428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523" name="直線コネクタ 522"/>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152400</xdr:rowOff>
    </xdr:from>
    <xdr:ext cx="405130" cy="259080"/>
    <xdr:sp macro="" textlink="">
      <xdr:nvSpPr>
        <xdr:cNvPr id="524" name="【一般廃棄物処理施設】&#10;有形固定資産減価償却率最大値テキスト"/>
        <xdr:cNvSpPr txBox="1"/>
      </xdr:nvSpPr>
      <xdr:spPr>
        <a:xfrm>
          <a:off x="16357600" y="5638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34290</xdr:rowOff>
    </xdr:from>
    <xdr:to xmlns:xdr="http://schemas.openxmlformats.org/drawingml/2006/spreadsheetDrawing">
      <xdr:col>86</xdr:col>
      <xdr:colOff>25400</xdr:colOff>
      <xdr:row>34</xdr:row>
      <xdr:rowOff>34290</xdr:rowOff>
    </xdr:to>
    <xdr:cxnSp macro="">
      <xdr:nvCxnSpPr>
        <xdr:cNvPr id="525" name="直線コネクタ 524"/>
        <xdr:cNvCxnSpPr/>
      </xdr:nvCxnSpPr>
      <xdr:spPr>
        <a:xfrm>
          <a:off x="16230600" y="586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139065</xdr:rowOff>
    </xdr:from>
    <xdr:ext cx="405130" cy="259080"/>
    <xdr:sp macro="" textlink="">
      <xdr:nvSpPr>
        <xdr:cNvPr id="526" name="【一般廃棄物処理施設】&#10;有形固定資産減価償却率平均値テキスト"/>
        <xdr:cNvSpPr txBox="1"/>
      </xdr:nvSpPr>
      <xdr:spPr>
        <a:xfrm>
          <a:off x="16357600" y="64827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160655</xdr:rowOff>
    </xdr:from>
    <xdr:to xmlns:xdr="http://schemas.openxmlformats.org/drawingml/2006/spreadsheetDrawing">
      <xdr:col>85</xdr:col>
      <xdr:colOff>177800</xdr:colOff>
      <xdr:row>38</xdr:row>
      <xdr:rowOff>90805</xdr:rowOff>
    </xdr:to>
    <xdr:sp macro="" textlink="">
      <xdr:nvSpPr>
        <xdr:cNvPr id="527" name="フローチャート: 判断 526"/>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143510</xdr:rowOff>
    </xdr:from>
    <xdr:to xmlns:xdr="http://schemas.openxmlformats.org/drawingml/2006/spreadsheetDrawing">
      <xdr:col>81</xdr:col>
      <xdr:colOff>101600</xdr:colOff>
      <xdr:row>38</xdr:row>
      <xdr:rowOff>73660</xdr:rowOff>
    </xdr:to>
    <xdr:sp macro="" textlink="">
      <xdr:nvSpPr>
        <xdr:cNvPr id="528" name="フローチャート: 判断 527"/>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162560</xdr:rowOff>
    </xdr:from>
    <xdr:to xmlns:xdr="http://schemas.openxmlformats.org/drawingml/2006/spreadsheetDrawing">
      <xdr:col>76</xdr:col>
      <xdr:colOff>165100</xdr:colOff>
      <xdr:row>38</xdr:row>
      <xdr:rowOff>92710</xdr:rowOff>
    </xdr:to>
    <xdr:sp macro="" textlink="">
      <xdr:nvSpPr>
        <xdr:cNvPr id="529" name="フローチャート: 判断 528"/>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12065</xdr:rowOff>
    </xdr:from>
    <xdr:to xmlns:xdr="http://schemas.openxmlformats.org/drawingml/2006/spreadsheetDrawing">
      <xdr:col>72</xdr:col>
      <xdr:colOff>38100</xdr:colOff>
      <xdr:row>38</xdr:row>
      <xdr:rowOff>113665</xdr:rowOff>
    </xdr:to>
    <xdr:sp macro="" textlink="">
      <xdr:nvSpPr>
        <xdr:cNvPr id="530" name="フローチャート: 判断 529"/>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162560</xdr:rowOff>
    </xdr:from>
    <xdr:to xmlns:xdr="http://schemas.openxmlformats.org/drawingml/2006/spreadsheetDrawing">
      <xdr:col>67</xdr:col>
      <xdr:colOff>101600</xdr:colOff>
      <xdr:row>38</xdr:row>
      <xdr:rowOff>92710</xdr:rowOff>
    </xdr:to>
    <xdr:sp macro="" textlink="">
      <xdr:nvSpPr>
        <xdr:cNvPr id="531" name="フローチャート: 判断 530"/>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2" name="テキスト ボックス 5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3" name="テキスト ボックス 5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4" name="テキスト ボックス 5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5" name="テキスト ボックス 5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6" name="テキスト ボックス 5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6350</xdr:rowOff>
    </xdr:from>
    <xdr:to xmlns:xdr="http://schemas.openxmlformats.org/drawingml/2006/spreadsheetDrawing">
      <xdr:col>85</xdr:col>
      <xdr:colOff>177800</xdr:colOff>
      <xdr:row>34</xdr:row>
      <xdr:rowOff>107950</xdr:rowOff>
    </xdr:to>
    <xdr:sp macro="" textlink="">
      <xdr:nvSpPr>
        <xdr:cNvPr id="537" name="楕円 536"/>
        <xdr:cNvSpPr/>
      </xdr:nvSpPr>
      <xdr:spPr>
        <a:xfrm>
          <a:off x="162687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107950</xdr:rowOff>
    </xdr:from>
    <xdr:ext cx="405130" cy="259080"/>
    <xdr:sp macro="" textlink="">
      <xdr:nvSpPr>
        <xdr:cNvPr id="538" name="【一般廃棄物処理施設】&#10;有形固定資産減価償却率該当値テキスト"/>
        <xdr:cNvSpPr txBox="1"/>
      </xdr:nvSpPr>
      <xdr:spPr>
        <a:xfrm>
          <a:off x="16357600" y="5765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101600</xdr:rowOff>
    </xdr:from>
    <xdr:to xmlns:xdr="http://schemas.openxmlformats.org/drawingml/2006/spreadsheetDrawing">
      <xdr:col>81</xdr:col>
      <xdr:colOff>101600</xdr:colOff>
      <xdr:row>34</xdr:row>
      <xdr:rowOff>31750</xdr:rowOff>
    </xdr:to>
    <xdr:sp macro="" textlink="">
      <xdr:nvSpPr>
        <xdr:cNvPr id="539" name="楕円 538"/>
        <xdr:cNvSpPr/>
      </xdr:nvSpPr>
      <xdr:spPr>
        <a:xfrm>
          <a:off x="15430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33</xdr:row>
      <xdr:rowOff>152400</xdr:rowOff>
    </xdr:from>
    <xdr:to xmlns:xdr="http://schemas.openxmlformats.org/drawingml/2006/spreadsheetDrawing">
      <xdr:col>85</xdr:col>
      <xdr:colOff>127000</xdr:colOff>
      <xdr:row>34</xdr:row>
      <xdr:rowOff>57150</xdr:rowOff>
    </xdr:to>
    <xdr:cxnSp macro="">
      <xdr:nvCxnSpPr>
        <xdr:cNvPr id="540" name="直線コネクタ 539"/>
        <xdr:cNvCxnSpPr/>
      </xdr:nvCxnSpPr>
      <xdr:spPr>
        <a:xfrm>
          <a:off x="15481300" y="581025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153035</xdr:rowOff>
    </xdr:from>
    <xdr:to xmlns:xdr="http://schemas.openxmlformats.org/drawingml/2006/spreadsheetDrawing">
      <xdr:col>76</xdr:col>
      <xdr:colOff>165100</xdr:colOff>
      <xdr:row>36</xdr:row>
      <xdr:rowOff>83185</xdr:rowOff>
    </xdr:to>
    <xdr:sp macro="" textlink="">
      <xdr:nvSpPr>
        <xdr:cNvPr id="541" name="楕円 540"/>
        <xdr:cNvSpPr/>
      </xdr:nvSpPr>
      <xdr:spPr>
        <a:xfrm>
          <a:off x="14541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152400</xdr:rowOff>
    </xdr:from>
    <xdr:to xmlns:xdr="http://schemas.openxmlformats.org/drawingml/2006/spreadsheetDrawing">
      <xdr:col>81</xdr:col>
      <xdr:colOff>50800</xdr:colOff>
      <xdr:row>36</xdr:row>
      <xdr:rowOff>32385</xdr:rowOff>
    </xdr:to>
    <xdr:cxnSp macro="">
      <xdr:nvCxnSpPr>
        <xdr:cNvPr id="542" name="直線コネクタ 541"/>
        <xdr:cNvCxnSpPr/>
      </xdr:nvCxnSpPr>
      <xdr:spPr>
        <a:xfrm flipV="1">
          <a:off x="14592300" y="5810250"/>
          <a:ext cx="889000" cy="394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76835</xdr:rowOff>
    </xdr:from>
    <xdr:to xmlns:xdr="http://schemas.openxmlformats.org/drawingml/2006/spreadsheetDrawing">
      <xdr:col>72</xdr:col>
      <xdr:colOff>38100</xdr:colOff>
      <xdr:row>36</xdr:row>
      <xdr:rowOff>6985</xdr:rowOff>
    </xdr:to>
    <xdr:sp macro="" textlink="">
      <xdr:nvSpPr>
        <xdr:cNvPr id="543" name="楕円 542"/>
        <xdr:cNvSpPr/>
      </xdr:nvSpPr>
      <xdr:spPr>
        <a:xfrm>
          <a:off x="13652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127635</xdr:rowOff>
    </xdr:from>
    <xdr:to xmlns:xdr="http://schemas.openxmlformats.org/drawingml/2006/spreadsheetDrawing">
      <xdr:col>76</xdr:col>
      <xdr:colOff>114300</xdr:colOff>
      <xdr:row>36</xdr:row>
      <xdr:rowOff>32385</xdr:rowOff>
    </xdr:to>
    <xdr:cxnSp macro="">
      <xdr:nvCxnSpPr>
        <xdr:cNvPr id="544" name="直線コネクタ 543"/>
        <xdr:cNvCxnSpPr/>
      </xdr:nvCxnSpPr>
      <xdr:spPr>
        <a:xfrm>
          <a:off x="13703300" y="612838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635</xdr:rowOff>
    </xdr:from>
    <xdr:to xmlns:xdr="http://schemas.openxmlformats.org/drawingml/2006/spreadsheetDrawing">
      <xdr:col>67</xdr:col>
      <xdr:colOff>101600</xdr:colOff>
      <xdr:row>35</xdr:row>
      <xdr:rowOff>102235</xdr:rowOff>
    </xdr:to>
    <xdr:sp macro="" textlink="">
      <xdr:nvSpPr>
        <xdr:cNvPr id="545" name="楕円 544"/>
        <xdr:cNvSpPr/>
      </xdr:nvSpPr>
      <xdr:spPr>
        <a:xfrm>
          <a:off x="12763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52070</xdr:rowOff>
    </xdr:from>
    <xdr:to xmlns:xdr="http://schemas.openxmlformats.org/drawingml/2006/spreadsheetDrawing">
      <xdr:col>71</xdr:col>
      <xdr:colOff>177800</xdr:colOff>
      <xdr:row>35</xdr:row>
      <xdr:rowOff>127635</xdr:rowOff>
    </xdr:to>
    <xdr:cxnSp macro="">
      <xdr:nvCxnSpPr>
        <xdr:cNvPr id="546" name="直線コネクタ 545"/>
        <xdr:cNvCxnSpPr/>
      </xdr:nvCxnSpPr>
      <xdr:spPr>
        <a:xfrm>
          <a:off x="12814300" y="605282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64770</xdr:rowOff>
    </xdr:from>
    <xdr:ext cx="405130" cy="257810"/>
    <xdr:sp macro="" textlink="">
      <xdr:nvSpPr>
        <xdr:cNvPr id="547" name="n_1aveValue【一般廃棄物処理施設】&#10;有形固定資産減価償却率"/>
        <xdr:cNvSpPr txBox="1"/>
      </xdr:nvSpPr>
      <xdr:spPr>
        <a:xfrm>
          <a:off x="15266035" y="65798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83820</xdr:rowOff>
    </xdr:from>
    <xdr:ext cx="403860" cy="259080"/>
    <xdr:sp macro="" textlink="">
      <xdr:nvSpPr>
        <xdr:cNvPr id="548" name="n_2aveValue【一般廃棄物処理施設】&#10;有形固定資産減価償却率"/>
        <xdr:cNvSpPr txBox="1"/>
      </xdr:nvSpPr>
      <xdr:spPr>
        <a:xfrm>
          <a:off x="14389735" y="65989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104775</xdr:rowOff>
    </xdr:from>
    <xdr:ext cx="403860" cy="259080"/>
    <xdr:sp macro="" textlink="">
      <xdr:nvSpPr>
        <xdr:cNvPr id="549" name="n_3aveValue【一般廃棄物処理施設】&#10;有形固定資産減価償却率"/>
        <xdr:cNvSpPr txBox="1"/>
      </xdr:nvSpPr>
      <xdr:spPr>
        <a:xfrm>
          <a:off x="13500735" y="66198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83820</xdr:rowOff>
    </xdr:from>
    <xdr:ext cx="403860" cy="259080"/>
    <xdr:sp macro="" textlink="">
      <xdr:nvSpPr>
        <xdr:cNvPr id="550" name="n_4aveValue【一般廃棄物処理施設】&#10;有形固定資産減価償却率"/>
        <xdr:cNvSpPr txBox="1"/>
      </xdr:nvSpPr>
      <xdr:spPr>
        <a:xfrm>
          <a:off x="12611735" y="65989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32</xdr:row>
      <xdr:rowOff>48260</xdr:rowOff>
    </xdr:from>
    <xdr:ext cx="405130" cy="259080"/>
    <xdr:sp macro="" textlink="">
      <xdr:nvSpPr>
        <xdr:cNvPr id="551" name="n_1mainValue【一般廃棄物処理施設】&#10;有形固定資産減価償却率"/>
        <xdr:cNvSpPr txBox="1"/>
      </xdr:nvSpPr>
      <xdr:spPr>
        <a:xfrm>
          <a:off x="15266035" y="5534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99695</xdr:rowOff>
    </xdr:from>
    <xdr:ext cx="403860" cy="257810"/>
    <xdr:sp macro="" textlink="">
      <xdr:nvSpPr>
        <xdr:cNvPr id="552" name="n_2mainValue【一般廃棄物処理施設】&#10;有形固定資産減価償却率"/>
        <xdr:cNvSpPr txBox="1"/>
      </xdr:nvSpPr>
      <xdr:spPr>
        <a:xfrm>
          <a:off x="14389735" y="59289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23495</xdr:rowOff>
    </xdr:from>
    <xdr:ext cx="403860" cy="259080"/>
    <xdr:sp macro="" textlink="">
      <xdr:nvSpPr>
        <xdr:cNvPr id="553" name="n_3mainValue【一般廃棄物処理施設】&#10;有形固定資産減価償却率"/>
        <xdr:cNvSpPr txBox="1"/>
      </xdr:nvSpPr>
      <xdr:spPr>
        <a:xfrm>
          <a:off x="13500735" y="58527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118745</xdr:rowOff>
    </xdr:from>
    <xdr:ext cx="403860" cy="259080"/>
    <xdr:sp macro="" textlink="">
      <xdr:nvSpPr>
        <xdr:cNvPr id="554" name="n_4mainValue【一般廃棄物処理施設】&#10;有形固定資産減価償却率"/>
        <xdr:cNvSpPr txBox="1"/>
      </xdr:nvSpPr>
      <xdr:spPr>
        <a:xfrm>
          <a:off x="12611735" y="57765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8615" cy="225425"/>
    <xdr:sp macro="" textlink="">
      <xdr:nvSpPr>
        <xdr:cNvPr id="563" name="テキスト ボックス 562"/>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4" name="直線コネクタ 5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65" name="直線コネクタ 564"/>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7650" cy="259080"/>
    <xdr:sp macro="" textlink="">
      <xdr:nvSpPr>
        <xdr:cNvPr id="566" name="テキスト ボックス 565"/>
        <xdr:cNvSpPr txBox="1"/>
      </xdr:nvSpPr>
      <xdr:spPr>
        <a:xfrm>
          <a:off x="18039080" y="709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7" name="直線コネクタ 566"/>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4360" cy="257810"/>
    <xdr:sp macro="" textlink="">
      <xdr:nvSpPr>
        <xdr:cNvPr id="568" name="テキスト ボックス 567"/>
        <xdr:cNvSpPr txBox="1"/>
      </xdr:nvSpPr>
      <xdr:spPr>
        <a:xfrm>
          <a:off x="17692370" y="671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9" name="直線コネクタ 568"/>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4360" cy="259080"/>
    <xdr:sp macro="" textlink="">
      <xdr:nvSpPr>
        <xdr:cNvPr id="570" name="テキスト ボックス 569"/>
        <xdr:cNvSpPr txBox="1"/>
      </xdr:nvSpPr>
      <xdr:spPr>
        <a:xfrm>
          <a:off x="17692370" y="633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71" name="直線コネクタ 570"/>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4360" cy="259080"/>
    <xdr:sp macro="" textlink="">
      <xdr:nvSpPr>
        <xdr:cNvPr id="572" name="テキスト ボックス 571"/>
        <xdr:cNvSpPr txBox="1"/>
      </xdr:nvSpPr>
      <xdr:spPr>
        <a:xfrm>
          <a:off x="17692370" y="595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73" name="直線コネクタ 572"/>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4360" cy="257810"/>
    <xdr:sp macro="" textlink="">
      <xdr:nvSpPr>
        <xdr:cNvPr id="574" name="テキスト ボックス 573"/>
        <xdr:cNvSpPr txBox="1"/>
      </xdr:nvSpPr>
      <xdr:spPr>
        <a:xfrm>
          <a:off x="17692370" y="557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5" name="直線コネクタ 57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4530" cy="259080"/>
    <xdr:sp macro="" textlink="">
      <xdr:nvSpPr>
        <xdr:cNvPr id="576" name="テキスト ボックス 575"/>
        <xdr:cNvSpPr txBox="1"/>
      </xdr:nvSpPr>
      <xdr:spPr>
        <a:xfrm>
          <a:off x="17602200" y="519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121285</xdr:rowOff>
    </xdr:from>
    <xdr:to xmlns:xdr="http://schemas.openxmlformats.org/drawingml/2006/spreadsheetDrawing">
      <xdr:col>116</xdr:col>
      <xdr:colOff>62865</xdr:colOff>
      <xdr:row>42</xdr:row>
      <xdr:rowOff>34925</xdr:rowOff>
    </xdr:to>
    <xdr:cxnSp macro="">
      <xdr:nvCxnSpPr>
        <xdr:cNvPr id="578" name="直線コネクタ 577"/>
        <xdr:cNvCxnSpPr/>
      </xdr:nvCxnSpPr>
      <xdr:spPr>
        <a:xfrm flipV="1">
          <a:off x="22160865" y="5950585"/>
          <a:ext cx="0" cy="1285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38735</xdr:rowOff>
    </xdr:from>
    <xdr:ext cx="469900" cy="259080"/>
    <xdr:sp macro="" textlink="">
      <xdr:nvSpPr>
        <xdr:cNvPr id="579" name="【一般廃棄物処理施設】&#10;一人当たり有形固定資産（償却資産）額最小値テキスト"/>
        <xdr:cNvSpPr txBox="1"/>
      </xdr:nvSpPr>
      <xdr:spPr>
        <a:xfrm>
          <a:off x="22199600" y="7239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34925</xdr:rowOff>
    </xdr:from>
    <xdr:to xmlns:xdr="http://schemas.openxmlformats.org/drawingml/2006/spreadsheetDrawing">
      <xdr:col>116</xdr:col>
      <xdr:colOff>152400</xdr:colOff>
      <xdr:row>42</xdr:row>
      <xdr:rowOff>34925</xdr:rowOff>
    </xdr:to>
    <xdr:cxnSp macro="">
      <xdr:nvCxnSpPr>
        <xdr:cNvPr id="580" name="直線コネクタ 579"/>
        <xdr:cNvCxnSpPr/>
      </xdr:nvCxnSpPr>
      <xdr:spPr>
        <a:xfrm>
          <a:off x="22072600" y="723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67945</xdr:rowOff>
    </xdr:from>
    <xdr:ext cx="598805" cy="258445"/>
    <xdr:sp macro="" textlink="">
      <xdr:nvSpPr>
        <xdr:cNvPr id="581" name="【一般廃棄物処理施設】&#10;一人当たり有形固定資産（償却資産）額最大値テキスト"/>
        <xdr:cNvSpPr txBox="1"/>
      </xdr:nvSpPr>
      <xdr:spPr>
        <a:xfrm>
          <a:off x="22199600" y="57257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676,206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121285</xdr:rowOff>
    </xdr:from>
    <xdr:to xmlns:xdr="http://schemas.openxmlformats.org/drawingml/2006/spreadsheetDrawing">
      <xdr:col>116</xdr:col>
      <xdr:colOff>152400</xdr:colOff>
      <xdr:row>34</xdr:row>
      <xdr:rowOff>121285</xdr:rowOff>
    </xdr:to>
    <xdr:cxnSp macro="">
      <xdr:nvCxnSpPr>
        <xdr:cNvPr id="582" name="直線コネクタ 581"/>
        <xdr:cNvCxnSpPr/>
      </xdr:nvCxnSpPr>
      <xdr:spPr>
        <a:xfrm>
          <a:off x="22072600" y="5950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88900</xdr:rowOff>
    </xdr:from>
    <xdr:ext cx="598805" cy="257810"/>
    <xdr:sp macro="" textlink="">
      <xdr:nvSpPr>
        <xdr:cNvPr id="583" name="【一般廃棄物処理施設】&#10;一人当たり有形固定資産（償却資産）額平均値テキスト"/>
        <xdr:cNvSpPr txBox="1"/>
      </xdr:nvSpPr>
      <xdr:spPr>
        <a:xfrm>
          <a:off x="22199600" y="694690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110490</xdr:rowOff>
    </xdr:from>
    <xdr:to xmlns:xdr="http://schemas.openxmlformats.org/drawingml/2006/spreadsheetDrawing">
      <xdr:col>116</xdr:col>
      <xdr:colOff>114300</xdr:colOff>
      <xdr:row>41</xdr:row>
      <xdr:rowOff>40640</xdr:rowOff>
    </xdr:to>
    <xdr:sp macro="" textlink="">
      <xdr:nvSpPr>
        <xdr:cNvPr id="584" name="フローチャート: 判断 583"/>
        <xdr:cNvSpPr/>
      </xdr:nvSpPr>
      <xdr:spPr>
        <a:xfrm>
          <a:off x="22110700" y="696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87630</xdr:rowOff>
    </xdr:from>
    <xdr:to xmlns:xdr="http://schemas.openxmlformats.org/drawingml/2006/spreadsheetDrawing">
      <xdr:col>112</xdr:col>
      <xdr:colOff>38100</xdr:colOff>
      <xdr:row>41</xdr:row>
      <xdr:rowOff>17780</xdr:rowOff>
    </xdr:to>
    <xdr:sp macro="" textlink="">
      <xdr:nvSpPr>
        <xdr:cNvPr id="585" name="フローチャート: 判断 584"/>
        <xdr:cNvSpPr/>
      </xdr:nvSpPr>
      <xdr:spPr>
        <a:xfrm>
          <a:off x="212725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104775</xdr:rowOff>
    </xdr:from>
    <xdr:to xmlns:xdr="http://schemas.openxmlformats.org/drawingml/2006/spreadsheetDrawing">
      <xdr:col>107</xdr:col>
      <xdr:colOff>101600</xdr:colOff>
      <xdr:row>41</xdr:row>
      <xdr:rowOff>34925</xdr:rowOff>
    </xdr:to>
    <xdr:sp macro="" textlink="">
      <xdr:nvSpPr>
        <xdr:cNvPr id="586" name="フローチャート: 判断 585"/>
        <xdr:cNvSpPr/>
      </xdr:nvSpPr>
      <xdr:spPr>
        <a:xfrm>
          <a:off x="20383500" y="69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106045</xdr:rowOff>
    </xdr:from>
    <xdr:to xmlns:xdr="http://schemas.openxmlformats.org/drawingml/2006/spreadsheetDrawing">
      <xdr:col>102</xdr:col>
      <xdr:colOff>165100</xdr:colOff>
      <xdr:row>41</xdr:row>
      <xdr:rowOff>36195</xdr:rowOff>
    </xdr:to>
    <xdr:sp macro="" textlink="">
      <xdr:nvSpPr>
        <xdr:cNvPr id="587" name="フローチャート: 判断 586"/>
        <xdr:cNvSpPr/>
      </xdr:nvSpPr>
      <xdr:spPr>
        <a:xfrm>
          <a:off x="19494500" y="69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140970</xdr:rowOff>
    </xdr:from>
    <xdr:to xmlns:xdr="http://schemas.openxmlformats.org/drawingml/2006/spreadsheetDrawing">
      <xdr:col>98</xdr:col>
      <xdr:colOff>38100</xdr:colOff>
      <xdr:row>41</xdr:row>
      <xdr:rowOff>71120</xdr:rowOff>
    </xdr:to>
    <xdr:sp macro="" textlink="">
      <xdr:nvSpPr>
        <xdr:cNvPr id="588" name="フローチャート: 判断 587"/>
        <xdr:cNvSpPr/>
      </xdr:nvSpPr>
      <xdr:spPr>
        <a:xfrm>
          <a:off x="18605500" y="69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9" name="テキスト ボックス 58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90" name="テキスト ボックス 58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91" name="テキスト ボックス 59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2" name="テキスト ボックス 59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3" name="テキスト ボックス 59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153670</xdr:rowOff>
    </xdr:from>
    <xdr:to xmlns:xdr="http://schemas.openxmlformats.org/drawingml/2006/spreadsheetDrawing">
      <xdr:col>116</xdr:col>
      <xdr:colOff>114300</xdr:colOff>
      <xdr:row>40</xdr:row>
      <xdr:rowOff>83820</xdr:rowOff>
    </xdr:to>
    <xdr:sp macro="" textlink="">
      <xdr:nvSpPr>
        <xdr:cNvPr id="594" name="楕円 593"/>
        <xdr:cNvSpPr/>
      </xdr:nvSpPr>
      <xdr:spPr>
        <a:xfrm>
          <a:off x="22110700" y="68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5080</xdr:rowOff>
    </xdr:from>
    <xdr:ext cx="598805" cy="259080"/>
    <xdr:sp macro="" textlink="">
      <xdr:nvSpPr>
        <xdr:cNvPr id="595" name="【一般廃棄物処理施設】&#10;一人当たり有形固定資産（償却資産）額該当値テキスト"/>
        <xdr:cNvSpPr txBox="1"/>
      </xdr:nvSpPr>
      <xdr:spPr>
        <a:xfrm>
          <a:off x="22199600" y="6691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160655</xdr:rowOff>
    </xdr:from>
    <xdr:to xmlns:xdr="http://schemas.openxmlformats.org/drawingml/2006/spreadsheetDrawing">
      <xdr:col>112</xdr:col>
      <xdr:colOff>38100</xdr:colOff>
      <xdr:row>40</xdr:row>
      <xdr:rowOff>90805</xdr:rowOff>
    </xdr:to>
    <xdr:sp macro="" textlink="">
      <xdr:nvSpPr>
        <xdr:cNvPr id="596" name="楕円 595"/>
        <xdr:cNvSpPr/>
      </xdr:nvSpPr>
      <xdr:spPr>
        <a:xfrm>
          <a:off x="21272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33020</xdr:rowOff>
    </xdr:from>
    <xdr:to xmlns:xdr="http://schemas.openxmlformats.org/drawingml/2006/spreadsheetDrawing">
      <xdr:col>116</xdr:col>
      <xdr:colOff>63500</xdr:colOff>
      <xdr:row>40</xdr:row>
      <xdr:rowOff>40640</xdr:rowOff>
    </xdr:to>
    <xdr:cxnSp macro="">
      <xdr:nvCxnSpPr>
        <xdr:cNvPr id="597" name="直線コネクタ 596"/>
        <xdr:cNvCxnSpPr/>
      </xdr:nvCxnSpPr>
      <xdr:spPr>
        <a:xfrm flipV="1">
          <a:off x="21323300" y="68910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160020</xdr:rowOff>
    </xdr:from>
    <xdr:to xmlns:xdr="http://schemas.openxmlformats.org/drawingml/2006/spreadsheetDrawing">
      <xdr:col>107</xdr:col>
      <xdr:colOff>101600</xdr:colOff>
      <xdr:row>41</xdr:row>
      <xdr:rowOff>90170</xdr:rowOff>
    </xdr:to>
    <xdr:sp macro="" textlink="">
      <xdr:nvSpPr>
        <xdr:cNvPr id="598" name="楕円 597"/>
        <xdr:cNvSpPr/>
      </xdr:nvSpPr>
      <xdr:spPr>
        <a:xfrm>
          <a:off x="20383500" y="70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40640</xdr:rowOff>
    </xdr:from>
    <xdr:to xmlns:xdr="http://schemas.openxmlformats.org/drawingml/2006/spreadsheetDrawing">
      <xdr:col>111</xdr:col>
      <xdr:colOff>177800</xdr:colOff>
      <xdr:row>41</xdr:row>
      <xdr:rowOff>39370</xdr:rowOff>
    </xdr:to>
    <xdr:cxnSp macro="">
      <xdr:nvCxnSpPr>
        <xdr:cNvPr id="599" name="直線コネクタ 598"/>
        <xdr:cNvCxnSpPr/>
      </xdr:nvCxnSpPr>
      <xdr:spPr>
        <a:xfrm flipV="1">
          <a:off x="20434300" y="6898640"/>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162560</xdr:rowOff>
    </xdr:from>
    <xdr:to xmlns:xdr="http://schemas.openxmlformats.org/drawingml/2006/spreadsheetDrawing">
      <xdr:col>102</xdr:col>
      <xdr:colOff>165100</xdr:colOff>
      <xdr:row>41</xdr:row>
      <xdr:rowOff>92710</xdr:rowOff>
    </xdr:to>
    <xdr:sp macro="" textlink="">
      <xdr:nvSpPr>
        <xdr:cNvPr id="600" name="楕円 599"/>
        <xdr:cNvSpPr/>
      </xdr:nvSpPr>
      <xdr:spPr>
        <a:xfrm>
          <a:off x="19494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39370</xdr:rowOff>
    </xdr:from>
    <xdr:to xmlns:xdr="http://schemas.openxmlformats.org/drawingml/2006/spreadsheetDrawing">
      <xdr:col>107</xdr:col>
      <xdr:colOff>50800</xdr:colOff>
      <xdr:row>41</xdr:row>
      <xdr:rowOff>41910</xdr:rowOff>
    </xdr:to>
    <xdr:cxnSp macro="">
      <xdr:nvCxnSpPr>
        <xdr:cNvPr id="601" name="直線コネクタ 600"/>
        <xdr:cNvCxnSpPr/>
      </xdr:nvCxnSpPr>
      <xdr:spPr>
        <a:xfrm flipV="1">
          <a:off x="19545300" y="70688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166370</xdr:rowOff>
    </xdr:from>
    <xdr:to xmlns:xdr="http://schemas.openxmlformats.org/drawingml/2006/spreadsheetDrawing">
      <xdr:col>98</xdr:col>
      <xdr:colOff>38100</xdr:colOff>
      <xdr:row>41</xdr:row>
      <xdr:rowOff>95885</xdr:rowOff>
    </xdr:to>
    <xdr:sp macro="" textlink="">
      <xdr:nvSpPr>
        <xdr:cNvPr id="602" name="楕円 601"/>
        <xdr:cNvSpPr/>
      </xdr:nvSpPr>
      <xdr:spPr>
        <a:xfrm>
          <a:off x="18605500" y="70243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41910</xdr:rowOff>
    </xdr:from>
    <xdr:to xmlns:xdr="http://schemas.openxmlformats.org/drawingml/2006/spreadsheetDrawing">
      <xdr:col>102</xdr:col>
      <xdr:colOff>114300</xdr:colOff>
      <xdr:row>41</xdr:row>
      <xdr:rowOff>45085</xdr:rowOff>
    </xdr:to>
    <xdr:cxnSp macro="">
      <xdr:nvCxnSpPr>
        <xdr:cNvPr id="603" name="直線コネクタ 602"/>
        <xdr:cNvCxnSpPr/>
      </xdr:nvCxnSpPr>
      <xdr:spPr>
        <a:xfrm flipV="1">
          <a:off x="18656300" y="707136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41</xdr:row>
      <xdr:rowOff>8890</xdr:rowOff>
    </xdr:from>
    <xdr:ext cx="597535" cy="257810"/>
    <xdr:sp macro="" textlink="">
      <xdr:nvSpPr>
        <xdr:cNvPr id="604" name="n_1aveValue【一般廃棄物処理施設】&#10;一人当たり有形固定資産（償却資産）額"/>
        <xdr:cNvSpPr txBox="1"/>
      </xdr:nvSpPr>
      <xdr:spPr>
        <a:xfrm>
          <a:off x="21010880" y="70383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39</xdr:row>
      <xdr:rowOff>52070</xdr:rowOff>
    </xdr:from>
    <xdr:ext cx="597535" cy="257810"/>
    <xdr:sp macro="" textlink="">
      <xdr:nvSpPr>
        <xdr:cNvPr id="605" name="n_2aveValue【一般廃棄物処理施設】&#10;一人当たり有形固定資産（償却資産）額"/>
        <xdr:cNvSpPr txBox="1"/>
      </xdr:nvSpPr>
      <xdr:spPr>
        <a:xfrm>
          <a:off x="20134580" y="67386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118,267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39</xdr:row>
      <xdr:rowOff>52705</xdr:rowOff>
    </xdr:from>
    <xdr:ext cx="597535" cy="257810"/>
    <xdr:sp macro="" textlink="">
      <xdr:nvSpPr>
        <xdr:cNvPr id="606" name="n_3aveValue【一般廃棄物処理施設】&#10;一人当たり有形固定資産（償却資産）額"/>
        <xdr:cNvSpPr txBox="1"/>
      </xdr:nvSpPr>
      <xdr:spPr>
        <a:xfrm>
          <a:off x="19245580" y="67392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117,701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87630</xdr:rowOff>
    </xdr:from>
    <xdr:ext cx="533400" cy="257810"/>
    <xdr:sp macro="" textlink="">
      <xdr:nvSpPr>
        <xdr:cNvPr id="607" name="n_4aveValue【一般廃棄物処理施設】&#10;一人当たり有形固定資産（償却資産）額"/>
        <xdr:cNvSpPr txBox="1"/>
      </xdr:nvSpPr>
      <xdr:spPr>
        <a:xfrm>
          <a:off x="18388965" y="67741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38</xdr:row>
      <xdr:rowOff>107315</xdr:rowOff>
    </xdr:from>
    <xdr:ext cx="597535" cy="259080"/>
    <xdr:sp macro="" textlink="">
      <xdr:nvSpPr>
        <xdr:cNvPr id="608" name="n_1mainValue【一般廃棄物処理施設】&#10;一人当たり有形固定資産（償却資産）額"/>
        <xdr:cNvSpPr txBox="1"/>
      </xdr:nvSpPr>
      <xdr:spPr>
        <a:xfrm>
          <a:off x="21010880" y="66224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179,147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81280</xdr:rowOff>
    </xdr:from>
    <xdr:ext cx="533400" cy="259080"/>
    <xdr:sp macro="" textlink="">
      <xdr:nvSpPr>
        <xdr:cNvPr id="609" name="n_2mainValue【一般廃棄物処理施設】&#10;一人当たり有形固定資産（償却資産）額"/>
        <xdr:cNvSpPr txBox="1"/>
      </xdr:nvSpPr>
      <xdr:spPr>
        <a:xfrm>
          <a:off x="20166965" y="7110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83820</xdr:rowOff>
    </xdr:from>
    <xdr:ext cx="533400" cy="259080"/>
    <xdr:sp macro="" textlink="">
      <xdr:nvSpPr>
        <xdr:cNvPr id="610" name="n_3mainValue【一般廃棄物処理施設】&#10;一人当たり有形固定資産（償却資産）額"/>
        <xdr:cNvSpPr txBox="1"/>
      </xdr:nvSpPr>
      <xdr:spPr>
        <a:xfrm>
          <a:off x="19277965" y="71132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86995</xdr:rowOff>
    </xdr:from>
    <xdr:ext cx="533400" cy="257810"/>
    <xdr:sp macro="" textlink="">
      <xdr:nvSpPr>
        <xdr:cNvPr id="611" name="n_4mainValue【一般廃棄物処理施設】&#10;一人当たり有形固定資産（償却資産）額"/>
        <xdr:cNvSpPr txBox="1"/>
      </xdr:nvSpPr>
      <xdr:spPr>
        <a:xfrm>
          <a:off x="18388965" y="71164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180" cy="225425"/>
    <xdr:sp macro="" textlink="">
      <xdr:nvSpPr>
        <xdr:cNvPr id="620" name="テキスト ボックス 619"/>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21" name="直線コネクタ 62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090" cy="257810"/>
    <xdr:sp macro="" textlink="">
      <xdr:nvSpPr>
        <xdr:cNvPr id="622" name="テキスト ボックス 621"/>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23" name="直線コネクタ 622"/>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090" cy="259080"/>
    <xdr:sp macro="" textlink="">
      <xdr:nvSpPr>
        <xdr:cNvPr id="624" name="テキスト ボックス 623"/>
        <xdr:cNvSpPr txBox="1"/>
      </xdr:nvSpPr>
      <xdr:spPr>
        <a:xfrm>
          <a:off x="11978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5" name="直線コネクタ 624"/>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6" name="テキスト ボックス 625"/>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7" name="直線コネクタ 626"/>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7810"/>
    <xdr:sp macro="" textlink="">
      <xdr:nvSpPr>
        <xdr:cNvPr id="628" name="テキスト ボックス 627"/>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9" name="直線コネクタ 628"/>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30" name="テキスト ボックス 629"/>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31" name="直線コネクタ 630"/>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810"/>
    <xdr:sp macro="" textlink="">
      <xdr:nvSpPr>
        <xdr:cNvPr id="632" name="テキスト ボックス 631"/>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33" name="直線コネクタ 632"/>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7820" cy="259080"/>
    <xdr:sp macro="" textlink="">
      <xdr:nvSpPr>
        <xdr:cNvPr id="634" name="テキスト ボックス 633"/>
        <xdr:cNvSpPr txBox="1"/>
      </xdr:nvSpPr>
      <xdr:spPr>
        <a:xfrm>
          <a:off x="12106910" y="932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5" name="直線コネクタ 63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0</xdr:rowOff>
    </xdr:from>
    <xdr:to xmlns:xdr="http://schemas.openxmlformats.org/drawingml/2006/spreadsheetDrawing">
      <xdr:col>85</xdr:col>
      <xdr:colOff>126365</xdr:colOff>
      <xdr:row>64</xdr:row>
      <xdr:rowOff>130810</xdr:rowOff>
    </xdr:to>
    <xdr:cxnSp macro="">
      <xdr:nvCxnSpPr>
        <xdr:cNvPr id="637" name="直線コネクタ 636"/>
        <xdr:cNvCxnSpPr/>
      </xdr:nvCxnSpPr>
      <xdr:spPr>
        <a:xfrm flipV="1">
          <a:off x="16318865" y="960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7810"/>
    <xdr:sp macro="" textlink="">
      <xdr:nvSpPr>
        <xdr:cNvPr id="638" name="【保健センター・保健所】&#10;有形固定資産減価償却率最小値テキスト"/>
        <xdr:cNvSpPr txBox="1"/>
      </xdr:nvSpPr>
      <xdr:spPr>
        <a:xfrm>
          <a:off x="16357600" y="111074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639" name="直線コネクタ 638"/>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118110</xdr:rowOff>
    </xdr:from>
    <xdr:ext cx="340360" cy="259080"/>
    <xdr:sp macro="" textlink="">
      <xdr:nvSpPr>
        <xdr:cNvPr id="640" name="【保健センター・保健所】&#10;有形固定資産減価償却率最大値テキスト"/>
        <xdr:cNvSpPr txBox="1"/>
      </xdr:nvSpPr>
      <xdr:spPr>
        <a:xfrm>
          <a:off x="16357600" y="937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0</xdr:rowOff>
    </xdr:from>
    <xdr:to xmlns:xdr="http://schemas.openxmlformats.org/drawingml/2006/spreadsheetDrawing">
      <xdr:col>86</xdr:col>
      <xdr:colOff>25400</xdr:colOff>
      <xdr:row>56</xdr:row>
      <xdr:rowOff>0</xdr:rowOff>
    </xdr:to>
    <xdr:cxnSp macro="">
      <xdr:nvCxnSpPr>
        <xdr:cNvPr id="641" name="直線コネクタ 640"/>
        <xdr:cNvCxnSpPr/>
      </xdr:nvCxnSpPr>
      <xdr:spPr>
        <a:xfrm>
          <a:off x="16230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52070</xdr:rowOff>
    </xdr:from>
    <xdr:ext cx="405130" cy="257810"/>
    <xdr:sp macro="" textlink="">
      <xdr:nvSpPr>
        <xdr:cNvPr id="642" name="【保健センター・保健所】&#10;有形固定資産減価償却率平均値テキスト"/>
        <xdr:cNvSpPr txBox="1"/>
      </xdr:nvSpPr>
      <xdr:spPr>
        <a:xfrm>
          <a:off x="16357600" y="1016762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29210</xdr:rowOff>
    </xdr:from>
    <xdr:to xmlns:xdr="http://schemas.openxmlformats.org/drawingml/2006/spreadsheetDrawing">
      <xdr:col>85</xdr:col>
      <xdr:colOff>177800</xdr:colOff>
      <xdr:row>60</xdr:row>
      <xdr:rowOff>130810</xdr:rowOff>
    </xdr:to>
    <xdr:sp macro="" textlink="">
      <xdr:nvSpPr>
        <xdr:cNvPr id="643" name="フローチャート: 判断 642"/>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153035</xdr:rowOff>
    </xdr:from>
    <xdr:to xmlns:xdr="http://schemas.openxmlformats.org/drawingml/2006/spreadsheetDrawing">
      <xdr:col>81</xdr:col>
      <xdr:colOff>101600</xdr:colOff>
      <xdr:row>60</xdr:row>
      <xdr:rowOff>83185</xdr:rowOff>
    </xdr:to>
    <xdr:sp macro="" textlink="">
      <xdr:nvSpPr>
        <xdr:cNvPr id="644" name="フローチャート: 判断 643"/>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128905</xdr:rowOff>
    </xdr:from>
    <xdr:to xmlns:xdr="http://schemas.openxmlformats.org/drawingml/2006/spreadsheetDrawing">
      <xdr:col>76</xdr:col>
      <xdr:colOff>165100</xdr:colOff>
      <xdr:row>60</xdr:row>
      <xdr:rowOff>59055</xdr:rowOff>
    </xdr:to>
    <xdr:sp macro="" textlink="">
      <xdr:nvSpPr>
        <xdr:cNvPr id="645" name="フローチャート: 判断 644"/>
        <xdr:cNvSpPr/>
      </xdr:nvSpPr>
      <xdr:spPr>
        <a:xfrm>
          <a:off x="14541500" y="1024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140335</xdr:rowOff>
    </xdr:from>
    <xdr:to xmlns:xdr="http://schemas.openxmlformats.org/drawingml/2006/spreadsheetDrawing">
      <xdr:col>72</xdr:col>
      <xdr:colOff>38100</xdr:colOff>
      <xdr:row>60</xdr:row>
      <xdr:rowOff>70485</xdr:rowOff>
    </xdr:to>
    <xdr:sp macro="" textlink="">
      <xdr:nvSpPr>
        <xdr:cNvPr id="646" name="フローチャート: 判断 645"/>
        <xdr:cNvSpPr/>
      </xdr:nvSpPr>
      <xdr:spPr>
        <a:xfrm>
          <a:off x="13652500" y="1025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88265</xdr:rowOff>
    </xdr:from>
    <xdr:to xmlns:xdr="http://schemas.openxmlformats.org/drawingml/2006/spreadsheetDrawing">
      <xdr:col>67</xdr:col>
      <xdr:colOff>101600</xdr:colOff>
      <xdr:row>60</xdr:row>
      <xdr:rowOff>18415</xdr:rowOff>
    </xdr:to>
    <xdr:sp macro="" textlink="">
      <xdr:nvSpPr>
        <xdr:cNvPr id="647" name="フローチャート: 判断 646"/>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810"/>
    <xdr:sp macro="" textlink="">
      <xdr:nvSpPr>
        <xdr:cNvPr id="648" name="テキスト ボックス 647"/>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810"/>
    <xdr:sp macro="" textlink="">
      <xdr:nvSpPr>
        <xdr:cNvPr id="649" name="テキスト ボックス 648"/>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810"/>
    <xdr:sp macro="" textlink="">
      <xdr:nvSpPr>
        <xdr:cNvPr id="650" name="テキスト ボックス 649"/>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810"/>
    <xdr:sp macro="" textlink="">
      <xdr:nvSpPr>
        <xdr:cNvPr id="651" name="テキスト ボックス 650"/>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810"/>
    <xdr:sp macro="" textlink="">
      <xdr:nvSpPr>
        <xdr:cNvPr id="652" name="テキスト ボックス 651"/>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65405</xdr:rowOff>
    </xdr:from>
    <xdr:to xmlns:xdr="http://schemas.openxmlformats.org/drawingml/2006/spreadsheetDrawing">
      <xdr:col>85</xdr:col>
      <xdr:colOff>177800</xdr:colOff>
      <xdr:row>60</xdr:row>
      <xdr:rowOff>167005</xdr:rowOff>
    </xdr:to>
    <xdr:sp macro="" textlink="">
      <xdr:nvSpPr>
        <xdr:cNvPr id="653" name="楕円 652"/>
        <xdr:cNvSpPr/>
      </xdr:nvSpPr>
      <xdr:spPr>
        <a:xfrm>
          <a:off x="162687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43815</xdr:rowOff>
    </xdr:from>
    <xdr:ext cx="405130" cy="257810"/>
    <xdr:sp macro="" textlink="">
      <xdr:nvSpPr>
        <xdr:cNvPr id="654" name="【保健センター・保健所】&#10;有形固定資産減価償却率該当値テキスト"/>
        <xdr:cNvSpPr txBox="1"/>
      </xdr:nvSpPr>
      <xdr:spPr>
        <a:xfrm>
          <a:off x="16357600" y="103308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83185</xdr:rowOff>
    </xdr:from>
    <xdr:to xmlns:xdr="http://schemas.openxmlformats.org/drawingml/2006/spreadsheetDrawing">
      <xdr:col>81</xdr:col>
      <xdr:colOff>101600</xdr:colOff>
      <xdr:row>60</xdr:row>
      <xdr:rowOff>13335</xdr:rowOff>
    </xdr:to>
    <xdr:sp macro="" textlink="">
      <xdr:nvSpPr>
        <xdr:cNvPr id="655" name="楕円 654"/>
        <xdr:cNvSpPr/>
      </xdr:nvSpPr>
      <xdr:spPr>
        <a:xfrm>
          <a:off x="15430500" y="101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133985</xdr:rowOff>
    </xdr:from>
    <xdr:to xmlns:xdr="http://schemas.openxmlformats.org/drawingml/2006/spreadsheetDrawing">
      <xdr:col>85</xdr:col>
      <xdr:colOff>127000</xdr:colOff>
      <xdr:row>60</xdr:row>
      <xdr:rowOff>116205</xdr:rowOff>
    </xdr:to>
    <xdr:cxnSp macro="">
      <xdr:nvCxnSpPr>
        <xdr:cNvPr id="656" name="直線コネクタ 655"/>
        <xdr:cNvCxnSpPr/>
      </xdr:nvCxnSpPr>
      <xdr:spPr>
        <a:xfrm>
          <a:off x="15481300" y="10249535"/>
          <a:ext cx="8382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50165</xdr:rowOff>
    </xdr:from>
    <xdr:to xmlns:xdr="http://schemas.openxmlformats.org/drawingml/2006/spreadsheetDrawing">
      <xdr:col>76</xdr:col>
      <xdr:colOff>165100</xdr:colOff>
      <xdr:row>59</xdr:row>
      <xdr:rowOff>151765</xdr:rowOff>
    </xdr:to>
    <xdr:sp macro="" textlink="">
      <xdr:nvSpPr>
        <xdr:cNvPr id="657" name="楕円 656"/>
        <xdr:cNvSpPr/>
      </xdr:nvSpPr>
      <xdr:spPr>
        <a:xfrm>
          <a:off x="14541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100965</xdr:rowOff>
    </xdr:from>
    <xdr:to xmlns:xdr="http://schemas.openxmlformats.org/drawingml/2006/spreadsheetDrawing">
      <xdr:col>81</xdr:col>
      <xdr:colOff>50800</xdr:colOff>
      <xdr:row>59</xdr:row>
      <xdr:rowOff>133985</xdr:rowOff>
    </xdr:to>
    <xdr:cxnSp macro="">
      <xdr:nvCxnSpPr>
        <xdr:cNvPr id="658" name="直線コネクタ 657"/>
        <xdr:cNvCxnSpPr/>
      </xdr:nvCxnSpPr>
      <xdr:spPr>
        <a:xfrm>
          <a:off x="14592300" y="1021651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17780</xdr:rowOff>
    </xdr:from>
    <xdr:to xmlns:xdr="http://schemas.openxmlformats.org/drawingml/2006/spreadsheetDrawing">
      <xdr:col>72</xdr:col>
      <xdr:colOff>38100</xdr:colOff>
      <xdr:row>59</xdr:row>
      <xdr:rowOff>119380</xdr:rowOff>
    </xdr:to>
    <xdr:sp macro="" textlink="">
      <xdr:nvSpPr>
        <xdr:cNvPr id="659" name="楕円 658"/>
        <xdr:cNvSpPr/>
      </xdr:nvSpPr>
      <xdr:spPr>
        <a:xfrm>
          <a:off x="13652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68580</xdr:rowOff>
    </xdr:from>
    <xdr:to xmlns:xdr="http://schemas.openxmlformats.org/drawingml/2006/spreadsheetDrawing">
      <xdr:col>76</xdr:col>
      <xdr:colOff>114300</xdr:colOff>
      <xdr:row>59</xdr:row>
      <xdr:rowOff>100965</xdr:rowOff>
    </xdr:to>
    <xdr:cxnSp macro="">
      <xdr:nvCxnSpPr>
        <xdr:cNvPr id="660" name="直線コネクタ 659"/>
        <xdr:cNvCxnSpPr/>
      </xdr:nvCxnSpPr>
      <xdr:spPr>
        <a:xfrm>
          <a:off x="13703300" y="1018413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166370</xdr:rowOff>
    </xdr:from>
    <xdr:to xmlns:xdr="http://schemas.openxmlformats.org/drawingml/2006/spreadsheetDrawing">
      <xdr:col>67</xdr:col>
      <xdr:colOff>101600</xdr:colOff>
      <xdr:row>59</xdr:row>
      <xdr:rowOff>96520</xdr:rowOff>
    </xdr:to>
    <xdr:sp macro="" textlink="">
      <xdr:nvSpPr>
        <xdr:cNvPr id="661" name="楕円 660"/>
        <xdr:cNvSpPr/>
      </xdr:nvSpPr>
      <xdr:spPr>
        <a:xfrm>
          <a:off x="12763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45720</xdr:rowOff>
    </xdr:from>
    <xdr:to xmlns:xdr="http://schemas.openxmlformats.org/drawingml/2006/spreadsheetDrawing">
      <xdr:col>71</xdr:col>
      <xdr:colOff>177800</xdr:colOff>
      <xdr:row>59</xdr:row>
      <xdr:rowOff>68580</xdr:rowOff>
    </xdr:to>
    <xdr:cxnSp macro="">
      <xdr:nvCxnSpPr>
        <xdr:cNvPr id="662" name="直線コネクタ 661"/>
        <xdr:cNvCxnSpPr/>
      </xdr:nvCxnSpPr>
      <xdr:spPr>
        <a:xfrm>
          <a:off x="12814300" y="101612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74930</xdr:rowOff>
    </xdr:from>
    <xdr:ext cx="405130" cy="257810"/>
    <xdr:sp macro="" textlink="">
      <xdr:nvSpPr>
        <xdr:cNvPr id="663" name="n_1aveValue【保健センター・保健所】&#10;有形固定資産減価償却率"/>
        <xdr:cNvSpPr txBox="1"/>
      </xdr:nvSpPr>
      <xdr:spPr>
        <a:xfrm>
          <a:off x="15266035" y="103619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50165</xdr:rowOff>
    </xdr:from>
    <xdr:ext cx="403860" cy="259080"/>
    <xdr:sp macro="" textlink="">
      <xdr:nvSpPr>
        <xdr:cNvPr id="664" name="n_2aveValue【保健センター・保健所】&#10;有形固定資産減価償却率"/>
        <xdr:cNvSpPr txBox="1"/>
      </xdr:nvSpPr>
      <xdr:spPr>
        <a:xfrm>
          <a:off x="14389735" y="103371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61595</xdr:rowOff>
    </xdr:from>
    <xdr:ext cx="403860" cy="259080"/>
    <xdr:sp macro="" textlink="">
      <xdr:nvSpPr>
        <xdr:cNvPr id="665" name="n_3aveValue【保健センター・保健所】&#10;有形固定資産減価償却率"/>
        <xdr:cNvSpPr txBox="1"/>
      </xdr:nvSpPr>
      <xdr:spPr>
        <a:xfrm>
          <a:off x="13500735" y="103485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9525</xdr:rowOff>
    </xdr:from>
    <xdr:ext cx="403860" cy="257810"/>
    <xdr:sp macro="" textlink="">
      <xdr:nvSpPr>
        <xdr:cNvPr id="666" name="n_4aveValue【保健センター・保健所】&#10;有形固定資産減価償却率"/>
        <xdr:cNvSpPr txBox="1"/>
      </xdr:nvSpPr>
      <xdr:spPr>
        <a:xfrm>
          <a:off x="12611735" y="102965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29845</xdr:rowOff>
    </xdr:from>
    <xdr:ext cx="405130" cy="257810"/>
    <xdr:sp macro="" textlink="">
      <xdr:nvSpPr>
        <xdr:cNvPr id="667" name="n_1mainValue【保健センター・保健所】&#10;有形固定資産減価償却率"/>
        <xdr:cNvSpPr txBox="1"/>
      </xdr:nvSpPr>
      <xdr:spPr>
        <a:xfrm>
          <a:off x="15266035" y="99739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168275</xdr:rowOff>
    </xdr:from>
    <xdr:ext cx="403860" cy="257810"/>
    <xdr:sp macro="" textlink="">
      <xdr:nvSpPr>
        <xdr:cNvPr id="668" name="n_2mainValue【保健センター・保健所】&#10;有形固定資産減価償却率"/>
        <xdr:cNvSpPr txBox="1"/>
      </xdr:nvSpPr>
      <xdr:spPr>
        <a:xfrm>
          <a:off x="14389735" y="994092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135890</xdr:rowOff>
    </xdr:from>
    <xdr:ext cx="403860" cy="259080"/>
    <xdr:sp macro="" textlink="">
      <xdr:nvSpPr>
        <xdr:cNvPr id="669" name="n_3mainValue【保健センター・保健所】&#10;有形固定資産減価償却率"/>
        <xdr:cNvSpPr txBox="1"/>
      </xdr:nvSpPr>
      <xdr:spPr>
        <a:xfrm>
          <a:off x="13500735" y="99085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113030</xdr:rowOff>
    </xdr:from>
    <xdr:ext cx="403860" cy="259080"/>
    <xdr:sp macro="" textlink="">
      <xdr:nvSpPr>
        <xdr:cNvPr id="670" name="n_4mainValue【保健センター・保健所】&#10;有形固定資産減価償却率"/>
        <xdr:cNvSpPr txBox="1"/>
      </xdr:nvSpPr>
      <xdr:spPr>
        <a:xfrm>
          <a:off x="12611735" y="98856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8615" cy="225425"/>
    <xdr:sp macro="" textlink="">
      <xdr:nvSpPr>
        <xdr:cNvPr id="679" name="テキスト ボックス 678"/>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80" name="直線コネクタ 67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81" name="直線コネクタ 680"/>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090" cy="257810"/>
    <xdr:sp macro="" textlink="">
      <xdr:nvSpPr>
        <xdr:cNvPr id="682" name="テキスト ボックス 681"/>
        <xdr:cNvSpPr txBox="1"/>
      </xdr:nvSpPr>
      <xdr:spPr>
        <a:xfrm>
          <a:off x="17820640" y="108305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683" name="直線コネクタ 682"/>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6090" cy="257810"/>
    <xdr:sp macro="" textlink="">
      <xdr:nvSpPr>
        <xdr:cNvPr id="684" name="テキスト ボックス 683"/>
        <xdr:cNvSpPr txBox="1"/>
      </xdr:nvSpPr>
      <xdr:spPr>
        <a:xfrm>
          <a:off x="17820640" y="10373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685" name="直線コネクタ 684"/>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6090" cy="257810"/>
    <xdr:sp macro="" textlink="">
      <xdr:nvSpPr>
        <xdr:cNvPr id="686" name="テキスト ボックス 685"/>
        <xdr:cNvSpPr txBox="1"/>
      </xdr:nvSpPr>
      <xdr:spPr>
        <a:xfrm>
          <a:off x="17820640" y="9916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87" name="直線コネクタ 686"/>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6090" cy="257810"/>
    <xdr:sp macro="" textlink="">
      <xdr:nvSpPr>
        <xdr:cNvPr id="688" name="テキスト ボックス 687"/>
        <xdr:cNvSpPr txBox="1"/>
      </xdr:nvSpPr>
      <xdr:spPr>
        <a:xfrm>
          <a:off x="17820640" y="9458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9" name="直線コネクタ 6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090" cy="257810"/>
    <xdr:sp macro="" textlink="">
      <xdr:nvSpPr>
        <xdr:cNvPr id="690" name="テキスト ボックス 689"/>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134620</xdr:rowOff>
    </xdr:from>
    <xdr:to xmlns:xdr="http://schemas.openxmlformats.org/drawingml/2006/spreadsheetDrawing">
      <xdr:col>116</xdr:col>
      <xdr:colOff>62865</xdr:colOff>
      <xdr:row>63</xdr:row>
      <xdr:rowOff>121285</xdr:rowOff>
    </xdr:to>
    <xdr:cxnSp macro="">
      <xdr:nvCxnSpPr>
        <xdr:cNvPr id="692" name="直線コネクタ 691"/>
        <xdr:cNvCxnSpPr/>
      </xdr:nvCxnSpPr>
      <xdr:spPr>
        <a:xfrm flipV="1">
          <a:off x="22160865" y="9564370"/>
          <a:ext cx="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125095</xdr:rowOff>
    </xdr:from>
    <xdr:ext cx="469900" cy="258445"/>
    <xdr:sp macro="" textlink="">
      <xdr:nvSpPr>
        <xdr:cNvPr id="693" name="【保健センター・保健所】&#10;一人当たり面積最小値テキスト"/>
        <xdr:cNvSpPr txBox="1"/>
      </xdr:nvSpPr>
      <xdr:spPr>
        <a:xfrm>
          <a:off x="22199600" y="10926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121285</xdr:rowOff>
    </xdr:from>
    <xdr:to xmlns:xdr="http://schemas.openxmlformats.org/drawingml/2006/spreadsheetDrawing">
      <xdr:col>116</xdr:col>
      <xdr:colOff>152400</xdr:colOff>
      <xdr:row>63</xdr:row>
      <xdr:rowOff>121285</xdr:rowOff>
    </xdr:to>
    <xdr:cxnSp macro="">
      <xdr:nvCxnSpPr>
        <xdr:cNvPr id="694" name="直線コネクタ 693"/>
        <xdr:cNvCxnSpPr/>
      </xdr:nvCxnSpPr>
      <xdr:spPr>
        <a:xfrm>
          <a:off x="22072600" y="1092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81280</xdr:rowOff>
    </xdr:from>
    <xdr:ext cx="469900" cy="259080"/>
    <xdr:sp macro="" textlink="">
      <xdr:nvSpPr>
        <xdr:cNvPr id="695" name="【保健センター・保健所】&#10;一人当たり面積最大値テキスト"/>
        <xdr:cNvSpPr txBox="1"/>
      </xdr:nvSpPr>
      <xdr:spPr>
        <a:xfrm>
          <a:off x="22199600" y="933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134620</xdr:rowOff>
    </xdr:from>
    <xdr:to xmlns:xdr="http://schemas.openxmlformats.org/drawingml/2006/spreadsheetDrawing">
      <xdr:col>116</xdr:col>
      <xdr:colOff>152400</xdr:colOff>
      <xdr:row>55</xdr:row>
      <xdr:rowOff>134620</xdr:rowOff>
    </xdr:to>
    <xdr:cxnSp macro="">
      <xdr:nvCxnSpPr>
        <xdr:cNvPr id="696" name="直線コネクタ 695"/>
        <xdr:cNvCxnSpPr/>
      </xdr:nvCxnSpPr>
      <xdr:spPr>
        <a:xfrm>
          <a:off x="22072600" y="9564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117475</xdr:rowOff>
    </xdr:from>
    <xdr:ext cx="469900" cy="259080"/>
    <xdr:sp macro="" textlink="">
      <xdr:nvSpPr>
        <xdr:cNvPr id="697" name="【保健センター・保健所】&#10;一人当たり面積平均値テキスト"/>
        <xdr:cNvSpPr txBox="1"/>
      </xdr:nvSpPr>
      <xdr:spPr>
        <a:xfrm>
          <a:off x="22199600" y="105759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139065</xdr:rowOff>
    </xdr:from>
    <xdr:to xmlns:xdr="http://schemas.openxmlformats.org/drawingml/2006/spreadsheetDrawing">
      <xdr:col>116</xdr:col>
      <xdr:colOff>114300</xdr:colOff>
      <xdr:row>62</xdr:row>
      <xdr:rowOff>69215</xdr:rowOff>
    </xdr:to>
    <xdr:sp macro="" textlink="">
      <xdr:nvSpPr>
        <xdr:cNvPr id="698" name="フローチャート: 判断 697"/>
        <xdr:cNvSpPr/>
      </xdr:nvSpPr>
      <xdr:spPr>
        <a:xfrm>
          <a:off x="22110700" y="105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139065</xdr:rowOff>
    </xdr:from>
    <xdr:to xmlns:xdr="http://schemas.openxmlformats.org/drawingml/2006/spreadsheetDrawing">
      <xdr:col>112</xdr:col>
      <xdr:colOff>38100</xdr:colOff>
      <xdr:row>62</xdr:row>
      <xdr:rowOff>69215</xdr:rowOff>
    </xdr:to>
    <xdr:sp macro="" textlink="">
      <xdr:nvSpPr>
        <xdr:cNvPr id="699" name="フローチャート: 判断 698"/>
        <xdr:cNvSpPr/>
      </xdr:nvSpPr>
      <xdr:spPr>
        <a:xfrm>
          <a:off x="21272500" y="105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143510</xdr:rowOff>
    </xdr:from>
    <xdr:to xmlns:xdr="http://schemas.openxmlformats.org/drawingml/2006/spreadsheetDrawing">
      <xdr:col>107</xdr:col>
      <xdr:colOff>101600</xdr:colOff>
      <xdr:row>62</xdr:row>
      <xdr:rowOff>73660</xdr:rowOff>
    </xdr:to>
    <xdr:sp macro="" textlink="">
      <xdr:nvSpPr>
        <xdr:cNvPr id="700" name="フローチャート: 判断 699"/>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111760</xdr:rowOff>
    </xdr:from>
    <xdr:to xmlns:xdr="http://schemas.openxmlformats.org/drawingml/2006/spreadsheetDrawing">
      <xdr:col>102</xdr:col>
      <xdr:colOff>165100</xdr:colOff>
      <xdr:row>62</xdr:row>
      <xdr:rowOff>41910</xdr:rowOff>
    </xdr:to>
    <xdr:sp macro="" textlink="">
      <xdr:nvSpPr>
        <xdr:cNvPr id="701" name="フローチャート: 判断 700"/>
        <xdr:cNvSpPr/>
      </xdr:nvSpPr>
      <xdr:spPr>
        <a:xfrm>
          <a:off x="19494500" y="1057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120650</xdr:rowOff>
    </xdr:from>
    <xdr:to xmlns:xdr="http://schemas.openxmlformats.org/drawingml/2006/spreadsheetDrawing">
      <xdr:col>98</xdr:col>
      <xdr:colOff>38100</xdr:colOff>
      <xdr:row>62</xdr:row>
      <xdr:rowOff>50800</xdr:rowOff>
    </xdr:to>
    <xdr:sp macro="" textlink="">
      <xdr:nvSpPr>
        <xdr:cNvPr id="702" name="フローチャート: 判断 701"/>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810"/>
    <xdr:sp macro="" textlink="">
      <xdr:nvSpPr>
        <xdr:cNvPr id="703" name="テキスト ボックス 702"/>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810"/>
    <xdr:sp macro="" textlink="">
      <xdr:nvSpPr>
        <xdr:cNvPr id="704" name="テキスト ボックス 703"/>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810"/>
    <xdr:sp macro="" textlink="">
      <xdr:nvSpPr>
        <xdr:cNvPr id="705" name="テキスト ボックス 704"/>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810"/>
    <xdr:sp macro="" textlink="">
      <xdr:nvSpPr>
        <xdr:cNvPr id="706" name="テキスト ボックス 705"/>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810"/>
    <xdr:sp macro="" textlink="">
      <xdr:nvSpPr>
        <xdr:cNvPr id="707" name="テキスト ボックス 706"/>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132080</xdr:rowOff>
    </xdr:from>
    <xdr:to xmlns:xdr="http://schemas.openxmlformats.org/drawingml/2006/spreadsheetDrawing">
      <xdr:col>116</xdr:col>
      <xdr:colOff>114300</xdr:colOff>
      <xdr:row>61</xdr:row>
      <xdr:rowOff>62230</xdr:rowOff>
    </xdr:to>
    <xdr:sp macro="" textlink="">
      <xdr:nvSpPr>
        <xdr:cNvPr id="708" name="楕円 707"/>
        <xdr:cNvSpPr/>
      </xdr:nvSpPr>
      <xdr:spPr>
        <a:xfrm>
          <a:off x="22110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154940</xdr:rowOff>
    </xdr:from>
    <xdr:ext cx="469900" cy="257810"/>
    <xdr:sp macro="" textlink="">
      <xdr:nvSpPr>
        <xdr:cNvPr id="709" name="【保健センター・保健所】&#10;一人当たり面積該当値テキスト"/>
        <xdr:cNvSpPr txBox="1"/>
      </xdr:nvSpPr>
      <xdr:spPr>
        <a:xfrm>
          <a:off x="22199600" y="102704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38100</xdr:rowOff>
    </xdr:from>
    <xdr:to xmlns:xdr="http://schemas.openxmlformats.org/drawingml/2006/spreadsheetDrawing">
      <xdr:col>112</xdr:col>
      <xdr:colOff>38100</xdr:colOff>
      <xdr:row>59</xdr:row>
      <xdr:rowOff>139700</xdr:rowOff>
    </xdr:to>
    <xdr:sp macro="" textlink="">
      <xdr:nvSpPr>
        <xdr:cNvPr id="710" name="楕円 709"/>
        <xdr:cNvSpPr/>
      </xdr:nvSpPr>
      <xdr:spPr>
        <a:xfrm>
          <a:off x="212725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88900</xdr:rowOff>
    </xdr:from>
    <xdr:to xmlns:xdr="http://schemas.openxmlformats.org/drawingml/2006/spreadsheetDrawing">
      <xdr:col>116</xdr:col>
      <xdr:colOff>63500</xdr:colOff>
      <xdr:row>61</xdr:row>
      <xdr:rowOff>11430</xdr:rowOff>
    </xdr:to>
    <xdr:cxnSp macro="">
      <xdr:nvCxnSpPr>
        <xdr:cNvPr id="711" name="直線コネクタ 710"/>
        <xdr:cNvCxnSpPr/>
      </xdr:nvCxnSpPr>
      <xdr:spPr>
        <a:xfrm>
          <a:off x="21323300" y="10204450"/>
          <a:ext cx="8382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52070</xdr:rowOff>
    </xdr:from>
    <xdr:to xmlns:xdr="http://schemas.openxmlformats.org/drawingml/2006/spreadsheetDrawing">
      <xdr:col>107</xdr:col>
      <xdr:colOff>101600</xdr:colOff>
      <xdr:row>59</xdr:row>
      <xdr:rowOff>153670</xdr:rowOff>
    </xdr:to>
    <xdr:sp macro="" textlink="">
      <xdr:nvSpPr>
        <xdr:cNvPr id="712" name="楕円 711"/>
        <xdr:cNvSpPr/>
      </xdr:nvSpPr>
      <xdr:spPr>
        <a:xfrm>
          <a:off x="20383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88900</xdr:rowOff>
    </xdr:from>
    <xdr:to xmlns:xdr="http://schemas.openxmlformats.org/drawingml/2006/spreadsheetDrawing">
      <xdr:col>111</xdr:col>
      <xdr:colOff>177800</xdr:colOff>
      <xdr:row>59</xdr:row>
      <xdr:rowOff>102870</xdr:rowOff>
    </xdr:to>
    <xdr:cxnSp macro="">
      <xdr:nvCxnSpPr>
        <xdr:cNvPr id="713" name="直線コネクタ 712"/>
        <xdr:cNvCxnSpPr/>
      </xdr:nvCxnSpPr>
      <xdr:spPr>
        <a:xfrm flipV="1">
          <a:off x="20434300" y="102044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60960</xdr:rowOff>
    </xdr:from>
    <xdr:to xmlns:xdr="http://schemas.openxmlformats.org/drawingml/2006/spreadsheetDrawing">
      <xdr:col>102</xdr:col>
      <xdr:colOff>165100</xdr:colOff>
      <xdr:row>59</xdr:row>
      <xdr:rowOff>162560</xdr:rowOff>
    </xdr:to>
    <xdr:sp macro="" textlink="">
      <xdr:nvSpPr>
        <xdr:cNvPr id="714" name="楕円 713"/>
        <xdr:cNvSpPr/>
      </xdr:nvSpPr>
      <xdr:spPr>
        <a:xfrm>
          <a:off x="19494500" y="1017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102870</xdr:rowOff>
    </xdr:from>
    <xdr:to xmlns:xdr="http://schemas.openxmlformats.org/drawingml/2006/spreadsheetDrawing">
      <xdr:col>107</xdr:col>
      <xdr:colOff>50800</xdr:colOff>
      <xdr:row>59</xdr:row>
      <xdr:rowOff>111760</xdr:rowOff>
    </xdr:to>
    <xdr:cxnSp macro="">
      <xdr:nvCxnSpPr>
        <xdr:cNvPr id="715" name="直線コネクタ 714"/>
        <xdr:cNvCxnSpPr/>
      </xdr:nvCxnSpPr>
      <xdr:spPr>
        <a:xfrm flipV="1">
          <a:off x="19545300" y="102184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74930</xdr:rowOff>
    </xdr:from>
    <xdr:to xmlns:xdr="http://schemas.openxmlformats.org/drawingml/2006/spreadsheetDrawing">
      <xdr:col>98</xdr:col>
      <xdr:colOff>38100</xdr:colOff>
      <xdr:row>60</xdr:row>
      <xdr:rowOff>5080</xdr:rowOff>
    </xdr:to>
    <xdr:sp macro="" textlink="">
      <xdr:nvSpPr>
        <xdr:cNvPr id="716" name="楕円 715"/>
        <xdr:cNvSpPr/>
      </xdr:nvSpPr>
      <xdr:spPr>
        <a:xfrm>
          <a:off x="18605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59</xdr:row>
      <xdr:rowOff>111760</xdr:rowOff>
    </xdr:from>
    <xdr:to xmlns:xdr="http://schemas.openxmlformats.org/drawingml/2006/spreadsheetDrawing">
      <xdr:col>102</xdr:col>
      <xdr:colOff>114300</xdr:colOff>
      <xdr:row>59</xdr:row>
      <xdr:rowOff>125730</xdr:rowOff>
    </xdr:to>
    <xdr:cxnSp macro="">
      <xdr:nvCxnSpPr>
        <xdr:cNvPr id="717" name="直線コネクタ 716"/>
        <xdr:cNvCxnSpPr/>
      </xdr:nvCxnSpPr>
      <xdr:spPr>
        <a:xfrm flipV="1">
          <a:off x="18656300" y="1022731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60325</xdr:rowOff>
    </xdr:from>
    <xdr:ext cx="469900" cy="259080"/>
    <xdr:sp macro="" textlink="">
      <xdr:nvSpPr>
        <xdr:cNvPr id="718" name="n_1aveValue【保健センター・保健所】&#10;一人当たり面積"/>
        <xdr:cNvSpPr txBox="1"/>
      </xdr:nvSpPr>
      <xdr:spPr>
        <a:xfrm>
          <a:off x="21075650" y="10690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64770</xdr:rowOff>
    </xdr:from>
    <xdr:ext cx="468630" cy="257810"/>
    <xdr:sp macro="" textlink="">
      <xdr:nvSpPr>
        <xdr:cNvPr id="719" name="n_2aveValue【保健センター・保健所】&#10;一人当たり面積"/>
        <xdr:cNvSpPr txBox="1"/>
      </xdr:nvSpPr>
      <xdr:spPr>
        <a:xfrm>
          <a:off x="20199350" y="106946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33020</xdr:rowOff>
    </xdr:from>
    <xdr:ext cx="468630" cy="259080"/>
    <xdr:sp macro="" textlink="">
      <xdr:nvSpPr>
        <xdr:cNvPr id="720" name="n_3aveValue【保健センター・保健所】&#10;一人当たり面積"/>
        <xdr:cNvSpPr txBox="1"/>
      </xdr:nvSpPr>
      <xdr:spPr>
        <a:xfrm>
          <a:off x="19310350" y="10662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41910</xdr:rowOff>
    </xdr:from>
    <xdr:ext cx="468630" cy="257810"/>
    <xdr:sp macro="" textlink="">
      <xdr:nvSpPr>
        <xdr:cNvPr id="721" name="n_4aveValue【保健センター・保健所】&#10;一人当たり面積"/>
        <xdr:cNvSpPr txBox="1"/>
      </xdr:nvSpPr>
      <xdr:spPr>
        <a:xfrm>
          <a:off x="18421350" y="106718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156210</xdr:rowOff>
    </xdr:from>
    <xdr:ext cx="469900" cy="257810"/>
    <xdr:sp macro="" textlink="">
      <xdr:nvSpPr>
        <xdr:cNvPr id="722" name="n_1mainValue【保健センター・保健所】&#10;一人当たり面積"/>
        <xdr:cNvSpPr txBox="1"/>
      </xdr:nvSpPr>
      <xdr:spPr>
        <a:xfrm>
          <a:off x="21075650" y="99288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170180</xdr:rowOff>
    </xdr:from>
    <xdr:ext cx="468630" cy="259080"/>
    <xdr:sp macro="" textlink="">
      <xdr:nvSpPr>
        <xdr:cNvPr id="723" name="n_2mainValue【保健センター・保健所】&#10;一人当たり面積"/>
        <xdr:cNvSpPr txBox="1"/>
      </xdr:nvSpPr>
      <xdr:spPr>
        <a:xfrm>
          <a:off x="20199350" y="99428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7620</xdr:rowOff>
    </xdr:from>
    <xdr:ext cx="468630" cy="257810"/>
    <xdr:sp macro="" textlink="">
      <xdr:nvSpPr>
        <xdr:cNvPr id="724" name="n_3mainValue【保健センター・保健所】&#10;一人当たり面積"/>
        <xdr:cNvSpPr txBox="1"/>
      </xdr:nvSpPr>
      <xdr:spPr>
        <a:xfrm>
          <a:off x="19310350" y="99517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21590</xdr:rowOff>
    </xdr:from>
    <xdr:ext cx="468630" cy="259080"/>
    <xdr:sp macro="" textlink="">
      <xdr:nvSpPr>
        <xdr:cNvPr id="725" name="n_4mainValue【保健センター・保健所】&#10;一人当たり面積"/>
        <xdr:cNvSpPr txBox="1"/>
      </xdr:nvSpPr>
      <xdr:spPr>
        <a:xfrm>
          <a:off x="18421350" y="9965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180" cy="224155"/>
    <xdr:sp macro="" textlink="">
      <xdr:nvSpPr>
        <xdr:cNvPr id="734" name="テキスト ボックス 733"/>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5" name="直線コネクタ 7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090" cy="259080"/>
    <xdr:sp macro="" textlink="">
      <xdr:nvSpPr>
        <xdr:cNvPr id="736" name="テキスト ボックス 735"/>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7" name="直線コネクタ 73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6090" cy="257810"/>
    <xdr:sp macro="" textlink="">
      <xdr:nvSpPr>
        <xdr:cNvPr id="738" name="テキスト ボックス 737"/>
        <xdr:cNvSpPr txBox="1"/>
      </xdr:nvSpPr>
      <xdr:spPr>
        <a:xfrm>
          <a:off x="11978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9" name="直線コネクタ 73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40" name="テキスト ボックス 73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41" name="直線コネクタ 74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2" name="テキスト ボックス 74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3" name="直線コネクタ 74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810"/>
    <xdr:sp macro="" textlink="">
      <xdr:nvSpPr>
        <xdr:cNvPr id="744" name="テキスト ボックス 743"/>
        <xdr:cNvSpPr txBox="1"/>
      </xdr:nvSpPr>
      <xdr:spPr>
        <a:xfrm>
          <a:off x="12042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5" name="直線コネクタ 74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6" name="テキスト ボックス 745"/>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7" name="直線コネクタ 7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7820" cy="259080"/>
    <xdr:sp macro="" textlink="">
      <xdr:nvSpPr>
        <xdr:cNvPr id="748" name="テキスト ボックス 747"/>
        <xdr:cNvSpPr txBox="1"/>
      </xdr:nvSpPr>
      <xdr:spPr>
        <a:xfrm>
          <a:off x="12106910" y="1281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9"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49530</xdr:rowOff>
    </xdr:from>
    <xdr:to xmlns:xdr="http://schemas.openxmlformats.org/drawingml/2006/spreadsheetDrawing">
      <xdr:col>85</xdr:col>
      <xdr:colOff>126365</xdr:colOff>
      <xdr:row>86</xdr:row>
      <xdr:rowOff>114300</xdr:rowOff>
    </xdr:to>
    <xdr:cxnSp macro="">
      <xdr:nvCxnSpPr>
        <xdr:cNvPr id="750" name="直線コネクタ 749"/>
        <xdr:cNvCxnSpPr/>
      </xdr:nvCxnSpPr>
      <xdr:spPr>
        <a:xfrm flipV="1">
          <a:off x="16318865" y="13251180"/>
          <a:ext cx="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751"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752" name="直線コネクタ 751"/>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167640</xdr:rowOff>
    </xdr:from>
    <xdr:ext cx="405130" cy="257810"/>
    <xdr:sp macro="" textlink="">
      <xdr:nvSpPr>
        <xdr:cNvPr id="753" name="【消防施設】&#10;有形固定資産減価償却率最大値テキスト"/>
        <xdr:cNvSpPr txBox="1"/>
      </xdr:nvSpPr>
      <xdr:spPr>
        <a:xfrm>
          <a:off x="16357600" y="130263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49530</xdr:rowOff>
    </xdr:from>
    <xdr:to xmlns:xdr="http://schemas.openxmlformats.org/drawingml/2006/spreadsheetDrawing">
      <xdr:col>86</xdr:col>
      <xdr:colOff>25400</xdr:colOff>
      <xdr:row>77</xdr:row>
      <xdr:rowOff>49530</xdr:rowOff>
    </xdr:to>
    <xdr:cxnSp macro="">
      <xdr:nvCxnSpPr>
        <xdr:cNvPr id="754" name="直線コネクタ 753"/>
        <xdr:cNvCxnSpPr/>
      </xdr:nvCxnSpPr>
      <xdr:spPr>
        <a:xfrm>
          <a:off x="16230600" y="13251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145415</xdr:rowOff>
    </xdr:from>
    <xdr:ext cx="405130" cy="257810"/>
    <xdr:sp macro="" textlink="">
      <xdr:nvSpPr>
        <xdr:cNvPr id="755" name="【消防施設】&#10;有形固定資産減価償却率平均値テキスト"/>
        <xdr:cNvSpPr txBox="1"/>
      </xdr:nvSpPr>
      <xdr:spPr>
        <a:xfrm>
          <a:off x="16357600" y="1386141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122555</xdr:rowOff>
    </xdr:from>
    <xdr:to xmlns:xdr="http://schemas.openxmlformats.org/drawingml/2006/spreadsheetDrawing">
      <xdr:col>85</xdr:col>
      <xdr:colOff>177800</xdr:colOff>
      <xdr:row>82</xdr:row>
      <xdr:rowOff>52705</xdr:rowOff>
    </xdr:to>
    <xdr:sp macro="" textlink="">
      <xdr:nvSpPr>
        <xdr:cNvPr id="756" name="フローチャート: 判断 755"/>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137795</xdr:rowOff>
    </xdr:from>
    <xdr:to xmlns:xdr="http://schemas.openxmlformats.org/drawingml/2006/spreadsheetDrawing">
      <xdr:col>81</xdr:col>
      <xdr:colOff>101600</xdr:colOff>
      <xdr:row>82</xdr:row>
      <xdr:rowOff>67945</xdr:rowOff>
    </xdr:to>
    <xdr:sp macro="" textlink="">
      <xdr:nvSpPr>
        <xdr:cNvPr id="757" name="フローチャート: 判断 756"/>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97790</xdr:rowOff>
    </xdr:from>
    <xdr:to xmlns:xdr="http://schemas.openxmlformats.org/drawingml/2006/spreadsheetDrawing">
      <xdr:col>76</xdr:col>
      <xdr:colOff>165100</xdr:colOff>
      <xdr:row>82</xdr:row>
      <xdr:rowOff>27940</xdr:rowOff>
    </xdr:to>
    <xdr:sp macro="" textlink="">
      <xdr:nvSpPr>
        <xdr:cNvPr id="758" name="フローチャート: 判断 757"/>
        <xdr:cNvSpPr/>
      </xdr:nvSpPr>
      <xdr:spPr>
        <a:xfrm>
          <a:off x="145415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113030</xdr:rowOff>
    </xdr:from>
    <xdr:to xmlns:xdr="http://schemas.openxmlformats.org/drawingml/2006/spreadsheetDrawing">
      <xdr:col>72</xdr:col>
      <xdr:colOff>38100</xdr:colOff>
      <xdr:row>82</xdr:row>
      <xdr:rowOff>43180</xdr:rowOff>
    </xdr:to>
    <xdr:sp macro="" textlink="">
      <xdr:nvSpPr>
        <xdr:cNvPr id="759" name="フローチャート: 判断 758"/>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139700</xdr:rowOff>
    </xdr:from>
    <xdr:to xmlns:xdr="http://schemas.openxmlformats.org/drawingml/2006/spreadsheetDrawing">
      <xdr:col>67</xdr:col>
      <xdr:colOff>101600</xdr:colOff>
      <xdr:row>82</xdr:row>
      <xdr:rowOff>69850</xdr:rowOff>
    </xdr:to>
    <xdr:sp macro="" textlink="">
      <xdr:nvSpPr>
        <xdr:cNvPr id="760" name="フローチャート: 判断 759"/>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1" name="テキスト ボックス 76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2" name="テキスト ボックス 76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3" name="テキスト ボックス 76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4" name="テキスト ボックス 76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5" name="テキスト ボックス 76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135890</xdr:rowOff>
    </xdr:from>
    <xdr:to xmlns:xdr="http://schemas.openxmlformats.org/drawingml/2006/spreadsheetDrawing">
      <xdr:col>85</xdr:col>
      <xdr:colOff>177800</xdr:colOff>
      <xdr:row>83</xdr:row>
      <xdr:rowOff>66040</xdr:rowOff>
    </xdr:to>
    <xdr:sp macro="" textlink="">
      <xdr:nvSpPr>
        <xdr:cNvPr id="766" name="楕円 765"/>
        <xdr:cNvSpPr/>
      </xdr:nvSpPr>
      <xdr:spPr>
        <a:xfrm>
          <a:off x="16268700" y="1419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114300</xdr:rowOff>
    </xdr:from>
    <xdr:ext cx="405130" cy="259080"/>
    <xdr:sp macro="" textlink="">
      <xdr:nvSpPr>
        <xdr:cNvPr id="767" name="【消防施設】&#10;有形固定資産減価償却率該当値テキスト"/>
        <xdr:cNvSpPr txBox="1"/>
      </xdr:nvSpPr>
      <xdr:spPr>
        <a:xfrm>
          <a:off x="16357600" y="14173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82550</xdr:rowOff>
    </xdr:from>
    <xdr:to xmlns:xdr="http://schemas.openxmlformats.org/drawingml/2006/spreadsheetDrawing">
      <xdr:col>81</xdr:col>
      <xdr:colOff>101600</xdr:colOff>
      <xdr:row>83</xdr:row>
      <xdr:rowOff>12700</xdr:rowOff>
    </xdr:to>
    <xdr:sp macro="" textlink="">
      <xdr:nvSpPr>
        <xdr:cNvPr id="768" name="楕円 767"/>
        <xdr:cNvSpPr/>
      </xdr:nvSpPr>
      <xdr:spPr>
        <a:xfrm>
          <a:off x="15430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133350</xdr:rowOff>
    </xdr:from>
    <xdr:to xmlns:xdr="http://schemas.openxmlformats.org/drawingml/2006/spreadsheetDrawing">
      <xdr:col>85</xdr:col>
      <xdr:colOff>127000</xdr:colOff>
      <xdr:row>83</xdr:row>
      <xdr:rowOff>15240</xdr:rowOff>
    </xdr:to>
    <xdr:cxnSp macro="">
      <xdr:nvCxnSpPr>
        <xdr:cNvPr id="769" name="直線コネクタ 768"/>
        <xdr:cNvCxnSpPr/>
      </xdr:nvCxnSpPr>
      <xdr:spPr>
        <a:xfrm>
          <a:off x="15481300" y="1419225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82</xdr:row>
      <xdr:rowOff>29210</xdr:rowOff>
    </xdr:from>
    <xdr:to xmlns:xdr="http://schemas.openxmlformats.org/drawingml/2006/spreadsheetDrawing">
      <xdr:col>76</xdr:col>
      <xdr:colOff>165100</xdr:colOff>
      <xdr:row>82</xdr:row>
      <xdr:rowOff>130810</xdr:rowOff>
    </xdr:to>
    <xdr:sp macro="" textlink="">
      <xdr:nvSpPr>
        <xdr:cNvPr id="770" name="楕円 769"/>
        <xdr:cNvSpPr/>
      </xdr:nvSpPr>
      <xdr:spPr>
        <a:xfrm>
          <a:off x="1454150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80010</xdr:rowOff>
    </xdr:from>
    <xdr:to xmlns:xdr="http://schemas.openxmlformats.org/drawingml/2006/spreadsheetDrawing">
      <xdr:col>81</xdr:col>
      <xdr:colOff>50800</xdr:colOff>
      <xdr:row>82</xdr:row>
      <xdr:rowOff>133350</xdr:rowOff>
    </xdr:to>
    <xdr:cxnSp macro="">
      <xdr:nvCxnSpPr>
        <xdr:cNvPr id="771" name="直線コネクタ 770"/>
        <xdr:cNvCxnSpPr/>
      </xdr:nvCxnSpPr>
      <xdr:spPr>
        <a:xfrm>
          <a:off x="14592300" y="1413891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82</xdr:row>
      <xdr:rowOff>42545</xdr:rowOff>
    </xdr:from>
    <xdr:to xmlns:xdr="http://schemas.openxmlformats.org/drawingml/2006/spreadsheetDrawing">
      <xdr:col>72</xdr:col>
      <xdr:colOff>38100</xdr:colOff>
      <xdr:row>82</xdr:row>
      <xdr:rowOff>144145</xdr:rowOff>
    </xdr:to>
    <xdr:sp macro="" textlink="">
      <xdr:nvSpPr>
        <xdr:cNvPr id="772" name="楕円 771"/>
        <xdr:cNvSpPr/>
      </xdr:nvSpPr>
      <xdr:spPr>
        <a:xfrm>
          <a:off x="13652500" y="1410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80010</xdr:rowOff>
    </xdr:from>
    <xdr:to xmlns:xdr="http://schemas.openxmlformats.org/drawingml/2006/spreadsheetDrawing">
      <xdr:col>76</xdr:col>
      <xdr:colOff>114300</xdr:colOff>
      <xdr:row>82</xdr:row>
      <xdr:rowOff>93345</xdr:rowOff>
    </xdr:to>
    <xdr:cxnSp macro="">
      <xdr:nvCxnSpPr>
        <xdr:cNvPr id="773" name="直線コネクタ 772"/>
        <xdr:cNvCxnSpPr/>
      </xdr:nvCxnSpPr>
      <xdr:spPr>
        <a:xfrm flipV="1">
          <a:off x="13703300" y="141389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6350</xdr:rowOff>
    </xdr:from>
    <xdr:to xmlns:xdr="http://schemas.openxmlformats.org/drawingml/2006/spreadsheetDrawing">
      <xdr:col>67</xdr:col>
      <xdr:colOff>101600</xdr:colOff>
      <xdr:row>82</xdr:row>
      <xdr:rowOff>107950</xdr:rowOff>
    </xdr:to>
    <xdr:sp macro="" textlink="">
      <xdr:nvSpPr>
        <xdr:cNvPr id="774" name="楕円 773"/>
        <xdr:cNvSpPr/>
      </xdr:nvSpPr>
      <xdr:spPr>
        <a:xfrm>
          <a:off x="12763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57150</xdr:rowOff>
    </xdr:from>
    <xdr:to xmlns:xdr="http://schemas.openxmlformats.org/drawingml/2006/spreadsheetDrawing">
      <xdr:col>71</xdr:col>
      <xdr:colOff>177800</xdr:colOff>
      <xdr:row>82</xdr:row>
      <xdr:rowOff>93345</xdr:rowOff>
    </xdr:to>
    <xdr:cxnSp macro="">
      <xdr:nvCxnSpPr>
        <xdr:cNvPr id="775" name="直線コネクタ 774"/>
        <xdr:cNvCxnSpPr/>
      </xdr:nvCxnSpPr>
      <xdr:spPr>
        <a:xfrm>
          <a:off x="12814300" y="1411605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84455</xdr:rowOff>
    </xdr:from>
    <xdr:ext cx="405130" cy="259080"/>
    <xdr:sp macro="" textlink="">
      <xdr:nvSpPr>
        <xdr:cNvPr id="776" name="n_1aveValue【消防施設】&#10;有形固定資産減価償却率"/>
        <xdr:cNvSpPr txBox="1"/>
      </xdr:nvSpPr>
      <xdr:spPr>
        <a:xfrm>
          <a:off x="15266035" y="13800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44450</xdr:rowOff>
    </xdr:from>
    <xdr:ext cx="403860" cy="259080"/>
    <xdr:sp macro="" textlink="">
      <xdr:nvSpPr>
        <xdr:cNvPr id="777" name="n_2aveValue【消防施設】&#10;有形固定資産減価償却率"/>
        <xdr:cNvSpPr txBox="1"/>
      </xdr:nvSpPr>
      <xdr:spPr>
        <a:xfrm>
          <a:off x="14389735" y="1376045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59690</xdr:rowOff>
    </xdr:from>
    <xdr:ext cx="403860" cy="259080"/>
    <xdr:sp macro="" textlink="">
      <xdr:nvSpPr>
        <xdr:cNvPr id="778" name="n_3aveValue【消防施設】&#10;有形固定資産減価償却率"/>
        <xdr:cNvSpPr txBox="1"/>
      </xdr:nvSpPr>
      <xdr:spPr>
        <a:xfrm>
          <a:off x="13500735" y="137756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86360</xdr:rowOff>
    </xdr:from>
    <xdr:ext cx="403860" cy="257810"/>
    <xdr:sp macro="" textlink="">
      <xdr:nvSpPr>
        <xdr:cNvPr id="779" name="n_4aveValue【消防施設】&#10;有形固定資産減価償却率"/>
        <xdr:cNvSpPr txBox="1"/>
      </xdr:nvSpPr>
      <xdr:spPr>
        <a:xfrm>
          <a:off x="12611735" y="138023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83</xdr:row>
      <xdr:rowOff>3810</xdr:rowOff>
    </xdr:from>
    <xdr:ext cx="405130" cy="259080"/>
    <xdr:sp macro="" textlink="">
      <xdr:nvSpPr>
        <xdr:cNvPr id="780" name="n_1mainValue【消防施設】&#10;有形固定資産減価償却率"/>
        <xdr:cNvSpPr txBox="1"/>
      </xdr:nvSpPr>
      <xdr:spPr>
        <a:xfrm>
          <a:off x="15266035" y="14234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121920</xdr:rowOff>
    </xdr:from>
    <xdr:ext cx="403860" cy="257810"/>
    <xdr:sp macro="" textlink="">
      <xdr:nvSpPr>
        <xdr:cNvPr id="781" name="n_2mainValue【消防施設】&#10;有形固定資産減価償却率"/>
        <xdr:cNvSpPr txBox="1"/>
      </xdr:nvSpPr>
      <xdr:spPr>
        <a:xfrm>
          <a:off x="14389735" y="141808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135255</xdr:rowOff>
    </xdr:from>
    <xdr:ext cx="403860" cy="257810"/>
    <xdr:sp macro="" textlink="">
      <xdr:nvSpPr>
        <xdr:cNvPr id="782" name="n_3mainValue【消防施設】&#10;有形固定資産減価償却率"/>
        <xdr:cNvSpPr txBox="1"/>
      </xdr:nvSpPr>
      <xdr:spPr>
        <a:xfrm>
          <a:off x="13500735" y="1419415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99060</xdr:rowOff>
    </xdr:from>
    <xdr:ext cx="403860" cy="257810"/>
    <xdr:sp macro="" textlink="">
      <xdr:nvSpPr>
        <xdr:cNvPr id="783" name="n_4mainValue【消防施設】&#10;有形固定資産減価償却率"/>
        <xdr:cNvSpPr txBox="1"/>
      </xdr:nvSpPr>
      <xdr:spPr>
        <a:xfrm>
          <a:off x="12611735" y="141579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8615" cy="224155"/>
    <xdr:sp macro="" textlink="">
      <xdr:nvSpPr>
        <xdr:cNvPr id="792" name="テキスト ボックス 791"/>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3" name="直線コネクタ 79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4" name="直線コネクタ 793"/>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090" cy="257810"/>
    <xdr:sp macro="" textlink="">
      <xdr:nvSpPr>
        <xdr:cNvPr id="795" name="テキスト ボックス 794"/>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6" name="直線コネクタ 795"/>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090" cy="259080"/>
    <xdr:sp macro="" textlink="">
      <xdr:nvSpPr>
        <xdr:cNvPr id="797" name="テキスト ボックス 796"/>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8" name="直線コネクタ 797"/>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090" cy="259080"/>
    <xdr:sp macro="" textlink="">
      <xdr:nvSpPr>
        <xdr:cNvPr id="799" name="テキスト ボックス 798"/>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800" name="直線コネクタ 799"/>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090" cy="257810"/>
    <xdr:sp macro="" textlink="">
      <xdr:nvSpPr>
        <xdr:cNvPr id="801" name="テキスト ボックス 800"/>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2" name="直線コネクタ 801"/>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090" cy="259080"/>
    <xdr:sp macro="" textlink="">
      <xdr:nvSpPr>
        <xdr:cNvPr id="803" name="テキスト ボックス 802"/>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4" name="直線コネクタ 80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090" cy="259080"/>
    <xdr:sp macro="" textlink="">
      <xdr:nvSpPr>
        <xdr:cNvPr id="805" name="テキスト ボックス 804"/>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167640</xdr:rowOff>
    </xdr:from>
    <xdr:to xmlns:xdr="http://schemas.openxmlformats.org/drawingml/2006/spreadsheetDrawing">
      <xdr:col>116</xdr:col>
      <xdr:colOff>62865</xdr:colOff>
      <xdr:row>86</xdr:row>
      <xdr:rowOff>104775</xdr:rowOff>
    </xdr:to>
    <xdr:cxnSp macro="">
      <xdr:nvCxnSpPr>
        <xdr:cNvPr id="807" name="直線コネクタ 806"/>
        <xdr:cNvCxnSpPr/>
      </xdr:nvCxnSpPr>
      <xdr:spPr>
        <a:xfrm flipV="1">
          <a:off x="22160865" y="13540740"/>
          <a:ext cx="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109220</xdr:rowOff>
    </xdr:from>
    <xdr:ext cx="469900" cy="257810"/>
    <xdr:sp macro="" textlink="">
      <xdr:nvSpPr>
        <xdr:cNvPr id="808" name="【消防施設】&#10;一人当たり面積最小値テキスト"/>
        <xdr:cNvSpPr txBox="1"/>
      </xdr:nvSpPr>
      <xdr:spPr>
        <a:xfrm>
          <a:off x="22199600" y="148539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104775</xdr:rowOff>
    </xdr:from>
    <xdr:to xmlns:xdr="http://schemas.openxmlformats.org/drawingml/2006/spreadsheetDrawing">
      <xdr:col>116</xdr:col>
      <xdr:colOff>152400</xdr:colOff>
      <xdr:row>86</xdr:row>
      <xdr:rowOff>104775</xdr:rowOff>
    </xdr:to>
    <xdr:cxnSp macro="">
      <xdr:nvCxnSpPr>
        <xdr:cNvPr id="809" name="直線コネクタ 808"/>
        <xdr:cNvCxnSpPr/>
      </xdr:nvCxnSpPr>
      <xdr:spPr>
        <a:xfrm>
          <a:off x="22072600" y="1484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114300</xdr:rowOff>
    </xdr:from>
    <xdr:ext cx="469900" cy="259080"/>
    <xdr:sp macro="" textlink="">
      <xdr:nvSpPr>
        <xdr:cNvPr id="810" name="【消防施設】&#10;一人当たり面積最大値テキスト"/>
        <xdr:cNvSpPr txBox="1"/>
      </xdr:nvSpPr>
      <xdr:spPr>
        <a:xfrm>
          <a:off x="22199600" y="1331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167640</xdr:rowOff>
    </xdr:from>
    <xdr:to xmlns:xdr="http://schemas.openxmlformats.org/drawingml/2006/spreadsheetDrawing">
      <xdr:col>116</xdr:col>
      <xdr:colOff>152400</xdr:colOff>
      <xdr:row>78</xdr:row>
      <xdr:rowOff>167640</xdr:rowOff>
    </xdr:to>
    <xdr:cxnSp macro="">
      <xdr:nvCxnSpPr>
        <xdr:cNvPr id="811" name="直線コネクタ 810"/>
        <xdr:cNvCxnSpPr/>
      </xdr:nvCxnSpPr>
      <xdr:spPr>
        <a:xfrm>
          <a:off x="22072600" y="1354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67310</xdr:rowOff>
    </xdr:from>
    <xdr:ext cx="469900" cy="259080"/>
    <xdr:sp macro="" textlink="">
      <xdr:nvSpPr>
        <xdr:cNvPr id="812" name="【消防施設】&#10;一人当たり面積平均値テキスト"/>
        <xdr:cNvSpPr txBox="1"/>
      </xdr:nvSpPr>
      <xdr:spPr>
        <a:xfrm>
          <a:off x="22199600" y="144691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44450</xdr:rowOff>
    </xdr:from>
    <xdr:to xmlns:xdr="http://schemas.openxmlformats.org/drawingml/2006/spreadsheetDrawing">
      <xdr:col>116</xdr:col>
      <xdr:colOff>114300</xdr:colOff>
      <xdr:row>85</xdr:row>
      <xdr:rowOff>146050</xdr:rowOff>
    </xdr:to>
    <xdr:sp macro="" textlink="">
      <xdr:nvSpPr>
        <xdr:cNvPr id="813" name="フローチャート: 判断 812"/>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50165</xdr:rowOff>
    </xdr:from>
    <xdr:to xmlns:xdr="http://schemas.openxmlformats.org/drawingml/2006/spreadsheetDrawing">
      <xdr:col>112</xdr:col>
      <xdr:colOff>38100</xdr:colOff>
      <xdr:row>85</xdr:row>
      <xdr:rowOff>151765</xdr:rowOff>
    </xdr:to>
    <xdr:sp macro="" textlink="">
      <xdr:nvSpPr>
        <xdr:cNvPr id="814" name="フローチャート: 判断 813"/>
        <xdr:cNvSpPr/>
      </xdr:nvSpPr>
      <xdr:spPr>
        <a:xfrm>
          <a:off x="212725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53975</xdr:rowOff>
    </xdr:from>
    <xdr:to xmlns:xdr="http://schemas.openxmlformats.org/drawingml/2006/spreadsheetDrawing">
      <xdr:col>107</xdr:col>
      <xdr:colOff>101600</xdr:colOff>
      <xdr:row>85</xdr:row>
      <xdr:rowOff>155575</xdr:rowOff>
    </xdr:to>
    <xdr:sp macro="" textlink="">
      <xdr:nvSpPr>
        <xdr:cNvPr id="815" name="フローチャート: 判断 814"/>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27305</xdr:rowOff>
    </xdr:from>
    <xdr:to xmlns:xdr="http://schemas.openxmlformats.org/drawingml/2006/spreadsheetDrawing">
      <xdr:col>102</xdr:col>
      <xdr:colOff>165100</xdr:colOff>
      <xdr:row>85</xdr:row>
      <xdr:rowOff>128905</xdr:rowOff>
    </xdr:to>
    <xdr:sp macro="" textlink="">
      <xdr:nvSpPr>
        <xdr:cNvPr id="816" name="フローチャート: 判断 815"/>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59690</xdr:rowOff>
    </xdr:from>
    <xdr:to xmlns:xdr="http://schemas.openxmlformats.org/drawingml/2006/spreadsheetDrawing">
      <xdr:col>98</xdr:col>
      <xdr:colOff>38100</xdr:colOff>
      <xdr:row>85</xdr:row>
      <xdr:rowOff>161290</xdr:rowOff>
    </xdr:to>
    <xdr:sp macro="" textlink="">
      <xdr:nvSpPr>
        <xdr:cNvPr id="817" name="フローチャート: 判断 816"/>
        <xdr:cNvSpPr/>
      </xdr:nvSpPr>
      <xdr:spPr>
        <a:xfrm>
          <a:off x="18605500" y="1463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8" name="テキスト ボックス 81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9" name="テキスト ボックス 81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20" name="テキスト ボックス 81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1" name="テキスト ボックス 82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2" name="テキスト ボックス 82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46355</xdr:rowOff>
    </xdr:from>
    <xdr:to xmlns:xdr="http://schemas.openxmlformats.org/drawingml/2006/spreadsheetDrawing">
      <xdr:col>116</xdr:col>
      <xdr:colOff>114300</xdr:colOff>
      <xdr:row>85</xdr:row>
      <xdr:rowOff>147955</xdr:rowOff>
    </xdr:to>
    <xdr:sp macro="" textlink="">
      <xdr:nvSpPr>
        <xdr:cNvPr id="823" name="楕円 822"/>
        <xdr:cNvSpPr/>
      </xdr:nvSpPr>
      <xdr:spPr>
        <a:xfrm>
          <a:off x="221107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24765</xdr:rowOff>
    </xdr:from>
    <xdr:ext cx="469900" cy="259080"/>
    <xdr:sp macro="" textlink="">
      <xdr:nvSpPr>
        <xdr:cNvPr id="824" name="【消防施設】&#10;一人当たり面積該当値テキスト"/>
        <xdr:cNvSpPr txBox="1"/>
      </xdr:nvSpPr>
      <xdr:spPr>
        <a:xfrm>
          <a:off x="22199600" y="14598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50165</xdr:rowOff>
    </xdr:from>
    <xdr:to xmlns:xdr="http://schemas.openxmlformats.org/drawingml/2006/spreadsheetDrawing">
      <xdr:col>112</xdr:col>
      <xdr:colOff>38100</xdr:colOff>
      <xdr:row>85</xdr:row>
      <xdr:rowOff>151765</xdr:rowOff>
    </xdr:to>
    <xdr:sp macro="" textlink="">
      <xdr:nvSpPr>
        <xdr:cNvPr id="825" name="楕円 824"/>
        <xdr:cNvSpPr/>
      </xdr:nvSpPr>
      <xdr:spPr>
        <a:xfrm>
          <a:off x="212725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97790</xdr:rowOff>
    </xdr:from>
    <xdr:to xmlns:xdr="http://schemas.openxmlformats.org/drawingml/2006/spreadsheetDrawing">
      <xdr:col>116</xdr:col>
      <xdr:colOff>63500</xdr:colOff>
      <xdr:row>85</xdr:row>
      <xdr:rowOff>100965</xdr:rowOff>
    </xdr:to>
    <xdr:cxnSp macro="">
      <xdr:nvCxnSpPr>
        <xdr:cNvPr id="826" name="直線コネクタ 825"/>
        <xdr:cNvCxnSpPr/>
      </xdr:nvCxnSpPr>
      <xdr:spPr>
        <a:xfrm flipV="1">
          <a:off x="21323300" y="1467104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59690</xdr:rowOff>
    </xdr:from>
    <xdr:to xmlns:xdr="http://schemas.openxmlformats.org/drawingml/2006/spreadsheetDrawing">
      <xdr:col>107</xdr:col>
      <xdr:colOff>101600</xdr:colOff>
      <xdr:row>85</xdr:row>
      <xdr:rowOff>161290</xdr:rowOff>
    </xdr:to>
    <xdr:sp macro="" textlink="">
      <xdr:nvSpPr>
        <xdr:cNvPr id="827" name="楕円 826"/>
        <xdr:cNvSpPr/>
      </xdr:nvSpPr>
      <xdr:spPr>
        <a:xfrm>
          <a:off x="20383500" y="1463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100965</xdr:rowOff>
    </xdr:from>
    <xdr:to xmlns:xdr="http://schemas.openxmlformats.org/drawingml/2006/spreadsheetDrawing">
      <xdr:col>111</xdr:col>
      <xdr:colOff>177800</xdr:colOff>
      <xdr:row>85</xdr:row>
      <xdr:rowOff>110490</xdr:rowOff>
    </xdr:to>
    <xdr:cxnSp macro="">
      <xdr:nvCxnSpPr>
        <xdr:cNvPr id="828" name="直線コネクタ 827"/>
        <xdr:cNvCxnSpPr/>
      </xdr:nvCxnSpPr>
      <xdr:spPr>
        <a:xfrm flipV="1">
          <a:off x="20434300" y="146742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76835</xdr:rowOff>
    </xdr:from>
    <xdr:to xmlns:xdr="http://schemas.openxmlformats.org/drawingml/2006/spreadsheetDrawing">
      <xdr:col>102</xdr:col>
      <xdr:colOff>165100</xdr:colOff>
      <xdr:row>86</xdr:row>
      <xdr:rowOff>6985</xdr:rowOff>
    </xdr:to>
    <xdr:sp macro="" textlink="">
      <xdr:nvSpPr>
        <xdr:cNvPr id="829" name="楕円 828"/>
        <xdr:cNvSpPr/>
      </xdr:nvSpPr>
      <xdr:spPr>
        <a:xfrm>
          <a:off x="19494500" y="1465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110490</xdr:rowOff>
    </xdr:from>
    <xdr:to xmlns:xdr="http://schemas.openxmlformats.org/drawingml/2006/spreadsheetDrawing">
      <xdr:col>107</xdr:col>
      <xdr:colOff>50800</xdr:colOff>
      <xdr:row>85</xdr:row>
      <xdr:rowOff>127635</xdr:rowOff>
    </xdr:to>
    <xdr:cxnSp macro="">
      <xdr:nvCxnSpPr>
        <xdr:cNvPr id="830" name="直線コネクタ 829"/>
        <xdr:cNvCxnSpPr/>
      </xdr:nvCxnSpPr>
      <xdr:spPr>
        <a:xfrm flipV="1">
          <a:off x="19545300" y="1468374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82550</xdr:rowOff>
    </xdr:from>
    <xdr:to xmlns:xdr="http://schemas.openxmlformats.org/drawingml/2006/spreadsheetDrawing">
      <xdr:col>98</xdr:col>
      <xdr:colOff>38100</xdr:colOff>
      <xdr:row>86</xdr:row>
      <xdr:rowOff>12700</xdr:rowOff>
    </xdr:to>
    <xdr:sp macro="" textlink="">
      <xdr:nvSpPr>
        <xdr:cNvPr id="831" name="楕円 830"/>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127635</xdr:rowOff>
    </xdr:from>
    <xdr:to xmlns:xdr="http://schemas.openxmlformats.org/drawingml/2006/spreadsheetDrawing">
      <xdr:col>102</xdr:col>
      <xdr:colOff>114300</xdr:colOff>
      <xdr:row>85</xdr:row>
      <xdr:rowOff>133350</xdr:rowOff>
    </xdr:to>
    <xdr:cxnSp macro="">
      <xdr:nvCxnSpPr>
        <xdr:cNvPr id="832" name="直線コネクタ 831"/>
        <xdr:cNvCxnSpPr/>
      </xdr:nvCxnSpPr>
      <xdr:spPr>
        <a:xfrm flipV="1">
          <a:off x="18656300" y="147008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85</xdr:row>
      <xdr:rowOff>143510</xdr:rowOff>
    </xdr:from>
    <xdr:ext cx="469900" cy="257810"/>
    <xdr:sp macro="" textlink="">
      <xdr:nvSpPr>
        <xdr:cNvPr id="833" name="n_1aveValue【消防施設】&#10;一人当たり面積"/>
        <xdr:cNvSpPr txBox="1"/>
      </xdr:nvSpPr>
      <xdr:spPr>
        <a:xfrm>
          <a:off x="21075650" y="147167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635</xdr:rowOff>
    </xdr:from>
    <xdr:ext cx="468630" cy="259080"/>
    <xdr:sp macro="" textlink="">
      <xdr:nvSpPr>
        <xdr:cNvPr id="834" name="n_2aveValue【消防施設】&#10;一人当たり面積"/>
        <xdr:cNvSpPr txBox="1"/>
      </xdr:nvSpPr>
      <xdr:spPr>
        <a:xfrm>
          <a:off x="20199350" y="144024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145415</xdr:rowOff>
    </xdr:from>
    <xdr:ext cx="468630" cy="257810"/>
    <xdr:sp macro="" textlink="">
      <xdr:nvSpPr>
        <xdr:cNvPr id="835" name="n_3aveValue【消防施設】&#10;一人当たり面積"/>
        <xdr:cNvSpPr txBox="1"/>
      </xdr:nvSpPr>
      <xdr:spPr>
        <a:xfrm>
          <a:off x="19310350" y="143757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6350</xdr:rowOff>
    </xdr:from>
    <xdr:ext cx="468630" cy="257810"/>
    <xdr:sp macro="" textlink="">
      <xdr:nvSpPr>
        <xdr:cNvPr id="836" name="n_4aveValue【消防施設】&#10;一人当たり面積"/>
        <xdr:cNvSpPr txBox="1"/>
      </xdr:nvSpPr>
      <xdr:spPr>
        <a:xfrm>
          <a:off x="18421350" y="144081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168275</xdr:rowOff>
    </xdr:from>
    <xdr:ext cx="469900" cy="257810"/>
    <xdr:sp macro="" textlink="">
      <xdr:nvSpPr>
        <xdr:cNvPr id="837" name="n_1mainValue【消防施設】&#10;一人当たり面積"/>
        <xdr:cNvSpPr txBox="1"/>
      </xdr:nvSpPr>
      <xdr:spPr>
        <a:xfrm>
          <a:off x="21075650" y="143986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152400</xdr:rowOff>
    </xdr:from>
    <xdr:ext cx="468630" cy="259080"/>
    <xdr:sp macro="" textlink="">
      <xdr:nvSpPr>
        <xdr:cNvPr id="838" name="n_2mainValue【消防施設】&#10;一人当たり面積"/>
        <xdr:cNvSpPr txBox="1"/>
      </xdr:nvSpPr>
      <xdr:spPr>
        <a:xfrm>
          <a:off x="20199350" y="147256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169545</xdr:rowOff>
    </xdr:from>
    <xdr:ext cx="468630" cy="257810"/>
    <xdr:sp macro="" textlink="">
      <xdr:nvSpPr>
        <xdr:cNvPr id="839" name="n_3mainValue【消防施設】&#10;一人当たり面積"/>
        <xdr:cNvSpPr txBox="1"/>
      </xdr:nvSpPr>
      <xdr:spPr>
        <a:xfrm>
          <a:off x="19310350" y="147427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3810</xdr:rowOff>
    </xdr:from>
    <xdr:ext cx="468630" cy="259080"/>
    <xdr:sp macro="" textlink="">
      <xdr:nvSpPr>
        <xdr:cNvPr id="840" name="n_4mainValue【消防施設】&#10;一人当たり面積"/>
        <xdr:cNvSpPr txBox="1"/>
      </xdr:nvSpPr>
      <xdr:spPr>
        <a:xfrm>
          <a:off x="18421350" y="14748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1" name="正方形/長方形 8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2" name="正方形/長方形 8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3" name="正方形/長方形 8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4" name="正方形/長方形 8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5" name="正方形/長方形 8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6" name="正方形/長方形 8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7" name="正方形/長方形 8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8" name="正方形/長方形 8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180" cy="225425"/>
    <xdr:sp macro="" textlink="">
      <xdr:nvSpPr>
        <xdr:cNvPr id="849" name="テキスト ボックス 848"/>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0" name="直線コネクタ 8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090" cy="259080"/>
    <xdr:sp macro="" textlink="">
      <xdr:nvSpPr>
        <xdr:cNvPr id="851" name="テキスト ボックス 850"/>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52" name="直線コネクタ 851"/>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090" cy="257810"/>
    <xdr:sp macro="" textlink="">
      <xdr:nvSpPr>
        <xdr:cNvPr id="853" name="テキスト ボックス 852"/>
        <xdr:cNvSpPr txBox="1"/>
      </xdr:nvSpPr>
      <xdr:spPr>
        <a:xfrm>
          <a:off x="11978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4" name="直線コネクタ 853"/>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5" name="テキスト ボックス 854"/>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6" name="直線コネクタ 855"/>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810"/>
    <xdr:sp macro="" textlink="">
      <xdr:nvSpPr>
        <xdr:cNvPr id="857" name="テキスト ボックス 856"/>
        <xdr:cNvSpPr txBox="1"/>
      </xdr:nvSpPr>
      <xdr:spPr>
        <a:xfrm>
          <a:off x="12042775" y="1792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8" name="直線コネクタ 857"/>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9" name="テキスト ボックス 858"/>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60" name="直線コネクタ 859"/>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1" name="テキスト ボックス 860"/>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62" name="直線コネクタ 861"/>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820" cy="257810"/>
    <xdr:sp macro="" textlink="">
      <xdr:nvSpPr>
        <xdr:cNvPr id="863" name="テキスト ボックス 862"/>
        <xdr:cNvSpPr txBox="1"/>
      </xdr:nvSpPr>
      <xdr:spPr>
        <a:xfrm>
          <a:off x="12106910" y="1694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4" name="直線コネクタ 8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32385</xdr:rowOff>
    </xdr:from>
    <xdr:to xmlns:xdr="http://schemas.openxmlformats.org/drawingml/2006/spreadsheetDrawing">
      <xdr:col>85</xdr:col>
      <xdr:colOff>126365</xdr:colOff>
      <xdr:row>108</xdr:row>
      <xdr:rowOff>151130</xdr:rowOff>
    </xdr:to>
    <xdr:cxnSp macro="">
      <xdr:nvCxnSpPr>
        <xdr:cNvPr id="866" name="直線コネクタ 865"/>
        <xdr:cNvCxnSpPr/>
      </xdr:nvCxnSpPr>
      <xdr:spPr>
        <a:xfrm flipV="1">
          <a:off x="16318865" y="17177385"/>
          <a:ext cx="0" cy="1490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154940</xdr:rowOff>
    </xdr:from>
    <xdr:ext cx="405130" cy="257810"/>
    <xdr:sp macro="" textlink="">
      <xdr:nvSpPr>
        <xdr:cNvPr id="867" name="【庁舎】&#10;有形固定資産減価償却率最小値テキスト"/>
        <xdr:cNvSpPr txBox="1"/>
      </xdr:nvSpPr>
      <xdr:spPr>
        <a:xfrm>
          <a:off x="16357600" y="186715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151130</xdr:rowOff>
    </xdr:from>
    <xdr:to xmlns:xdr="http://schemas.openxmlformats.org/drawingml/2006/spreadsheetDrawing">
      <xdr:col>86</xdr:col>
      <xdr:colOff>25400</xdr:colOff>
      <xdr:row>108</xdr:row>
      <xdr:rowOff>151130</xdr:rowOff>
    </xdr:to>
    <xdr:cxnSp macro="">
      <xdr:nvCxnSpPr>
        <xdr:cNvPr id="868" name="直線コネクタ 867"/>
        <xdr:cNvCxnSpPr/>
      </xdr:nvCxnSpPr>
      <xdr:spPr>
        <a:xfrm>
          <a:off x="16230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150495</xdr:rowOff>
    </xdr:from>
    <xdr:ext cx="340360" cy="259080"/>
    <xdr:sp macro="" textlink="">
      <xdr:nvSpPr>
        <xdr:cNvPr id="869" name="【庁舎】&#10;有形固定資産減価償却率最大値テキスト"/>
        <xdr:cNvSpPr txBox="1"/>
      </xdr:nvSpPr>
      <xdr:spPr>
        <a:xfrm>
          <a:off x="16357600" y="1695259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32385</xdr:rowOff>
    </xdr:from>
    <xdr:to xmlns:xdr="http://schemas.openxmlformats.org/drawingml/2006/spreadsheetDrawing">
      <xdr:col>86</xdr:col>
      <xdr:colOff>25400</xdr:colOff>
      <xdr:row>100</xdr:row>
      <xdr:rowOff>32385</xdr:rowOff>
    </xdr:to>
    <xdr:cxnSp macro="">
      <xdr:nvCxnSpPr>
        <xdr:cNvPr id="870" name="直線コネクタ 869"/>
        <xdr:cNvCxnSpPr/>
      </xdr:nvCxnSpPr>
      <xdr:spPr>
        <a:xfrm>
          <a:off x="16230600" y="17177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136525</xdr:rowOff>
    </xdr:from>
    <xdr:ext cx="405130" cy="258445"/>
    <xdr:sp macro="" textlink="">
      <xdr:nvSpPr>
        <xdr:cNvPr id="871" name="【庁舎】&#10;有形固定資産減価償却率平均値テキスト"/>
        <xdr:cNvSpPr txBox="1"/>
      </xdr:nvSpPr>
      <xdr:spPr>
        <a:xfrm>
          <a:off x="16357600" y="176244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113665</xdr:rowOff>
    </xdr:from>
    <xdr:to xmlns:xdr="http://schemas.openxmlformats.org/drawingml/2006/spreadsheetDrawing">
      <xdr:col>85</xdr:col>
      <xdr:colOff>177800</xdr:colOff>
      <xdr:row>104</xdr:row>
      <xdr:rowOff>43815</xdr:rowOff>
    </xdr:to>
    <xdr:sp macro="" textlink="">
      <xdr:nvSpPr>
        <xdr:cNvPr id="872" name="フローチャート: 判断 871"/>
        <xdr:cNvSpPr/>
      </xdr:nvSpPr>
      <xdr:spPr>
        <a:xfrm>
          <a:off x="16268700" y="177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107315</xdr:rowOff>
    </xdr:from>
    <xdr:to xmlns:xdr="http://schemas.openxmlformats.org/drawingml/2006/spreadsheetDrawing">
      <xdr:col>81</xdr:col>
      <xdr:colOff>101600</xdr:colOff>
      <xdr:row>104</xdr:row>
      <xdr:rowOff>37465</xdr:rowOff>
    </xdr:to>
    <xdr:sp macro="" textlink="">
      <xdr:nvSpPr>
        <xdr:cNvPr id="873" name="フローチャート: 判断 872"/>
        <xdr:cNvSpPr/>
      </xdr:nvSpPr>
      <xdr:spPr>
        <a:xfrm>
          <a:off x="15430500" y="1776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84455</xdr:rowOff>
    </xdr:from>
    <xdr:to xmlns:xdr="http://schemas.openxmlformats.org/drawingml/2006/spreadsheetDrawing">
      <xdr:col>76</xdr:col>
      <xdr:colOff>165100</xdr:colOff>
      <xdr:row>104</xdr:row>
      <xdr:rowOff>14605</xdr:rowOff>
    </xdr:to>
    <xdr:sp macro="" textlink="">
      <xdr:nvSpPr>
        <xdr:cNvPr id="874" name="フローチャート: 判断 873"/>
        <xdr:cNvSpPr/>
      </xdr:nvSpPr>
      <xdr:spPr>
        <a:xfrm>
          <a:off x="14541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48260</xdr:rowOff>
    </xdr:from>
    <xdr:to xmlns:xdr="http://schemas.openxmlformats.org/drawingml/2006/spreadsheetDrawing">
      <xdr:col>72</xdr:col>
      <xdr:colOff>38100</xdr:colOff>
      <xdr:row>104</xdr:row>
      <xdr:rowOff>149860</xdr:rowOff>
    </xdr:to>
    <xdr:sp macro="" textlink="">
      <xdr:nvSpPr>
        <xdr:cNvPr id="875" name="フローチャート: 判断 874"/>
        <xdr:cNvSpPr/>
      </xdr:nvSpPr>
      <xdr:spPr>
        <a:xfrm>
          <a:off x="1365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38735</xdr:rowOff>
    </xdr:from>
    <xdr:to xmlns:xdr="http://schemas.openxmlformats.org/drawingml/2006/spreadsheetDrawing">
      <xdr:col>67</xdr:col>
      <xdr:colOff>101600</xdr:colOff>
      <xdr:row>104</xdr:row>
      <xdr:rowOff>140335</xdr:rowOff>
    </xdr:to>
    <xdr:sp macro="" textlink="">
      <xdr:nvSpPr>
        <xdr:cNvPr id="876" name="フローチャート: 判断 875"/>
        <xdr:cNvSpPr/>
      </xdr:nvSpPr>
      <xdr:spPr>
        <a:xfrm>
          <a:off x="12763500" y="1786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7" name="テキスト ボックス 8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8" name="テキスト ボックス 8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9" name="テキスト ボックス 8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80" name="テキスト ボックス 8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1" name="テキスト ボックス 8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20320</xdr:rowOff>
    </xdr:from>
    <xdr:to xmlns:xdr="http://schemas.openxmlformats.org/drawingml/2006/spreadsheetDrawing">
      <xdr:col>85</xdr:col>
      <xdr:colOff>177800</xdr:colOff>
      <xdr:row>106</xdr:row>
      <xdr:rowOff>121920</xdr:rowOff>
    </xdr:to>
    <xdr:sp macro="" textlink="">
      <xdr:nvSpPr>
        <xdr:cNvPr id="882" name="楕円 881"/>
        <xdr:cNvSpPr/>
      </xdr:nvSpPr>
      <xdr:spPr>
        <a:xfrm>
          <a:off x="16268700" y="1819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170180</xdr:rowOff>
    </xdr:from>
    <xdr:ext cx="405130" cy="259080"/>
    <xdr:sp macro="" textlink="">
      <xdr:nvSpPr>
        <xdr:cNvPr id="883" name="【庁舎】&#10;有形固定資産減価償却率該当値テキスト"/>
        <xdr:cNvSpPr txBox="1"/>
      </xdr:nvSpPr>
      <xdr:spPr>
        <a:xfrm>
          <a:off x="16357600" y="18172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15875</xdr:rowOff>
    </xdr:from>
    <xdr:to xmlns:xdr="http://schemas.openxmlformats.org/drawingml/2006/spreadsheetDrawing">
      <xdr:col>81</xdr:col>
      <xdr:colOff>101600</xdr:colOff>
      <xdr:row>106</xdr:row>
      <xdr:rowOff>117475</xdr:rowOff>
    </xdr:to>
    <xdr:sp macro="" textlink="">
      <xdr:nvSpPr>
        <xdr:cNvPr id="884" name="楕円 883"/>
        <xdr:cNvSpPr/>
      </xdr:nvSpPr>
      <xdr:spPr>
        <a:xfrm>
          <a:off x="15430500" y="181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66675</xdr:rowOff>
    </xdr:from>
    <xdr:to xmlns:xdr="http://schemas.openxmlformats.org/drawingml/2006/spreadsheetDrawing">
      <xdr:col>85</xdr:col>
      <xdr:colOff>127000</xdr:colOff>
      <xdr:row>106</xdr:row>
      <xdr:rowOff>71120</xdr:rowOff>
    </xdr:to>
    <xdr:cxnSp macro="">
      <xdr:nvCxnSpPr>
        <xdr:cNvPr id="885" name="直線コネクタ 884"/>
        <xdr:cNvCxnSpPr/>
      </xdr:nvCxnSpPr>
      <xdr:spPr>
        <a:xfrm>
          <a:off x="15481300" y="182403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166370</xdr:rowOff>
    </xdr:from>
    <xdr:to xmlns:xdr="http://schemas.openxmlformats.org/drawingml/2006/spreadsheetDrawing">
      <xdr:col>76</xdr:col>
      <xdr:colOff>165100</xdr:colOff>
      <xdr:row>106</xdr:row>
      <xdr:rowOff>95885</xdr:rowOff>
    </xdr:to>
    <xdr:sp macro="" textlink="">
      <xdr:nvSpPr>
        <xdr:cNvPr id="886" name="楕円 885"/>
        <xdr:cNvSpPr/>
      </xdr:nvSpPr>
      <xdr:spPr>
        <a:xfrm>
          <a:off x="14541500" y="18168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45085</xdr:rowOff>
    </xdr:from>
    <xdr:to xmlns:xdr="http://schemas.openxmlformats.org/drawingml/2006/spreadsheetDrawing">
      <xdr:col>81</xdr:col>
      <xdr:colOff>50800</xdr:colOff>
      <xdr:row>106</xdr:row>
      <xdr:rowOff>66675</xdr:rowOff>
    </xdr:to>
    <xdr:cxnSp macro="">
      <xdr:nvCxnSpPr>
        <xdr:cNvPr id="887" name="直線コネクタ 886"/>
        <xdr:cNvCxnSpPr/>
      </xdr:nvCxnSpPr>
      <xdr:spPr>
        <a:xfrm>
          <a:off x="14592300" y="182187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56515</xdr:rowOff>
    </xdr:from>
    <xdr:to xmlns:xdr="http://schemas.openxmlformats.org/drawingml/2006/spreadsheetDrawing">
      <xdr:col>72</xdr:col>
      <xdr:colOff>38100</xdr:colOff>
      <xdr:row>105</xdr:row>
      <xdr:rowOff>158115</xdr:rowOff>
    </xdr:to>
    <xdr:sp macro="" textlink="">
      <xdr:nvSpPr>
        <xdr:cNvPr id="888" name="楕円 887"/>
        <xdr:cNvSpPr/>
      </xdr:nvSpPr>
      <xdr:spPr>
        <a:xfrm>
          <a:off x="13652500" y="1805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107315</xdr:rowOff>
    </xdr:from>
    <xdr:to xmlns:xdr="http://schemas.openxmlformats.org/drawingml/2006/spreadsheetDrawing">
      <xdr:col>76</xdr:col>
      <xdr:colOff>114300</xdr:colOff>
      <xdr:row>106</xdr:row>
      <xdr:rowOff>45085</xdr:rowOff>
    </xdr:to>
    <xdr:cxnSp macro="">
      <xdr:nvCxnSpPr>
        <xdr:cNvPr id="889" name="直線コネクタ 888"/>
        <xdr:cNvCxnSpPr/>
      </xdr:nvCxnSpPr>
      <xdr:spPr>
        <a:xfrm>
          <a:off x="13703300" y="1810956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79375</xdr:rowOff>
    </xdr:from>
    <xdr:to xmlns:xdr="http://schemas.openxmlformats.org/drawingml/2006/spreadsheetDrawing">
      <xdr:col>67</xdr:col>
      <xdr:colOff>101600</xdr:colOff>
      <xdr:row>106</xdr:row>
      <xdr:rowOff>9525</xdr:rowOff>
    </xdr:to>
    <xdr:sp macro="" textlink="">
      <xdr:nvSpPr>
        <xdr:cNvPr id="890" name="楕円 889"/>
        <xdr:cNvSpPr/>
      </xdr:nvSpPr>
      <xdr:spPr>
        <a:xfrm>
          <a:off x="12763500" y="1808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107315</xdr:rowOff>
    </xdr:from>
    <xdr:to xmlns:xdr="http://schemas.openxmlformats.org/drawingml/2006/spreadsheetDrawing">
      <xdr:col>71</xdr:col>
      <xdr:colOff>177800</xdr:colOff>
      <xdr:row>105</xdr:row>
      <xdr:rowOff>130175</xdr:rowOff>
    </xdr:to>
    <xdr:cxnSp macro="">
      <xdr:nvCxnSpPr>
        <xdr:cNvPr id="891" name="直線コネクタ 890"/>
        <xdr:cNvCxnSpPr/>
      </xdr:nvCxnSpPr>
      <xdr:spPr>
        <a:xfrm flipV="1">
          <a:off x="12814300" y="181095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53975</xdr:rowOff>
    </xdr:from>
    <xdr:ext cx="405130" cy="257810"/>
    <xdr:sp macro="" textlink="">
      <xdr:nvSpPr>
        <xdr:cNvPr id="892" name="n_1aveValue【庁舎】&#10;有形固定資産減価償却率"/>
        <xdr:cNvSpPr txBox="1"/>
      </xdr:nvSpPr>
      <xdr:spPr>
        <a:xfrm>
          <a:off x="15266035" y="1754187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31115</xdr:rowOff>
    </xdr:from>
    <xdr:ext cx="403860" cy="257810"/>
    <xdr:sp macro="" textlink="">
      <xdr:nvSpPr>
        <xdr:cNvPr id="893" name="n_2aveValue【庁舎】&#10;有形固定資産減価償却率"/>
        <xdr:cNvSpPr txBox="1"/>
      </xdr:nvSpPr>
      <xdr:spPr>
        <a:xfrm>
          <a:off x="14389735" y="175190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166370</xdr:rowOff>
    </xdr:from>
    <xdr:ext cx="403860" cy="257810"/>
    <xdr:sp macro="" textlink="">
      <xdr:nvSpPr>
        <xdr:cNvPr id="894" name="n_3aveValue【庁舎】&#10;有形固定資産減価償却率"/>
        <xdr:cNvSpPr txBox="1"/>
      </xdr:nvSpPr>
      <xdr:spPr>
        <a:xfrm>
          <a:off x="13500735" y="176542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156845</xdr:rowOff>
    </xdr:from>
    <xdr:ext cx="403860" cy="257810"/>
    <xdr:sp macro="" textlink="">
      <xdr:nvSpPr>
        <xdr:cNvPr id="895" name="n_4aveValue【庁舎】&#10;有形固定資産減価償却率"/>
        <xdr:cNvSpPr txBox="1"/>
      </xdr:nvSpPr>
      <xdr:spPr>
        <a:xfrm>
          <a:off x="12611735" y="176447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109220</xdr:rowOff>
    </xdr:from>
    <xdr:ext cx="405130" cy="257810"/>
    <xdr:sp macro="" textlink="">
      <xdr:nvSpPr>
        <xdr:cNvPr id="896" name="n_1mainValue【庁舎】&#10;有形固定資産減価償却率"/>
        <xdr:cNvSpPr txBox="1"/>
      </xdr:nvSpPr>
      <xdr:spPr>
        <a:xfrm>
          <a:off x="15266035" y="182829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86995</xdr:rowOff>
    </xdr:from>
    <xdr:ext cx="403860" cy="257810"/>
    <xdr:sp macro="" textlink="">
      <xdr:nvSpPr>
        <xdr:cNvPr id="897" name="n_2mainValue【庁舎】&#10;有形固定資産減価償却率"/>
        <xdr:cNvSpPr txBox="1"/>
      </xdr:nvSpPr>
      <xdr:spPr>
        <a:xfrm>
          <a:off x="14389735" y="1826069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149225</xdr:rowOff>
    </xdr:from>
    <xdr:ext cx="403860" cy="259080"/>
    <xdr:sp macro="" textlink="">
      <xdr:nvSpPr>
        <xdr:cNvPr id="898" name="n_3mainValue【庁舎】&#10;有形固定資産減価償却率"/>
        <xdr:cNvSpPr txBox="1"/>
      </xdr:nvSpPr>
      <xdr:spPr>
        <a:xfrm>
          <a:off x="13500735" y="181514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635</xdr:rowOff>
    </xdr:from>
    <xdr:ext cx="403860" cy="259080"/>
    <xdr:sp macro="" textlink="">
      <xdr:nvSpPr>
        <xdr:cNvPr id="899" name="n_4mainValue【庁舎】&#10;有形固定資産減価償却率"/>
        <xdr:cNvSpPr txBox="1"/>
      </xdr:nvSpPr>
      <xdr:spPr>
        <a:xfrm>
          <a:off x="12611735" y="181743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0" name="正方形/長方形 8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1" name="正方形/長方形 9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2" name="正方形/長方形 9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3" name="正方形/長方形 9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4" name="正方形/長方形 9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5" name="正方形/長方形 9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6" name="正方形/長方形 9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7" name="正方形/長方形 9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8615" cy="225425"/>
    <xdr:sp macro="" textlink="">
      <xdr:nvSpPr>
        <xdr:cNvPr id="908" name="テキスト ボックス 907"/>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9" name="直線コネクタ 9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10" name="直線コネクタ 909"/>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090" cy="257810"/>
    <xdr:sp macro="" textlink="">
      <xdr:nvSpPr>
        <xdr:cNvPr id="911" name="テキスト ボックス 910"/>
        <xdr:cNvSpPr txBox="1"/>
      </xdr:nvSpPr>
      <xdr:spPr>
        <a:xfrm>
          <a:off x="17820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12" name="直線コネクタ 911"/>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090" cy="259080"/>
    <xdr:sp macro="" textlink="">
      <xdr:nvSpPr>
        <xdr:cNvPr id="913" name="テキスト ボックス 912"/>
        <xdr:cNvSpPr txBox="1"/>
      </xdr:nvSpPr>
      <xdr:spPr>
        <a:xfrm>
          <a:off x="17820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14" name="直線コネクタ 913"/>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090" cy="257810"/>
    <xdr:sp macro="" textlink="">
      <xdr:nvSpPr>
        <xdr:cNvPr id="915" name="テキスト ボックス 914"/>
        <xdr:cNvSpPr txBox="1"/>
      </xdr:nvSpPr>
      <xdr:spPr>
        <a:xfrm>
          <a:off x="17820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16" name="直線コネクタ 915"/>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090" cy="258445"/>
    <xdr:sp macro="" textlink="">
      <xdr:nvSpPr>
        <xdr:cNvPr id="917" name="テキスト ボックス 916"/>
        <xdr:cNvSpPr txBox="1"/>
      </xdr:nvSpPr>
      <xdr:spPr>
        <a:xfrm>
          <a:off x="17820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8" name="直線コネクタ 917"/>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090" cy="259080"/>
    <xdr:sp macro="" textlink="">
      <xdr:nvSpPr>
        <xdr:cNvPr id="919" name="テキスト ボックス 918"/>
        <xdr:cNvSpPr txBox="1"/>
      </xdr:nvSpPr>
      <xdr:spPr>
        <a:xfrm>
          <a:off x="17820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20" name="直線コネクタ 919"/>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090" cy="257810"/>
    <xdr:sp macro="" textlink="">
      <xdr:nvSpPr>
        <xdr:cNvPr id="921" name="テキスト ボックス 920"/>
        <xdr:cNvSpPr txBox="1"/>
      </xdr:nvSpPr>
      <xdr:spPr>
        <a:xfrm>
          <a:off x="17820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2" name="直線コネクタ 92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090" cy="259080"/>
    <xdr:sp macro="" textlink="">
      <xdr:nvSpPr>
        <xdr:cNvPr id="923" name="テキスト ボックス 922"/>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19050</xdr:rowOff>
    </xdr:from>
    <xdr:to xmlns:xdr="http://schemas.openxmlformats.org/drawingml/2006/spreadsheetDrawing">
      <xdr:col>116</xdr:col>
      <xdr:colOff>62865</xdr:colOff>
      <xdr:row>108</xdr:row>
      <xdr:rowOff>74930</xdr:rowOff>
    </xdr:to>
    <xdr:cxnSp macro="">
      <xdr:nvCxnSpPr>
        <xdr:cNvPr id="925" name="直線コネクタ 924"/>
        <xdr:cNvCxnSpPr/>
      </xdr:nvCxnSpPr>
      <xdr:spPr>
        <a:xfrm flipV="1">
          <a:off x="22160865" y="16992600"/>
          <a:ext cx="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78105</xdr:rowOff>
    </xdr:from>
    <xdr:ext cx="469900" cy="257810"/>
    <xdr:sp macro="" textlink="">
      <xdr:nvSpPr>
        <xdr:cNvPr id="926" name="【庁舎】&#10;一人当たり面積最小値テキスト"/>
        <xdr:cNvSpPr txBox="1"/>
      </xdr:nvSpPr>
      <xdr:spPr>
        <a:xfrm>
          <a:off x="22199600" y="185947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74930</xdr:rowOff>
    </xdr:from>
    <xdr:to xmlns:xdr="http://schemas.openxmlformats.org/drawingml/2006/spreadsheetDrawing">
      <xdr:col>116</xdr:col>
      <xdr:colOff>152400</xdr:colOff>
      <xdr:row>108</xdr:row>
      <xdr:rowOff>74930</xdr:rowOff>
    </xdr:to>
    <xdr:cxnSp macro="">
      <xdr:nvCxnSpPr>
        <xdr:cNvPr id="927" name="直線コネクタ 926"/>
        <xdr:cNvCxnSpPr/>
      </xdr:nvCxnSpPr>
      <xdr:spPr>
        <a:xfrm>
          <a:off x="22072600" y="1859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97</xdr:row>
      <xdr:rowOff>137160</xdr:rowOff>
    </xdr:from>
    <xdr:ext cx="469900" cy="259080"/>
    <xdr:sp macro="" textlink="">
      <xdr:nvSpPr>
        <xdr:cNvPr id="928" name="【庁舎】&#10;一人当たり面積最大値テキスト"/>
        <xdr:cNvSpPr txBox="1"/>
      </xdr:nvSpPr>
      <xdr:spPr>
        <a:xfrm>
          <a:off x="22199600" y="1676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19050</xdr:rowOff>
    </xdr:from>
    <xdr:to xmlns:xdr="http://schemas.openxmlformats.org/drawingml/2006/spreadsheetDrawing">
      <xdr:col>116</xdr:col>
      <xdr:colOff>152400</xdr:colOff>
      <xdr:row>99</xdr:row>
      <xdr:rowOff>19050</xdr:rowOff>
    </xdr:to>
    <xdr:cxnSp macro="">
      <xdr:nvCxnSpPr>
        <xdr:cNvPr id="929" name="直線コネクタ 928"/>
        <xdr:cNvCxnSpPr/>
      </xdr:nvCxnSpPr>
      <xdr:spPr>
        <a:xfrm>
          <a:off x="22072600" y="1699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154940</xdr:rowOff>
    </xdr:from>
    <xdr:ext cx="469900" cy="257810"/>
    <xdr:sp macro="" textlink="">
      <xdr:nvSpPr>
        <xdr:cNvPr id="930" name="【庁舎】&#10;一人当たり面積平均値テキスト"/>
        <xdr:cNvSpPr txBox="1"/>
      </xdr:nvSpPr>
      <xdr:spPr>
        <a:xfrm>
          <a:off x="22199600" y="1815719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4445</xdr:rowOff>
    </xdr:from>
    <xdr:to xmlns:xdr="http://schemas.openxmlformats.org/drawingml/2006/spreadsheetDrawing">
      <xdr:col>116</xdr:col>
      <xdr:colOff>114300</xdr:colOff>
      <xdr:row>106</xdr:row>
      <xdr:rowOff>106045</xdr:rowOff>
    </xdr:to>
    <xdr:sp macro="" textlink="">
      <xdr:nvSpPr>
        <xdr:cNvPr id="931" name="フローチャート: 判断 930"/>
        <xdr:cNvSpPr/>
      </xdr:nvSpPr>
      <xdr:spPr>
        <a:xfrm>
          <a:off x="221107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12065</xdr:rowOff>
    </xdr:from>
    <xdr:to xmlns:xdr="http://schemas.openxmlformats.org/drawingml/2006/spreadsheetDrawing">
      <xdr:col>112</xdr:col>
      <xdr:colOff>38100</xdr:colOff>
      <xdr:row>106</xdr:row>
      <xdr:rowOff>113665</xdr:rowOff>
    </xdr:to>
    <xdr:sp macro="" textlink="">
      <xdr:nvSpPr>
        <xdr:cNvPr id="932" name="フローチャート: 判断 931"/>
        <xdr:cNvSpPr/>
      </xdr:nvSpPr>
      <xdr:spPr>
        <a:xfrm>
          <a:off x="21272500" y="1818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29210</xdr:rowOff>
    </xdr:from>
    <xdr:to xmlns:xdr="http://schemas.openxmlformats.org/drawingml/2006/spreadsheetDrawing">
      <xdr:col>107</xdr:col>
      <xdr:colOff>101600</xdr:colOff>
      <xdr:row>106</xdr:row>
      <xdr:rowOff>130175</xdr:rowOff>
    </xdr:to>
    <xdr:sp macro="" textlink="">
      <xdr:nvSpPr>
        <xdr:cNvPr id="933" name="フローチャート: 判断 932"/>
        <xdr:cNvSpPr/>
      </xdr:nvSpPr>
      <xdr:spPr>
        <a:xfrm>
          <a:off x="20383500" y="1820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53340</xdr:rowOff>
    </xdr:from>
    <xdr:to xmlns:xdr="http://schemas.openxmlformats.org/drawingml/2006/spreadsheetDrawing">
      <xdr:col>102</xdr:col>
      <xdr:colOff>165100</xdr:colOff>
      <xdr:row>106</xdr:row>
      <xdr:rowOff>154940</xdr:rowOff>
    </xdr:to>
    <xdr:sp macro="" textlink="">
      <xdr:nvSpPr>
        <xdr:cNvPr id="934" name="フローチャート: 判断 933"/>
        <xdr:cNvSpPr/>
      </xdr:nvSpPr>
      <xdr:spPr>
        <a:xfrm>
          <a:off x="19494500" y="1822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57785</xdr:rowOff>
    </xdr:from>
    <xdr:to xmlns:xdr="http://schemas.openxmlformats.org/drawingml/2006/spreadsheetDrawing">
      <xdr:col>98</xdr:col>
      <xdr:colOff>38100</xdr:colOff>
      <xdr:row>106</xdr:row>
      <xdr:rowOff>159385</xdr:rowOff>
    </xdr:to>
    <xdr:sp macro="" textlink="">
      <xdr:nvSpPr>
        <xdr:cNvPr id="935" name="フローチャート: 判断 934"/>
        <xdr:cNvSpPr/>
      </xdr:nvSpPr>
      <xdr:spPr>
        <a:xfrm>
          <a:off x="186055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6" name="テキスト ボックス 93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7" name="テキスト ボックス 93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8" name="テキスト ボックス 93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9" name="テキスト ボックス 93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40" name="テキスト ボックス 93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6350</xdr:rowOff>
    </xdr:from>
    <xdr:to xmlns:xdr="http://schemas.openxmlformats.org/drawingml/2006/spreadsheetDrawing">
      <xdr:col>116</xdr:col>
      <xdr:colOff>114300</xdr:colOff>
      <xdr:row>104</xdr:row>
      <xdr:rowOff>107315</xdr:rowOff>
    </xdr:to>
    <xdr:sp macro="" textlink="">
      <xdr:nvSpPr>
        <xdr:cNvPr id="941" name="楕円 940"/>
        <xdr:cNvSpPr/>
      </xdr:nvSpPr>
      <xdr:spPr>
        <a:xfrm>
          <a:off x="22110700" y="1783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29210</xdr:rowOff>
    </xdr:from>
    <xdr:ext cx="469900" cy="257810"/>
    <xdr:sp macro="" textlink="">
      <xdr:nvSpPr>
        <xdr:cNvPr id="942" name="【庁舎】&#10;一人当たり面積該当値テキスト"/>
        <xdr:cNvSpPr txBox="1"/>
      </xdr:nvSpPr>
      <xdr:spPr>
        <a:xfrm>
          <a:off x="22199600" y="176885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69215</xdr:rowOff>
    </xdr:from>
    <xdr:to xmlns:xdr="http://schemas.openxmlformats.org/drawingml/2006/spreadsheetDrawing">
      <xdr:col>112</xdr:col>
      <xdr:colOff>38100</xdr:colOff>
      <xdr:row>103</xdr:row>
      <xdr:rowOff>170815</xdr:rowOff>
    </xdr:to>
    <xdr:sp macro="" textlink="">
      <xdr:nvSpPr>
        <xdr:cNvPr id="943" name="楕円 942"/>
        <xdr:cNvSpPr/>
      </xdr:nvSpPr>
      <xdr:spPr>
        <a:xfrm>
          <a:off x="21272500" y="1772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120650</xdr:rowOff>
    </xdr:from>
    <xdr:to xmlns:xdr="http://schemas.openxmlformats.org/drawingml/2006/spreadsheetDrawing">
      <xdr:col>116</xdr:col>
      <xdr:colOff>63500</xdr:colOff>
      <xdr:row>104</xdr:row>
      <xdr:rowOff>56515</xdr:rowOff>
    </xdr:to>
    <xdr:cxnSp macro="">
      <xdr:nvCxnSpPr>
        <xdr:cNvPr id="944" name="直線コネクタ 943"/>
        <xdr:cNvCxnSpPr/>
      </xdr:nvCxnSpPr>
      <xdr:spPr>
        <a:xfrm>
          <a:off x="21323300" y="17780000"/>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84455</xdr:rowOff>
    </xdr:from>
    <xdr:to xmlns:xdr="http://schemas.openxmlformats.org/drawingml/2006/spreadsheetDrawing">
      <xdr:col>107</xdr:col>
      <xdr:colOff>101600</xdr:colOff>
      <xdr:row>104</xdr:row>
      <xdr:rowOff>14605</xdr:rowOff>
    </xdr:to>
    <xdr:sp macro="" textlink="">
      <xdr:nvSpPr>
        <xdr:cNvPr id="945" name="楕円 944"/>
        <xdr:cNvSpPr/>
      </xdr:nvSpPr>
      <xdr:spPr>
        <a:xfrm>
          <a:off x="20383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120650</xdr:rowOff>
    </xdr:from>
    <xdr:to xmlns:xdr="http://schemas.openxmlformats.org/drawingml/2006/spreadsheetDrawing">
      <xdr:col>111</xdr:col>
      <xdr:colOff>177800</xdr:colOff>
      <xdr:row>103</xdr:row>
      <xdr:rowOff>135255</xdr:rowOff>
    </xdr:to>
    <xdr:cxnSp macro="">
      <xdr:nvCxnSpPr>
        <xdr:cNvPr id="946" name="直線コネクタ 945"/>
        <xdr:cNvCxnSpPr/>
      </xdr:nvCxnSpPr>
      <xdr:spPr>
        <a:xfrm flipV="1">
          <a:off x="20434300" y="177800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31750</xdr:rowOff>
    </xdr:from>
    <xdr:to xmlns:xdr="http://schemas.openxmlformats.org/drawingml/2006/spreadsheetDrawing">
      <xdr:col>102</xdr:col>
      <xdr:colOff>165100</xdr:colOff>
      <xdr:row>104</xdr:row>
      <xdr:rowOff>133350</xdr:rowOff>
    </xdr:to>
    <xdr:sp macro="" textlink="">
      <xdr:nvSpPr>
        <xdr:cNvPr id="947" name="楕円 946"/>
        <xdr:cNvSpPr/>
      </xdr:nvSpPr>
      <xdr:spPr>
        <a:xfrm>
          <a:off x="19494500" y="178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135255</xdr:rowOff>
    </xdr:from>
    <xdr:to xmlns:xdr="http://schemas.openxmlformats.org/drawingml/2006/spreadsheetDrawing">
      <xdr:col>107</xdr:col>
      <xdr:colOff>50800</xdr:colOff>
      <xdr:row>104</xdr:row>
      <xdr:rowOff>82550</xdr:rowOff>
    </xdr:to>
    <xdr:cxnSp macro="">
      <xdr:nvCxnSpPr>
        <xdr:cNvPr id="948" name="直線コネクタ 947"/>
        <xdr:cNvCxnSpPr/>
      </xdr:nvCxnSpPr>
      <xdr:spPr>
        <a:xfrm flipV="1">
          <a:off x="19545300" y="1779460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48260</xdr:rowOff>
    </xdr:from>
    <xdr:to xmlns:xdr="http://schemas.openxmlformats.org/drawingml/2006/spreadsheetDrawing">
      <xdr:col>98</xdr:col>
      <xdr:colOff>38100</xdr:colOff>
      <xdr:row>104</xdr:row>
      <xdr:rowOff>149860</xdr:rowOff>
    </xdr:to>
    <xdr:sp macro="" textlink="">
      <xdr:nvSpPr>
        <xdr:cNvPr id="949" name="楕円 948"/>
        <xdr:cNvSpPr/>
      </xdr:nvSpPr>
      <xdr:spPr>
        <a:xfrm>
          <a:off x="18605500" y="178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82550</xdr:rowOff>
    </xdr:from>
    <xdr:to xmlns:xdr="http://schemas.openxmlformats.org/drawingml/2006/spreadsheetDrawing">
      <xdr:col>102</xdr:col>
      <xdr:colOff>114300</xdr:colOff>
      <xdr:row>104</xdr:row>
      <xdr:rowOff>99060</xdr:rowOff>
    </xdr:to>
    <xdr:cxnSp macro="">
      <xdr:nvCxnSpPr>
        <xdr:cNvPr id="950" name="直線コネクタ 949"/>
        <xdr:cNvCxnSpPr/>
      </xdr:nvCxnSpPr>
      <xdr:spPr>
        <a:xfrm flipV="1">
          <a:off x="18656300" y="179133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104775</xdr:rowOff>
    </xdr:from>
    <xdr:ext cx="469900" cy="259080"/>
    <xdr:sp macro="" textlink="">
      <xdr:nvSpPr>
        <xdr:cNvPr id="951" name="n_1aveValue【庁舎】&#10;一人当たり面積"/>
        <xdr:cNvSpPr txBox="1"/>
      </xdr:nvSpPr>
      <xdr:spPr>
        <a:xfrm>
          <a:off x="21075650" y="18278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121285</xdr:rowOff>
    </xdr:from>
    <xdr:ext cx="468630" cy="257810"/>
    <xdr:sp macro="" textlink="">
      <xdr:nvSpPr>
        <xdr:cNvPr id="952" name="n_2aveValue【庁舎】&#10;一人当たり面積"/>
        <xdr:cNvSpPr txBox="1"/>
      </xdr:nvSpPr>
      <xdr:spPr>
        <a:xfrm>
          <a:off x="20199350" y="182949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146050</xdr:rowOff>
    </xdr:from>
    <xdr:ext cx="468630" cy="257810"/>
    <xdr:sp macro="" textlink="">
      <xdr:nvSpPr>
        <xdr:cNvPr id="953" name="n_3aveValue【庁舎】&#10;一人当たり面積"/>
        <xdr:cNvSpPr txBox="1"/>
      </xdr:nvSpPr>
      <xdr:spPr>
        <a:xfrm>
          <a:off x="19310350" y="183197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150495</xdr:rowOff>
    </xdr:from>
    <xdr:ext cx="468630" cy="259080"/>
    <xdr:sp macro="" textlink="">
      <xdr:nvSpPr>
        <xdr:cNvPr id="954" name="n_4aveValue【庁舎】&#10;一人当たり面積"/>
        <xdr:cNvSpPr txBox="1"/>
      </xdr:nvSpPr>
      <xdr:spPr>
        <a:xfrm>
          <a:off x="18421350" y="183241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15875</xdr:rowOff>
    </xdr:from>
    <xdr:ext cx="469900" cy="259080"/>
    <xdr:sp macro="" textlink="">
      <xdr:nvSpPr>
        <xdr:cNvPr id="955" name="n_1mainValue【庁舎】&#10;一人当たり面積"/>
        <xdr:cNvSpPr txBox="1"/>
      </xdr:nvSpPr>
      <xdr:spPr>
        <a:xfrm>
          <a:off x="21075650" y="17503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102</xdr:row>
      <xdr:rowOff>31115</xdr:rowOff>
    </xdr:from>
    <xdr:ext cx="468630" cy="257810"/>
    <xdr:sp macro="" textlink="">
      <xdr:nvSpPr>
        <xdr:cNvPr id="956" name="n_2mainValue【庁舎】&#10;一人当たり面積"/>
        <xdr:cNvSpPr txBox="1"/>
      </xdr:nvSpPr>
      <xdr:spPr>
        <a:xfrm>
          <a:off x="20199350" y="175190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149860</xdr:rowOff>
    </xdr:from>
    <xdr:ext cx="468630" cy="259080"/>
    <xdr:sp macro="" textlink="">
      <xdr:nvSpPr>
        <xdr:cNvPr id="957" name="n_3mainValue【庁舎】&#10;一人当たり面積"/>
        <xdr:cNvSpPr txBox="1"/>
      </xdr:nvSpPr>
      <xdr:spPr>
        <a:xfrm>
          <a:off x="19310350" y="176377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166370</xdr:rowOff>
    </xdr:from>
    <xdr:ext cx="468630" cy="257810"/>
    <xdr:sp macro="" textlink="">
      <xdr:nvSpPr>
        <xdr:cNvPr id="958" name="n_4mainValue【庁舎】&#10;一人当たり面積"/>
        <xdr:cNvSpPr txBox="1"/>
      </xdr:nvSpPr>
      <xdr:spPr>
        <a:xfrm>
          <a:off x="18421350" y="176542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体的な傾向として、当市の人口減少に伴い一人当たりの有形固定資産の面積、償却資産額は増加傾向にあります。「一般廃棄物処理施設」については、令和４年度に新施設が稼働し、新たに有形固定資産が増加したため、一人当たり</a:t>
          </a:r>
          <a:r>
            <a:rPr kumimoji="1" lang="ja-JP" altLang="en-US" sz="1300">
              <a:latin typeface="ＭＳ Ｐゴシック"/>
              <a:ea typeface="ＭＳ Ｐゴシック"/>
            </a:rPr>
            <a:t>の有形固定資産額が増加するとともに有形固定資産減価償却率が低下しています。「保健センター・保健所」は、令和５年度に遊休施設を民間企業に売却</a:t>
          </a:r>
          <a:r>
            <a:rPr kumimoji="1" lang="ja-JP" altLang="en-US" sz="1300">
              <a:solidFill>
                <a:schemeClr val="tx1"/>
              </a:solidFill>
              <a:latin typeface="ＭＳ Ｐゴシック"/>
              <a:ea typeface="ＭＳ Ｐゴシック"/>
            </a:rPr>
            <a:t>したため</a:t>
          </a:r>
          <a:r>
            <a:rPr kumimoji="1" lang="ja-JP" altLang="en-US" sz="1300">
              <a:latin typeface="ＭＳ Ｐゴシック"/>
              <a:ea typeface="ＭＳ Ｐゴシック"/>
            </a:rPr>
            <a:t>、一人当たりの面積が減少しています。「福祉施設」、「市民会館」、「庁舎」の有形固定資産減価償却率は類似団体平均、静岡県平均と比較して高く、今後施設のあり方を検討し必要に応じて長寿命化等の対応が必要になっています。</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静岡県伊豆市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28,271
27,855
363.97
23,492,976
21,548,455
1,182,925
10,671,514
25,261,236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46.0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7810"/>
    <xdr:sp macro="" textlink="">
      <xdr:nvSpPr>
        <xdr:cNvPr id="30" name="テキスト ボックス 29"/>
        <xdr:cNvSpPr txBox="1"/>
      </xdr:nvSpPr>
      <xdr:spPr>
        <a:xfrm>
          <a:off x="762000" y="3263900"/>
          <a:ext cx="57588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7810"/>
    <xdr:sp macro="" textlink="">
      <xdr:nvSpPr>
        <xdr:cNvPr id="31" name="テキスト ボックス 30"/>
        <xdr:cNvSpPr txBox="1"/>
      </xdr:nvSpPr>
      <xdr:spPr>
        <a:xfrm>
          <a:off x="762000" y="3517900"/>
          <a:ext cx="8725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7810"/>
    <xdr:sp macro="" textlink="">
      <xdr:nvSpPr>
        <xdr:cNvPr id="35" name="テキスト ボックス 34"/>
        <xdr:cNvSpPr txBox="1"/>
      </xdr:nvSpPr>
      <xdr:spPr>
        <a:xfrm>
          <a:off x="762000" y="4533900"/>
          <a:ext cx="184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9730" cy="358775"/>
    <xdr:sp macro="" textlink="">
      <xdr:nvSpPr>
        <xdr:cNvPr id="38" name="テキスト ボックス 37"/>
        <xdr:cNvSpPr txBox="1"/>
      </xdr:nvSpPr>
      <xdr:spPr>
        <a:xfrm>
          <a:off x="317627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類似団体平均を若干上回るものの、静岡県平均を大幅に下回る。人口減少などによる市税の減少により令和２年度以降逓減しているため、今後も財政力指数について注視し財政運営を行う必要があ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7810"/>
    <xdr:sp macro="" textlink="">
      <xdr:nvSpPr>
        <xdr:cNvPr id="55" name="テキスト ボックス 54"/>
        <xdr:cNvSpPr txBox="1"/>
      </xdr:nvSpPr>
      <xdr:spPr>
        <a:xfrm>
          <a:off x="0" y="7014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7810"/>
    <xdr:sp macro="" textlink="">
      <xdr:nvSpPr>
        <xdr:cNvPr id="57" name="テキスト ボックス 56"/>
        <xdr:cNvSpPr txBox="1"/>
      </xdr:nvSpPr>
      <xdr:spPr>
        <a:xfrm>
          <a:off x="0" y="6670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88900</xdr:rowOff>
    </xdr:from>
    <xdr:to xmlns:xdr="http://schemas.openxmlformats.org/drawingml/2006/spreadsheetDrawing">
      <xdr:col>23</xdr:col>
      <xdr:colOff>133350</xdr:colOff>
      <xdr:row>44</xdr:row>
      <xdr:rowOff>130810</xdr:rowOff>
    </xdr:to>
    <xdr:cxnSp macro="">
      <xdr:nvCxnSpPr>
        <xdr:cNvPr id="65" name="直線コネクタ 64"/>
        <xdr:cNvCxnSpPr/>
      </xdr:nvCxnSpPr>
      <xdr:spPr>
        <a:xfrm flipV="1">
          <a:off x="4953000" y="6261100"/>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102870</xdr:rowOff>
    </xdr:from>
    <xdr:ext cx="762000" cy="259080"/>
    <xdr:sp macro="" textlink="">
      <xdr:nvSpPr>
        <xdr:cNvPr id="66" name="財政力最小値テキスト"/>
        <xdr:cNvSpPr txBox="1"/>
      </xdr:nvSpPr>
      <xdr:spPr>
        <a:xfrm>
          <a:off x="5041900" y="764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130810</xdr:rowOff>
    </xdr:from>
    <xdr:to xmlns:xdr="http://schemas.openxmlformats.org/drawingml/2006/spreadsheetDrawing">
      <xdr:col>24</xdr:col>
      <xdr:colOff>12700</xdr:colOff>
      <xdr:row>44</xdr:row>
      <xdr:rowOff>130810</xdr:rowOff>
    </xdr:to>
    <xdr:cxnSp macro="">
      <xdr:nvCxnSpPr>
        <xdr:cNvPr id="67" name="直線コネクタ 66"/>
        <xdr:cNvCxnSpPr/>
      </xdr:nvCxnSpPr>
      <xdr:spPr>
        <a:xfrm>
          <a:off x="4864100" y="767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3810</xdr:rowOff>
    </xdr:from>
    <xdr:ext cx="762000" cy="259080"/>
    <xdr:sp macro="" textlink="">
      <xdr:nvSpPr>
        <xdr:cNvPr id="68"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88900</xdr:rowOff>
    </xdr:from>
    <xdr:to xmlns:xdr="http://schemas.openxmlformats.org/drawingml/2006/spreadsheetDrawing">
      <xdr:col>24</xdr:col>
      <xdr:colOff>12700</xdr:colOff>
      <xdr:row>36</xdr:row>
      <xdr:rowOff>88900</xdr:rowOff>
    </xdr:to>
    <xdr:cxnSp macro="">
      <xdr:nvCxnSpPr>
        <xdr:cNvPr id="69" name="直線コネクタ 68"/>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24765</xdr:rowOff>
    </xdr:from>
    <xdr:to xmlns:xdr="http://schemas.openxmlformats.org/drawingml/2006/spreadsheetDrawing">
      <xdr:col>23</xdr:col>
      <xdr:colOff>133350</xdr:colOff>
      <xdr:row>41</xdr:row>
      <xdr:rowOff>41910</xdr:rowOff>
    </xdr:to>
    <xdr:cxnSp macro="">
      <xdr:nvCxnSpPr>
        <xdr:cNvPr id="70" name="直線コネクタ 69"/>
        <xdr:cNvCxnSpPr/>
      </xdr:nvCxnSpPr>
      <xdr:spPr>
        <a:xfrm>
          <a:off x="4114800" y="705421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168910</xdr:rowOff>
    </xdr:from>
    <xdr:ext cx="762000" cy="257810"/>
    <xdr:sp macro="" textlink="">
      <xdr:nvSpPr>
        <xdr:cNvPr id="71" name="財政力平均値テキスト"/>
        <xdr:cNvSpPr txBox="1"/>
      </xdr:nvSpPr>
      <xdr:spPr>
        <a:xfrm>
          <a:off x="5041900" y="702691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2" name="フローチャート: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40</xdr:row>
      <xdr:rowOff>161290</xdr:rowOff>
    </xdr:from>
    <xdr:to xmlns:xdr="http://schemas.openxmlformats.org/drawingml/2006/spreadsheetDrawing">
      <xdr:col>19</xdr:col>
      <xdr:colOff>133350</xdr:colOff>
      <xdr:row>41</xdr:row>
      <xdr:rowOff>24765</xdr:rowOff>
    </xdr:to>
    <xdr:cxnSp macro="">
      <xdr:nvCxnSpPr>
        <xdr:cNvPr id="73" name="直線コネクタ 72"/>
        <xdr:cNvCxnSpPr/>
      </xdr:nvCxnSpPr>
      <xdr:spPr>
        <a:xfrm>
          <a:off x="3225800" y="70192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8255</xdr:rowOff>
    </xdr:from>
    <xdr:to xmlns:xdr="http://schemas.openxmlformats.org/drawingml/2006/spreadsheetDrawing">
      <xdr:col>19</xdr:col>
      <xdr:colOff>184150</xdr:colOff>
      <xdr:row>41</xdr:row>
      <xdr:rowOff>109855</xdr:rowOff>
    </xdr:to>
    <xdr:sp macro="" textlink="">
      <xdr:nvSpPr>
        <xdr:cNvPr id="74" name="フローチャート: 判断 73"/>
        <xdr:cNvSpPr/>
      </xdr:nvSpPr>
      <xdr:spPr>
        <a:xfrm>
          <a:off x="4064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94615</xdr:rowOff>
    </xdr:from>
    <xdr:ext cx="736600" cy="259080"/>
    <xdr:sp macro="" textlink="">
      <xdr:nvSpPr>
        <xdr:cNvPr id="75" name="テキスト ボックス 74"/>
        <xdr:cNvSpPr txBox="1"/>
      </xdr:nvSpPr>
      <xdr:spPr>
        <a:xfrm>
          <a:off x="3733800" y="7124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40</xdr:row>
      <xdr:rowOff>127000</xdr:rowOff>
    </xdr:from>
    <xdr:to xmlns:xdr="http://schemas.openxmlformats.org/drawingml/2006/spreadsheetDrawing">
      <xdr:col>15</xdr:col>
      <xdr:colOff>82550</xdr:colOff>
      <xdr:row>40</xdr:row>
      <xdr:rowOff>161290</xdr:rowOff>
    </xdr:to>
    <xdr:cxnSp macro="">
      <xdr:nvCxnSpPr>
        <xdr:cNvPr id="76" name="直線コネクタ 75"/>
        <xdr:cNvCxnSpPr/>
      </xdr:nvCxnSpPr>
      <xdr:spPr>
        <a:xfrm>
          <a:off x="2336800" y="698500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162560</xdr:rowOff>
    </xdr:from>
    <xdr:to xmlns:xdr="http://schemas.openxmlformats.org/drawingml/2006/spreadsheetDrawing">
      <xdr:col>15</xdr:col>
      <xdr:colOff>133350</xdr:colOff>
      <xdr:row>41</xdr:row>
      <xdr:rowOff>92710</xdr:rowOff>
    </xdr:to>
    <xdr:sp macro="" textlink="">
      <xdr:nvSpPr>
        <xdr:cNvPr id="77" name="フローチャート: 判断 76"/>
        <xdr:cNvSpPr/>
      </xdr:nvSpPr>
      <xdr:spPr>
        <a:xfrm>
          <a:off x="31750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77470</xdr:rowOff>
    </xdr:from>
    <xdr:ext cx="762000" cy="257810"/>
    <xdr:sp macro="" textlink="">
      <xdr:nvSpPr>
        <xdr:cNvPr id="78" name="テキスト ボックス 77"/>
        <xdr:cNvSpPr txBox="1"/>
      </xdr:nvSpPr>
      <xdr:spPr>
        <a:xfrm>
          <a:off x="2844800" y="7106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127000</xdr:rowOff>
    </xdr:from>
    <xdr:to xmlns:xdr="http://schemas.openxmlformats.org/drawingml/2006/spreadsheetDrawing">
      <xdr:col>11</xdr:col>
      <xdr:colOff>31750</xdr:colOff>
      <xdr:row>40</xdr:row>
      <xdr:rowOff>127000</xdr:rowOff>
    </xdr:to>
    <xdr:cxnSp macro="">
      <xdr:nvCxnSpPr>
        <xdr:cNvPr id="79" name="直線コネクタ 78"/>
        <xdr:cNvCxnSpPr/>
      </xdr:nvCxnSpPr>
      <xdr:spPr>
        <a:xfrm>
          <a:off x="1447800" y="6985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42545</xdr:rowOff>
    </xdr:from>
    <xdr:to xmlns:xdr="http://schemas.openxmlformats.org/drawingml/2006/spreadsheetDrawing">
      <xdr:col>11</xdr:col>
      <xdr:colOff>82550</xdr:colOff>
      <xdr:row>41</xdr:row>
      <xdr:rowOff>144145</xdr:rowOff>
    </xdr:to>
    <xdr:sp macro="" textlink="">
      <xdr:nvSpPr>
        <xdr:cNvPr id="80" name="フローチャート: 判断 79"/>
        <xdr:cNvSpPr/>
      </xdr:nvSpPr>
      <xdr:spPr>
        <a:xfrm>
          <a:off x="2286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128905</xdr:rowOff>
    </xdr:from>
    <xdr:ext cx="762000" cy="259080"/>
    <xdr:sp macro="" textlink="">
      <xdr:nvSpPr>
        <xdr:cNvPr id="81" name="テキスト ボックス 80"/>
        <xdr:cNvSpPr txBox="1"/>
      </xdr:nvSpPr>
      <xdr:spPr>
        <a:xfrm>
          <a:off x="1955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59690</xdr:rowOff>
    </xdr:from>
    <xdr:to xmlns:xdr="http://schemas.openxmlformats.org/drawingml/2006/spreadsheetDrawing">
      <xdr:col>7</xdr:col>
      <xdr:colOff>31750</xdr:colOff>
      <xdr:row>41</xdr:row>
      <xdr:rowOff>161290</xdr:rowOff>
    </xdr:to>
    <xdr:sp macro="" textlink="">
      <xdr:nvSpPr>
        <xdr:cNvPr id="82" name="フローチャート: 判断 81"/>
        <xdr:cNvSpPr/>
      </xdr:nvSpPr>
      <xdr:spPr>
        <a:xfrm>
          <a:off x="1397000" y="708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146050</xdr:rowOff>
    </xdr:from>
    <xdr:ext cx="762000" cy="257810"/>
    <xdr:sp macro="" textlink="">
      <xdr:nvSpPr>
        <xdr:cNvPr id="83" name="テキスト ボックス 82"/>
        <xdr:cNvSpPr txBox="1"/>
      </xdr:nvSpPr>
      <xdr:spPr>
        <a:xfrm>
          <a:off x="1066800" y="7175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162560</xdr:rowOff>
    </xdr:from>
    <xdr:to xmlns:xdr="http://schemas.openxmlformats.org/drawingml/2006/spreadsheetDrawing">
      <xdr:col>23</xdr:col>
      <xdr:colOff>184150</xdr:colOff>
      <xdr:row>41</xdr:row>
      <xdr:rowOff>92710</xdr:rowOff>
    </xdr:to>
    <xdr:sp macro="" textlink="">
      <xdr:nvSpPr>
        <xdr:cNvPr id="89" name="楕円 88"/>
        <xdr:cNvSpPr/>
      </xdr:nvSpPr>
      <xdr:spPr>
        <a:xfrm>
          <a:off x="49022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7620</xdr:rowOff>
    </xdr:from>
    <xdr:ext cx="762000" cy="257810"/>
    <xdr:sp macro="" textlink="">
      <xdr:nvSpPr>
        <xdr:cNvPr id="90" name="財政力該当値テキスト"/>
        <xdr:cNvSpPr txBox="1"/>
      </xdr:nvSpPr>
      <xdr:spPr>
        <a:xfrm>
          <a:off x="5041900" y="68656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40</xdr:row>
      <xdr:rowOff>145415</xdr:rowOff>
    </xdr:from>
    <xdr:to xmlns:xdr="http://schemas.openxmlformats.org/drawingml/2006/spreadsheetDrawing">
      <xdr:col>19</xdr:col>
      <xdr:colOff>184150</xdr:colOff>
      <xdr:row>41</xdr:row>
      <xdr:rowOff>75565</xdr:rowOff>
    </xdr:to>
    <xdr:sp macro="" textlink="">
      <xdr:nvSpPr>
        <xdr:cNvPr id="91" name="楕円 90"/>
        <xdr:cNvSpPr/>
      </xdr:nvSpPr>
      <xdr:spPr>
        <a:xfrm>
          <a:off x="40640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86360</xdr:rowOff>
    </xdr:from>
    <xdr:ext cx="736600" cy="257810"/>
    <xdr:sp macro="" textlink="">
      <xdr:nvSpPr>
        <xdr:cNvPr id="92" name="テキスト ボックス 91"/>
        <xdr:cNvSpPr txBox="1"/>
      </xdr:nvSpPr>
      <xdr:spPr>
        <a:xfrm>
          <a:off x="3733800" y="67729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40</xdr:row>
      <xdr:rowOff>110490</xdr:rowOff>
    </xdr:from>
    <xdr:to xmlns:xdr="http://schemas.openxmlformats.org/drawingml/2006/spreadsheetDrawing">
      <xdr:col>15</xdr:col>
      <xdr:colOff>133350</xdr:colOff>
      <xdr:row>41</xdr:row>
      <xdr:rowOff>40640</xdr:rowOff>
    </xdr:to>
    <xdr:sp macro="" textlink="">
      <xdr:nvSpPr>
        <xdr:cNvPr id="93" name="楕円 92"/>
        <xdr:cNvSpPr/>
      </xdr:nvSpPr>
      <xdr:spPr>
        <a:xfrm>
          <a:off x="31750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50800</xdr:rowOff>
    </xdr:from>
    <xdr:ext cx="762000" cy="259080"/>
    <xdr:sp macro="" textlink="">
      <xdr:nvSpPr>
        <xdr:cNvPr id="94" name="テキスト ボックス 93"/>
        <xdr:cNvSpPr txBox="1"/>
      </xdr:nvSpPr>
      <xdr:spPr>
        <a:xfrm>
          <a:off x="2844800" y="673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76200</xdr:rowOff>
    </xdr:from>
    <xdr:to xmlns:xdr="http://schemas.openxmlformats.org/drawingml/2006/spreadsheetDrawing">
      <xdr:col>11</xdr:col>
      <xdr:colOff>82550</xdr:colOff>
      <xdr:row>41</xdr:row>
      <xdr:rowOff>6350</xdr:rowOff>
    </xdr:to>
    <xdr:sp macro="" textlink="">
      <xdr:nvSpPr>
        <xdr:cNvPr id="95" name="楕円 94"/>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16510</xdr:rowOff>
    </xdr:from>
    <xdr:ext cx="762000" cy="259080"/>
    <xdr:sp macro="" textlink="">
      <xdr:nvSpPr>
        <xdr:cNvPr id="96" name="テキスト ボックス 95"/>
        <xdr:cNvSpPr txBox="1"/>
      </xdr:nvSpPr>
      <xdr:spPr>
        <a:xfrm>
          <a:off x="1955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76200</xdr:rowOff>
    </xdr:from>
    <xdr:to xmlns:xdr="http://schemas.openxmlformats.org/drawingml/2006/spreadsheetDrawing">
      <xdr:col>7</xdr:col>
      <xdr:colOff>31750</xdr:colOff>
      <xdr:row>41</xdr:row>
      <xdr:rowOff>6350</xdr:rowOff>
    </xdr:to>
    <xdr:sp macro="" textlink="">
      <xdr:nvSpPr>
        <xdr:cNvPr id="97" name="楕円 96"/>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16510</xdr:rowOff>
    </xdr:from>
    <xdr:ext cx="762000" cy="259080"/>
    <xdr:sp macro="" textlink="">
      <xdr:nvSpPr>
        <xdr:cNvPr id="98" name="テキスト ボックス 97"/>
        <xdr:cNvSpPr txBox="1"/>
      </xdr:nvSpPr>
      <xdr:spPr>
        <a:xfrm>
          <a:off x="1066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7975"/>
    <xdr:sp macro="" textlink="">
      <xdr:nvSpPr>
        <xdr:cNvPr id="100" name="テキスト ボックス 99"/>
        <xdr:cNvSpPr txBox="1"/>
      </xdr:nvSpPr>
      <xdr:spPr>
        <a:xfrm>
          <a:off x="1693545" y="9188450"/>
          <a:ext cx="143891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9730" cy="357505"/>
    <xdr:sp macro="" textlink="">
      <xdr:nvSpPr>
        <xdr:cNvPr id="101" name="テキスト ボックス 100"/>
        <xdr:cNvSpPr txBox="1"/>
      </xdr:nvSpPr>
      <xdr:spPr>
        <a:xfrm>
          <a:off x="3259455"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令和５年度における経常収支比率は類似団体平均や静岡県平均を下回るものの、令和４年度以降逓増している。　</a:t>
          </a:r>
          <a:endParaRPr kumimoji="1" lang="en-US" altLang="ja-JP" sz="1300">
            <a:latin typeface="ＭＳ Ｐゴシック"/>
            <a:ea typeface="ＭＳ Ｐゴシック"/>
          </a:endParaRPr>
        </a:p>
        <a:p>
          <a:r>
            <a:rPr kumimoji="1" lang="ja-JP" altLang="en-US" sz="1300">
              <a:latin typeface="ＭＳ Ｐゴシック"/>
              <a:ea typeface="ＭＳ Ｐゴシック"/>
            </a:rPr>
            <a:t>　物価、人件費高騰による委託事業に係る物件費の増や公債費の増加に伴い増となっている。特に公債費については令和元年度に実施した新市建設計画に基づく大型建設事業に係る市債の元金償還が開始されたことに伴い増加となり、後年度も元金償還の増加による経常収支比率の増加が見込まれていることから数値に注視しつつ、収支の均衡を図り財政運営を行う。</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7810"/>
    <xdr:sp macro="" textlink="">
      <xdr:nvSpPr>
        <xdr:cNvPr id="114" name="テキスト ボックス 113"/>
        <xdr:cNvSpPr txBox="1"/>
      </xdr:nvSpPr>
      <xdr:spPr>
        <a:xfrm>
          <a:off x="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7810"/>
    <xdr:sp macro="" textlink="">
      <xdr:nvSpPr>
        <xdr:cNvPr id="122" name="テキスト ボックス 121"/>
        <xdr:cNvSpPr txBox="1"/>
      </xdr:nvSpPr>
      <xdr:spPr>
        <a:xfrm>
          <a:off x="0" y="9928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46990</xdr:rowOff>
    </xdr:from>
    <xdr:to xmlns:xdr="http://schemas.openxmlformats.org/drawingml/2006/spreadsheetDrawing">
      <xdr:col>23</xdr:col>
      <xdr:colOff>133350</xdr:colOff>
      <xdr:row>66</xdr:row>
      <xdr:rowOff>106680</xdr:rowOff>
    </xdr:to>
    <xdr:cxnSp macro="">
      <xdr:nvCxnSpPr>
        <xdr:cNvPr id="126" name="直線コネクタ 125"/>
        <xdr:cNvCxnSpPr/>
      </xdr:nvCxnSpPr>
      <xdr:spPr>
        <a:xfrm flipV="1">
          <a:off x="4953000" y="10162540"/>
          <a:ext cx="0" cy="12598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78740</xdr:rowOff>
    </xdr:from>
    <xdr:ext cx="762000" cy="259080"/>
    <xdr:sp macro="" textlink="">
      <xdr:nvSpPr>
        <xdr:cNvPr id="127" name="財政構造の弾力性最小値テキスト"/>
        <xdr:cNvSpPr txBox="1"/>
      </xdr:nvSpPr>
      <xdr:spPr>
        <a:xfrm>
          <a:off x="5041900" y="11394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106680</xdr:rowOff>
    </xdr:from>
    <xdr:to xmlns:xdr="http://schemas.openxmlformats.org/drawingml/2006/spreadsheetDrawing">
      <xdr:col>24</xdr:col>
      <xdr:colOff>12700</xdr:colOff>
      <xdr:row>66</xdr:row>
      <xdr:rowOff>106680</xdr:rowOff>
    </xdr:to>
    <xdr:cxnSp macro="">
      <xdr:nvCxnSpPr>
        <xdr:cNvPr id="128" name="直線コネクタ 127"/>
        <xdr:cNvCxnSpPr/>
      </xdr:nvCxnSpPr>
      <xdr:spPr>
        <a:xfrm>
          <a:off x="4864100" y="1142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133350</xdr:rowOff>
    </xdr:from>
    <xdr:ext cx="762000" cy="257810"/>
    <xdr:sp macro="" textlink="">
      <xdr:nvSpPr>
        <xdr:cNvPr id="129" name="財政構造の弾力性最大値テキスト"/>
        <xdr:cNvSpPr txBox="1"/>
      </xdr:nvSpPr>
      <xdr:spPr>
        <a:xfrm>
          <a:off x="5041900" y="9906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46990</xdr:rowOff>
    </xdr:from>
    <xdr:to xmlns:xdr="http://schemas.openxmlformats.org/drawingml/2006/spreadsheetDrawing">
      <xdr:col>24</xdr:col>
      <xdr:colOff>12700</xdr:colOff>
      <xdr:row>59</xdr:row>
      <xdr:rowOff>46990</xdr:rowOff>
    </xdr:to>
    <xdr:cxnSp macro="">
      <xdr:nvCxnSpPr>
        <xdr:cNvPr id="130" name="直線コネクタ 129"/>
        <xdr:cNvCxnSpPr/>
      </xdr:nvCxnSpPr>
      <xdr:spPr>
        <a:xfrm>
          <a:off x="4864100" y="1016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121920</xdr:rowOff>
    </xdr:from>
    <xdr:to xmlns:xdr="http://schemas.openxmlformats.org/drawingml/2006/spreadsheetDrawing">
      <xdr:col>23</xdr:col>
      <xdr:colOff>133350</xdr:colOff>
      <xdr:row>60</xdr:row>
      <xdr:rowOff>170180</xdr:rowOff>
    </xdr:to>
    <xdr:cxnSp macro="">
      <xdr:nvCxnSpPr>
        <xdr:cNvPr id="131" name="直線コネクタ 130"/>
        <xdr:cNvCxnSpPr/>
      </xdr:nvCxnSpPr>
      <xdr:spPr>
        <a:xfrm>
          <a:off x="4114800" y="1040892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38100</xdr:rowOff>
    </xdr:from>
    <xdr:ext cx="762000" cy="259080"/>
    <xdr:sp macro="" textlink="">
      <xdr:nvSpPr>
        <xdr:cNvPr id="132" name="財政構造の弾力性平均値テキスト"/>
        <xdr:cNvSpPr txBox="1"/>
      </xdr:nvSpPr>
      <xdr:spPr>
        <a:xfrm>
          <a:off x="5041900" y="10668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66040</xdr:rowOff>
    </xdr:from>
    <xdr:to xmlns:xdr="http://schemas.openxmlformats.org/drawingml/2006/spreadsheetDrawing">
      <xdr:col>23</xdr:col>
      <xdr:colOff>184150</xdr:colOff>
      <xdr:row>62</xdr:row>
      <xdr:rowOff>167640</xdr:rowOff>
    </xdr:to>
    <xdr:sp macro="" textlink="">
      <xdr:nvSpPr>
        <xdr:cNvPr id="133" name="フローチャート: 判断 132"/>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49530</xdr:rowOff>
    </xdr:from>
    <xdr:to xmlns:xdr="http://schemas.openxmlformats.org/drawingml/2006/spreadsheetDrawing">
      <xdr:col>19</xdr:col>
      <xdr:colOff>133350</xdr:colOff>
      <xdr:row>60</xdr:row>
      <xdr:rowOff>121920</xdr:rowOff>
    </xdr:to>
    <xdr:cxnSp macro="">
      <xdr:nvCxnSpPr>
        <xdr:cNvPr id="134" name="直線コネクタ 133"/>
        <xdr:cNvCxnSpPr/>
      </xdr:nvCxnSpPr>
      <xdr:spPr>
        <a:xfrm>
          <a:off x="3225800" y="1033653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160020</xdr:rowOff>
    </xdr:from>
    <xdr:to xmlns:xdr="http://schemas.openxmlformats.org/drawingml/2006/spreadsheetDrawing">
      <xdr:col>19</xdr:col>
      <xdr:colOff>184150</xdr:colOff>
      <xdr:row>62</xdr:row>
      <xdr:rowOff>90170</xdr:rowOff>
    </xdr:to>
    <xdr:sp macro="" textlink="">
      <xdr:nvSpPr>
        <xdr:cNvPr id="135" name="フローチャート: 判断 134"/>
        <xdr:cNvSpPr/>
      </xdr:nvSpPr>
      <xdr:spPr>
        <a:xfrm>
          <a:off x="4064000" y="106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74930</xdr:rowOff>
    </xdr:from>
    <xdr:ext cx="736600" cy="257810"/>
    <xdr:sp macro="" textlink="">
      <xdr:nvSpPr>
        <xdr:cNvPr id="136" name="テキスト ボックス 135"/>
        <xdr:cNvSpPr txBox="1"/>
      </xdr:nvSpPr>
      <xdr:spPr>
        <a:xfrm>
          <a:off x="3733800" y="1070483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49530</xdr:rowOff>
    </xdr:from>
    <xdr:to xmlns:xdr="http://schemas.openxmlformats.org/drawingml/2006/spreadsheetDrawing">
      <xdr:col>15</xdr:col>
      <xdr:colOff>82550</xdr:colOff>
      <xdr:row>61</xdr:row>
      <xdr:rowOff>90170</xdr:rowOff>
    </xdr:to>
    <xdr:cxnSp macro="">
      <xdr:nvCxnSpPr>
        <xdr:cNvPr id="137" name="直線コネクタ 136"/>
        <xdr:cNvCxnSpPr/>
      </xdr:nvCxnSpPr>
      <xdr:spPr>
        <a:xfrm flipV="1">
          <a:off x="2336800" y="10336530"/>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133985</xdr:rowOff>
    </xdr:from>
    <xdr:to xmlns:xdr="http://schemas.openxmlformats.org/drawingml/2006/spreadsheetDrawing">
      <xdr:col>15</xdr:col>
      <xdr:colOff>133350</xdr:colOff>
      <xdr:row>61</xdr:row>
      <xdr:rowOff>64135</xdr:rowOff>
    </xdr:to>
    <xdr:sp macro="" textlink="">
      <xdr:nvSpPr>
        <xdr:cNvPr id="138" name="フローチャート: 判断 137"/>
        <xdr:cNvSpPr/>
      </xdr:nvSpPr>
      <xdr:spPr>
        <a:xfrm>
          <a:off x="31750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48895</xdr:rowOff>
    </xdr:from>
    <xdr:ext cx="762000" cy="259080"/>
    <xdr:sp macro="" textlink="">
      <xdr:nvSpPr>
        <xdr:cNvPr id="139" name="テキスト ボックス 138"/>
        <xdr:cNvSpPr txBox="1"/>
      </xdr:nvSpPr>
      <xdr:spPr>
        <a:xfrm>
          <a:off x="2844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90170</xdr:rowOff>
    </xdr:from>
    <xdr:to xmlns:xdr="http://schemas.openxmlformats.org/drawingml/2006/spreadsheetDrawing">
      <xdr:col>11</xdr:col>
      <xdr:colOff>31750</xdr:colOff>
      <xdr:row>61</xdr:row>
      <xdr:rowOff>148590</xdr:rowOff>
    </xdr:to>
    <xdr:cxnSp macro="">
      <xdr:nvCxnSpPr>
        <xdr:cNvPr id="140" name="直線コネクタ 139"/>
        <xdr:cNvCxnSpPr/>
      </xdr:nvCxnSpPr>
      <xdr:spPr>
        <a:xfrm flipV="1">
          <a:off x="1447800" y="1054862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32385</xdr:rowOff>
    </xdr:from>
    <xdr:to xmlns:xdr="http://schemas.openxmlformats.org/drawingml/2006/spreadsheetDrawing">
      <xdr:col>11</xdr:col>
      <xdr:colOff>82550</xdr:colOff>
      <xdr:row>62</xdr:row>
      <xdr:rowOff>133985</xdr:rowOff>
    </xdr:to>
    <xdr:sp macro="" textlink="">
      <xdr:nvSpPr>
        <xdr:cNvPr id="141" name="フローチャート: 判断 140"/>
        <xdr:cNvSpPr/>
      </xdr:nvSpPr>
      <xdr:spPr>
        <a:xfrm>
          <a:off x="2286000" y="10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118745</xdr:rowOff>
    </xdr:from>
    <xdr:ext cx="762000" cy="259080"/>
    <xdr:sp macro="" textlink="">
      <xdr:nvSpPr>
        <xdr:cNvPr id="142" name="テキスト ボックス 141"/>
        <xdr:cNvSpPr txBox="1"/>
      </xdr:nvSpPr>
      <xdr:spPr>
        <a:xfrm>
          <a:off x="1955800" y="10748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99695</xdr:rowOff>
    </xdr:from>
    <xdr:to xmlns:xdr="http://schemas.openxmlformats.org/drawingml/2006/spreadsheetDrawing">
      <xdr:col>7</xdr:col>
      <xdr:colOff>31750</xdr:colOff>
      <xdr:row>63</xdr:row>
      <xdr:rowOff>29845</xdr:rowOff>
    </xdr:to>
    <xdr:sp macro="" textlink="">
      <xdr:nvSpPr>
        <xdr:cNvPr id="143" name="フローチャート: 判断 142"/>
        <xdr:cNvSpPr/>
      </xdr:nvSpPr>
      <xdr:spPr>
        <a:xfrm>
          <a:off x="13970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14605</xdr:rowOff>
    </xdr:from>
    <xdr:ext cx="762000" cy="259080"/>
    <xdr:sp macro="" textlink="">
      <xdr:nvSpPr>
        <xdr:cNvPr id="144" name="テキスト ボックス 143"/>
        <xdr:cNvSpPr txBox="1"/>
      </xdr:nvSpPr>
      <xdr:spPr>
        <a:xfrm>
          <a:off x="1066800" y="10815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7810"/>
    <xdr:sp macro="" textlink="">
      <xdr:nvSpPr>
        <xdr:cNvPr id="145" name="テキスト ボックス 144"/>
        <xdr:cNvSpPr txBox="1"/>
      </xdr:nvSpPr>
      <xdr:spPr>
        <a:xfrm>
          <a:off x="4737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7810"/>
    <xdr:sp macro="" textlink="">
      <xdr:nvSpPr>
        <xdr:cNvPr id="146" name="テキスト ボックス 145"/>
        <xdr:cNvSpPr txBox="1"/>
      </xdr:nvSpPr>
      <xdr:spPr>
        <a:xfrm>
          <a:off x="3898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7810"/>
    <xdr:sp macro="" textlink="">
      <xdr:nvSpPr>
        <xdr:cNvPr id="147" name="テキスト ボックス 146"/>
        <xdr:cNvSpPr txBox="1"/>
      </xdr:nvSpPr>
      <xdr:spPr>
        <a:xfrm>
          <a:off x="3009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7810"/>
    <xdr:sp macro="" textlink="">
      <xdr:nvSpPr>
        <xdr:cNvPr id="148" name="テキスト ボックス 147"/>
        <xdr:cNvSpPr txBox="1"/>
      </xdr:nvSpPr>
      <xdr:spPr>
        <a:xfrm>
          <a:off x="2120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7810"/>
    <xdr:sp macro="" textlink="">
      <xdr:nvSpPr>
        <xdr:cNvPr id="149" name="テキスト ボックス 148"/>
        <xdr:cNvSpPr txBox="1"/>
      </xdr:nvSpPr>
      <xdr:spPr>
        <a:xfrm>
          <a:off x="1231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119380</xdr:rowOff>
    </xdr:from>
    <xdr:to xmlns:xdr="http://schemas.openxmlformats.org/drawingml/2006/spreadsheetDrawing">
      <xdr:col>23</xdr:col>
      <xdr:colOff>184150</xdr:colOff>
      <xdr:row>61</xdr:row>
      <xdr:rowOff>49530</xdr:rowOff>
    </xdr:to>
    <xdr:sp macro="" textlink="">
      <xdr:nvSpPr>
        <xdr:cNvPr id="150" name="楕円 149"/>
        <xdr:cNvSpPr/>
      </xdr:nvSpPr>
      <xdr:spPr>
        <a:xfrm>
          <a:off x="4902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135890</xdr:rowOff>
    </xdr:from>
    <xdr:ext cx="762000" cy="259080"/>
    <xdr:sp macro="" textlink="">
      <xdr:nvSpPr>
        <xdr:cNvPr id="151" name="財政構造の弾力性該当値テキスト"/>
        <xdr:cNvSpPr txBox="1"/>
      </xdr:nvSpPr>
      <xdr:spPr>
        <a:xfrm>
          <a:off x="5041900" y="1025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71120</xdr:rowOff>
    </xdr:from>
    <xdr:to xmlns:xdr="http://schemas.openxmlformats.org/drawingml/2006/spreadsheetDrawing">
      <xdr:col>19</xdr:col>
      <xdr:colOff>184150</xdr:colOff>
      <xdr:row>61</xdr:row>
      <xdr:rowOff>1270</xdr:rowOff>
    </xdr:to>
    <xdr:sp macro="" textlink="">
      <xdr:nvSpPr>
        <xdr:cNvPr id="152" name="楕円 151"/>
        <xdr:cNvSpPr/>
      </xdr:nvSpPr>
      <xdr:spPr>
        <a:xfrm>
          <a:off x="4064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11430</xdr:rowOff>
    </xdr:from>
    <xdr:ext cx="736600" cy="259080"/>
    <xdr:sp macro="" textlink="">
      <xdr:nvSpPr>
        <xdr:cNvPr id="153" name="テキスト ボックス 152"/>
        <xdr:cNvSpPr txBox="1"/>
      </xdr:nvSpPr>
      <xdr:spPr>
        <a:xfrm>
          <a:off x="3733800" y="10126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170180</xdr:rowOff>
    </xdr:from>
    <xdr:to xmlns:xdr="http://schemas.openxmlformats.org/drawingml/2006/spreadsheetDrawing">
      <xdr:col>15</xdr:col>
      <xdr:colOff>133350</xdr:colOff>
      <xdr:row>60</xdr:row>
      <xdr:rowOff>100330</xdr:rowOff>
    </xdr:to>
    <xdr:sp macro="" textlink="">
      <xdr:nvSpPr>
        <xdr:cNvPr id="154" name="楕円 153"/>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110490</xdr:rowOff>
    </xdr:from>
    <xdr:ext cx="762000" cy="257810"/>
    <xdr:sp macro="" textlink="">
      <xdr:nvSpPr>
        <xdr:cNvPr id="155" name="テキスト ボックス 154"/>
        <xdr:cNvSpPr txBox="1"/>
      </xdr:nvSpPr>
      <xdr:spPr>
        <a:xfrm>
          <a:off x="2844800" y="100545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39370</xdr:rowOff>
    </xdr:from>
    <xdr:to xmlns:xdr="http://schemas.openxmlformats.org/drawingml/2006/spreadsheetDrawing">
      <xdr:col>11</xdr:col>
      <xdr:colOff>82550</xdr:colOff>
      <xdr:row>61</xdr:row>
      <xdr:rowOff>140970</xdr:rowOff>
    </xdr:to>
    <xdr:sp macro="" textlink="">
      <xdr:nvSpPr>
        <xdr:cNvPr id="156" name="楕円 155"/>
        <xdr:cNvSpPr/>
      </xdr:nvSpPr>
      <xdr:spPr>
        <a:xfrm>
          <a:off x="2286000" y="104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151130</xdr:rowOff>
    </xdr:from>
    <xdr:ext cx="762000" cy="259080"/>
    <xdr:sp macro="" textlink="">
      <xdr:nvSpPr>
        <xdr:cNvPr id="157" name="テキスト ボックス 156"/>
        <xdr:cNvSpPr txBox="1"/>
      </xdr:nvSpPr>
      <xdr:spPr>
        <a:xfrm>
          <a:off x="1955800" y="1026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97790</xdr:rowOff>
    </xdr:from>
    <xdr:to xmlns:xdr="http://schemas.openxmlformats.org/drawingml/2006/spreadsheetDrawing">
      <xdr:col>7</xdr:col>
      <xdr:colOff>31750</xdr:colOff>
      <xdr:row>62</xdr:row>
      <xdr:rowOff>27940</xdr:rowOff>
    </xdr:to>
    <xdr:sp macro="" textlink="">
      <xdr:nvSpPr>
        <xdr:cNvPr id="158" name="楕円 157"/>
        <xdr:cNvSpPr/>
      </xdr:nvSpPr>
      <xdr:spPr>
        <a:xfrm>
          <a:off x="13970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38100</xdr:rowOff>
    </xdr:from>
    <xdr:ext cx="762000" cy="259080"/>
    <xdr:sp macro="" textlink="">
      <xdr:nvSpPr>
        <xdr:cNvPr id="159" name="テキスト ボックス 158"/>
        <xdr:cNvSpPr txBox="1"/>
      </xdr:nvSpPr>
      <xdr:spPr>
        <a:xfrm>
          <a:off x="1066800" y="10325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9730" cy="358775"/>
    <xdr:sp macro="" textlink="">
      <xdr:nvSpPr>
        <xdr:cNvPr id="162" name="テキスト ボックス 161"/>
        <xdr:cNvSpPr txBox="1"/>
      </xdr:nvSpPr>
      <xdr:spPr>
        <a:xfrm>
          <a:off x="414909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[214,846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人当たりの人件費・物件費等決算額は、類似団体平均、全国平均及び静岡県平均のいずれも上回っている。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その要因として、保有している公共施設が多く、その維持管理に費用を要していることや、広い市域面積において住民サービスを維持するための支所の配置により、その人件費や維持管理費が発生していることに加え、窓口業務や施設管理業務の包括業務委託や新たな指定管理施設の発生により、物件費が増加したことが挙げられる。</a:t>
          </a:r>
          <a:endPar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引き続き公共施設再配置計画等に基づく施設適正化を推し進め、人件費や物件費の削減を図る。</a:t>
          </a:r>
        </a:p>
      </xdr:txBody>
    </xdr:sp>
    <xdr:clientData/>
  </xdr:twoCellAnchor>
  <xdr:oneCellAnchor>
    <xdr:from xmlns:xdr="http://schemas.openxmlformats.org/drawingml/2006/spreadsheetDrawing">
      <xdr:col>3</xdr:col>
      <xdr:colOff>95250</xdr:colOff>
      <xdr:row>77</xdr:row>
      <xdr:rowOff>6350</xdr:rowOff>
    </xdr:from>
    <xdr:ext cx="349885" cy="224155"/>
    <xdr:sp macro="" textlink="">
      <xdr:nvSpPr>
        <xdr:cNvPr id="173" name="テキスト ボックス 172"/>
        <xdr:cNvSpPr txBox="1"/>
      </xdr:nvSpPr>
      <xdr:spPr>
        <a:xfrm>
          <a:off x="723900" y="132080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6" name="直線コネクタ 175"/>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7810"/>
    <xdr:sp macro="" textlink="">
      <xdr:nvSpPr>
        <xdr:cNvPr id="177" name="テキスト ボックス 176"/>
        <xdr:cNvSpPr txBox="1"/>
      </xdr:nvSpPr>
      <xdr:spPr>
        <a:xfrm>
          <a:off x="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8" name="直線コネクタ 177"/>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7810"/>
    <xdr:sp macro="" textlink="">
      <xdr:nvSpPr>
        <xdr:cNvPr id="179" name="テキスト ボックス 178"/>
        <xdr:cNvSpPr txBox="1"/>
      </xdr:nvSpPr>
      <xdr:spPr>
        <a:xfrm>
          <a:off x="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0" name="直線コネクタ 179"/>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1" name="テキスト ボックス 180"/>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2" name="直線コネクタ 181"/>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3" name="テキスト ボックス 182"/>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4" name="直線コネクタ 183"/>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5" name="テキスト ボックス 184"/>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6" name="直線コネクタ 185"/>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7" name="テキスト ボックス 186"/>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8" name="直線コネクタ 187"/>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7810"/>
    <xdr:sp macro="" textlink="">
      <xdr:nvSpPr>
        <xdr:cNvPr id="189" name="テキスト ボックス 188"/>
        <xdr:cNvSpPr txBox="1"/>
      </xdr:nvSpPr>
      <xdr:spPr>
        <a:xfrm>
          <a:off x="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80010</xdr:rowOff>
    </xdr:from>
    <xdr:to xmlns:xdr="http://schemas.openxmlformats.org/drawingml/2006/spreadsheetDrawing">
      <xdr:col>23</xdr:col>
      <xdr:colOff>133350</xdr:colOff>
      <xdr:row>89</xdr:row>
      <xdr:rowOff>143510</xdr:rowOff>
    </xdr:to>
    <xdr:cxnSp macro="">
      <xdr:nvCxnSpPr>
        <xdr:cNvPr id="191" name="直線コネクタ 190"/>
        <xdr:cNvCxnSpPr/>
      </xdr:nvCxnSpPr>
      <xdr:spPr>
        <a:xfrm flipV="1">
          <a:off x="4953000" y="13796010"/>
          <a:ext cx="0" cy="1606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115570</xdr:rowOff>
    </xdr:from>
    <xdr:ext cx="762000" cy="259080"/>
    <xdr:sp macro="" textlink="">
      <xdr:nvSpPr>
        <xdr:cNvPr id="192" name="人件費・物件費等の状況最小値テキスト"/>
        <xdr:cNvSpPr txBox="1"/>
      </xdr:nvSpPr>
      <xdr:spPr>
        <a:xfrm>
          <a:off x="5041900" y="15374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581,287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143510</xdr:rowOff>
    </xdr:from>
    <xdr:to xmlns:xdr="http://schemas.openxmlformats.org/drawingml/2006/spreadsheetDrawing">
      <xdr:col>24</xdr:col>
      <xdr:colOff>12700</xdr:colOff>
      <xdr:row>89</xdr:row>
      <xdr:rowOff>143510</xdr:rowOff>
    </xdr:to>
    <xdr:cxnSp macro="">
      <xdr:nvCxnSpPr>
        <xdr:cNvPr id="193" name="直線コネクタ 192"/>
        <xdr:cNvCxnSpPr/>
      </xdr:nvCxnSpPr>
      <xdr:spPr>
        <a:xfrm>
          <a:off x="4864100" y="1540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166370</xdr:rowOff>
    </xdr:from>
    <xdr:ext cx="762000" cy="257810"/>
    <xdr:sp macro="" textlink="">
      <xdr:nvSpPr>
        <xdr:cNvPr id="194" name="人件費・物件費等の状況最大値テキスト"/>
        <xdr:cNvSpPr txBox="1"/>
      </xdr:nvSpPr>
      <xdr:spPr>
        <a:xfrm>
          <a:off x="5041900" y="135394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80010</xdr:rowOff>
    </xdr:from>
    <xdr:to xmlns:xdr="http://schemas.openxmlformats.org/drawingml/2006/spreadsheetDrawing">
      <xdr:col>24</xdr:col>
      <xdr:colOff>12700</xdr:colOff>
      <xdr:row>80</xdr:row>
      <xdr:rowOff>80010</xdr:rowOff>
    </xdr:to>
    <xdr:cxnSp macro="">
      <xdr:nvCxnSpPr>
        <xdr:cNvPr id="195" name="直線コネクタ 194"/>
        <xdr:cNvCxnSpPr/>
      </xdr:nvCxnSpPr>
      <xdr:spPr>
        <a:xfrm>
          <a:off x="4864100" y="1379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44450</xdr:rowOff>
    </xdr:from>
    <xdr:to xmlns:xdr="http://schemas.openxmlformats.org/drawingml/2006/spreadsheetDrawing">
      <xdr:col>23</xdr:col>
      <xdr:colOff>133350</xdr:colOff>
      <xdr:row>82</xdr:row>
      <xdr:rowOff>80010</xdr:rowOff>
    </xdr:to>
    <xdr:cxnSp macro="">
      <xdr:nvCxnSpPr>
        <xdr:cNvPr id="196" name="直線コネクタ 195"/>
        <xdr:cNvCxnSpPr/>
      </xdr:nvCxnSpPr>
      <xdr:spPr>
        <a:xfrm>
          <a:off x="4114800" y="1410335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98425</xdr:rowOff>
    </xdr:from>
    <xdr:ext cx="762000" cy="257810"/>
    <xdr:sp macro="" textlink="">
      <xdr:nvSpPr>
        <xdr:cNvPr id="197" name="人件費・物件費等の状況平均値テキスト"/>
        <xdr:cNvSpPr txBox="1"/>
      </xdr:nvSpPr>
      <xdr:spPr>
        <a:xfrm>
          <a:off x="5041900" y="1381442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81915</xdr:rowOff>
    </xdr:from>
    <xdr:to xmlns:xdr="http://schemas.openxmlformats.org/drawingml/2006/spreadsheetDrawing">
      <xdr:col>23</xdr:col>
      <xdr:colOff>184150</xdr:colOff>
      <xdr:row>82</xdr:row>
      <xdr:rowOff>12065</xdr:rowOff>
    </xdr:to>
    <xdr:sp macro="" textlink="">
      <xdr:nvSpPr>
        <xdr:cNvPr id="198" name="フローチャート: 判断 197"/>
        <xdr:cNvSpPr/>
      </xdr:nvSpPr>
      <xdr:spPr>
        <a:xfrm>
          <a:off x="4902200" y="139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31115</xdr:rowOff>
    </xdr:from>
    <xdr:to xmlns:xdr="http://schemas.openxmlformats.org/drawingml/2006/spreadsheetDrawing">
      <xdr:col>19</xdr:col>
      <xdr:colOff>133350</xdr:colOff>
      <xdr:row>82</xdr:row>
      <xdr:rowOff>44450</xdr:rowOff>
    </xdr:to>
    <xdr:cxnSp macro="">
      <xdr:nvCxnSpPr>
        <xdr:cNvPr id="199" name="直線コネクタ 198"/>
        <xdr:cNvCxnSpPr/>
      </xdr:nvCxnSpPr>
      <xdr:spPr>
        <a:xfrm>
          <a:off x="3225800" y="140900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85090</xdr:rowOff>
    </xdr:from>
    <xdr:to xmlns:xdr="http://schemas.openxmlformats.org/drawingml/2006/spreadsheetDrawing">
      <xdr:col>19</xdr:col>
      <xdr:colOff>184150</xdr:colOff>
      <xdr:row>82</xdr:row>
      <xdr:rowOff>15240</xdr:rowOff>
    </xdr:to>
    <xdr:sp macro="" textlink="">
      <xdr:nvSpPr>
        <xdr:cNvPr id="200" name="フローチャート: 判断 199"/>
        <xdr:cNvSpPr/>
      </xdr:nvSpPr>
      <xdr:spPr>
        <a:xfrm>
          <a:off x="4064000" y="139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25400</xdr:rowOff>
    </xdr:from>
    <xdr:ext cx="736600" cy="259080"/>
    <xdr:sp macro="" textlink="">
      <xdr:nvSpPr>
        <xdr:cNvPr id="201" name="テキスト ボックス 200"/>
        <xdr:cNvSpPr txBox="1"/>
      </xdr:nvSpPr>
      <xdr:spPr>
        <a:xfrm>
          <a:off x="3733800" y="13741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163830</xdr:rowOff>
    </xdr:from>
    <xdr:to xmlns:xdr="http://schemas.openxmlformats.org/drawingml/2006/spreadsheetDrawing">
      <xdr:col>15</xdr:col>
      <xdr:colOff>82550</xdr:colOff>
      <xdr:row>82</xdr:row>
      <xdr:rowOff>31115</xdr:rowOff>
    </xdr:to>
    <xdr:cxnSp macro="">
      <xdr:nvCxnSpPr>
        <xdr:cNvPr id="202" name="直線コネクタ 201"/>
        <xdr:cNvCxnSpPr/>
      </xdr:nvCxnSpPr>
      <xdr:spPr>
        <a:xfrm>
          <a:off x="2336800" y="1405128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69215</xdr:rowOff>
    </xdr:from>
    <xdr:to xmlns:xdr="http://schemas.openxmlformats.org/drawingml/2006/spreadsheetDrawing">
      <xdr:col>15</xdr:col>
      <xdr:colOff>133350</xdr:colOff>
      <xdr:row>81</xdr:row>
      <xdr:rowOff>170815</xdr:rowOff>
    </xdr:to>
    <xdr:sp macro="" textlink="">
      <xdr:nvSpPr>
        <xdr:cNvPr id="203" name="フローチャート: 判断 202"/>
        <xdr:cNvSpPr/>
      </xdr:nvSpPr>
      <xdr:spPr>
        <a:xfrm>
          <a:off x="3175000" y="139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9525</xdr:rowOff>
    </xdr:from>
    <xdr:ext cx="762000" cy="257810"/>
    <xdr:sp macro="" textlink="">
      <xdr:nvSpPr>
        <xdr:cNvPr id="204" name="テキスト ボックス 203"/>
        <xdr:cNvSpPr txBox="1"/>
      </xdr:nvSpPr>
      <xdr:spPr>
        <a:xfrm>
          <a:off x="2844800" y="137255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135890</xdr:rowOff>
    </xdr:from>
    <xdr:to xmlns:xdr="http://schemas.openxmlformats.org/drawingml/2006/spreadsheetDrawing">
      <xdr:col>11</xdr:col>
      <xdr:colOff>31750</xdr:colOff>
      <xdr:row>81</xdr:row>
      <xdr:rowOff>163830</xdr:rowOff>
    </xdr:to>
    <xdr:cxnSp macro="">
      <xdr:nvCxnSpPr>
        <xdr:cNvPr id="205" name="直線コネクタ 204"/>
        <xdr:cNvCxnSpPr/>
      </xdr:nvCxnSpPr>
      <xdr:spPr>
        <a:xfrm>
          <a:off x="1447800" y="1402334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87630</xdr:rowOff>
    </xdr:from>
    <xdr:to xmlns:xdr="http://schemas.openxmlformats.org/drawingml/2006/spreadsheetDrawing">
      <xdr:col>11</xdr:col>
      <xdr:colOff>82550</xdr:colOff>
      <xdr:row>82</xdr:row>
      <xdr:rowOff>17780</xdr:rowOff>
    </xdr:to>
    <xdr:sp macro="" textlink="">
      <xdr:nvSpPr>
        <xdr:cNvPr id="206" name="フローチャート: 判断 205"/>
        <xdr:cNvSpPr/>
      </xdr:nvSpPr>
      <xdr:spPr>
        <a:xfrm>
          <a:off x="2286000" y="1397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27940</xdr:rowOff>
    </xdr:from>
    <xdr:ext cx="762000" cy="259080"/>
    <xdr:sp macro="" textlink="">
      <xdr:nvSpPr>
        <xdr:cNvPr id="207" name="テキスト ボックス 206"/>
        <xdr:cNvSpPr txBox="1"/>
      </xdr:nvSpPr>
      <xdr:spPr>
        <a:xfrm>
          <a:off x="1955800" y="1374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13335</xdr:rowOff>
    </xdr:from>
    <xdr:to xmlns:xdr="http://schemas.openxmlformats.org/drawingml/2006/spreadsheetDrawing">
      <xdr:col>7</xdr:col>
      <xdr:colOff>31750</xdr:colOff>
      <xdr:row>81</xdr:row>
      <xdr:rowOff>114935</xdr:rowOff>
    </xdr:to>
    <xdr:sp macro="" textlink="">
      <xdr:nvSpPr>
        <xdr:cNvPr id="208" name="フローチャート: 判断 207"/>
        <xdr:cNvSpPr/>
      </xdr:nvSpPr>
      <xdr:spPr>
        <a:xfrm>
          <a:off x="1397000" y="1390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125095</xdr:rowOff>
    </xdr:from>
    <xdr:ext cx="762000" cy="258445"/>
    <xdr:sp macro="" textlink="">
      <xdr:nvSpPr>
        <xdr:cNvPr id="209" name="テキスト ボックス 208"/>
        <xdr:cNvSpPr txBox="1"/>
      </xdr:nvSpPr>
      <xdr:spPr>
        <a:xfrm>
          <a:off x="1066800" y="13669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2" name="テキスト ボックス 211"/>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29210</xdr:rowOff>
    </xdr:from>
    <xdr:to xmlns:xdr="http://schemas.openxmlformats.org/drawingml/2006/spreadsheetDrawing">
      <xdr:col>23</xdr:col>
      <xdr:colOff>184150</xdr:colOff>
      <xdr:row>82</xdr:row>
      <xdr:rowOff>130810</xdr:rowOff>
    </xdr:to>
    <xdr:sp macro="" textlink="">
      <xdr:nvSpPr>
        <xdr:cNvPr id="215" name="楕円 214"/>
        <xdr:cNvSpPr/>
      </xdr:nvSpPr>
      <xdr:spPr>
        <a:xfrm>
          <a:off x="4902200" y="140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1270</xdr:rowOff>
    </xdr:from>
    <xdr:ext cx="762000" cy="259080"/>
    <xdr:sp macro="" textlink="">
      <xdr:nvSpPr>
        <xdr:cNvPr id="216" name="人件費・物件費等の状況該当値テキスト"/>
        <xdr:cNvSpPr txBox="1"/>
      </xdr:nvSpPr>
      <xdr:spPr>
        <a:xfrm>
          <a:off x="5041900" y="1406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165100</xdr:rowOff>
    </xdr:from>
    <xdr:to xmlns:xdr="http://schemas.openxmlformats.org/drawingml/2006/spreadsheetDrawing">
      <xdr:col>19</xdr:col>
      <xdr:colOff>184150</xdr:colOff>
      <xdr:row>82</xdr:row>
      <xdr:rowOff>95250</xdr:rowOff>
    </xdr:to>
    <xdr:sp macro="" textlink="">
      <xdr:nvSpPr>
        <xdr:cNvPr id="217" name="楕円 216"/>
        <xdr:cNvSpPr/>
      </xdr:nvSpPr>
      <xdr:spPr>
        <a:xfrm>
          <a:off x="4064000" y="1405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80010</xdr:rowOff>
    </xdr:from>
    <xdr:ext cx="736600" cy="259080"/>
    <xdr:sp macro="" textlink="">
      <xdr:nvSpPr>
        <xdr:cNvPr id="218" name="テキスト ボックス 217"/>
        <xdr:cNvSpPr txBox="1"/>
      </xdr:nvSpPr>
      <xdr:spPr>
        <a:xfrm>
          <a:off x="3733800" y="14138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151765</xdr:rowOff>
    </xdr:from>
    <xdr:to xmlns:xdr="http://schemas.openxmlformats.org/drawingml/2006/spreadsheetDrawing">
      <xdr:col>15</xdr:col>
      <xdr:colOff>133350</xdr:colOff>
      <xdr:row>82</xdr:row>
      <xdr:rowOff>81915</xdr:rowOff>
    </xdr:to>
    <xdr:sp macro="" textlink="">
      <xdr:nvSpPr>
        <xdr:cNvPr id="219" name="楕円 218"/>
        <xdr:cNvSpPr/>
      </xdr:nvSpPr>
      <xdr:spPr>
        <a:xfrm>
          <a:off x="3175000" y="1403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66675</xdr:rowOff>
    </xdr:from>
    <xdr:ext cx="762000" cy="257810"/>
    <xdr:sp macro="" textlink="">
      <xdr:nvSpPr>
        <xdr:cNvPr id="220" name="テキスト ボックス 219"/>
        <xdr:cNvSpPr txBox="1"/>
      </xdr:nvSpPr>
      <xdr:spPr>
        <a:xfrm>
          <a:off x="2844800" y="141255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113030</xdr:rowOff>
    </xdr:from>
    <xdr:to xmlns:xdr="http://schemas.openxmlformats.org/drawingml/2006/spreadsheetDrawing">
      <xdr:col>11</xdr:col>
      <xdr:colOff>82550</xdr:colOff>
      <xdr:row>82</xdr:row>
      <xdr:rowOff>43180</xdr:rowOff>
    </xdr:to>
    <xdr:sp macro="" textlink="">
      <xdr:nvSpPr>
        <xdr:cNvPr id="221" name="楕円 220"/>
        <xdr:cNvSpPr/>
      </xdr:nvSpPr>
      <xdr:spPr>
        <a:xfrm>
          <a:off x="22860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27940</xdr:rowOff>
    </xdr:from>
    <xdr:ext cx="762000" cy="259080"/>
    <xdr:sp macro="" textlink="">
      <xdr:nvSpPr>
        <xdr:cNvPr id="222" name="テキスト ボックス 221"/>
        <xdr:cNvSpPr txBox="1"/>
      </xdr:nvSpPr>
      <xdr:spPr>
        <a:xfrm>
          <a:off x="1955800" y="14086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85090</xdr:rowOff>
    </xdr:from>
    <xdr:to xmlns:xdr="http://schemas.openxmlformats.org/drawingml/2006/spreadsheetDrawing">
      <xdr:col>7</xdr:col>
      <xdr:colOff>31750</xdr:colOff>
      <xdr:row>82</xdr:row>
      <xdr:rowOff>15240</xdr:rowOff>
    </xdr:to>
    <xdr:sp macro="" textlink="">
      <xdr:nvSpPr>
        <xdr:cNvPr id="223" name="楕円 222"/>
        <xdr:cNvSpPr/>
      </xdr:nvSpPr>
      <xdr:spPr>
        <a:xfrm>
          <a:off x="1397000" y="139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0</xdr:rowOff>
    </xdr:from>
    <xdr:ext cx="762000" cy="259080"/>
    <xdr:sp macro="" textlink="">
      <xdr:nvSpPr>
        <xdr:cNvPr id="224" name="テキスト ボックス 223"/>
        <xdr:cNvSpPr txBox="1"/>
      </xdr:nvSpPr>
      <xdr:spPr>
        <a:xfrm>
          <a:off x="1066800" y="14058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6" name="テキスト ボックス 225"/>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7" name="テキスト ボックス 226"/>
        <xdr:cNvSpPr txBox="1"/>
      </xdr:nvSpPr>
      <xdr:spPr>
        <a:xfrm>
          <a:off x="15431770" y="1297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国家公務員に準じた</a:t>
          </a:r>
          <a:r>
            <a:rPr kumimoji="1" lang="en-US" altLang="ja-JP" sz="1300">
              <a:solidFill>
                <a:schemeClr val="dk1"/>
              </a:solidFill>
              <a:effectLst/>
              <a:latin typeface="ＭＳ Ｐゴシック"/>
              <a:ea typeface="ＭＳ Ｐゴシック"/>
              <a:cs typeface="+mn-cs"/>
            </a:rPr>
            <a:t>55</a:t>
          </a:r>
          <a:r>
            <a:rPr kumimoji="1" lang="ja-JP" altLang="ja-JP" sz="1300">
              <a:solidFill>
                <a:schemeClr val="dk1"/>
              </a:solidFill>
              <a:effectLst/>
              <a:latin typeface="ＭＳ Ｐゴシック"/>
              <a:ea typeface="ＭＳ Ｐゴシック"/>
              <a:cs typeface="+mn-cs"/>
            </a:rPr>
            <a:t>歳以上の昇給抑制措置の実施や、新卒以外の職員の採用、経験年数階層の変動により、類似団体、全国平均に比べ低い数値となっている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9" name="テキスト ボックス 238"/>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0" name="直線コネクタ 239"/>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7810"/>
    <xdr:sp macro="" textlink="">
      <xdr:nvSpPr>
        <xdr:cNvPr id="241" name="テキスト ボックス 240"/>
        <xdr:cNvSpPr txBox="1"/>
      </xdr:nvSpPr>
      <xdr:spPr>
        <a:xfrm>
          <a:off x="12065000" y="1532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2" name="直線コネクタ 241"/>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7810"/>
    <xdr:sp macro="" textlink="">
      <xdr:nvSpPr>
        <xdr:cNvPr id="243" name="テキスト ボックス 242"/>
        <xdr:cNvSpPr txBox="1"/>
      </xdr:nvSpPr>
      <xdr:spPr>
        <a:xfrm>
          <a:off x="12065000" y="1497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4" name="直線コネクタ 243"/>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5" name="テキスト ボックス 244"/>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6" name="直線コネクタ 245"/>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7" name="テキスト ボックス 246"/>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8" name="直線コネクタ 247"/>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9" name="テキスト ボックス 248"/>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0" name="直線コネクタ 249"/>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1" name="テキスト ボックス 250"/>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2" name="直線コネクタ 251"/>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7810"/>
    <xdr:sp macro="" textlink="">
      <xdr:nvSpPr>
        <xdr:cNvPr id="253" name="テキスト ボックス 252"/>
        <xdr:cNvSpPr txBox="1"/>
      </xdr:nvSpPr>
      <xdr:spPr>
        <a:xfrm>
          <a:off x="12065000" y="13256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95250</xdr:rowOff>
    </xdr:from>
    <xdr:to xmlns:xdr="http://schemas.openxmlformats.org/drawingml/2006/spreadsheetDrawing">
      <xdr:col>81</xdr:col>
      <xdr:colOff>44450</xdr:colOff>
      <xdr:row>89</xdr:row>
      <xdr:rowOff>635</xdr:rowOff>
    </xdr:to>
    <xdr:cxnSp macro="">
      <xdr:nvCxnSpPr>
        <xdr:cNvPr id="255" name="直線コネクタ 254"/>
        <xdr:cNvCxnSpPr/>
      </xdr:nvCxnSpPr>
      <xdr:spPr>
        <a:xfrm flipV="1">
          <a:off x="17018000" y="13639800"/>
          <a:ext cx="0" cy="16198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144145</xdr:rowOff>
    </xdr:from>
    <xdr:ext cx="762000" cy="257810"/>
    <xdr:sp macro="" textlink="">
      <xdr:nvSpPr>
        <xdr:cNvPr id="256" name="給与水準   （国との比較）最小値テキスト"/>
        <xdr:cNvSpPr txBox="1"/>
      </xdr:nvSpPr>
      <xdr:spPr>
        <a:xfrm>
          <a:off x="17106900" y="152317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635</xdr:rowOff>
    </xdr:from>
    <xdr:to xmlns:xdr="http://schemas.openxmlformats.org/drawingml/2006/spreadsheetDrawing">
      <xdr:col>81</xdr:col>
      <xdr:colOff>133350</xdr:colOff>
      <xdr:row>89</xdr:row>
      <xdr:rowOff>635</xdr:rowOff>
    </xdr:to>
    <xdr:cxnSp macro="">
      <xdr:nvCxnSpPr>
        <xdr:cNvPr id="257" name="直線コネクタ 256"/>
        <xdr:cNvCxnSpPr/>
      </xdr:nvCxnSpPr>
      <xdr:spPr>
        <a:xfrm>
          <a:off x="16929100" y="1525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10160</xdr:rowOff>
    </xdr:from>
    <xdr:ext cx="762000" cy="259080"/>
    <xdr:sp macro="" textlink="">
      <xdr:nvSpPr>
        <xdr:cNvPr id="258" name="給与水準   （国との比較）最大値テキスト"/>
        <xdr:cNvSpPr txBox="1"/>
      </xdr:nvSpPr>
      <xdr:spPr>
        <a:xfrm>
          <a:off x="17106900" y="1338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95250</xdr:rowOff>
    </xdr:from>
    <xdr:to xmlns:xdr="http://schemas.openxmlformats.org/drawingml/2006/spreadsheetDrawing">
      <xdr:col>81</xdr:col>
      <xdr:colOff>133350</xdr:colOff>
      <xdr:row>79</xdr:row>
      <xdr:rowOff>95250</xdr:rowOff>
    </xdr:to>
    <xdr:cxnSp macro="">
      <xdr:nvCxnSpPr>
        <xdr:cNvPr id="259" name="直線コネクタ 258"/>
        <xdr:cNvCxnSpPr/>
      </xdr:nvCxnSpPr>
      <xdr:spPr>
        <a:xfrm>
          <a:off x="16929100" y="1363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81</xdr:row>
      <xdr:rowOff>97790</xdr:rowOff>
    </xdr:from>
    <xdr:to xmlns:xdr="http://schemas.openxmlformats.org/drawingml/2006/spreadsheetDrawing">
      <xdr:col>81</xdr:col>
      <xdr:colOff>44450</xdr:colOff>
      <xdr:row>82</xdr:row>
      <xdr:rowOff>12065</xdr:rowOff>
    </xdr:to>
    <xdr:cxnSp macro="">
      <xdr:nvCxnSpPr>
        <xdr:cNvPr id="260" name="直線コネクタ 259"/>
        <xdr:cNvCxnSpPr/>
      </xdr:nvCxnSpPr>
      <xdr:spPr>
        <a:xfrm flipV="1">
          <a:off x="16179800" y="1398524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82</xdr:row>
      <xdr:rowOff>156845</xdr:rowOff>
    </xdr:from>
    <xdr:ext cx="762000" cy="257810"/>
    <xdr:sp macro="" textlink="">
      <xdr:nvSpPr>
        <xdr:cNvPr id="261" name="給与水準   （国との比較）平均値テキスト"/>
        <xdr:cNvSpPr txBox="1"/>
      </xdr:nvSpPr>
      <xdr:spPr>
        <a:xfrm>
          <a:off x="17106900" y="1421574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13335</xdr:rowOff>
    </xdr:from>
    <xdr:to xmlns:xdr="http://schemas.openxmlformats.org/drawingml/2006/spreadsheetDrawing">
      <xdr:col>81</xdr:col>
      <xdr:colOff>95250</xdr:colOff>
      <xdr:row>83</xdr:row>
      <xdr:rowOff>114935</xdr:rowOff>
    </xdr:to>
    <xdr:sp macro="" textlink="">
      <xdr:nvSpPr>
        <xdr:cNvPr id="262" name="フローチャート: 判断 261"/>
        <xdr:cNvSpPr/>
      </xdr:nvSpPr>
      <xdr:spPr>
        <a:xfrm>
          <a:off x="16967200" y="142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81</xdr:row>
      <xdr:rowOff>132080</xdr:rowOff>
    </xdr:from>
    <xdr:to xmlns:xdr="http://schemas.openxmlformats.org/drawingml/2006/spreadsheetDrawing">
      <xdr:col>77</xdr:col>
      <xdr:colOff>44450</xdr:colOff>
      <xdr:row>82</xdr:row>
      <xdr:rowOff>12065</xdr:rowOff>
    </xdr:to>
    <xdr:cxnSp macro="">
      <xdr:nvCxnSpPr>
        <xdr:cNvPr id="263" name="直線コネクタ 262"/>
        <xdr:cNvCxnSpPr/>
      </xdr:nvCxnSpPr>
      <xdr:spPr>
        <a:xfrm>
          <a:off x="15290800" y="1401953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83</xdr:row>
      <xdr:rowOff>82550</xdr:rowOff>
    </xdr:from>
    <xdr:to xmlns:xdr="http://schemas.openxmlformats.org/drawingml/2006/spreadsheetDrawing">
      <xdr:col>77</xdr:col>
      <xdr:colOff>95250</xdr:colOff>
      <xdr:row>84</xdr:row>
      <xdr:rowOff>12700</xdr:rowOff>
    </xdr:to>
    <xdr:sp macro="" textlink="">
      <xdr:nvSpPr>
        <xdr:cNvPr id="264" name="フローチャート: 判断 263"/>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168910</xdr:rowOff>
    </xdr:from>
    <xdr:ext cx="736600" cy="257810"/>
    <xdr:sp macro="" textlink="">
      <xdr:nvSpPr>
        <xdr:cNvPr id="265" name="テキスト ボックス 264"/>
        <xdr:cNvSpPr txBox="1"/>
      </xdr:nvSpPr>
      <xdr:spPr>
        <a:xfrm>
          <a:off x="15798800" y="143992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81</xdr:row>
      <xdr:rowOff>132080</xdr:rowOff>
    </xdr:from>
    <xdr:to xmlns:xdr="http://schemas.openxmlformats.org/drawingml/2006/spreadsheetDrawing">
      <xdr:col>72</xdr:col>
      <xdr:colOff>203200</xdr:colOff>
      <xdr:row>82</xdr:row>
      <xdr:rowOff>114935</xdr:rowOff>
    </xdr:to>
    <xdr:cxnSp macro="">
      <xdr:nvCxnSpPr>
        <xdr:cNvPr id="266" name="直線コネクタ 265"/>
        <xdr:cNvCxnSpPr/>
      </xdr:nvCxnSpPr>
      <xdr:spPr>
        <a:xfrm flipV="1">
          <a:off x="14401800" y="1401953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99695</xdr:rowOff>
    </xdr:from>
    <xdr:to xmlns:xdr="http://schemas.openxmlformats.org/drawingml/2006/spreadsheetDrawing">
      <xdr:col>73</xdr:col>
      <xdr:colOff>44450</xdr:colOff>
      <xdr:row>84</xdr:row>
      <xdr:rowOff>29845</xdr:rowOff>
    </xdr:to>
    <xdr:sp macro="" textlink="">
      <xdr:nvSpPr>
        <xdr:cNvPr id="267" name="フローチャート: 判断 266"/>
        <xdr:cNvSpPr/>
      </xdr:nvSpPr>
      <xdr:spPr>
        <a:xfrm>
          <a:off x="152400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14605</xdr:rowOff>
    </xdr:from>
    <xdr:ext cx="762000" cy="259080"/>
    <xdr:sp macro="" textlink="">
      <xdr:nvSpPr>
        <xdr:cNvPr id="268" name="テキスト ボックス 267"/>
        <xdr:cNvSpPr txBox="1"/>
      </xdr:nvSpPr>
      <xdr:spPr>
        <a:xfrm>
          <a:off x="14909800" y="14416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82</xdr:row>
      <xdr:rowOff>114935</xdr:rowOff>
    </xdr:from>
    <xdr:to xmlns:xdr="http://schemas.openxmlformats.org/drawingml/2006/spreadsheetDrawing">
      <xdr:col>68</xdr:col>
      <xdr:colOff>152400</xdr:colOff>
      <xdr:row>83</xdr:row>
      <xdr:rowOff>46990</xdr:rowOff>
    </xdr:to>
    <xdr:cxnSp macro="">
      <xdr:nvCxnSpPr>
        <xdr:cNvPr id="269" name="直線コネクタ 268"/>
        <xdr:cNvCxnSpPr/>
      </xdr:nvCxnSpPr>
      <xdr:spPr>
        <a:xfrm flipV="1">
          <a:off x="13512800" y="1417383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48260</xdr:rowOff>
    </xdr:from>
    <xdr:to xmlns:xdr="http://schemas.openxmlformats.org/drawingml/2006/spreadsheetDrawing">
      <xdr:col>68</xdr:col>
      <xdr:colOff>203200</xdr:colOff>
      <xdr:row>83</xdr:row>
      <xdr:rowOff>149860</xdr:rowOff>
    </xdr:to>
    <xdr:sp macro="" textlink="">
      <xdr:nvSpPr>
        <xdr:cNvPr id="270" name="フローチャート: 判断 269"/>
        <xdr:cNvSpPr/>
      </xdr:nvSpPr>
      <xdr:spPr>
        <a:xfrm>
          <a:off x="143510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134620</xdr:rowOff>
    </xdr:from>
    <xdr:ext cx="762000" cy="257810"/>
    <xdr:sp macro="" textlink="">
      <xdr:nvSpPr>
        <xdr:cNvPr id="271" name="テキスト ボックス 270"/>
        <xdr:cNvSpPr txBox="1"/>
      </xdr:nvSpPr>
      <xdr:spPr>
        <a:xfrm>
          <a:off x="14020800" y="143649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65405</xdr:rowOff>
    </xdr:from>
    <xdr:to xmlns:xdr="http://schemas.openxmlformats.org/drawingml/2006/spreadsheetDrawing">
      <xdr:col>64</xdr:col>
      <xdr:colOff>152400</xdr:colOff>
      <xdr:row>83</xdr:row>
      <xdr:rowOff>167005</xdr:rowOff>
    </xdr:to>
    <xdr:sp macro="" textlink="">
      <xdr:nvSpPr>
        <xdr:cNvPr id="272" name="フローチャート: 判断 271"/>
        <xdr:cNvSpPr/>
      </xdr:nvSpPr>
      <xdr:spPr>
        <a:xfrm>
          <a:off x="134620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151765</xdr:rowOff>
    </xdr:from>
    <xdr:ext cx="762000" cy="259080"/>
    <xdr:sp macro="" textlink="">
      <xdr:nvSpPr>
        <xdr:cNvPr id="273" name="テキスト ボックス 272"/>
        <xdr:cNvSpPr txBox="1"/>
      </xdr:nvSpPr>
      <xdr:spPr>
        <a:xfrm>
          <a:off x="13131800" y="14382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4" name="テキスト ボックス 273"/>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5" name="テキスト ボックス 274"/>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6" name="テキスト ボックス 275"/>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7" name="テキスト ボックス 276"/>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8" name="テキスト ボックス 277"/>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81</xdr:row>
      <xdr:rowOff>46355</xdr:rowOff>
    </xdr:from>
    <xdr:to xmlns:xdr="http://schemas.openxmlformats.org/drawingml/2006/spreadsheetDrawing">
      <xdr:col>81</xdr:col>
      <xdr:colOff>95250</xdr:colOff>
      <xdr:row>81</xdr:row>
      <xdr:rowOff>147955</xdr:rowOff>
    </xdr:to>
    <xdr:sp macro="" textlink="">
      <xdr:nvSpPr>
        <xdr:cNvPr id="279" name="楕円 278"/>
        <xdr:cNvSpPr/>
      </xdr:nvSpPr>
      <xdr:spPr>
        <a:xfrm>
          <a:off x="169672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80</xdr:row>
      <xdr:rowOff>63500</xdr:rowOff>
    </xdr:from>
    <xdr:ext cx="762000" cy="257810"/>
    <xdr:sp macro="" textlink="">
      <xdr:nvSpPr>
        <xdr:cNvPr id="280" name="給与水準   （国との比較）該当値テキスト"/>
        <xdr:cNvSpPr txBox="1"/>
      </xdr:nvSpPr>
      <xdr:spPr>
        <a:xfrm>
          <a:off x="17106900" y="137795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81</xdr:row>
      <xdr:rowOff>132715</xdr:rowOff>
    </xdr:from>
    <xdr:to xmlns:xdr="http://schemas.openxmlformats.org/drawingml/2006/spreadsheetDrawing">
      <xdr:col>77</xdr:col>
      <xdr:colOff>95250</xdr:colOff>
      <xdr:row>82</xdr:row>
      <xdr:rowOff>63500</xdr:rowOff>
    </xdr:to>
    <xdr:sp macro="" textlink="">
      <xdr:nvSpPr>
        <xdr:cNvPr id="281" name="楕円 280"/>
        <xdr:cNvSpPr/>
      </xdr:nvSpPr>
      <xdr:spPr>
        <a:xfrm>
          <a:off x="16129000" y="14020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80</xdr:row>
      <xdr:rowOff>73025</xdr:rowOff>
    </xdr:from>
    <xdr:ext cx="736600" cy="259080"/>
    <xdr:sp macro="" textlink="">
      <xdr:nvSpPr>
        <xdr:cNvPr id="282" name="テキスト ボックス 281"/>
        <xdr:cNvSpPr txBox="1"/>
      </xdr:nvSpPr>
      <xdr:spPr>
        <a:xfrm>
          <a:off x="15798800" y="13789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81</xdr:row>
      <xdr:rowOff>80645</xdr:rowOff>
    </xdr:from>
    <xdr:to xmlns:xdr="http://schemas.openxmlformats.org/drawingml/2006/spreadsheetDrawing">
      <xdr:col>73</xdr:col>
      <xdr:colOff>44450</xdr:colOff>
      <xdr:row>82</xdr:row>
      <xdr:rowOff>10795</xdr:rowOff>
    </xdr:to>
    <xdr:sp macro="" textlink="">
      <xdr:nvSpPr>
        <xdr:cNvPr id="283" name="楕円 282"/>
        <xdr:cNvSpPr/>
      </xdr:nvSpPr>
      <xdr:spPr>
        <a:xfrm>
          <a:off x="152400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80</xdr:row>
      <xdr:rowOff>20955</xdr:rowOff>
    </xdr:from>
    <xdr:ext cx="762000" cy="257810"/>
    <xdr:sp macro="" textlink="">
      <xdr:nvSpPr>
        <xdr:cNvPr id="284" name="テキスト ボックス 283"/>
        <xdr:cNvSpPr txBox="1"/>
      </xdr:nvSpPr>
      <xdr:spPr>
        <a:xfrm>
          <a:off x="14909800" y="137369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82</xdr:row>
      <xdr:rowOff>64135</xdr:rowOff>
    </xdr:from>
    <xdr:to xmlns:xdr="http://schemas.openxmlformats.org/drawingml/2006/spreadsheetDrawing">
      <xdr:col>68</xdr:col>
      <xdr:colOff>203200</xdr:colOff>
      <xdr:row>82</xdr:row>
      <xdr:rowOff>166370</xdr:rowOff>
    </xdr:to>
    <xdr:sp macro="" textlink="">
      <xdr:nvSpPr>
        <xdr:cNvPr id="285" name="楕円 284"/>
        <xdr:cNvSpPr/>
      </xdr:nvSpPr>
      <xdr:spPr>
        <a:xfrm>
          <a:off x="14351000" y="14123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4445</xdr:rowOff>
    </xdr:from>
    <xdr:ext cx="762000" cy="259080"/>
    <xdr:sp macro="" textlink="">
      <xdr:nvSpPr>
        <xdr:cNvPr id="286" name="テキスト ボックス 285"/>
        <xdr:cNvSpPr txBox="1"/>
      </xdr:nvSpPr>
      <xdr:spPr>
        <a:xfrm>
          <a:off x="14020800" y="1389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167640</xdr:rowOff>
    </xdr:from>
    <xdr:to xmlns:xdr="http://schemas.openxmlformats.org/drawingml/2006/spreadsheetDrawing">
      <xdr:col>64</xdr:col>
      <xdr:colOff>152400</xdr:colOff>
      <xdr:row>83</xdr:row>
      <xdr:rowOff>97790</xdr:rowOff>
    </xdr:to>
    <xdr:sp macro="" textlink="">
      <xdr:nvSpPr>
        <xdr:cNvPr id="287" name="楕円 286"/>
        <xdr:cNvSpPr/>
      </xdr:nvSpPr>
      <xdr:spPr>
        <a:xfrm>
          <a:off x="13462000" y="1422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107950</xdr:rowOff>
    </xdr:from>
    <xdr:ext cx="762000" cy="259080"/>
    <xdr:sp macro="" textlink="">
      <xdr:nvSpPr>
        <xdr:cNvPr id="288" name="テキスト ボックス 287"/>
        <xdr:cNvSpPr txBox="1"/>
      </xdr:nvSpPr>
      <xdr:spPr>
        <a:xfrm>
          <a:off x="13131800" y="13995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7975"/>
    <xdr:sp macro="" textlink="">
      <xdr:nvSpPr>
        <xdr:cNvPr id="290" name="テキスト ボックス 289"/>
        <xdr:cNvSpPr txBox="1"/>
      </xdr:nvSpPr>
      <xdr:spPr>
        <a:xfrm>
          <a:off x="13346430" y="9188450"/>
          <a:ext cx="22631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7505"/>
    <xdr:sp macro="" textlink="">
      <xdr:nvSpPr>
        <xdr:cNvPr id="291" name="テキスト ボックス 290"/>
        <xdr:cNvSpPr txBox="1"/>
      </xdr:nvSpPr>
      <xdr:spPr>
        <a:xfrm>
          <a:off x="15736570" y="9163050"/>
          <a:ext cx="1649730" cy="3575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[11.46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人当たりの職員数は類似団体平均及び静岡県平均を上回り、年々逓増となっている。</a:t>
          </a:r>
          <a:r>
            <a:rPr kumimoji="1" lang="ja-JP" altLang="ja-JP" sz="1300">
              <a:solidFill>
                <a:schemeClr val="dk1"/>
              </a:solidFill>
              <a:effectLst/>
              <a:latin typeface="ＭＳ Ｐゴシック"/>
              <a:ea typeface="ＭＳ Ｐゴシック"/>
              <a:cs typeface="+mn-cs"/>
            </a:rPr>
            <a:t>合併により広い市域面積を有していることで住民サービスが低下しないよう旧町地区ごとに支所を設置していることから、職員数が多い傾向にある。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適正職員数については、今後</a:t>
          </a:r>
          <a:r>
            <a:rPr kumimoji="1" lang="ja-JP" altLang="en-US" sz="1300">
              <a:solidFill>
                <a:schemeClr val="dk1"/>
              </a:solidFill>
              <a:effectLst/>
              <a:latin typeface="ＭＳ Ｐゴシック"/>
              <a:ea typeface="ＭＳ Ｐゴシック"/>
              <a:cs typeface="+mn-cs"/>
            </a:rPr>
            <a:t>も</a:t>
          </a:r>
          <a:r>
            <a:rPr kumimoji="1" lang="ja-JP" altLang="ja-JP" sz="1300">
              <a:solidFill>
                <a:schemeClr val="dk1"/>
              </a:solidFill>
              <a:effectLst/>
              <a:latin typeface="ＭＳ Ｐゴシック"/>
              <a:ea typeface="ＭＳ Ｐゴシック"/>
              <a:cs typeface="+mn-cs"/>
            </a:rPr>
            <a:t>人口のみならず、面積や保有公共施設、業務特性などを考慮するなど、様々な視点で検討を行う必要があ</a:t>
          </a:r>
          <a:r>
            <a:rPr kumimoji="1" lang="ja-JP" altLang="en-US" sz="1300">
              <a:solidFill>
                <a:schemeClr val="dk1"/>
              </a:solidFill>
              <a:effectLst/>
              <a:latin typeface="ＭＳ Ｐゴシック"/>
              <a:ea typeface="ＭＳ Ｐゴシック"/>
              <a:cs typeface="+mn-cs"/>
            </a:rPr>
            <a:t>り、また</a:t>
          </a:r>
          <a:r>
            <a:rPr kumimoji="1" lang="ja-JP" altLang="ja-JP" sz="1300">
              <a:solidFill>
                <a:schemeClr val="dk1"/>
              </a:solidFill>
              <a:effectLst/>
              <a:latin typeface="ＭＳ Ｐゴシック"/>
              <a:ea typeface="ＭＳ Ｐゴシック"/>
              <a:cs typeface="+mn-cs"/>
            </a:rPr>
            <a:t>財政状況と住民サービスとの均衡を勘案しながら適正な定員管理を行っていく。</a:t>
          </a:r>
          <a:endParaRPr lang="ja-JP" altLang="ja-JP" sz="1300">
            <a:effectLst/>
            <a:latin typeface="ＭＳ Ｐゴシック"/>
            <a:ea typeface="ＭＳ Ｐゴシック"/>
          </a:endParaRPr>
        </a:p>
        <a:p>
          <a:r>
            <a:rPr kumimoji="1" lang="ja-JP" altLang="en-US" sz="1300">
              <a:latin typeface="ＭＳ Ｐゴシック"/>
              <a:ea typeface="ＭＳ Ｐゴシック"/>
            </a:rPr>
            <a:t>　</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2" name="テキスト ボックス 301"/>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3" name="直線コネクタ 302"/>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7810"/>
    <xdr:sp macro="" textlink="">
      <xdr:nvSpPr>
        <xdr:cNvPr id="304" name="テキスト ボックス 303"/>
        <xdr:cNvSpPr txBox="1"/>
      </xdr:nvSpPr>
      <xdr:spPr>
        <a:xfrm>
          <a:off x="12065000" y="11859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5" name="直線コネクタ 304"/>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6" name="テキスト ボックス 305"/>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7" name="直線コネクタ 306"/>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8" name="テキスト ボックス 307"/>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9" name="直線コネクタ 308"/>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10" name="テキスト ボックス 309"/>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1" name="直線コネクタ 310"/>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7810"/>
    <xdr:sp macro="" textlink="">
      <xdr:nvSpPr>
        <xdr:cNvPr id="312" name="テキスト ボックス 311"/>
        <xdr:cNvSpPr txBox="1"/>
      </xdr:nvSpPr>
      <xdr:spPr>
        <a:xfrm>
          <a:off x="12065000" y="102508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3" name="直線コネクタ 312"/>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7810"/>
    <xdr:sp macro="" textlink="">
      <xdr:nvSpPr>
        <xdr:cNvPr id="314" name="テキスト ボックス 313"/>
        <xdr:cNvSpPr txBox="1"/>
      </xdr:nvSpPr>
      <xdr:spPr>
        <a:xfrm>
          <a:off x="12065000" y="98482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85090</xdr:rowOff>
    </xdr:from>
    <xdr:to xmlns:xdr="http://schemas.openxmlformats.org/drawingml/2006/spreadsheetDrawing">
      <xdr:col>81</xdr:col>
      <xdr:colOff>44450</xdr:colOff>
      <xdr:row>67</xdr:row>
      <xdr:rowOff>116205</xdr:rowOff>
    </xdr:to>
    <xdr:cxnSp macro="">
      <xdr:nvCxnSpPr>
        <xdr:cNvPr id="317" name="直線コネクタ 316"/>
        <xdr:cNvCxnSpPr/>
      </xdr:nvCxnSpPr>
      <xdr:spPr>
        <a:xfrm flipV="1">
          <a:off x="17018000" y="10200640"/>
          <a:ext cx="0" cy="14027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88265</xdr:rowOff>
    </xdr:from>
    <xdr:ext cx="762000" cy="257810"/>
    <xdr:sp macro="" textlink="">
      <xdr:nvSpPr>
        <xdr:cNvPr id="318" name="定員管理の状況最小値テキスト"/>
        <xdr:cNvSpPr txBox="1"/>
      </xdr:nvSpPr>
      <xdr:spPr>
        <a:xfrm>
          <a:off x="17106900" y="115754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116205</xdr:rowOff>
    </xdr:from>
    <xdr:to xmlns:xdr="http://schemas.openxmlformats.org/drawingml/2006/spreadsheetDrawing">
      <xdr:col>81</xdr:col>
      <xdr:colOff>133350</xdr:colOff>
      <xdr:row>67</xdr:row>
      <xdr:rowOff>116205</xdr:rowOff>
    </xdr:to>
    <xdr:cxnSp macro="">
      <xdr:nvCxnSpPr>
        <xdr:cNvPr id="319" name="直線コネクタ 318"/>
        <xdr:cNvCxnSpPr/>
      </xdr:nvCxnSpPr>
      <xdr:spPr>
        <a:xfrm>
          <a:off x="16929100" y="1160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171450</xdr:rowOff>
    </xdr:from>
    <xdr:ext cx="762000" cy="259080"/>
    <xdr:sp macro="" textlink="">
      <xdr:nvSpPr>
        <xdr:cNvPr id="320" name="定員管理の状況最大値テキスト"/>
        <xdr:cNvSpPr txBox="1"/>
      </xdr:nvSpPr>
      <xdr:spPr>
        <a:xfrm>
          <a:off x="17106900" y="994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85090</xdr:rowOff>
    </xdr:from>
    <xdr:to xmlns:xdr="http://schemas.openxmlformats.org/drawingml/2006/spreadsheetDrawing">
      <xdr:col>81</xdr:col>
      <xdr:colOff>133350</xdr:colOff>
      <xdr:row>59</xdr:row>
      <xdr:rowOff>85090</xdr:rowOff>
    </xdr:to>
    <xdr:cxnSp macro="">
      <xdr:nvCxnSpPr>
        <xdr:cNvPr id="321" name="直線コネクタ 320"/>
        <xdr:cNvCxnSpPr/>
      </xdr:nvCxnSpPr>
      <xdr:spPr>
        <a:xfrm>
          <a:off x="16929100" y="1020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156210</xdr:rowOff>
    </xdr:from>
    <xdr:to xmlns:xdr="http://schemas.openxmlformats.org/drawingml/2006/spreadsheetDrawing">
      <xdr:col>81</xdr:col>
      <xdr:colOff>44450</xdr:colOff>
      <xdr:row>60</xdr:row>
      <xdr:rowOff>164465</xdr:rowOff>
    </xdr:to>
    <xdr:cxnSp macro="">
      <xdr:nvCxnSpPr>
        <xdr:cNvPr id="322" name="直線コネクタ 321"/>
        <xdr:cNvCxnSpPr/>
      </xdr:nvCxnSpPr>
      <xdr:spPr>
        <a:xfrm>
          <a:off x="16179800" y="1044321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38100</xdr:rowOff>
    </xdr:from>
    <xdr:ext cx="762000" cy="259080"/>
    <xdr:sp macro="" textlink="">
      <xdr:nvSpPr>
        <xdr:cNvPr id="323" name="定員管理の状況平均値テキスト"/>
        <xdr:cNvSpPr txBox="1"/>
      </xdr:nvSpPr>
      <xdr:spPr>
        <a:xfrm>
          <a:off x="17106900" y="10153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21590</xdr:rowOff>
    </xdr:from>
    <xdr:to xmlns:xdr="http://schemas.openxmlformats.org/drawingml/2006/spreadsheetDrawing">
      <xdr:col>81</xdr:col>
      <xdr:colOff>95250</xdr:colOff>
      <xdr:row>60</xdr:row>
      <xdr:rowOff>123190</xdr:rowOff>
    </xdr:to>
    <xdr:sp macro="" textlink="">
      <xdr:nvSpPr>
        <xdr:cNvPr id="324" name="フローチャート: 判断 323"/>
        <xdr:cNvSpPr/>
      </xdr:nvSpPr>
      <xdr:spPr>
        <a:xfrm>
          <a:off x="169672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145415</xdr:rowOff>
    </xdr:from>
    <xdr:to xmlns:xdr="http://schemas.openxmlformats.org/drawingml/2006/spreadsheetDrawing">
      <xdr:col>77</xdr:col>
      <xdr:colOff>44450</xdr:colOff>
      <xdr:row>60</xdr:row>
      <xdr:rowOff>156210</xdr:rowOff>
    </xdr:to>
    <xdr:cxnSp macro="">
      <xdr:nvCxnSpPr>
        <xdr:cNvPr id="325" name="直線コネクタ 324"/>
        <xdr:cNvCxnSpPr/>
      </xdr:nvCxnSpPr>
      <xdr:spPr>
        <a:xfrm>
          <a:off x="15290800" y="1043241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20320</xdr:rowOff>
    </xdr:from>
    <xdr:to xmlns:xdr="http://schemas.openxmlformats.org/drawingml/2006/spreadsheetDrawing">
      <xdr:col>77</xdr:col>
      <xdr:colOff>95250</xdr:colOff>
      <xdr:row>60</xdr:row>
      <xdr:rowOff>121920</xdr:rowOff>
    </xdr:to>
    <xdr:sp macro="" textlink="">
      <xdr:nvSpPr>
        <xdr:cNvPr id="326" name="フローチャート: 判断 325"/>
        <xdr:cNvSpPr/>
      </xdr:nvSpPr>
      <xdr:spPr>
        <a:xfrm>
          <a:off x="161290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132080</xdr:rowOff>
    </xdr:from>
    <xdr:ext cx="736600" cy="257810"/>
    <xdr:sp macro="" textlink="">
      <xdr:nvSpPr>
        <xdr:cNvPr id="327" name="テキスト ボックス 326"/>
        <xdr:cNvSpPr txBox="1"/>
      </xdr:nvSpPr>
      <xdr:spPr>
        <a:xfrm>
          <a:off x="15798800" y="1007618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138430</xdr:rowOff>
    </xdr:from>
    <xdr:to xmlns:xdr="http://schemas.openxmlformats.org/drawingml/2006/spreadsheetDrawing">
      <xdr:col>72</xdr:col>
      <xdr:colOff>203200</xdr:colOff>
      <xdr:row>60</xdr:row>
      <xdr:rowOff>145415</xdr:rowOff>
    </xdr:to>
    <xdr:cxnSp macro="">
      <xdr:nvCxnSpPr>
        <xdr:cNvPr id="328" name="直線コネクタ 327"/>
        <xdr:cNvCxnSpPr/>
      </xdr:nvCxnSpPr>
      <xdr:spPr>
        <a:xfrm>
          <a:off x="14401800" y="104254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15875</xdr:rowOff>
    </xdr:from>
    <xdr:to xmlns:xdr="http://schemas.openxmlformats.org/drawingml/2006/spreadsheetDrawing">
      <xdr:col>73</xdr:col>
      <xdr:colOff>44450</xdr:colOff>
      <xdr:row>60</xdr:row>
      <xdr:rowOff>117475</xdr:rowOff>
    </xdr:to>
    <xdr:sp macro="" textlink="">
      <xdr:nvSpPr>
        <xdr:cNvPr id="329" name="フローチャート: 判断 328"/>
        <xdr:cNvSpPr/>
      </xdr:nvSpPr>
      <xdr:spPr>
        <a:xfrm>
          <a:off x="15240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127635</xdr:rowOff>
    </xdr:from>
    <xdr:ext cx="762000" cy="259080"/>
    <xdr:sp macro="" textlink="">
      <xdr:nvSpPr>
        <xdr:cNvPr id="330" name="テキスト ボックス 329"/>
        <xdr:cNvSpPr txBox="1"/>
      </xdr:nvSpPr>
      <xdr:spPr>
        <a:xfrm>
          <a:off x="14909800" y="10071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138430</xdr:rowOff>
    </xdr:from>
    <xdr:to xmlns:xdr="http://schemas.openxmlformats.org/drawingml/2006/spreadsheetDrawing">
      <xdr:col>68</xdr:col>
      <xdr:colOff>152400</xdr:colOff>
      <xdr:row>60</xdr:row>
      <xdr:rowOff>154940</xdr:rowOff>
    </xdr:to>
    <xdr:cxnSp macro="">
      <xdr:nvCxnSpPr>
        <xdr:cNvPr id="331" name="直線コネクタ 330"/>
        <xdr:cNvCxnSpPr/>
      </xdr:nvCxnSpPr>
      <xdr:spPr>
        <a:xfrm flipV="1">
          <a:off x="13512800" y="1042543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39370</xdr:rowOff>
    </xdr:from>
    <xdr:to xmlns:xdr="http://schemas.openxmlformats.org/drawingml/2006/spreadsheetDrawing">
      <xdr:col>68</xdr:col>
      <xdr:colOff>203200</xdr:colOff>
      <xdr:row>60</xdr:row>
      <xdr:rowOff>140970</xdr:rowOff>
    </xdr:to>
    <xdr:sp macro="" textlink="">
      <xdr:nvSpPr>
        <xdr:cNvPr id="332" name="フローチャート: 判断 331"/>
        <xdr:cNvSpPr/>
      </xdr:nvSpPr>
      <xdr:spPr>
        <a:xfrm>
          <a:off x="14351000" y="1032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151130</xdr:rowOff>
    </xdr:from>
    <xdr:ext cx="762000" cy="259080"/>
    <xdr:sp macro="" textlink="">
      <xdr:nvSpPr>
        <xdr:cNvPr id="333" name="テキスト ボックス 332"/>
        <xdr:cNvSpPr txBox="1"/>
      </xdr:nvSpPr>
      <xdr:spPr>
        <a:xfrm>
          <a:off x="14020800" y="10095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29210</xdr:rowOff>
    </xdr:from>
    <xdr:to xmlns:xdr="http://schemas.openxmlformats.org/drawingml/2006/spreadsheetDrawing">
      <xdr:col>64</xdr:col>
      <xdr:colOff>152400</xdr:colOff>
      <xdr:row>60</xdr:row>
      <xdr:rowOff>130810</xdr:rowOff>
    </xdr:to>
    <xdr:sp macro="" textlink="">
      <xdr:nvSpPr>
        <xdr:cNvPr id="334" name="フローチャート: 判断 333"/>
        <xdr:cNvSpPr/>
      </xdr:nvSpPr>
      <xdr:spPr>
        <a:xfrm>
          <a:off x="134620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140970</xdr:rowOff>
    </xdr:from>
    <xdr:ext cx="762000" cy="259080"/>
    <xdr:sp macro="" textlink="">
      <xdr:nvSpPr>
        <xdr:cNvPr id="335" name="テキスト ボックス 334"/>
        <xdr:cNvSpPr txBox="1"/>
      </xdr:nvSpPr>
      <xdr:spPr>
        <a:xfrm>
          <a:off x="13131800" y="1008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7810"/>
    <xdr:sp macro="" textlink="">
      <xdr:nvSpPr>
        <xdr:cNvPr id="336" name="テキスト ボックス 335"/>
        <xdr:cNvSpPr txBox="1"/>
      </xdr:nvSpPr>
      <xdr:spPr>
        <a:xfrm>
          <a:off x="168021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7810"/>
    <xdr:sp macro="" textlink="">
      <xdr:nvSpPr>
        <xdr:cNvPr id="337" name="テキスト ボックス 336"/>
        <xdr:cNvSpPr txBox="1"/>
      </xdr:nvSpPr>
      <xdr:spPr>
        <a:xfrm>
          <a:off x="15963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7810"/>
    <xdr:sp macro="" textlink="">
      <xdr:nvSpPr>
        <xdr:cNvPr id="338" name="テキスト ボックス 337"/>
        <xdr:cNvSpPr txBox="1"/>
      </xdr:nvSpPr>
      <xdr:spPr>
        <a:xfrm>
          <a:off x="15074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7810"/>
    <xdr:sp macro="" textlink="">
      <xdr:nvSpPr>
        <xdr:cNvPr id="339" name="テキスト ボックス 338"/>
        <xdr:cNvSpPr txBox="1"/>
      </xdr:nvSpPr>
      <xdr:spPr>
        <a:xfrm>
          <a:off x="14185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7810"/>
    <xdr:sp macro="" textlink="">
      <xdr:nvSpPr>
        <xdr:cNvPr id="340" name="テキスト ボックス 339"/>
        <xdr:cNvSpPr txBox="1"/>
      </xdr:nvSpPr>
      <xdr:spPr>
        <a:xfrm>
          <a:off x="13296900" y="11998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113665</xdr:rowOff>
    </xdr:from>
    <xdr:to xmlns:xdr="http://schemas.openxmlformats.org/drawingml/2006/spreadsheetDrawing">
      <xdr:col>81</xdr:col>
      <xdr:colOff>95250</xdr:colOff>
      <xdr:row>61</xdr:row>
      <xdr:rowOff>43815</xdr:rowOff>
    </xdr:to>
    <xdr:sp macro="" textlink="">
      <xdr:nvSpPr>
        <xdr:cNvPr id="341" name="楕円 340"/>
        <xdr:cNvSpPr/>
      </xdr:nvSpPr>
      <xdr:spPr>
        <a:xfrm>
          <a:off x="16967200" y="104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86360</xdr:rowOff>
    </xdr:from>
    <xdr:ext cx="762000" cy="257810"/>
    <xdr:sp macro="" textlink="">
      <xdr:nvSpPr>
        <xdr:cNvPr id="342" name="定員管理の状況該当値テキスト"/>
        <xdr:cNvSpPr txBox="1"/>
      </xdr:nvSpPr>
      <xdr:spPr>
        <a:xfrm>
          <a:off x="17106900" y="10373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105410</xdr:rowOff>
    </xdr:from>
    <xdr:to xmlns:xdr="http://schemas.openxmlformats.org/drawingml/2006/spreadsheetDrawing">
      <xdr:col>77</xdr:col>
      <xdr:colOff>95250</xdr:colOff>
      <xdr:row>61</xdr:row>
      <xdr:rowOff>35560</xdr:rowOff>
    </xdr:to>
    <xdr:sp macro="" textlink="">
      <xdr:nvSpPr>
        <xdr:cNvPr id="343" name="楕円 342"/>
        <xdr:cNvSpPr/>
      </xdr:nvSpPr>
      <xdr:spPr>
        <a:xfrm>
          <a:off x="161290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20320</xdr:rowOff>
    </xdr:from>
    <xdr:ext cx="736600" cy="257810"/>
    <xdr:sp macro="" textlink="">
      <xdr:nvSpPr>
        <xdr:cNvPr id="344" name="テキスト ボックス 343"/>
        <xdr:cNvSpPr txBox="1"/>
      </xdr:nvSpPr>
      <xdr:spPr>
        <a:xfrm>
          <a:off x="15798800" y="104787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94615</xdr:rowOff>
    </xdr:from>
    <xdr:to xmlns:xdr="http://schemas.openxmlformats.org/drawingml/2006/spreadsheetDrawing">
      <xdr:col>73</xdr:col>
      <xdr:colOff>44450</xdr:colOff>
      <xdr:row>61</xdr:row>
      <xdr:rowOff>24765</xdr:rowOff>
    </xdr:to>
    <xdr:sp macro="" textlink="">
      <xdr:nvSpPr>
        <xdr:cNvPr id="345" name="楕円 344"/>
        <xdr:cNvSpPr/>
      </xdr:nvSpPr>
      <xdr:spPr>
        <a:xfrm>
          <a:off x="15240000" y="103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9525</xdr:rowOff>
    </xdr:from>
    <xdr:ext cx="762000" cy="257810"/>
    <xdr:sp macro="" textlink="">
      <xdr:nvSpPr>
        <xdr:cNvPr id="346" name="テキスト ボックス 345"/>
        <xdr:cNvSpPr txBox="1"/>
      </xdr:nvSpPr>
      <xdr:spPr>
        <a:xfrm>
          <a:off x="14909800" y="104679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87630</xdr:rowOff>
    </xdr:from>
    <xdr:to xmlns:xdr="http://schemas.openxmlformats.org/drawingml/2006/spreadsheetDrawing">
      <xdr:col>68</xdr:col>
      <xdr:colOff>203200</xdr:colOff>
      <xdr:row>61</xdr:row>
      <xdr:rowOff>17780</xdr:rowOff>
    </xdr:to>
    <xdr:sp macro="" textlink="">
      <xdr:nvSpPr>
        <xdr:cNvPr id="347" name="楕円 346"/>
        <xdr:cNvSpPr/>
      </xdr:nvSpPr>
      <xdr:spPr>
        <a:xfrm>
          <a:off x="14351000" y="103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2540</xdr:rowOff>
    </xdr:from>
    <xdr:ext cx="762000" cy="259080"/>
    <xdr:sp macro="" textlink="">
      <xdr:nvSpPr>
        <xdr:cNvPr id="348" name="テキスト ボックス 347"/>
        <xdr:cNvSpPr txBox="1"/>
      </xdr:nvSpPr>
      <xdr:spPr>
        <a:xfrm>
          <a:off x="14020800" y="10460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103505</xdr:rowOff>
    </xdr:from>
    <xdr:to xmlns:xdr="http://schemas.openxmlformats.org/drawingml/2006/spreadsheetDrawing">
      <xdr:col>64</xdr:col>
      <xdr:colOff>152400</xdr:colOff>
      <xdr:row>61</xdr:row>
      <xdr:rowOff>33655</xdr:rowOff>
    </xdr:to>
    <xdr:sp macro="" textlink="">
      <xdr:nvSpPr>
        <xdr:cNvPr id="349" name="楕円 348"/>
        <xdr:cNvSpPr/>
      </xdr:nvSpPr>
      <xdr:spPr>
        <a:xfrm>
          <a:off x="134620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18415</xdr:rowOff>
    </xdr:from>
    <xdr:ext cx="762000" cy="257810"/>
    <xdr:sp macro="" textlink="">
      <xdr:nvSpPr>
        <xdr:cNvPr id="350" name="テキスト ボックス 349"/>
        <xdr:cNvSpPr txBox="1"/>
      </xdr:nvSpPr>
      <xdr:spPr>
        <a:xfrm>
          <a:off x="13131800" y="104768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9730" cy="358775"/>
    <xdr:sp macro="" textlink="">
      <xdr:nvSpPr>
        <xdr:cNvPr id="353" name="テキスト ボックス 352"/>
        <xdr:cNvSpPr txBox="1"/>
      </xdr:nvSpPr>
      <xdr:spPr>
        <a:xfrm>
          <a:off x="15407640" y="535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当市における</a:t>
          </a:r>
          <a:r>
            <a:rPr kumimoji="1" lang="ja-JP" altLang="ja-JP" sz="1300">
              <a:solidFill>
                <a:schemeClr val="dk1"/>
              </a:solidFill>
              <a:effectLst/>
              <a:latin typeface="ＭＳ Ｐゴシック"/>
              <a:ea typeface="ＭＳ Ｐゴシック"/>
              <a:cs typeface="+mn-cs"/>
            </a:rPr>
            <a:t>令和５年度</a:t>
          </a:r>
          <a:r>
            <a:rPr kumimoji="1" lang="ja-JP" altLang="en-US" sz="1300">
              <a:solidFill>
                <a:schemeClr val="dk1"/>
              </a:solidFill>
              <a:effectLst/>
              <a:latin typeface="ＭＳ Ｐゴシック"/>
              <a:ea typeface="ＭＳ Ｐゴシック"/>
              <a:cs typeface="+mn-cs"/>
            </a:rPr>
            <a:t>の実質公債費比率</a:t>
          </a:r>
          <a:r>
            <a:rPr kumimoji="1" lang="ja-JP" altLang="ja-JP" sz="1300">
              <a:solidFill>
                <a:schemeClr val="dk1"/>
              </a:solidFill>
              <a:effectLst/>
              <a:latin typeface="ＭＳ Ｐゴシック"/>
              <a:ea typeface="ＭＳ Ｐゴシック"/>
              <a:cs typeface="+mn-cs"/>
            </a:rPr>
            <a:t>は、令和４年度と比較すると減少</a:t>
          </a:r>
          <a:r>
            <a:rPr kumimoji="1" lang="ja-JP" altLang="en-US" sz="1300">
              <a:solidFill>
                <a:schemeClr val="dk1"/>
              </a:solidFill>
              <a:effectLst/>
              <a:latin typeface="ＭＳ Ｐゴシック"/>
              <a:ea typeface="ＭＳ Ｐゴシック"/>
              <a:cs typeface="+mn-cs"/>
            </a:rPr>
            <a:t>している</a:t>
          </a:r>
          <a:r>
            <a:rPr kumimoji="1" lang="ja-JP" altLang="ja-JP" sz="1300">
              <a:solidFill>
                <a:schemeClr val="dk1"/>
              </a:solidFill>
              <a:effectLst/>
              <a:latin typeface="ＭＳ Ｐゴシック"/>
              <a:ea typeface="ＭＳ Ｐゴシック"/>
              <a:cs typeface="+mn-cs"/>
            </a:rPr>
            <a:t>。これは令和５年度市債を財源とする事業を令和６年度に繰越したことに伴い</a:t>
          </a:r>
          <a:r>
            <a:rPr kumimoji="1" lang="ja-JP" altLang="en-US" sz="1300">
              <a:solidFill>
                <a:schemeClr val="dk1"/>
              </a:solidFill>
              <a:effectLst/>
              <a:latin typeface="ＭＳ Ｐゴシック"/>
              <a:ea typeface="ＭＳ Ｐゴシック"/>
              <a:cs typeface="+mn-cs"/>
            </a:rPr>
            <a:t>市債</a:t>
          </a:r>
          <a:r>
            <a:rPr kumimoji="1" lang="ja-JP" altLang="ja-JP" sz="1300">
              <a:solidFill>
                <a:schemeClr val="dk1"/>
              </a:solidFill>
              <a:effectLst/>
              <a:latin typeface="ＭＳ Ｐゴシック"/>
              <a:ea typeface="ＭＳ Ｐゴシック"/>
              <a:cs typeface="+mn-cs"/>
            </a:rPr>
            <a:t>借入額が一時減少したこと</a:t>
          </a:r>
          <a:r>
            <a:rPr kumimoji="1" lang="ja-JP" altLang="en-US" sz="1300">
              <a:solidFill>
                <a:schemeClr val="dk1"/>
              </a:solidFill>
              <a:effectLst/>
              <a:latin typeface="ＭＳ Ｐゴシック"/>
              <a:ea typeface="ＭＳ Ｐゴシック"/>
              <a:cs typeface="+mn-cs"/>
            </a:rPr>
            <a:t>に</a:t>
          </a:r>
          <a:r>
            <a:rPr kumimoji="1" lang="ja-JP" altLang="ja-JP" sz="1300">
              <a:solidFill>
                <a:schemeClr val="dk1"/>
              </a:solidFill>
              <a:effectLst/>
              <a:latin typeface="ＭＳ Ｐゴシック"/>
              <a:ea typeface="ＭＳ Ｐゴシック"/>
              <a:cs typeface="+mn-cs"/>
            </a:rPr>
            <a:t>よるもの</a:t>
          </a:r>
          <a:r>
            <a:rPr kumimoji="1" lang="ja-JP" altLang="en-US" sz="1300">
              <a:solidFill>
                <a:schemeClr val="dk1"/>
              </a:solidFill>
              <a:effectLst/>
              <a:latin typeface="ＭＳ Ｐゴシック"/>
              <a:ea typeface="ＭＳ Ｐゴシック"/>
              <a:cs typeface="+mn-cs"/>
            </a:rPr>
            <a:t>である</a:t>
          </a:r>
          <a:r>
            <a:rPr kumimoji="1" lang="ja-JP" altLang="ja-JP" sz="1300">
              <a:solidFill>
                <a:schemeClr val="dk1"/>
              </a:solidFill>
              <a:effectLst/>
              <a:latin typeface="ＭＳ Ｐゴシック"/>
              <a:ea typeface="ＭＳ Ｐゴシック"/>
              <a:cs typeface="+mn-cs"/>
            </a:rPr>
            <a:t>。市債については令和６年度まで大型建設事業が予定されており、</a:t>
          </a:r>
          <a:r>
            <a:rPr kumimoji="1" lang="ja-JP" altLang="en-US" sz="1300">
              <a:solidFill>
                <a:schemeClr val="dk1"/>
              </a:solidFill>
              <a:effectLst/>
              <a:latin typeface="ＭＳ Ｐゴシック"/>
              <a:ea typeface="ＭＳ Ｐゴシック"/>
              <a:cs typeface="+mn-cs"/>
            </a:rPr>
            <a:t>実質公債費比率</a:t>
          </a:r>
          <a:r>
            <a:rPr kumimoji="1" lang="ja-JP" altLang="ja-JP" sz="1300">
              <a:solidFill>
                <a:schemeClr val="dk1"/>
              </a:solidFill>
              <a:effectLst/>
              <a:latin typeface="ＭＳ Ｐゴシック"/>
              <a:ea typeface="ＭＳ Ｐゴシック"/>
              <a:cs typeface="+mn-cs"/>
            </a:rPr>
            <a:t>の増加が見込まれるため、今後の市債発行抑制などの取組みを行う必要がある。</a:t>
          </a:r>
          <a:endParaRPr lang="ja-JP" altLang="ja-JP" sz="13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0" name="テキスト ボックス 369"/>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7810"/>
    <xdr:sp macro="" textlink="">
      <xdr:nvSpPr>
        <xdr:cNvPr id="372" name="テキスト ボックス 371"/>
        <xdr:cNvSpPr txBox="1"/>
      </xdr:nvSpPr>
      <xdr:spPr>
        <a:xfrm>
          <a:off x="12065000" y="70148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7810"/>
    <xdr:sp macro="" textlink="">
      <xdr:nvSpPr>
        <xdr:cNvPr id="374" name="テキスト ボックス 373"/>
        <xdr:cNvSpPr txBox="1"/>
      </xdr:nvSpPr>
      <xdr:spPr>
        <a:xfrm>
          <a:off x="12065000" y="6670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8" name="テキスト ボックス 377"/>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64770</xdr:rowOff>
    </xdr:from>
    <xdr:to xmlns:xdr="http://schemas.openxmlformats.org/drawingml/2006/spreadsheetDrawing">
      <xdr:col>81</xdr:col>
      <xdr:colOff>44450</xdr:colOff>
      <xdr:row>45</xdr:row>
      <xdr:rowOff>50800</xdr:rowOff>
    </xdr:to>
    <xdr:cxnSp macro="">
      <xdr:nvCxnSpPr>
        <xdr:cNvPr id="381" name="直線コネクタ 380"/>
        <xdr:cNvCxnSpPr/>
      </xdr:nvCxnSpPr>
      <xdr:spPr>
        <a:xfrm flipV="1">
          <a:off x="17018000" y="6065520"/>
          <a:ext cx="0" cy="1700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23495</xdr:rowOff>
    </xdr:from>
    <xdr:ext cx="762000" cy="259080"/>
    <xdr:sp macro="" textlink="">
      <xdr:nvSpPr>
        <xdr:cNvPr id="382" name="公債費負担の状況最小値テキスト"/>
        <xdr:cNvSpPr txBox="1"/>
      </xdr:nvSpPr>
      <xdr:spPr>
        <a:xfrm>
          <a:off x="17106900" y="7738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50800</xdr:rowOff>
    </xdr:from>
    <xdr:to xmlns:xdr="http://schemas.openxmlformats.org/drawingml/2006/spreadsheetDrawing">
      <xdr:col>81</xdr:col>
      <xdr:colOff>133350</xdr:colOff>
      <xdr:row>45</xdr:row>
      <xdr:rowOff>50800</xdr:rowOff>
    </xdr:to>
    <xdr:cxnSp macro="">
      <xdr:nvCxnSpPr>
        <xdr:cNvPr id="383" name="直線コネクタ 382"/>
        <xdr:cNvCxnSpPr/>
      </xdr:nvCxnSpPr>
      <xdr:spPr>
        <a:xfrm>
          <a:off x="16929100" y="776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151130</xdr:rowOff>
    </xdr:from>
    <xdr:ext cx="762000" cy="259080"/>
    <xdr:sp macro="" textlink="">
      <xdr:nvSpPr>
        <xdr:cNvPr id="384" name="公債費負担の状況最大値テキスト"/>
        <xdr:cNvSpPr txBox="1"/>
      </xdr:nvSpPr>
      <xdr:spPr>
        <a:xfrm>
          <a:off x="17106900" y="5808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64770</xdr:rowOff>
    </xdr:from>
    <xdr:to xmlns:xdr="http://schemas.openxmlformats.org/drawingml/2006/spreadsheetDrawing">
      <xdr:col>81</xdr:col>
      <xdr:colOff>133350</xdr:colOff>
      <xdr:row>35</xdr:row>
      <xdr:rowOff>64770</xdr:rowOff>
    </xdr:to>
    <xdr:cxnSp macro="">
      <xdr:nvCxnSpPr>
        <xdr:cNvPr id="385" name="直線コネクタ 384"/>
        <xdr:cNvCxnSpPr/>
      </xdr:nvCxnSpPr>
      <xdr:spPr>
        <a:xfrm>
          <a:off x="16929100" y="606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635</xdr:rowOff>
    </xdr:from>
    <xdr:to xmlns:xdr="http://schemas.openxmlformats.org/drawingml/2006/spreadsheetDrawing">
      <xdr:col>81</xdr:col>
      <xdr:colOff>44450</xdr:colOff>
      <xdr:row>40</xdr:row>
      <xdr:rowOff>57785</xdr:rowOff>
    </xdr:to>
    <xdr:cxnSp macro="">
      <xdr:nvCxnSpPr>
        <xdr:cNvPr id="386" name="直線コネクタ 385"/>
        <xdr:cNvCxnSpPr/>
      </xdr:nvCxnSpPr>
      <xdr:spPr>
        <a:xfrm flipV="1">
          <a:off x="16179800" y="685863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128905</xdr:rowOff>
    </xdr:from>
    <xdr:ext cx="762000" cy="259080"/>
    <xdr:sp macro="" textlink="">
      <xdr:nvSpPr>
        <xdr:cNvPr id="387" name="公債費負担の状況平均値テキスト"/>
        <xdr:cNvSpPr txBox="1"/>
      </xdr:nvSpPr>
      <xdr:spPr>
        <a:xfrm>
          <a:off x="17106900" y="69869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156845</xdr:rowOff>
    </xdr:from>
    <xdr:to xmlns:xdr="http://schemas.openxmlformats.org/drawingml/2006/spreadsheetDrawing">
      <xdr:col>81</xdr:col>
      <xdr:colOff>95250</xdr:colOff>
      <xdr:row>41</xdr:row>
      <xdr:rowOff>86995</xdr:rowOff>
    </xdr:to>
    <xdr:sp macro="" textlink="">
      <xdr:nvSpPr>
        <xdr:cNvPr id="388" name="フローチャート: 判断 387"/>
        <xdr:cNvSpPr/>
      </xdr:nvSpPr>
      <xdr:spPr>
        <a:xfrm>
          <a:off x="169672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46355</xdr:rowOff>
    </xdr:from>
    <xdr:to xmlns:xdr="http://schemas.openxmlformats.org/drawingml/2006/spreadsheetDrawing">
      <xdr:col>77</xdr:col>
      <xdr:colOff>44450</xdr:colOff>
      <xdr:row>40</xdr:row>
      <xdr:rowOff>57785</xdr:rowOff>
    </xdr:to>
    <xdr:cxnSp macro="">
      <xdr:nvCxnSpPr>
        <xdr:cNvPr id="389" name="直線コネクタ 388"/>
        <xdr:cNvCxnSpPr/>
      </xdr:nvCxnSpPr>
      <xdr:spPr>
        <a:xfrm>
          <a:off x="15290800" y="69043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133350</xdr:rowOff>
    </xdr:from>
    <xdr:to xmlns:xdr="http://schemas.openxmlformats.org/drawingml/2006/spreadsheetDrawing">
      <xdr:col>77</xdr:col>
      <xdr:colOff>95250</xdr:colOff>
      <xdr:row>41</xdr:row>
      <xdr:rowOff>63500</xdr:rowOff>
    </xdr:to>
    <xdr:sp macro="" textlink="">
      <xdr:nvSpPr>
        <xdr:cNvPr id="390" name="フローチャート: 判断 389"/>
        <xdr:cNvSpPr/>
      </xdr:nvSpPr>
      <xdr:spPr>
        <a:xfrm>
          <a:off x="16129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48895</xdr:rowOff>
    </xdr:from>
    <xdr:ext cx="736600" cy="259080"/>
    <xdr:sp macro="" textlink="">
      <xdr:nvSpPr>
        <xdr:cNvPr id="391" name="テキスト ボックス 390"/>
        <xdr:cNvSpPr txBox="1"/>
      </xdr:nvSpPr>
      <xdr:spPr>
        <a:xfrm>
          <a:off x="15798800" y="7078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46355</xdr:rowOff>
    </xdr:from>
    <xdr:to xmlns:xdr="http://schemas.openxmlformats.org/drawingml/2006/spreadsheetDrawing">
      <xdr:col>72</xdr:col>
      <xdr:colOff>203200</xdr:colOff>
      <xdr:row>40</xdr:row>
      <xdr:rowOff>57785</xdr:rowOff>
    </xdr:to>
    <xdr:cxnSp macro="">
      <xdr:nvCxnSpPr>
        <xdr:cNvPr id="392" name="直線コネクタ 391"/>
        <xdr:cNvCxnSpPr/>
      </xdr:nvCxnSpPr>
      <xdr:spPr>
        <a:xfrm flipV="1">
          <a:off x="14401800" y="69043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156845</xdr:rowOff>
    </xdr:from>
    <xdr:to xmlns:xdr="http://schemas.openxmlformats.org/drawingml/2006/spreadsheetDrawing">
      <xdr:col>73</xdr:col>
      <xdr:colOff>44450</xdr:colOff>
      <xdr:row>41</xdr:row>
      <xdr:rowOff>86995</xdr:rowOff>
    </xdr:to>
    <xdr:sp macro="" textlink="">
      <xdr:nvSpPr>
        <xdr:cNvPr id="393" name="フローチャート: 判断 392"/>
        <xdr:cNvSpPr/>
      </xdr:nvSpPr>
      <xdr:spPr>
        <a:xfrm>
          <a:off x="15240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71755</xdr:rowOff>
    </xdr:from>
    <xdr:ext cx="762000" cy="259080"/>
    <xdr:sp macro="" textlink="">
      <xdr:nvSpPr>
        <xdr:cNvPr id="394" name="テキスト ボックス 393"/>
        <xdr:cNvSpPr txBox="1"/>
      </xdr:nvSpPr>
      <xdr:spPr>
        <a:xfrm>
          <a:off x="14909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34925</xdr:rowOff>
    </xdr:from>
    <xdr:to xmlns:xdr="http://schemas.openxmlformats.org/drawingml/2006/spreadsheetDrawing">
      <xdr:col>68</xdr:col>
      <xdr:colOff>152400</xdr:colOff>
      <xdr:row>40</xdr:row>
      <xdr:rowOff>57785</xdr:rowOff>
    </xdr:to>
    <xdr:cxnSp macro="">
      <xdr:nvCxnSpPr>
        <xdr:cNvPr id="395" name="直線コネクタ 394"/>
        <xdr:cNvCxnSpPr/>
      </xdr:nvCxnSpPr>
      <xdr:spPr>
        <a:xfrm>
          <a:off x="13512800" y="68929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42545</xdr:rowOff>
    </xdr:from>
    <xdr:to xmlns:xdr="http://schemas.openxmlformats.org/drawingml/2006/spreadsheetDrawing">
      <xdr:col>68</xdr:col>
      <xdr:colOff>203200</xdr:colOff>
      <xdr:row>41</xdr:row>
      <xdr:rowOff>144145</xdr:rowOff>
    </xdr:to>
    <xdr:sp macro="" textlink="">
      <xdr:nvSpPr>
        <xdr:cNvPr id="396" name="フローチャート: 判断 395"/>
        <xdr:cNvSpPr/>
      </xdr:nvSpPr>
      <xdr:spPr>
        <a:xfrm>
          <a:off x="14351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128905</xdr:rowOff>
    </xdr:from>
    <xdr:ext cx="762000" cy="259080"/>
    <xdr:sp macro="" textlink="">
      <xdr:nvSpPr>
        <xdr:cNvPr id="397" name="テキスト ボックス 396"/>
        <xdr:cNvSpPr txBox="1"/>
      </xdr:nvSpPr>
      <xdr:spPr>
        <a:xfrm>
          <a:off x="14020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53975</xdr:rowOff>
    </xdr:from>
    <xdr:to xmlns:xdr="http://schemas.openxmlformats.org/drawingml/2006/spreadsheetDrawing">
      <xdr:col>64</xdr:col>
      <xdr:colOff>152400</xdr:colOff>
      <xdr:row>41</xdr:row>
      <xdr:rowOff>155575</xdr:rowOff>
    </xdr:to>
    <xdr:sp macro="" textlink="">
      <xdr:nvSpPr>
        <xdr:cNvPr id="398" name="フローチャート: 判断 397"/>
        <xdr:cNvSpPr/>
      </xdr:nvSpPr>
      <xdr:spPr>
        <a:xfrm>
          <a:off x="13462000" y="708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140335</xdr:rowOff>
    </xdr:from>
    <xdr:ext cx="762000" cy="259080"/>
    <xdr:sp macro="" textlink="">
      <xdr:nvSpPr>
        <xdr:cNvPr id="399" name="テキスト ボックス 398"/>
        <xdr:cNvSpPr txBox="1"/>
      </xdr:nvSpPr>
      <xdr:spPr>
        <a:xfrm>
          <a:off x="13131800" y="7169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400" name="テキスト ボックス 399"/>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1" name="テキスト ボックス 400"/>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2" name="テキスト ボックス 401"/>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3" name="テキスト ボックス 402"/>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4" name="テキスト ボックス 403"/>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121285</xdr:rowOff>
    </xdr:from>
    <xdr:to xmlns:xdr="http://schemas.openxmlformats.org/drawingml/2006/spreadsheetDrawing">
      <xdr:col>81</xdr:col>
      <xdr:colOff>95250</xdr:colOff>
      <xdr:row>40</xdr:row>
      <xdr:rowOff>52070</xdr:rowOff>
    </xdr:to>
    <xdr:sp macro="" textlink="">
      <xdr:nvSpPr>
        <xdr:cNvPr id="405" name="楕円 404"/>
        <xdr:cNvSpPr/>
      </xdr:nvSpPr>
      <xdr:spPr>
        <a:xfrm>
          <a:off x="16967200" y="6807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137795</xdr:rowOff>
    </xdr:from>
    <xdr:ext cx="762000" cy="259080"/>
    <xdr:sp macro="" textlink="">
      <xdr:nvSpPr>
        <xdr:cNvPr id="406" name="公債費負担の状況該当値テキスト"/>
        <xdr:cNvSpPr txBox="1"/>
      </xdr:nvSpPr>
      <xdr:spPr>
        <a:xfrm>
          <a:off x="17106900" y="6652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6985</xdr:rowOff>
    </xdr:from>
    <xdr:to xmlns:xdr="http://schemas.openxmlformats.org/drawingml/2006/spreadsheetDrawing">
      <xdr:col>77</xdr:col>
      <xdr:colOff>95250</xdr:colOff>
      <xdr:row>40</xdr:row>
      <xdr:rowOff>109220</xdr:rowOff>
    </xdr:to>
    <xdr:sp macro="" textlink="">
      <xdr:nvSpPr>
        <xdr:cNvPr id="407" name="楕円 406"/>
        <xdr:cNvSpPr/>
      </xdr:nvSpPr>
      <xdr:spPr>
        <a:xfrm>
          <a:off x="16129000" y="6864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118745</xdr:rowOff>
    </xdr:from>
    <xdr:ext cx="736600" cy="259080"/>
    <xdr:sp macro="" textlink="">
      <xdr:nvSpPr>
        <xdr:cNvPr id="408" name="テキスト ボックス 407"/>
        <xdr:cNvSpPr txBox="1"/>
      </xdr:nvSpPr>
      <xdr:spPr>
        <a:xfrm>
          <a:off x="15798800" y="6633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167005</xdr:rowOff>
    </xdr:from>
    <xdr:to xmlns:xdr="http://schemas.openxmlformats.org/drawingml/2006/spreadsheetDrawing">
      <xdr:col>73</xdr:col>
      <xdr:colOff>44450</xdr:colOff>
      <xdr:row>40</xdr:row>
      <xdr:rowOff>97790</xdr:rowOff>
    </xdr:to>
    <xdr:sp macro="" textlink="">
      <xdr:nvSpPr>
        <xdr:cNvPr id="409" name="楕円 408"/>
        <xdr:cNvSpPr/>
      </xdr:nvSpPr>
      <xdr:spPr>
        <a:xfrm>
          <a:off x="15240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107315</xdr:rowOff>
    </xdr:from>
    <xdr:ext cx="762000" cy="259080"/>
    <xdr:sp macro="" textlink="">
      <xdr:nvSpPr>
        <xdr:cNvPr id="410" name="テキスト ボックス 409"/>
        <xdr:cNvSpPr txBox="1"/>
      </xdr:nvSpPr>
      <xdr:spPr>
        <a:xfrm>
          <a:off x="14909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6985</xdr:rowOff>
    </xdr:from>
    <xdr:to xmlns:xdr="http://schemas.openxmlformats.org/drawingml/2006/spreadsheetDrawing">
      <xdr:col>68</xdr:col>
      <xdr:colOff>203200</xdr:colOff>
      <xdr:row>40</xdr:row>
      <xdr:rowOff>109220</xdr:rowOff>
    </xdr:to>
    <xdr:sp macro="" textlink="">
      <xdr:nvSpPr>
        <xdr:cNvPr id="411" name="楕円 410"/>
        <xdr:cNvSpPr/>
      </xdr:nvSpPr>
      <xdr:spPr>
        <a:xfrm>
          <a:off x="14351000" y="6864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118745</xdr:rowOff>
    </xdr:from>
    <xdr:ext cx="762000" cy="259080"/>
    <xdr:sp macro="" textlink="">
      <xdr:nvSpPr>
        <xdr:cNvPr id="412" name="テキスト ボックス 411"/>
        <xdr:cNvSpPr txBox="1"/>
      </xdr:nvSpPr>
      <xdr:spPr>
        <a:xfrm>
          <a:off x="14020800" y="663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155575</xdr:rowOff>
    </xdr:from>
    <xdr:to xmlns:xdr="http://schemas.openxmlformats.org/drawingml/2006/spreadsheetDrawing">
      <xdr:col>64</xdr:col>
      <xdr:colOff>152400</xdr:colOff>
      <xdr:row>40</xdr:row>
      <xdr:rowOff>86360</xdr:rowOff>
    </xdr:to>
    <xdr:sp macro="" textlink="">
      <xdr:nvSpPr>
        <xdr:cNvPr id="413" name="楕円 412"/>
        <xdr:cNvSpPr/>
      </xdr:nvSpPr>
      <xdr:spPr>
        <a:xfrm>
          <a:off x="13462000" y="6842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95885</xdr:rowOff>
    </xdr:from>
    <xdr:ext cx="762000" cy="259080"/>
    <xdr:sp macro="" textlink="">
      <xdr:nvSpPr>
        <xdr:cNvPr id="414" name="テキスト ボックス 413"/>
        <xdr:cNvSpPr txBox="1"/>
      </xdr:nvSpPr>
      <xdr:spPr>
        <a:xfrm>
          <a:off x="13131800" y="661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6" name="テキスト ボックス 415"/>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9730" cy="358775"/>
    <xdr:sp macro="" textlink="">
      <xdr:nvSpPr>
        <xdr:cNvPr id="417" name="テキスト ボックス 416"/>
        <xdr:cNvSpPr txBox="1"/>
      </xdr:nvSpPr>
      <xdr:spPr>
        <a:xfrm>
          <a:off x="15324455" y="154305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５年度の将来負担比率は、類似団体平均及び静岡県内平均を上回るものの、令和４年度と比較すると減少している。これは令和５年度市債を財源とする事業を令和６年度に繰越したことに伴い令和５年度に</a:t>
          </a:r>
          <a:r>
            <a:rPr kumimoji="1" lang="ja-JP" altLang="ja-JP" sz="1300">
              <a:solidFill>
                <a:schemeClr val="dk1"/>
              </a:solidFill>
              <a:effectLst/>
              <a:latin typeface="ＭＳ Ｐゴシック"/>
              <a:ea typeface="ＭＳ Ｐゴシック"/>
              <a:cs typeface="+mn-cs"/>
            </a:rPr>
            <a:t>借入</a:t>
          </a:r>
          <a:r>
            <a:rPr kumimoji="1" lang="ja-JP" altLang="en-US" sz="1300">
              <a:solidFill>
                <a:schemeClr val="dk1"/>
              </a:solidFill>
              <a:effectLst/>
              <a:latin typeface="ＭＳ Ｐゴシック"/>
              <a:ea typeface="ＭＳ Ｐゴシック"/>
              <a:cs typeface="+mn-cs"/>
            </a:rPr>
            <a:t>を</a:t>
          </a:r>
          <a:r>
            <a:rPr kumimoji="1" lang="ja-JP" altLang="en-US" sz="1300">
              <a:latin typeface="ＭＳ Ｐゴシック"/>
              <a:ea typeface="ＭＳ Ｐゴシック"/>
            </a:rPr>
            <a:t>見込んでいた市債額が、翌年度へ繰越となったことなどにより、一時減少したことや退職手当組合負担金の減少などによるものである。市債については令和６年度まで大型建設事業が予定されており、将来負担比率の増加が見込まれるため、今後充当可能基金の取り崩し抑制や市債発行抑制などの取組みを行う必要があ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155"/>
    <xdr:sp macro="" textlink="">
      <xdr:nvSpPr>
        <xdr:cNvPr id="428" name="テキスト ボックス 427"/>
        <xdr:cNvSpPr txBox="1"/>
      </xdr:nvSpPr>
      <xdr:spPr>
        <a:xfrm>
          <a:off x="12788900" y="1778000"/>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30" name="テキスト ボックス 429"/>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1" name="直線コネクタ 430"/>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7810"/>
    <xdr:sp macro="" textlink="">
      <xdr:nvSpPr>
        <xdr:cNvPr id="432" name="テキスト ボックス 431"/>
        <xdr:cNvSpPr txBox="1"/>
      </xdr:nvSpPr>
      <xdr:spPr>
        <a:xfrm>
          <a:off x="12065000" y="38944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3" name="直線コネクタ 432"/>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7810"/>
    <xdr:sp macro="" textlink="">
      <xdr:nvSpPr>
        <xdr:cNvPr id="434" name="テキスト ボックス 433"/>
        <xdr:cNvSpPr txBox="1"/>
      </xdr:nvSpPr>
      <xdr:spPr>
        <a:xfrm>
          <a:off x="12065000" y="354965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5" name="直線コネクタ 434"/>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6" name="テキスト ボックス 435"/>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7" name="直線コネクタ 436"/>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8" name="テキスト ボックス 437"/>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9" name="直線コネクタ 438"/>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40" name="テキスト ボックス 439"/>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1" name="直線コネクタ 440"/>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2" name="テキスト ボックス 441"/>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3" name="直線コネクタ 442"/>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17780</xdr:rowOff>
    </xdr:to>
    <xdr:cxnSp macro="">
      <xdr:nvCxnSpPr>
        <xdr:cNvPr id="445" name="直線コネクタ 444"/>
        <xdr:cNvCxnSpPr/>
      </xdr:nvCxnSpPr>
      <xdr:spPr>
        <a:xfrm flipV="1">
          <a:off x="17018000" y="2313305"/>
          <a:ext cx="0" cy="1476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161290</xdr:rowOff>
    </xdr:from>
    <xdr:ext cx="762000" cy="259080"/>
    <xdr:sp macro="" textlink="">
      <xdr:nvSpPr>
        <xdr:cNvPr id="446" name="将来負担の状況最小値テキスト"/>
        <xdr:cNvSpPr txBox="1"/>
      </xdr:nvSpPr>
      <xdr:spPr>
        <a:xfrm>
          <a:off x="17106900" y="3761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17780</xdr:rowOff>
    </xdr:from>
    <xdr:to xmlns:xdr="http://schemas.openxmlformats.org/drawingml/2006/spreadsheetDrawing">
      <xdr:col>81</xdr:col>
      <xdr:colOff>133350</xdr:colOff>
      <xdr:row>22</xdr:row>
      <xdr:rowOff>17780</xdr:rowOff>
    </xdr:to>
    <xdr:cxnSp macro="">
      <xdr:nvCxnSpPr>
        <xdr:cNvPr id="447" name="直線コネクタ 446"/>
        <xdr:cNvCxnSpPr/>
      </xdr:nvCxnSpPr>
      <xdr:spPr>
        <a:xfrm>
          <a:off x="16929100" y="3789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8"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9" name="直線コネクタ 448"/>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16</xdr:row>
      <xdr:rowOff>98425</xdr:rowOff>
    </xdr:from>
    <xdr:to xmlns:xdr="http://schemas.openxmlformats.org/drawingml/2006/spreadsheetDrawing">
      <xdr:col>81</xdr:col>
      <xdr:colOff>44450</xdr:colOff>
      <xdr:row>16</xdr:row>
      <xdr:rowOff>137795</xdr:rowOff>
    </xdr:to>
    <xdr:cxnSp macro="">
      <xdr:nvCxnSpPr>
        <xdr:cNvPr id="450" name="直線コネクタ 449"/>
        <xdr:cNvCxnSpPr/>
      </xdr:nvCxnSpPr>
      <xdr:spPr>
        <a:xfrm flipV="1">
          <a:off x="16179800" y="284162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27940</xdr:rowOff>
    </xdr:from>
    <xdr:ext cx="762000" cy="259080"/>
    <xdr:sp macro="" textlink="">
      <xdr:nvSpPr>
        <xdr:cNvPr id="451" name="将来負担の状況平均値テキスト"/>
        <xdr:cNvSpPr txBox="1"/>
      </xdr:nvSpPr>
      <xdr:spPr>
        <a:xfrm>
          <a:off x="17106900" y="2256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11430</xdr:rowOff>
    </xdr:from>
    <xdr:to xmlns:xdr="http://schemas.openxmlformats.org/drawingml/2006/spreadsheetDrawing">
      <xdr:col>81</xdr:col>
      <xdr:colOff>95250</xdr:colOff>
      <xdr:row>14</xdr:row>
      <xdr:rowOff>113030</xdr:rowOff>
    </xdr:to>
    <xdr:sp macro="" textlink="">
      <xdr:nvSpPr>
        <xdr:cNvPr id="452" name="フローチャート: 判断 451"/>
        <xdr:cNvSpPr/>
      </xdr:nvSpPr>
      <xdr:spPr>
        <a:xfrm>
          <a:off x="16967200" y="241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16</xdr:row>
      <xdr:rowOff>50165</xdr:rowOff>
    </xdr:from>
    <xdr:to xmlns:xdr="http://schemas.openxmlformats.org/drawingml/2006/spreadsheetDrawing">
      <xdr:col>77</xdr:col>
      <xdr:colOff>44450</xdr:colOff>
      <xdr:row>16</xdr:row>
      <xdr:rowOff>137795</xdr:rowOff>
    </xdr:to>
    <xdr:cxnSp macro="">
      <xdr:nvCxnSpPr>
        <xdr:cNvPr id="453" name="直線コネクタ 452"/>
        <xdr:cNvCxnSpPr/>
      </xdr:nvCxnSpPr>
      <xdr:spPr>
        <a:xfrm>
          <a:off x="15290800" y="279336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40640</xdr:rowOff>
    </xdr:from>
    <xdr:to xmlns:xdr="http://schemas.openxmlformats.org/drawingml/2006/spreadsheetDrawing">
      <xdr:col>77</xdr:col>
      <xdr:colOff>95250</xdr:colOff>
      <xdr:row>14</xdr:row>
      <xdr:rowOff>141605</xdr:rowOff>
    </xdr:to>
    <xdr:sp macro="" textlink="">
      <xdr:nvSpPr>
        <xdr:cNvPr id="454" name="フローチャート: 判断 453"/>
        <xdr:cNvSpPr/>
      </xdr:nvSpPr>
      <xdr:spPr>
        <a:xfrm>
          <a:off x="16129000" y="2440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151765</xdr:rowOff>
    </xdr:from>
    <xdr:ext cx="736600" cy="259080"/>
    <xdr:sp macro="" textlink="">
      <xdr:nvSpPr>
        <xdr:cNvPr id="455" name="テキスト ボックス 454"/>
        <xdr:cNvSpPr txBox="1"/>
      </xdr:nvSpPr>
      <xdr:spPr>
        <a:xfrm>
          <a:off x="15798800" y="2209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36830</xdr:rowOff>
    </xdr:from>
    <xdr:to xmlns:xdr="http://schemas.openxmlformats.org/drawingml/2006/spreadsheetDrawing">
      <xdr:col>72</xdr:col>
      <xdr:colOff>203200</xdr:colOff>
      <xdr:row>16</xdr:row>
      <xdr:rowOff>50165</xdr:rowOff>
    </xdr:to>
    <xdr:cxnSp macro="">
      <xdr:nvCxnSpPr>
        <xdr:cNvPr id="456" name="直線コネクタ 455"/>
        <xdr:cNvCxnSpPr/>
      </xdr:nvCxnSpPr>
      <xdr:spPr>
        <a:xfrm>
          <a:off x="14401800" y="278003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126365</xdr:rowOff>
    </xdr:from>
    <xdr:to xmlns:xdr="http://schemas.openxmlformats.org/drawingml/2006/spreadsheetDrawing">
      <xdr:col>73</xdr:col>
      <xdr:colOff>44450</xdr:colOff>
      <xdr:row>15</xdr:row>
      <xdr:rowOff>56515</xdr:rowOff>
    </xdr:to>
    <xdr:sp macro="" textlink="">
      <xdr:nvSpPr>
        <xdr:cNvPr id="457" name="フローチャート: 判断 456"/>
        <xdr:cNvSpPr/>
      </xdr:nvSpPr>
      <xdr:spPr>
        <a:xfrm>
          <a:off x="15240000" y="252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66675</xdr:rowOff>
    </xdr:from>
    <xdr:ext cx="762000" cy="257810"/>
    <xdr:sp macro="" textlink="">
      <xdr:nvSpPr>
        <xdr:cNvPr id="458" name="テキスト ボックス 457"/>
        <xdr:cNvSpPr txBox="1"/>
      </xdr:nvSpPr>
      <xdr:spPr>
        <a:xfrm>
          <a:off x="14909800" y="22955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6350</xdr:rowOff>
    </xdr:from>
    <xdr:to xmlns:xdr="http://schemas.openxmlformats.org/drawingml/2006/spreadsheetDrawing">
      <xdr:col>68</xdr:col>
      <xdr:colOff>152400</xdr:colOff>
      <xdr:row>16</xdr:row>
      <xdr:rowOff>36830</xdr:rowOff>
    </xdr:to>
    <xdr:cxnSp macro="">
      <xdr:nvCxnSpPr>
        <xdr:cNvPr id="459" name="直線コネクタ 458"/>
        <xdr:cNvCxnSpPr/>
      </xdr:nvCxnSpPr>
      <xdr:spPr>
        <a:xfrm>
          <a:off x="13512800" y="274955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64135</xdr:rowOff>
    </xdr:from>
    <xdr:to xmlns:xdr="http://schemas.openxmlformats.org/drawingml/2006/spreadsheetDrawing">
      <xdr:col>68</xdr:col>
      <xdr:colOff>203200</xdr:colOff>
      <xdr:row>15</xdr:row>
      <xdr:rowOff>166370</xdr:rowOff>
    </xdr:to>
    <xdr:sp macro="" textlink="">
      <xdr:nvSpPr>
        <xdr:cNvPr id="460" name="フローチャート: 判断 459"/>
        <xdr:cNvSpPr/>
      </xdr:nvSpPr>
      <xdr:spPr>
        <a:xfrm>
          <a:off x="14351000" y="263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4445</xdr:rowOff>
    </xdr:from>
    <xdr:ext cx="762000" cy="259080"/>
    <xdr:sp macro="" textlink="">
      <xdr:nvSpPr>
        <xdr:cNvPr id="461" name="テキスト ボックス 460"/>
        <xdr:cNvSpPr txBox="1"/>
      </xdr:nvSpPr>
      <xdr:spPr>
        <a:xfrm>
          <a:off x="14020800" y="2404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135255</xdr:rowOff>
    </xdr:from>
    <xdr:to xmlns:xdr="http://schemas.openxmlformats.org/drawingml/2006/spreadsheetDrawing">
      <xdr:col>64</xdr:col>
      <xdr:colOff>152400</xdr:colOff>
      <xdr:row>16</xdr:row>
      <xdr:rowOff>65405</xdr:rowOff>
    </xdr:to>
    <xdr:sp macro="" textlink="">
      <xdr:nvSpPr>
        <xdr:cNvPr id="462" name="フローチャート: 判断 461"/>
        <xdr:cNvSpPr/>
      </xdr:nvSpPr>
      <xdr:spPr>
        <a:xfrm>
          <a:off x="13462000" y="27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50165</xdr:rowOff>
    </xdr:from>
    <xdr:ext cx="762000" cy="259080"/>
    <xdr:sp macro="" textlink="">
      <xdr:nvSpPr>
        <xdr:cNvPr id="463" name="テキスト ボックス 462"/>
        <xdr:cNvSpPr txBox="1"/>
      </xdr:nvSpPr>
      <xdr:spPr>
        <a:xfrm>
          <a:off x="13131800" y="2793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4" name="テキスト ボックス 46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5" name="テキスト ボックス 46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6" name="テキスト ボックス 46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7" name="テキスト ボックス 46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8" name="テキスト ボックス 46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16</xdr:row>
      <xdr:rowOff>47625</xdr:rowOff>
    </xdr:from>
    <xdr:to xmlns:xdr="http://schemas.openxmlformats.org/drawingml/2006/spreadsheetDrawing">
      <xdr:col>81</xdr:col>
      <xdr:colOff>95250</xdr:colOff>
      <xdr:row>16</xdr:row>
      <xdr:rowOff>149225</xdr:rowOff>
    </xdr:to>
    <xdr:sp macro="" textlink="">
      <xdr:nvSpPr>
        <xdr:cNvPr id="469" name="楕円 468"/>
        <xdr:cNvSpPr/>
      </xdr:nvSpPr>
      <xdr:spPr>
        <a:xfrm>
          <a:off x="169672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19685</xdr:rowOff>
    </xdr:from>
    <xdr:ext cx="762000" cy="257810"/>
    <xdr:sp macro="" textlink="">
      <xdr:nvSpPr>
        <xdr:cNvPr id="470" name="将来負担の状況該当値テキスト"/>
        <xdr:cNvSpPr txBox="1"/>
      </xdr:nvSpPr>
      <xdr:spPr>
        <a:xfrm>
          <a:off x="17106900" y="27628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16</xdr:row>
      <xdr:rowOff>86995</xdr:rowOff>
    </xdr:from>
    <xdr:to xmlns:xdr="http://schemas.openxmlformats.org/drawingml/2006/spreadsheetDrawing">
      <xdr:col>77</xdr:col>
      <xdr:colOff>95250</xdr:colOff>
      <xdr:row>17</xdr:row>
      <xdr:rowOff>17780</xdr:rowOff>
    </xdr:to>
    <xdr:sp macro="" textlink="">
      <xdr:nvSpPr>
        <xdr:cNvPr id="471" name="楕円 470"/>
        <xdr:cNvSpPr/>
      </xdr:nvSpPr>
      <xdr:spPr>
        <a:xfrm>
          <a:off x="16129000" y="2830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1905</xdr:rowOff>
    </xdr:from>
    <xdr:ext cx="736600" cy="259080"/>
    <xdr:sp macro="" textlink="">
      <xdr:nvSpPr>
        <xdr:cNvPr id="472" name="テキスト ボックス 471"/>
        <xdr:cNvSpPr txBox="1"/>
      </xdr:nvSpPr>
      <xdr:spPr>
        <a:xfrm>
          <a:off x="15798800" y="2916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170815</xdr:rowOff>
    </xdr:from>
    <xdr:to xmlns:xdr="http://schemas.openxmlformats.org/drawingml/2006/spreadsheetDrawing">
      <xdr:col>73</xdr:col>
      <xdr:colOff>44450</xdr:colOff>
      <xdr:row>16</xdr:row>
      <xdr:rowOff>100965</xdr:rowOff>
    </xdr:to>
    <xdr:sp macro="" textlink="">
      <xdr:nvSpPr>
        <xdr:cNvPr id="473" name="楕円 472"/>
        <xdr:cNvSpPr/>
      </xdr:nvSpPr>
      <xdr:spPr>
        <a:xfrm>
          <a:off x="15240000" y="274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86360</xdr:rowOff>
    </xdr:from>
    <xdr:ext cx="762000" cy="257810"/>
    <xdr:sp macro="" textlink="">
      <xdr:nvSpPr>
        <xdr:cNvPr id="474" name="テキスト ボックス 473"/>
        <xdr:cNvSpPr txBox="1"/>
      </xdr:nvSpPr>
      <xdr:spPr>
        <a:xfrm>
          <a:off x="14909800" y="2829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157480</xdr:rowOff>
    </xdr:from>
    <xdr:to xmlns:xdr="http://schemas.openxmlformats.org/drawingml/2006/spreadsheetDrawing">
      <xdr:col>68</xdr:col>
      <xdr:colOff>203200</xdr:colOff>
      <xdr:row>16</xdr:row>
      <xdr:rowOff>87630</xdr:rowOff>
    </xdr:to>
    <xdr:sp macro="" textlink="">
      <xdr:nvSpPr>
        <xdr:cNvPr id="475" name="楕円 474"/>
        <xdr:cNvSpPr/>
      </xdr:nvSpPr>
      <xdr:spPr>
        <a:xfrm>
          <a:off x="14351000" y="272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72390</xdr:rowOff>
    </xdr:from>
    <xdr:ext cx="762000" cy="259080"/>
    <xdr:sp macro="" textlink="">
      <xdr:nvSpPr>
        <xdr:cNvPr id="476" name="テキスト ボックス 475"/>
        <xdr:cNvSpPr txBox="1"/>
      </xdr:nvSpPr>
      <xdr:spPr>
        <a:xfrm>
          <a:off x="14020800" y="281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126365</xdr:rowOff>
    </xdr:from>
    <xdr:to xmlns:xdr="http://schemas.openxmlformats.org/drawingml/2006/spreadsheetDrawing">
      <xdr:col>64</xdr:col>
      <xdr:colOff>152400</xdr:colOff>
      <xdr:row>16</xdr:row>
      <xdr:rowOff>56515</xdr:rowOff>
    </xdr:to>
    <xdr:sp macro="" textlink="">
      <xdr:nvSpPr>
        <xdr:cNvPr id="477" name="楕円 476"/>
        <xdr:cNvSpPr/>
      </xdr:nvSpPr>
      <xdr:spPr>
        <a:xfrm>
          <a:off x="13462000" y="26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66675</xdr:rowOff>
    </xdr:from>
    <xdr:ext cx="762000" cy="257810"/>
    <xdr:sp macro="" textlink="">
      <xdr:nvSpPr>
        <xdr:cNvPr id="478" name="テキスト ボックス 477"/>
        <xdr:cNvSpPr txBox="1"/>
      </xdr:nvSpPr>
      <xdr:spPr>
        <a:xfrm>
          <a:off x="13131800" y="24669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静岡県伊豆市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28,271
27,855
363.97
23,492,976
21,548,455
1,182,925
10,671,514
25,261,236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46.0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7810"/>
    <xdr:sp macro="" textlink="">
      <xdr:nvSpPr>
        <xdr:cNvPr id="30" name="テキスト ボックス 29"/>
        <xdr:cNvSpPr txBox="1"/>
      </xdr:nvSpPr>
      <xdr:spPr>
        <a:xfrm>
          <a:off x="69850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7810"/>
    <xdr:sp macro="" textlink="">
      <xdr:nvSpPr>
        <xdr:cNvPr id="31" name="テキスト ボックス 30"/>
        <xdr:cNvSpPr txBox="1"/>
      </xdr:nvSpPr>
      <xdr:spPr>
        <a:xfrm>
          <a:off x="69850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98500" y="4000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9850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a:ea typeface="ＭＳ Ｐゴシック"/>
              <a:cs typeface="+mn-cs"/>
            </a:rPr>
            <a:t>人件費の経常収支比率は、類似団体平均、全国平均及び静岡県平均のいずれも下回っているものの、前年度に比べ</a:t>
          </a:r>
          <a:r>
            <a:rPr kumimoji="1" lang="ja-JP" altLang="en-US" sz="1300">
              <a:solidFill>
                <a:schemeClr val="dk1"/>
              </a:solidFill>
              <a:effectLst/>
              <a:latin typeface="ＭＳ Ｐゴシック"/>
              <a:ea typeface="ＭＳ Ｐゴシック"/>
              <a:cs typeface="+mn-cs"/>
            </a:rPr>
            <a:t>、</a:t>
          </a:r>
          <a:r>
            <a:rPr kumimoji="1" lang="en-US" altLang="ja-JP" sz="1300">
              <a:solidFill>
                <a:schemeClr val="dk1"/>
              </a:solidFill>
              <a:effectLst/>
              <a:latin typeface="ＭＳ Ｐゴシック"/>
              <a:ea typeface="ＭＳ Ｐゴシック"/>
              <a:cs typeface="+mn-cs"/>
            </a:rPr>
            <a:t>0.5</a:t>
          </a:r>
          <a:r>
            <a:rPr kumimoji="1" lang="ja-JP" altLang="ja-JP" sz="1300">
              <a:solidFill>
                <a:schemeClr val="dk1"/>
              </a:solidFill>
              <a:effectLst/>
              <a:latin typeface="ＭＳ Ｐゴシック"/>
              <a:ea typeface="ＭＳ Ｐゴシック"/>
              <a:cs typeface="+mn-cs"/>
            </a:rPr>
            <a:t>％増加している。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主な要因としては、令和</a:t>
          </a:r>
          <a:r>
            <a:rPr kumimoji="1" lang="ja-JP" altLang="en-US" sz="1300">
              <a:solidFill>
                <a:schemeClr val="dk1"/>
              </a:solidFill>
              <a:effectLst/>
              <a:latin typeface="ＭＳ Ｐゴシック"/>
              <a:ea typeface="ＭＳ Ｐゴシック"/>
              <a:cs typeface="+mn-cs"/>
            </a:rPr>
            <a:t>５</a:t>
          </a:r>
          <a:r>
            <a:rPr kumimoji="1" lang="ja-JP" altLang="ja-JP" sz="1300">
              <a:solidFill>
                <a:schemeClr val="dk1"/>
              </a:solidFill>
              <a:effectLst/>
              <a:latin typeface="ＭＳ Ｐゴシック"/>
              <a:ea typeface="ＭＳ Ｐゴシック"/>
              <a:cs typeface="+mn-cs"/>
            </a:rPr>
            <a:t>年度人事院勧告による経常一般財源が</a:t>
          </a:r>
          <a:r>
            <a:rPr kumimoji="1" lang="ja-JP" altLang="en-US" sz="1300">
              <a:solidFill>
                <a:schemeClr val="dk1"/>
              </a:solidFill>
              <a:effectLst/>
              <a:latin typeface="ＭＳ Ｐゴシック"/>
              <a:ea typeface="ＭＳ Ｐゴシック"/>
              <a:cs typeface="+mn-cs"/>
            </a:rPr>
            <a:t>増加</a:t>
          </a:r>
          <a:r>
            <a:rPr kumimoji="1" lang="ja-JP" altLang="ja-JP" sz="1300">
              <a:solidFill>
                <a:schemeClr val="dk1"/>
              </a:solidFill>
              <a:effectLst/>
              <a:latin typeface="ＭＳ Ｐゴシック"/>
              <a:ea typeface="ＭＳ Ｐゴシック"/>
              <a:cs typeface="+mn-cs"/>
            </a:rPr>
            <a:t>したことが挙げられる。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180" cy="225425"/>
    <xdr:sp macro="" textlink="">
      <xdr:nvSpPr>
        <xdr:cNvPr id="45" name="テキスト ボックス 44"/>
        <xdr:cNvSpPr txBox="1"/>
      </xdr:nvSpPr>
      <xdr:spPr>
        <a:xfrm>
          <a:off x="723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6730" cy="257810"/>
    <xdr:sp macro="" textlink="">
      <xdr:nvSpPr>
        <xdr:cNvPr id="47" name="テキスト ボックス 46"/>
        <xdr:cNvSpPr txBox="1"/>
      </xdr:nvSpPr>
      <xdr:spPr>
        <a:xfrm>
          <a:off x="254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6730" cy="257810"/>
    <xdr:sp macro="" textlink="">
      <xdr:nvSpPr>
        <xdr:cNvPr id="49" name="テキスト ボックス 48"/>
        <xdr:cNvSpPr txBox="1"/>
      </xdr:nvSpPr>
      <xdr:spPr>
        <a:xfrm>
          <a:off x="254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6730" cy="257810"/>
    <xdr:sp macro="" textlink="">
      <xdr:nvSpPr>
        <xdr:cNvPr id="51" name="テキスト ボックス 50"/>
        <xdr:cNvSpPr txBox="1"/>
      </xdr:nvSpPr>
      <xdr:spPr>
        <a:xfrm>
          <a:off x="254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6730" cy="257810"/>
    <xdr:sp macro="" textlink="">
      <xdr:nvSpPr>
        <xdr:cNvPr id="53" name="テキスト ボックス 52"/>
        <xdr:cNvSpPr txBox="1"/>
      </xdr:nvSpPr>
      <xdr:spPr>
        <a:xfrm>
          <a:off x="254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6730" cy="257810"/>
    <xdr:sp macro="" textlink="">
      <xdr:nvSpPr>
        <xdr:cNvPr id="55" name="テキスト ボックス 54"/>
        <xdr:cNvSpPr txBox="1"/>
      </xdr:nvSpPr>
      <xdr:spPr>
        <a:xfrm>
          <a:off x="254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6730" cy="257810"/>
    <xdr:sp macro="" textlink="">
      <xdr:nvSpPr>
        <xdr:cNvPr id="57" name="テキスト ボックス 56"/>
        <xdr:cNvSpPr txBox="1"/>
      </xdr:nvSpPr>
      <xdr:spPr>
        <a:xfrm>
          <a:off x="25400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132080</xdr:rowOff>
    </xdr:from>
    <xdr:to xmlns:xdr="http://schemas.openxmlformats.org/drawingml/2006/spreadsheetDrawing">
      <xdr:col>24</xdr:col>
      <xdr:colOff>25400</xdr:colOff>
      <xdr:row>40</xdr:row>
      <xdr:rowOff>44450</xdr:rowOff>
    </xdr:to>
    <xdr:cxnSp macro="">
      <xdr:nvCxnSpPr>
        <xdr:cNvPr id="59" name="直線コネクタ 58"/>
        <xdr:cNvCxnSpPr/>
      </xdr:nvCxnSpPr>
      <xdr:spPr>
        <a:xfrm flipV="1">
          <a:off x="4826000" y="5961380"/>
          <a:ext cx="0" cy="941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16510</xdr:rowOff>
    </xdr:from>
    <xdr:ext cx="762000" cy="259080"/>
    <xdr:sp macro="" textlink="">
      <xdr:nvSpPr>
        <xdr:cNvPr id="60" name="人件費最小値テキスト"/>
        <xdr:cNvSpPr txBox="1"/>
      </xdr:nvSpPr>
      <xdr:spPr>
        <a:xfrm>
          <a:off x="4914900"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44450</xdr:rowOff>
    </xdr:from>
    <xdr:to xmlns:xdr="http://schemas.openxmlformats.org/drawingml/2006/spreadsheetDrawing">
      <xdr:col>24</xdr:col>
      <xdr:colOff>114300</xdr:colOff>
      <xdr:row>40</xdr:row>
      <xdr:rowOff>44450</xdr:rowOff>
    </xdr:to>
    <xdr:cxnSp macro="">
      <xdr:nvCxnSpPr>
        <xdr:cNvPr id="61" name="直線コネクタ 60"/>
        <xdr:cNvCxnSpPr/>
      </xdr:nvCxnSpPr>
      <xdr:spPr>
        <a:xfrm>
          <a:off x="4737100" y="690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46355</xdr:rowOff>
    </xdr:from>
    <xdr:ext cx="762000" cy="259080"/>
    <xdr:sp macro="" textlink="">
      <xdr:nvSpPr>
        <xdr:cNvPr id="62" name="人件費最大値テキスト"/>
        <xdr:cNvSpPr txBox="1"/>
      </xdr:nvSpPr>
      <xdr:spPr>
        <a:xfrm>
          <a:off x="4914900" y="5704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132080</xdr:rowOff>
    </xdr:from>
    <xdr:to xmlns:xdr="http://schemas.openxmlformats.org/drawingml/2006/spreadsheetDrawing">
      <xdr:col>24</xdr:col>
      <xdr:colOff>114300</xdr:colOff>
      <xdr:row>34</xdr:row>
      <xdr:rowOff>132080</xdr:rowOff>
    </xdr:to>
    <xdr:cxnSp macro="">
      <xdr:nvCxnSpPr>
        <xdr:cNvPr id="63" name="直線コネクタ 62"/>
        <xdr:cNvCxnSpPr/>
      </xdr:nvCxnSpPr>
      <xdr:spPr>
        <a:xfrm>
          <a:off x="4737100" y="59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154940</xdr:rowOff>
    </xdr:from>
    <xdr:to xmlns:xdr="http://schemas.openxmlformats.org/drawingml/2006/spreadsheetDrawing">
      <xdr:col>24</xdr:col>
      <xdr:colOff>25400</xdr:colOff>
      <xdr:row>37</xdr:row>
      <xdr:rowOff>6350</xdr:rowOff>
    </xdr:to>
    <xdr:cxnSp macro="">
      <xdr:nvCxnSpPr>
        <xdr:cNvPr id="64" name="直線コネクタ 63"/>
        <xdr:cNvCxnSpPr/>
      </xdr:nvCxnSpPr>
      <xdr:spPr>
        <a:xfrm>
          <a:off x="3987800" y="632714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125730</xdr:rowOff>
    </xdr:from>
    <xdr:ext cx="762000" cy="259080"/>
    <xdr:sp macro="" textlink="">
      <xdr:nvSpPr>
        <xdr:cNvPr id="65" name="人件費平均値テキスト"/>
        <xdr:cNvSpPr txBox="1"/>
      </xdr:nvSpPr>
      <xdr:spPr>
        <a:xfrm>
          <a:off x="4914900" y="6297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153670</xdr:rowOff>
    </xdr:from>
    <xdr:to xmlns:xdr="http://schemas.openxmlformats.org/drawingml/2006/spreadsheetDrawing">
      <xdr:col>24</xdr:col>
      <xdr:colOff>76200</xdr:colOff>
      <xdr:row>37</xdr:row>
      <xdr:rowOff>83820</xdr:rowOff>
    </xdr:to>
    <xdr:sp macro="" textlink="">
      <xdr:nvSpPr>
        <xdr:cNvPr id="66" name="フローチャート: 判断 65"/>
        <xdr:cNvSpPr/>
      </xdr:nvSpPr>
      <xdr:spPr>
        <a:xfrm>
          <a:off x="4775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140970</xdr:rowOff>
    </xdr:from>
    <xdr:to xmlns:xdr="http://schemas.openxmlformats.org/drawingml/2006/spreadsheetDrawing">
      <xdr:col>19</xdr:col>
      <xdr:colOff>187325</xdr:colOff>
      <xdr:row>36</xdr:row>
      <xdr:rowOff>154940</xdr:rowOff>
    </xdr:to>
    <xdr:cxnSp macro="">
      <xdr:nvCxnSpPr>
        <xdr:cNvPr id="67" name="直線コネクタ 66"/>
        <xdr:cNvCxnSpPr/>
      </xdr:nvCxnSpPr>
      <xdr:spPr>
        <a:xfrm>
          <a:off x="3098800" y="631317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68580</xdr:rowOff>
    </xdr:from>
    <xdr:ext cx="735330" cy="259080"/>
    <xdr:sp macro="" textlink="">
      <xdr:nvSpPr>
        <xdr:cNvPr id="69" name="テキスト ボックス 68"/>
        <xdr:cNvSpPr txBox="1"/>
      </xdr:nvSpPr>
      <xdr:spPr>
        <a:xfrm>
          <a:off x="3606800" y="641223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140970</xdr:rowOff>
    </xdr:from>
    <xdr:to xmlns:xdr="http://schemas.openxmlformats.org/drawingml/2006/spreadsheetDrawing">
      <xdr:col>15</xdr:col>
      <xdr:colOff>98425</xdr:colOff>
      <xdr:row>37</xdr:row>
      <xdr:rowOff>65405</xdr:rowOff>
    </xdr:to>
    <xdr:cxnSp macro="">
      <xdr:nvCxnSpPr>
        <xdr:cNvPr id="70" name="直線コネクタ 69"/>
        <xdr:cNvCxnSpPr/>
      </xdr:nvCxnSpPr>
      <xdr:spPr>
        <a:xfrm flipV="1">
          <a:off x="2209800" y="631317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121920</xdr:rowOff>
    </xdr:from>
    <xdr:to xmlns:xdr="http://schemas.openxmlformats.org/drawingml/2006/spreadsheetDrawing">
      <xdr:col>15</xdr:col>
      <xdr:colOff>149225</xdr:colOff>
      <xdr:row>37</xdr:row>
      <xdr:rowOff>52070</xdr:rowOff>
    </xdr:to>
    <xdr:sp macro="" textlink="">
      <xdr:nvSpPr>
        <xdr:cNvPr id="71" name="フローチャート: 判断 70"/>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36830</xdr:rowOff>
    </xdr:from>
    <xdr:ext cx="762000" cy="259080"/>
    <xdr:sp macro="" textlink="">
      <xdr:nvSpPr>
        <xdr:cNvPr id="72" name="テキスト ボックス 71"/>
        <xdr:cNvSpPr txBox="1"/>
      </xdr:nvSpPr>
      <xdr:spPr>
        <a:xfrm>
          <a:off x="271780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65405</xdr:rowOff>
    </xdr:from>
    <xdr:to xmlns:xdr="http://schemas.openxmlformats.org/drawingml/2006/spreadsheetDrawing">
      <xdr:col>11</xdr:col>
      <xdr:colOff>9525</xdr:colOff>
      <xdr:row>37</xdr:row>
      <xdr:rowOff>120650</xdr:rowOff>
    </xdr:to>
    <xdr:cxnSp macro="">
      <xdr:nvCxnSpPr>
        <xdr:cNvPr id="73" name="直線コネクタ 72"/>
        <xdr:cNvCxnSpPr/>
      </xdr:nvCxnSpPr>
      <xdr:spPr>
        <a:xfrm flipV="1">
          <a:off x="1320800" y="64090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19050</xdr:rowOff>
    </xdr:from>
    <xdr:to xmlns:xdr="http://schemas.openxmlformats.org/drawingml/2006/spreadsheetDrawing">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105410</xdr:rowOff>
    </xdr:from>
    <xdr:ext cx="760730" cy="259080"/>
    <xdr:sp macro="" textlink="">
      <xdr:nvSpPr>
        <xdr:cNvPr id="75" name="テキスト ボックス 74"/>
        <xdr:cNvSpPr txBox="1"/>
      </xdr:nvSpPr>
      <xdr:spPr>
        <a:xfrm>
          <a:off x="1828800" y="6449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163195</xdr:rowOff>
    </xdr:from>
    <xdr:to xmlns:xdr="http://schemas.openxmlformats.org/drawingml/2006/spreadsheetDrawing">
      <xdr:col>6</xdr:col>
      <xdr:colOff>171450</xdr:colOff>
      <xdr:row>37</xdr:row>
      <xdr:rowOff>93345</xdr:rowOff>
    </xdr:to>
    <xdr:sp macro="" textlink="">
      <xdr:nvSpPr>
        <xdr:cNvPr id="76" name="フローチャート: 判断 75"/>
        <xdr:cNvSpPr/>
      </xdr:nvSpPr>
      <xdr:spPr>
        <a:xfrm>
          <a:off x="1270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103505</xdr:rowOff>
    </xdr:from>
    <xdr:ext cx="760730" cy="259080"/>
    <xdr:sp macro="" textlink="">
      <xdr:nvSpPr>
        <xdr:cNvPr id="77" name="テキスト ボックス 76"/>
        <xdr:cNvSpPr txBox="1"/>
      </xdr:nvSpPr>
      <xdr:spPr>
        <a:xfrm>
          <a:off x="939800" y="61042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730" cy="259080"/>
    <xdr:sp macro="" textlink="">
      <xdr:nvSpPr>
        <xdr:cNvPr id="80" name="テキスト ボックス 79"/>
        <xdr:cNvSpPr txBox="1"/>
      </xdr:nvSpPr>
      <xdr:spPr>
        <a:xfrm>
          <a:off x="2882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126365</xdr:rowOff>
    </xdr:from>
    <xdr:to xmlns:xdr="http://schemas.openxmlformats.org/drawingml/2006/spreadsheetDrawing">
      <xdr:col>24</xdr:col>
      <xdr:colOff>76200</xdr:colOff>
      <xdr:row>37</xdr:row>
      <xdr:rowOff>56515</xdr:rowOff>
    </xdr:to>
    <xdr:sp macro="" textlink="">
      <xdr:nvSpPr>
        <xdr:cNvPr id="83" name="楕円 82"/>
        <xdr:cNvSpPr/>
      </xdr:nvSpPr>
      <xdr:spPr>
        <a:xfrm>
          <a:off x="47752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143510</xdr:rowOff>
    </xdr:from>
    <xdr:ext cx="762000" cy="257810"/>
    <xdr:sp macro="" textlink="">
      <xdr:nvSpPr>
        <xdr:cNvPr id="84" name="人件費該当値テキスト"/>
        <xdr:cNvSpPr txBox="1"/>
      </xdr:nvSpPr>
      <xdr:spPr>
        <a:xfrm>
          <a:off x="4914900" y="6144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103505</xdr:rowOff>
    </xdr:from>
    <xdr:to xmlns:xdr="http://schemas.openxmlformats.org/drawingml/2006/spreadsheetDrawing">
      <xdr:col>20</xdr:col>
      <xdr:colOff>38100</xdr:colOff>
      <xdr:row>37</xdr:row>
      <xdr:rowOff>33655</xdr:rowOff>
    </xdr:to>
    <xdr:sp macro="" textlink="">
      <xdr:nvSpPr>
        <xdr:cNvPr id="85" name="楕円 84"/>
        <xdr:cNvSpPr/>
      </xdr:nvSpPr>
      <xdr:spPr>
        <a:xfrm>
          <a:off x="39370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43815</xdr:rowOff>
    </xdr:from>
    <xdr:ext cx="735330" cy="257810"/>
    <xdr:sp macro="" textlink="">
      <xdr:nvSpPr>
        <xdr:cNvPr id="86" name="テキスト ボックス 85"/>
        <xdr:cNvSpPr txBox="1"/>
      </xdr:nvSpPr>
      <xdr:spPr>
        <a:xfrm>
          <a:off x="3606800" y="604456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90170</xdr:rowOff>
    </xdr:from>
    <xdr:to xmlns:xdr="http://schemas.openxmlformats.org/drawingml/2006/spreadsheetDrawing">
      <xdr:col>15</xdr:col>
      <xdr:colOff>149225</xdr:colOff>
      <xdr:row>37</xdr:row>
      <xdr:rowOff>20320</xdr:rowOff>
    </xdr:to>
    <xdr:sp macro="" textlink="">
      <xdr:nvSpPr>
        <xdr:cNvPr id="87" name="楕円 86"/>
        <xdr:cNvSpPr/>
      </xdr:nvSpPr>
      <xdr:spPr>
        <a:xfrm>
          <a:off x="3048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30480</xdr:rowOff>
    </xdr:from>
    <xdr:ext cx="762000" cy="257810"/>
    <xdr:sp macro="" textlink="">
      <xdr:nvSpPr>
        <xdr:cNvPr id="88" name="テキスト ボックス 87"/>
        <xdr:cNvSpPr txBox="1"/>
      </xdr:nvSpPr>
      <xdr:spPr>
        <a:xfrm>
          <a:off x="2717800" y="60312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14605</xdr:rowOff>
    </xdr:from>
    <xdr:to xmlns:xdr="http://schemas.openxmlformats.org/drawingml/2006/spreadsheetDrawing">
      <xdr:col>11</xdr:col>
      <xdr:colOff>60325</xdr:colOff>
      <xdr:row>37</xdr:row>
      <xdr:rowOff>116205</xdr:rowOff>
    </xdr:to>
    <xdr:sp macro="" textlink="">
      <xdr:nvSpPr>
        <xdr:cNvPr id="89" name="楕円 88"/>
        <xdr:cNvSpPr/>
      </xdr:nvSpPr>
      <xdr:spPr>
        <a:xfrm>
          <a:off x="21590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126365</xdr:rowOff>
    </xdr:from>
    <xdr:ext cx="760730" cy="259080"/>
    <xdr:sp macro="" textlink="">
      <xdr:nvSpPr>
        <xdr:cNvPr id="90" name="テキスト ボックス 89"/>
        <xdr:cNvSpPr txBox="1"/>
      </xdr:nvSpPr>
      <xdr:spPr>
        <a:xfrm>
          <a:off x="1828800" y="61271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69215</xdr:rowOff>
    </xdr:from>
    <xdr:to xmlns:xdr="http://schemas.openxmlformats.org/drawingml/2006/spreadsheetDrawing">
      <xdr:col>6</xdr:col>
      <xdr:colOff>171450</xdr:colOff>
      <xdr:row>37</xdr:row>
      <xdr:rowOff>170815</xdr:rowOff>
    </xdr:to>
    <xdr:sp macro="" textlink="">
      <xdr:nvSpPr>
        <xdr:cNvPr id="91" name="楕円 90"/>
        <xdr:cNvSpPr/>
      </xdr:nvSpPr>
      <xdr:spPr>
        <a:xfrm>
          <a:off x="12700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155575</xdr:rowOff>
    </xdr:from>
    <xdr:ext cx="760730" cy="257810"/>
    <xdr:sp macro="" textlink="">
      <xdr:nvSpPr>
        <xdr:cNvPr id="92" name="テキスト ボックス 91"/>
        <xdr:cNvSpPr txBox="1"/>
      </xdr:nvSpPr>
      <xdr:spPr>
        <a:xfrm>
          <a:off x="939800" y="649922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300">
              <a:solidFill>
                <a:schemeClr val="dk1"/>
              </a:solidFill>
              <a:effectLst/>
              <a:latin typeface="ＭＳ Ｐゴシック"/>
              <a:ea typeface="ＭＳ Ｐゴシック"/>
              <a:cs typeface="+mn-cs"/>
            </a:rPr>
            <a:t>物件費の経常収支比率は、前年度に比べ</a:t>
          </a:r>
          <a:r>
            <a:rPr kumimoji="1" lang="en-US" altLang="ja-JP" sz="1300">
              <a:solidFill>
                <a:schemeClr val="dk1"/>
              </a:solidFill>
              <a:effectLst/>
              <a:latin typeface="ＭＳ Ｐゴシック"/>
              <a:ea typeface="ＭＳ Ｐゴシック"/>
              <a:cs typeface="+mn-cs"/>
            </a:rPr>
            <a:t>0.6</a:t>
          </a:r>
          <a:r>
            <a:rPr kumimoji="1" lang="ja-JP" altLang="ja-JP" sz="1300">
              <a:solidFill>
                <a:schemeClr val="dk1"/>
              </a:solidFill>
              <a:effectLst/>
              <a:latin typeface="ＭＳ Ｐゴシック"/>
              <a:ea typeface="ＭＳ Ｐゴシック"/>
              <a:cs typeface="+mn-cs"/>
            </a:rPr>
            <a:t>ポイント</a:t>
          </a:r>
          <a:r>
            <a:rPr kumimoji="1" lang="ja-JP" altLang="en-US" sz="1300">
              <a:solidFill>
                <a:schemeClr val="dk1"/>
              </a:solidFill>
              <a:effectLst/>
              <a:latin typeface="ＭＳ Ｐゴシック"/>
              <a:ea typeface="ＭＳ Ｐゴシック"/>
              <a:cs typeface="+mn-cs"/>
            </a:rPr>
            <a:t>増加し</a:t>
          </a:r>
          <a:r>
            <a:rPr kumimoji="1" lang="ja-JP" altLang="ja-JP" sz="1300">
              <a:solidFill>
                <a:schemeClr val="dk1"/>
              </a:solidFill>
              <a:effectLst/>
              <a:latin typeface="ＭＳ Ｐゴシック"/>
              <a:ea typeface="ＭＳ Ｐゴシック"/>
              <a:cs typeface="+mn-cs"/>
            </a:rPr>
            <a:t>、類似団体平均、全国平均及び静岡県平均のいずれも上回っている。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主な要因として、合併により多く保有している公共施設の整理が進んでおらず、施設の維持管理に経費を要していることが挙げられる。今後は公共施設再配置計画に基づく施設の適正化を推進し、物件費の縮減に努める。</a:t>
          </a:r>
          <a:endParaRPr lang="ja-JP" altLang="ja-JP" sz="13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180" cy="225425"/>
    <xdr:sp macro="" textlink="">
      <xdr:nvSpPr>
        <xdr:cNvPr id="104" name="テキスト ボックス 103"/>
        <xdr:cNvSpPr txBox="1"/>
      </xdr:nvSpPr>
      <xdr:spPr>
        <a:xfrm>
          <a:off x="1240790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6730" cy="257810"/>
    <xdr:sp macro="" textlink="">
      <xdr:nvSpPr>
        <xdr:cNvPr id="106" name="テキスト ボックス 105"/>
        <xdr:cNvSpPr txBox="1"/>
      </xdr:nvSpPr>
      <xdr:spPr>
        <a:xfrm>
          <a:off x="1193800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6730" cy="259080"/>
    <xdr:sp macro="" textlink="">
      <xdr:nvSpPr>
        <xdr:cNvPr id="108" name="テキスト ボックス 107"/>
        <xdr:cNvSpPr txBox="1"/>
      </xdr:nvSpPr>
      <xdr:spPr>
        <a:xfrm>
          <a:off x="11938000" y="3604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6730" cy="259080"/>
    <xdr:sp macro="" textlink="">
      <xdr:nvSpPr>
        <xdr:cNvPr id="110" name="テキスト ボックス 109"/>
        <xdr:cNvSpPr txBox="1"/>
      </xdr:nvSpPr>
      <xdr:spPr>
        <a:xfrm>
          <a:off x="11938000" y="322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6730" cy="257810"/>
    <xdr:sp macro="" textlink="">
      <xdr:nvSpPr>
        <xdr:cNvPr id="112" name="テキスト ボックス 111"/>
        <xdr:cNvSpPr txBox="1"/>
      </xdr:nvSpPr>
      <xdr:spPr>
        <a:xfrm>
          <a:off x="11938000"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6730" cy="259080"/>
    <xdr:sp macro="" textlink="">
      <xdr:nvSpPr>
        <xdr:cNvPr id="114" name="テキスト ボックス 113"/>
        <xdr:cNvSpPr txBox="1"/>
      </xdr:nvSpPr>
      <xdr:spPr>
        <a:xfrm>
          <a:off x="11938000" y="246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6730" cy="259080"/>
    <xdr:sp macro="" textlink="">
      <xdr:nvSpPr>
        <xdr:cNvPr id="116" name="テキスト ボックス 115"/>
        <xdr:cNvSpPr txBox="1"/>
      </xdr:nvSpPr>
      <xdr:spPr>
        <a:xfrm>
          <a:off x="11938000" y="208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6730" cy="257810"/>
    <xdr:sp macro="" textlink="">
      <xdr:nvSpPr>
        <xdr:cNvPr id="118" name="テキスト ボックス 117"/>
        <xdr:cNvSpPr txBox="1"/>
      </xdr:nvSpPr>
      <xdr:spPr>
        <a:xfrm>
          <a:off x="1193800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50800</xdr:rowOff>
    </xdr:from>
    <xdr:to xmlns:xdr="http://schemas.openxmlformats.org/drawingml/2006/spreadsheetDrawing">
      <xdr:col>82</xdr:col>
      <xdr:colOff>107950</xdr:colOff>
      <xdr:row>21</xdr:row>
      <xdr:rowOff>31750</xdr:rowOff>
    </xdr:to>
    <xdr:cxnSp macro="">
      <xdr:nvCxnSpPr>
        <xdr:cNvPr id="120" name="直線コネクタ 119"/>
        <xdr:cNvCxnSpPr/>
      </xdr:nvCxnSpPr>
      <xdr:spPr>
        <a:xfrm flipV="1">
          <a:off x="16510000" y="245110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3810</xdr:rowOff>
    </xdr:from>
    <xdr:ext cx="762000" cy="259080"/>
    <xdr:sp macro="" textlink="">
      <xdr:nvSpPr>
        <xdr:cNvPr id="121" name="物件費最小値テキスト"/>
        <xdr:cNvSpPr txBox="1"/>
      </xdr:nvSpPr>
      <xdr:spPr>
        <a:xfrm>
          <a:off x="16598900" y="360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31750</xdr:rowOff>
    </xdr:from>
    <xdr:to xmlns:xdr="http://schemas.openxmlformats.org/drawingml/2006/spreadsheetDrawing">
      <xdr:col>82</xdr:col>
      <xdr:colOff>196850</xdr:colOff>
      <xdr:row>21</xdr:row>
      <xdr:rowOff>31750</xdr:rowOff>
    </xdr:to>
    <xdr:cxnSp macro="">
      <xdr:nvCxnSpPr>
        <xdr:cNvPr id="122" name="直線コネクタ 121"/>
        <xdr:cNvCxnSpPr/>
      </xdr:nvCxnSpPr>
      <xdr:spPr>
        <a:xfrm>
          <a:off x="16421100" y="363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137160</xdr:rowOff>
    </xdr:from>
    <xdr:ext cx="762000" cy="259080"/>
    <xdr:sp macro="" textlink="">
      <xdr:nvSpPr>
        <xdr:cNvPr id="123" name="物件費最大値テキスト"/>
        <xdr:cNvSpPr txBox="1"/>
      </xdr:nvSpPr>
      <xdr:spPr>
        <a:xfrm>
          <a:off x="16598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50800</xdr:rowOff>
    </xdr:from>
    <xdr:to xmlns:xdr="http://schemas.openxmlformats.org/drawingml/2006/spreadsheetDrawing">
      <xdr:col>82</xdr:col>
      <xdr:colOff>196850</xdr:colOff>
      <xdr:row>14</xdr:row>
      <xdr:rowOff>50800</xdr:rowOff>
    </xdr:to>
    <xdr:cxnSp macro="">
      <xdr:nvCxnSpPr>
        <xdr:cNvPr id="124" name="直線コネクタ 123"/>
        <xdr:cNvCxnSpPr/>
      </xdr:nvCxnSpPr>
      <xdr:spPr>
        <a:xfrm>
          <a:off x="16421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107950</xdr:rowOff>
    </xdr:from>
    <xdr:to xmlns:xdr="http://schemas.openxmlformats.org/drawingml/2006/spreadsheetDrawing">
      <xdr:col>82</xdr:col>
      <xdr:colOff>107950</xdr:colOff>
      <xdr:row>17</xdr:row>
      <xdr:rowOff>153670</xdr:rowOff>
    </xdr:to>
    <xdr:cxnSp macro="">
      <xdr:nvCxnSpPr>
        <xdr:cNvPr id="125" name="直線コネクタ 124"/>
        <xdr:cNvCxnSpPr/>
      </xdr:nvCxnSpPr>
      <xdr:spPr>
        <a:xfrm>
          <a:off x="15671800" y="302260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115570</xdr:rowOff>
    </xdr:from>
    <xdr:ext cx="762000" cy="259080"/>
    <xdr:sp macro="" textlink="">
      <xdr:nvSpPr>
        <xdr:cNvPr id="126" name="物件費平均値テキスト"/>
        <xdr:cNvSpPr txBox="1"/>
      </xdr:nvSpPr>
      <xdr:spPr>
        <a:xfrm>
          <a:off x="16598900" y="2687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99060</xdr:rowOff>
    </xdr:from>
    <xdr:to xmlns:xdr="http://schemas.openxmlformats.org/drawingml/2006/spreadsheetDrawing">
      <xdr:col>82</xdr:col>
      <xdr:colOff>158750</xdr:colOff>
      <xdr:row>17</xdr:row>
      <xdr:rowOff>29210</xdr:rowOff>
    </xdr:to>
    <xdr:sp macro="" textlink="">
      <xdr:nvSpPr>
        <xdr:cNvPr id="127" name="フローチャート: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107950</xdr:rowOff>
    </xdr:from>
    <xdr:to xmlns:xdr="http://schemas.openxmlformats.org/drawingml/2006/spreadsheetDrawing">
      <xdr:col>78</xdr:col>
      <xdr:colOff>69850</xdr:colOff>
      <xdr:row>17</xdr:row>
      <xdr:rowOff>146050</xdr:rowOff>
    </xdr:to>
    <xdr:cxnSp macro="">
      <xdr:nvCxnSpPr>
        <xdr:cNvPr id="128" name="直線コネクタ 127"/>
        <xdr:cNvCxnSpPr/>
      </xdr:nvCxnSpPr>
      <xdr:spPr>
        <a:xfrm flipV="1">
          <a:off x="14782800" y="3022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76200</xdr:rowOff>
    </xdr:from>
    <xdr:to xmlns:xdr="http://schemas.openxmlformats.org/drawingml/2006/spreadsheetDrawing">
      <xdr:col>78</xdr:col>
      <xdr:colOff>120650</xdr:colOff>
      <xdr:row>17</xdr:row>
      <xdr:rowOff>6350</xdr:rowOff>
    </xdr:to>
    <xdr:sp macro="" textlink="">
      <xdr:nvSpPr>
        <xdr:cNvPr id="129" name="フローチャート: 判断 128"/>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16510</xdr:rowOff>
    </xdr:from>
    <xdr:ext cx="736600" cy="259080"/>
    <xdr:sp macro="" textlink="">
      <xdr:nvSpPr>
        <xdr:cNvPr id="130" name="テキスト ボックス 129"/>
        <xdr:cNvSpPr txBox="1"/>
      </xdr:nvSpPr>
      <xdr:spPr>
        <a:xfrm>
          <a:off x="15290800" y="2588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146050</xdr:rowOff>
    </xdr:from>
    <xdr:to xmlns:xdr="http://schemas.openxmlformats.org/drawingml/2006/spreadsheetDrawing">
      <xdr:col>73</xdr:col>
      <xdr:colOff>180975</xdr:colOff>
      <xdr:row>17</xdr:row>
      <xdr:rowOff>161290</xdr:rowOff>
    </xdr:to>
    <xdr:cxnSp macro="">
      <xdr:nvCxnSpPr>
        <xdr:cNvPr id="131" name="直線コネクタ 130"/>
        <xdr:cNvCxnSpPr/>
      </xdr:nvCxnSpPr>
      <xdr:spPr>
        <a:xfrm flipV="1">
          <a:off x="13893800" y="30607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156210</xdr:rowOff>
    </xdr:from>
    <xdr:to xmlns:xdr="http://schemas.openxmlformats.org/drawingml/2006/spreadsheetDrawing">
      <xdr:col>74</xdr:col>
      <xdr:colOff>31750</xdr:colOff>
      <xdr:row>16</xdr:row>
      <xdr:rowOff>86360</xdr:rowOff>
    </xdr:to>
    <xdr:sp macro="" textlink="">
      <xdr:nvSpPr>
        <xdr:cNvPr id="132" name="フローチャート: 判断 131"/>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96520</xdr:rowOff>
    </xdr:from>
    <xdr:ext cx="762000" cy="259080"/>
    <xdr:sp macro="" textlink="">
      <xdr:nvSpPr>
        <xdr:cNvPr id="133" name="テキスト ボックス 132"/>
        <xdr:cNvSpPr txBox="1"/>
      </xdr:nvSpPr>
      <xdr:spPr>
        <a:xfrm>
          <a:off x="14401800" y="249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123190</xdr:rowOff>
    </xdr:from>
    <xdr:to xmlns:xdr="http://schemas.openxmlformats.org/drawingml/2006/spreadsheetDrawing">
      <xdr:col>69</xdr:col>
      <xdr:colOff>92075</xdr:colOff>
      <xdr:row>17</xdr:row>
      <xdr:rowOff>161290</xdr:rowOff>
    </xdr:to>
    <xdr:cxnSp macro="">
      <xdr:nvCxnSpPr>
        <xdr:cNvPr id="134" name="直線コネクタ 133"/>
        <xdr:cNvCxnSpPr/>
      </xdr:nvCxnSpPr>
      <xdr:spPr>
        <a:xfrm>
          <a:off x="13004800" y="30378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163830</xdr:rowOff>
    </xdr:from>
    <xdr:to xmlns:xdr="http://schemas.openxmlformats.org/drawingml/2006/spreadsheetDrawing">
      <xdr:col>69</xdr:col>
      <xdr:colOff>142875</xdr:colOff>
      <xdr:row>16</xdr:row>
      <xdr:rowOff>93980</xdr:rowOff>
    </xdr:to>
    <xdr:sp macro="" textlink="">
      <xdr:nvSpPr>
        <xdr:cNvPr id="135" name="フローチャート: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104140</xdr:rowOff>
    </xdr:from>
    <xdr:ext cx="760730" cy="259080"/>
    <xdr:sp macro="" textlink="">
      <xdr:nvSpPr>
        <xdr:cNvPr id="136" name="テキスト ボックス 135"/>
        <xdr:cNvSpPr txBox="1"/>
      </xdr:nvSpPr>
      <xdr:spPr>
        <a:xfrm>
          <a:off x="13512800" y="25044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45720</xdr:rowOff>
    </xdr:from>
    <xdr:to xmlns:xdr="http://schemas.openxmlformats.org/drawingml/2006/spreadsheetDrawing">
      <xdr:col>65</xdr:col>
      <xdr:colOff>53975</xdr:colOff>
      <xdr:row>16</xdr:row>
      <xdr:rowOff>147320</xdr:rowOff>
    </xdr:to>
    <xdr:sp macro="" textlink="">
      <xdr:nvSpPr>
        <xdr:cNvPr id="137" name="フローチャート: 判断 136"/>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157480</xdr:rowOff>
    </xdr:from>
    <xdr:ext cx="762000" cy="257810"/>
    <xdr:sp macro="" textlink="">
      <xdr:nvSpPr>
        <xdr:cNvPr id="138" name="テキスト ボックス 137"/>
        <xdr:cNvSpPr txBox="1"/>
      </xdr:nvSpPr>
      <xdr:spPr>
        <a:xfrm>
          <a:off x="12623800" y="25577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0730" cy="259080"/>
    <xdr:sp macro="" textlink="">
      <xdr:nvSpPr>
        <xdr:cNvPr id="140" name="テキスト ボックス 139"/>
        <xdr:cNvSpPr txBox="1"/>
      </xdr:nvSpPr>
      <xdr:spPr>
        <a:xfrm>
          <a:off x="15455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730" cy="259080"/>
    <xdr:sp macro="" textlink="">
      <xdr:nvSpPr>
        <xdr:cNvPr id="141" name="テキスト ボックス 140"/>
        <xdr:cNvSpPr txBox="1"/>
      </xdr:nvSpPr>
      <xdr:spPr>
        <a:xfrm>
          <a:off x="14566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0730" cy="259080"/>
    <xdr:sp macro="" textlink="">
      <xdr:nvSpPr>
        <xdr:cNvPr id="143" name="テキスト ボックス 142"/>
        <xdr:cNvSpPr txBox="1"/>
      </xdr:nvSpPr>
      <xdr:spPr>
        <a:xfrm>
          <a:off x="1278890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102870</xdr:rowOff>
    </xdr:from>
    <xdr:to xmlns:xdr="http://schemas.openxmlformats.org/drawingml/2006/spreadsheetDrawing">
      <xdr:col>82</xdr:col>
      <xdr:colOff>158750</xdr:colOff>
      <xdr:row>18</xdr:row>
      <xdr:rowOff>33020</xdr:rowOff>
    </xdr:to>
    <xdr:sp macro="" textlink="">
      <xdr:nvSpPr>
        <xdr:cNvPr id="144" name="楕円 143"/>
        <xdr:cNvSpPr/>
      </xdr:nvSpPr>
      <xdr:spPr>
        <a:xfrm>
          <a:off x="164592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74930</xdr:rowOff>
    </xdr:from>
    <xdr:ext cx="762000" cy="257810"/>
    <xdr:sp macro="" textlink="">
      <xdr:nvSpPr>
        <xdr:cNvPr id="145" name="物件費該当値テキスト"/>
        <xdr:cNvSpPr txBox="1"/>
      </xdr:nvSpPr>
      <xdr:spPr>
        <a:xfrm>
          <a:off x="16598900" y="29895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57150</xdr:rowOff>
    </xdr:from>
    <xdr:to xmlns:xdr="http://schemas.openxmlformats.org/drawingml/2006/spreadsheetDrawing">
      <xdr:col>78</xdr:col>
      <xdr:colOff>120650</xdr:colOff>
      <xdr:row>17</xdr:row>
      <xdr:rowOff>158750</xdr:rowOff>
    </xdr:to>
    <xdr:sp macro="" textlink="">
      <xdr:nvSpPr>
        <xdr:cNvPr id="146" name="楕円 145"/>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143510</xdr:rowOff>
    </xdr:from>
    <xdr:ext cx="736600" cy="257810"/>
    <xdr:sp macro="" textlink="">
      <xdr:nvSpPr>
        <xdr:cNvPr id="147" name="テキスト ボックス 146"/>
        <xdr:cNvSpPr txBox="1"/>
      </xdr:nvSpPr>
      <xdr:spPr>
        <a:xfrm>
          <a:off x="15290800" y="305816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95250</xdr:rowOff>
    </xdr:from>
    <xdr:to xmlns:xdr="http://schemas.openxmlformats.org/drawingml/2006/spreadsheetDrawing">
      <xdr:col>74</xdr:col>
      <xdr:colOff>31750</xdr:colOff>
      <xdr:row>18</xdr:row>
      <xdr:rowOff>25400</xdr:rowOff>
    </xdr:to>
    <xdr:sp macro="" textlink="">
      <xdr:nvSpPr>
        <xdr:cNvPr id="148" name="楕円 147"/>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10160</xdr:rowOff>
    </xdr:from>
    <xdr:ext cx="762000" cy="259080"/>
    <xdr:sp macro="" textlink="">
      <xdr:nvSpPr>
        <xdr:cNvPr id="149" name="テキスト ボックス 148"/>
        <xdr:cNvSpPr txBox="1"/>
      </xdr:nvSpPr>
      <xdr:spPr>
        <a:xfrm>
          <a:off x="14401800" y="309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110490</xdr:rowOff>
    </xdr:from>
    <xdr:to xmlns:xdr="http://schemas.openxmlformats.org/drawingml/2006/spreadsheetDrawing">
      <xdr:col>69</xdr:col>
      <xdr:colOff>142875</xdr:colOff>
      <xdr:row>18</xdr:row>
      <xdr:rowOff>40640</xdr:rowOff>
    </xdr:to>
    <xdr:sp macro="" textlink="">
      <xdr:nvSpPr>
        <xdr:cNvPr id="150" name="楕円 149"/>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25400</xdr:rowOff>
    </xdr:from>
    <xdr:ext cx="760730" cy="259080"/>
    <xdr:sp macro="" textlink="">
      <xdr:nvSpPr>
        <xdr:cNvPr id="151" name="テキスト ボックス 150"/>
        <xdr:cNvSpPr txBox="1"/>
      </xdr:nvSpPr>
      <xdr:spPr>
        <a:xfrm>
          <a:off x="13512800" y="31115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72390</xdr:rowOff>
    </xdr:from>
    <xdr:to xmlns:xdr="http://schemas.openxmlformats.org/drawingml/2006/spreadsheetDrawing">
      <xdr:col>65</xdr:col>
      <xdr:colOff>53975</xdr:colOff>
      <xdr:row>18</xdr:row>
      <xdr:rowOff>2540</xdr:rowOff>
    </xdr:to>
    <xdr:sp macro="" textlink="">
      <xdr:nvSpPr>
        <xdr:cNvPr id="152" name="楕円 151"/>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158750</xdr:rowOff>
    </xdr:from>
    <xdr:ext cx="762000" cy="259080"/>
    <xdr:sp macro="" textlink="">
      <xdr:nvSpPr>
        <xdr:cNvPr id="153" name="テキスト ボックス 152"/>
        <xdr:cNvSpPr txBox="1"/>
      </xdr:nvSpPr>
      <xdr:spPr>
        <a:xfrm>
          <a:off x="12623800" y="307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扶助費の経常収支比率は、全国平均及び静岡県平均のいずれも下回っており、前年度と同率となっているものの、障害福祉サービスの利用人数増に伴う給付費に係る支出が増加している。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過去から逓増となっていることから、今後も支出額と経常収支比率と併せて注視していく必要がある。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123825</xdr:colOff>
      <xdr:row>49</xdr:row>
      <xdr:rowOff>107950</xdr:rowOff>
    </xdr:from>
    <xdr:ext cx="297180" cy="225425"/>
    <xdr:sp macro="" textlink="">
      <xdr:nvSpPr>
        <xdr:cNvPr id="165" name="テキスト ボックス 164"/>
        <xdr:cNvSpPr txBox="1"/>
      </xdr:nvSpPr>
      <xdr:spPr>
        <a:xfrm>
          <a:off x="723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6730" cy="257810"/>
    <xdr:sp macro="" textlink="">
      <xdr:nvSpPr>
        <xdr:cNvPr id="167" name="テキスト ボックス 166"/>
        <xdr:cNvSpPr txBox="1"/>
      </xdr:nvSpPr>
      <xdr:spPr>
        <a:xfrm>
          <a:off x="254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6730" cy="259080"/>
    <xdr:sp macro="" textlink="">
      <xdr:nvSpPr>
        <xdr:cNvPr id="169" name="テキスト ボックス 168"/>
        <xdr:cNvSpPr txBox="1"/>
      </xdr:nvSpPr>
      <xdr:spPr>
        <a:xfrm>
          <a:off x="254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6730" cy="257810"/>
    <xdr:sp macro="" textlink="">
      <xdr:nvSpPr>
        <xdr:cNvPr id="171" name="テキスト ボックス 170"/>
        <xdr:cNvSpPr txBox="1"/>
      </xdr:nvSpPr>
      <xdr:spPr>
        <a:xfrm>
          <a:off x="254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6730" cy="258445"/>
    <xdr:sp macro="" textlink="">
      <xdr:nvSpPr>
        <xdr:cNvPr id="173" name="テキスト ボックス 172"/>
        <xdr:cNvSpPr txBox="1"/>
      </xdr:nvSpPr>
      <xdr:spPr>
        <a:xfrm>
          <a:off x="254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6730" cy="259080"/>
    <xdr:sp macro="" textlink="">
      <xdr:nvSpPr>
        <xdr:cNvPr id="175" name="テキスト ボックス 174"/>
        <xdr:cNvSpPr txBox="1"/>
      </xdr:nvSpPr>
      <xdr:spPr>
        <a:xfrm>
          <a:off x="254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6730" cy="257810"/>
    <xdr:sp macro="" textlink="">
      <xdr:nvSpPr>
        <xdr:cNvPr id="177" name="テキスト ボックス 176"/>
        <xdr:cNvSpPr txBox="1"/>
      </xdr:nvSpPr>
      <xdr:spPr>
        <a:xfrm>
          <a:off x="254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6730" cy="259080"/>
    <xdr:sp macro="" textlink="">
      <xdr:nvSpPr>
        <xdr:cNvPr id="179" name="テキスト ボックス 178"/>
        <xdr:cNvSpPr txBox="1"/>
      </xdr:nvSpPr>
      <xdr:spPr>
        <a:xfrm>
          <a:off x="254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6730" cy="257810"/>
    <xdr:sp macro="" textlink="">
      <xdr:nvSpPr>
        <xdr:cNvPr id="181" name="テキスト ボックス 180"/>
        <xdr:cNvSpPr txBox="1"/>
      </xdr:nvSpPr>
      <xdr:spPr>
        <a:xfrm>
          <a:off x="254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48260</xdr:rowOff>
    </xdr:from>
    <xdr:to xmlns:xdr="http://schemas.openxmlformats.org/drawingml/2006/spreadsheetDrawing">
      <xdr:col>24</xdr:col>
      <xdr:colOff>25400</xdr:colOff>
      <xdr:row>62</xdr:row>
      <xdr:rowOff>50800</xdr:rowOff>
    </xdr:to>
    <xdr:cxnSp macro="">
      <xdr:nvCxnSpPr>
        <xdr:cNvPr id="183" name="直線コネクタ 182"/>
        <xdr:cNvCxnSpPr/>
      </xdr:nvCxnSpPr>
      <xdr:spPr>
        <a:xfrm flipV="1">
          <a:off x="4826000" y="9135110"/>
          <a:ext cx="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22860</xdr:rowOff>
    </xdr:from>
    <xdr:ext cx="762000" cy="259080"/>
    <xdr:sp macro="" textlink="">
      <xdr:nvSpPr>
        <xdr:cNvPr id="184" name="扶助費最小値テキスト"/>
        <xdr:cNvSpPr txBox="1"/>
      </xdr:nvSpPr>
      <xdr:spPr>
        <a:xfrm>
          <a:off x="4914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50800</xdr:rowOff>
    </xdr:from>
    <xdr:to xmlns:xdr="http://schemas.openxmlformats.org/drawingml/2006/spreadsheetDrawing">
      <xdr:col>24</xdr:col>
      <xdr:colOff>114300</xdr:colOff>
      <xdr:row>62</xdr:row>
      <xdr:rowOff>50800</xdr:rowOff>
    </xdr:to>
    <xdr:cxnSp macro="">
      <xdr:nvCxnSpPr>
        <xdr:cNvPr id="185" name="直線コネクタ 184"/>
        <xdr:cNvCxnSpPr/>
      </xdr:nvCxnSpPr>
      <xdr:spPr>
        <a:xfrm>
          <a:off x="4737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134620</xdr:rowOff>
    </xdr:from>
    <xdr:ext cx="762000" cy="257810"/>
    <xdr:sp macro="" textlink="">
      <xdr:nvSpPr>
        <xdr:cNvPr id="186" name="扶助費最大値テキスト"/>
        <xdr:cNvSpPr txBox="1"/>
      </xdr:nvSpPr>
      <xdr:spPr>
        <a:xfrm>
          <a:off x="4914900" y="88785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48260</xdr:rowOff>
    </xdr:from>
    <xdr:to xmlns:xdr="http://schemas.openxmlformats.org/drawingml/2006/spreadsheetDrawing">
      <xdr:col>24</xdr:col>
      <xdr:colOff>114300</xdr:colOff>
      <xdr:row>53</xdr:row>
      <xdr:rowOff>48260</xdr:rowOff>
    </xdr:to>
    <xdr:cxnSp macro="">
      <xdr:nvCxnSpPr>
        <xdr:cNvPr id="187" name="直線コネクタ 186"/>
        <xdr:cNvCxnSpPr/>
      </xdr:nvCxnSpPr>
      <xdr:spPr>
        <a:xfrm>
          <a:off x="4737100" y="913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40640</xdr:rowOff>
    </xdr:from>
    <xdr:to xmlns:xdr="http://schemas.openxmlformats.org/drawingml/2006/spreadsheetDrawing">
      <xdr:col>24</xdr:col>
      <xdr:colOff>25400</xdr:colOff>
      <xdr:row>54</xdr:row>
      <xdr:rowOff>40640</xdr:rowOff>
    </xdr:to>
    <xdr:cxnSp macro="">
      <xdr:nvCxnSpPr>
        <xdr:cNvPr id="188" name="直線コネクタ 187"/>
        <xdr:cNvCxnSpPr/>
      </xdr:nvCxnSpPr>
      <xdr:spPr>
        <a:xfrm>
          <a:off x="3987800" y="92989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1905</xdr:rowOff>
    </xdr:from>
    <xdr:ext cx="762000" cy="259080"/>
    <xdr:sp macro="" textlink="">
      <xdr:nvSpPr>
        <xdr:cNvPr id="189" name="扶助費平均値テキスト"/>
        <xdr:cNvSpPr txBox="1"/>
      </xdr:nvSpPr>
      <xdr:spPr>
        <a:xfrm>
          <a:off x="4914900" y="9774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29845</xdr:rowOff>
    </xdr:from>
    <xdr:to xmlns:xdr="http://schemas.openxmlformats.org/drawingml/2006/spreadsheetDrawing">
      <xdr:col>24</xdr:col>
      <xdr:colOff>76200</xdr:colOff>
      <xdr:row>57</xdr:row>
      <xdr:rowOff>132080</xdr:rowOff>
    </xdr:to>
    <xdr:sp macro="" textlink="">
      <xdr:nvSpPr>
        <xdr:cNvPr id="190" name="フローチャート: 判断 189"/>
        <xdr:cNvSpPr/>
      </xdr:nvSpPr>
      <xdr:spPr>
        <a:xfrm>
          <a:off x="47752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18415</xdr:rowOff>
    </xdr:from>
    <xdr:to xmlns:xdr="http://schemas.openxmlformats.org/drawingml/2006/spreadsheetDrawing">
      <xdr:col>19</xdr:col>
      <xdr:colOff>187325</xdr:colOff>
      <xdr:row>54</xdr:row>
      <xdr:rowOff>40640</xdr:rowOff>
    </xdr:to>
    <xdr:cxnSp macro="">
      <xdr:nvCxnSpPr>
        <xdr:cNvPr id="191" name="直線コネクタ 190"/>
        <xdr:cNvCxnSpPr/>
      </xdr:nvCxnSpPr>
      <xdr:spPr>
        <a:xfrm>
          <a:off x="3098800" y="927671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125095</xdr:rowOff>
    </xdr:from>
    <xdr:to xmlns:xdr="http://schemas.openxmlformats.org/drawingml/2006/spreadsheetDrawing">
      <xdr:col>20</xdr:col>
      <xdr:colOff>38100</xdr:colOff>
      <xdr:row>57</xdr:row>
      <xdr:rowOff>55245</xdr:rowOff>
    </xdr:to>
    <xdr:sp macro="" textlink="">
      <xdr:nvSpPr>
        <xdr:cNvPr id="192" name="フローチャート: 判断 191"/>
        <xdr:cNvSpPr/>
      </xdr:nvSpPr>
      <xdr:spPr>
        <a:xfrm>
          <a:off x="3937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40640</xdr:rowOff>
    </xdr:from>
    <xdr:ext cx="735330" cy="257810"/>
    <xdr:sp macro="" textlink="">
      <xdr:nvSpPr>
        <xdr:cNvPr id="193" name="テキスト ボックス 192"/>
        <xdr:cNvSpPr txBox="1"/>
      </xdr:nvSpPr>
      <xdr:spPr>
        <a:xfrm>
          <a:off x="3606800" y="981329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53</xdr:row>
      <xdr:rowOff>167640</xdr:rowOff>
    </xdr:from>
    <xdr:to xmlns:xdr="http://schemas.openxmlformats.org/drawingml/2006/spreadsheetDrawing">
      <xdr:col>15</xdr:col>
      <xdr:colOff>98425</xdr:colOff>
      <xdr:row>54</xdr:row>
      <xdr:rowOff>18415</xdr:rowOff>
    </xdr:to>
    <xdr:cxnSp macro="">
      <xdr:nvCxnSpPr>
        <xdr:cNvPr id="194" name="直線コネクタ 193"/>
        <xdr:cNvCxnSpPr/>
      </xdr:nvCxnSpPr>
      <xdr:spPr>
        <a:xfrm>
          <a:off x="2209800" y="92544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81915</xdr:rowOff>
    </xdr:from>
    <xdr:to xmlns:xdr="http://schemas.openxmlformats.org/drawingml/2006/spreadsheetDrawing">
      <xdr:col>15</xdr:col>
      <xdr:colOff>149225</xdr:colOff>
      <xdr:row>57</xdr:row>
      <xdr:rowOff>12065</xdr:rowOff>
    </xdr:to>
    <xdr:sp macro="" textlink="">
      <xdr:nvSpPr>
        <xdr:cNvPr id="195" name="フローチャート: 判断 194"/>
        <xdr:cNvSpPr/>
      </xdr:nvSpPr>
      <xdr:spPr>
        <a:xfrm>
          <a:off x="3048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168275</xdr:rowOff>
    </xdr:from>
    <xdr:ext cx="762000" cy="257810"/>
    <xdr:sp macro="" textlink="">
      <xdr:nvSpPr>
        <xdr:cNvPr id="196" name="テキスト ボックス 195"/>
        <xdr:cNvSpPr txBox="1"/>
      </xdr:nvSpPr>
      <xdr:spPr>
        <a:xfrm>
          <a:off x="2717800" y="97694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53</xdr:row>
      <xdr:rowOff>167640</xdr:rowOff>
    </xdr:from>
    <xdr:to xmlns:xdr="http://schemas.openxmlformats.org/drawingml/2006/spreadsheetDrawing">
      <xdr:col>11</xdr:col>
      <xdr:colOff>9525</xdr:colOff>
      <xdr:row>54</xdr:row>
      <xdr:rowOff>159385</xdr:rowOff>
    </xdr:to>
    <xdr:cxnSp macro="">
      <xdr:nvCxnSpPr>
        <xdr:cNvPr id="197" name="直線コネクタ 196"/>
        <xdr:cNvCxnSpPr/>
      </xdr:nvCxnSpPr>
      <xdr:spPr>
        <a:xfrm flipV="1">
          <a:off x="1320800" y="925449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158115</xdr:rowOff>
    </xdr:from>
    <xdr:to xmlns:xdr="http://schemas.openxmlformats.org/drawingml/2006/spreadsheetDrawing">
      <xdr:col>11</xdr:col>
      <xdr:colOff>60325</xdr:colOff>
      <xdr:row>57</xdr:row>
      <xdr:rowOff>88265</xdr:rowOff>
    </xdr:to>
    <xdr:sp macro="" textlink="">
      <xdr:nvSpPr>
        <xdr:cNvPr id="198" name="フローチャート: 判断 197"/>
        <xdr:cNvSpPr/>
      </xdr:nvSpPr>
      <xdr:spPr>
        <a:xfrm>
          <a:off x="2159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73025</xdr:rowOff>
    </xdr:from>
    <xdr:ext cx="760730" cy="259080"/>
    <xdr:sp macro="" textlink="">
      <xdr:nvSpPr>
        <xdr:cNvPr id="199" name="テキスト ボックス 198"/>
        <xdr:cNvSpPr txBox="1"/>
      </xdr:nvSpPr>
      <xdr:spPr>
        <a:xfrm>
          <a:off x="1828800" y="98456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95250</xdr:rowOff>
    </xdr:from>
    <xdr:to xmlns:xdr="http://schemas.openxmlformats.org/drawingml/2006/spreadsheetDrawing">
      <xdr:col>6</xdr:col>
      <xdr:colOff>171450</xdr:colOff>
      <xdr:row>58</xdr:row>
      <xdr:rowOff>25400</xdr:rowOff>
    </xdr:to>
    <xdr:sp macro="" textlink="">
      <xdr:nvSpPr>
        <xdr:cNvPr id="200" name="フローチャート: 判断 199"/>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10160</xdr:rowOff>
    </xdr:from>
    <xdr:ext cx="760730" cy="259080"/>
    <xdr:sp macro="" textlink="">
      <xdr:nvSpPr>
        <xdr:cNvPr id="201" name="テキスト ボックス 200"/>
        <xdr:cNvSpPr txBox="1"/>
      </xdr:nvSpPr>
      <xdr:spPr>
        <a:xfrm>
          <a:off x="939800" y="9954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730" cy="259080"/>
    <xdr:sp macro="" textlink="">
      <xdr:nvSpPr>
        <xdr:cNvPr id="204" name="テキスト ボックス 203"/>
        <xdr:cNvSpPr txBox="1"/>
      </xdr:nvSpPr>
      <xdr:spPr>
        <a:xfrm>
          <a:off x="2882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160655</xdr:rowOff>
    </xdr:from>
    <xdr:to xmlns:xdr="http://schemas.openxmlformats.org/drawingml/2006/spreadsheetDrawing">
      <xdr:col>24</xdr:col>
      <xdr:colOff>76200</xdr:colOff>
      <xdr:row>54</xdr:row>
      <xdr:rowOff>90805</xdr:rowOff>
    </xdr:to>
    <xdr:sp macro="" textlink="">
      <xdr:nvSpPr>
        <xdr:cNvPr id="207" name="楕円 206"/>
        <xdr:cNvSpPr/>
      </xdr:nvSpPr>
      <xdr:spPr>
        <a:xfrm>
          <a:off x="4775200" y="9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6350</xdr:rowOff>
    </xdr:from>
    <xdr:ext cx="762000" cy="257810"/>
    <xdr:sp macro="" textlink="">
      <xdr:nvSpPr>
        <xdr:cNvPr id="208" name="扶助費該当値テキスト"/>
        <xdr:cNvSpPr txBox="1"/>
      </xdr:nvSpPr>
      <xdr:spPr>
        <a:xfrm>
          <a:off x="4914900" y="90932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160655</xdr:rowOff>
    </xdr:from>
    <xdr:to xmlns:xdr="http://schemas.openxmlformats.org/drawingml/2006/spreadsheetDrawing">
      <xdr:col>20</xdr:col>
      <xdr:colOff>38100</xdr:colOff>
      <xdr:row>54</xdr:row>
      <xdr:rowOff>90805</xdr:rowOff>
    </xdr:to>
    <xdr:sp macro="" textlink="">
      <xdr:nvSpPr>
        <xdr:cNvPr id="209" name="楕円 208"/>
        <xdr:cNvSpPr/>
      </xdr:nvSpPr>
      <xdr:spPr>
        <a:xfrm>
          <a:off x="3937000" y="9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52</xdr:row>
      <xdr:rowOff>100965</xdr:rowOff>
    </xdr:from>
    <xdr:ext cx="735330" cy="257810"/>
    <xdr:sp macro="" textlink="">
      <xdr:nvSpPr>
        <xdr:cNvPr id="210" name="テキスト ボックス 209"/>
        <xdr:cNvSpPr txBox="1"/>
      </xdr:nvSpPr>
      <xdr:spPr>
        <a:xfrm>
          <a:off x="3606800" y="901636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139065</xdr:rowOff>
    </xdr:from>
    <xdr:to xmlns:xdr="http://schemas.openxmlformats.org/drawingml/2006/spreadsheetDrawing">
      <xdr:col>15</xdr:col>
      <xdr:colOff>149225</xdr:colOff>
      <xdr:row>54</xdr:row>
      <xdr:rowOff>69215</xdr:rowOff>
    </xdr:to>
    <xdr:sp macro="" textlink="">
      <xdr:nvSpPr>
        <xdr:cNvPr id="211" name="楕円 210"/>
        <xdr:cNvSpPr/>
      </xdr:nvSpPr>
      <xdr:spPr>
        <a:xfrm>
          <a:off x="3048000" y="922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79375</xdr:rowOff>
    </xdr:from>
    <xdr:ext cx="762000" cy="258445"/>
    <xdr:sp macro="" textlink="">
      <xdr:nvSpPr>
        <xdr:cNvPr id="212" name="テキスト ボックス 211"/>
        <xdr:cNvSpPr txBox="1"/>
      </xdr:nvSpPr>
      <xdr:spPr>
        <a:xfrm>
          <a:off x="2717800" y="8994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53</xdr:row>
      <xdr:rowOff>116840</xdr:rowOff>
    </xdr:from>
    <xdr:to xmlns:xdr="http://schemas.openxmlformats.org/drawingml/2006/spreadsheetDrawing">
      <xdr:col>11</xdr:col>
      <xdr:colOff>60325</xdr:colOff>
      <xdr:row>54</xdr:row>
      <xdr:rowOff>46990</xdr:rowOff>
    </xdr:to>
    <xdr:sp macro="" textlink="">
      <xdr:nvSpPr>
        <xdr:cNvPr id="213" name="楕円 212"/>
        <xdr:cNvSpPr/>
      </xdr:nvSpPr>
      <xdr:spPr>
        <a:xfrm>
          <a:off x="2159000" y="92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57150</xdr:rowOff>
    </xdr:from>
    <xdr:ext cx="760730" cy="259080"/>
    <xdr:sp macro="" textlink="">
      <xdr:nvSpPr>
        <xdr:cNvPr id="214" name="テキスト ボックス 213"/>
        <xdr:cNvSpPr txBox="1"/>
      </xdr:nvSpPr>
      <xdr:spPr>
        <a:xfrm>
          <a:off x="1828800" y="89725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109220</xdr:rowOff>
    </xdr:from>
    <xdr:to xmlns:xdr="http://schemas.openxmlformats.org/drawingml/2006/spreadsheetDrawing">
      <xdr:col>6</xdr:col>
      <xdr:colOff>171450</xdr:colOff>
      <xdr:row>55</xdr:row>
      <xdr:rowOff>38735</xdr:rowOff>
    </xdr:to>
    <xdr:sp macro="" textlink="">
      <xdr:nvSpPr>
        <xdr:cNvPr id="215" name="楕円 214"/>
        <xdr:cNvSpPr/>
      </xdr:nvSpPr>
      <xdr:spPr>
        <a:xfrm>
          <a:off x="12700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48895</xdr:rowOff>
    </xdr:from>
    <xdr:ext cx="760730" cy="259080"/>
    <xdr:sp macro="" textlink="">
      <xdr:nvSpPr>
        <xdr:cNvPr id="216" name="テキスト ボックス 215"/>
        <xdr:cNvSpPr txBox="1"/>
      </xdr:nvSpPr>
      <xdr:spPr>
        <a:xfrm>
          <a:off x="939800" y="91357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その他の経常収支比率は、類似団体平均、全国平均及び静岡県平均のいずれも下回り、前年度と比べて</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0.6</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％減少している。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主な要因として</a:t>
          </a:r>
          <a:r>
            <a:rPr kumimoji="1" lang="ja-JP" altLang="en-US" sz="1200" b="0" i="0" u="none" strike="noStrike" kern="0" cap="none" spc="0" normalizeH="0" baseline="0" noProof="0">
              <a:ln>
                <a:noFill/>
              </a:ln>
              <a:solidFill>
                <a:srgbClr val="FF0000"/>
              </a:solidFill>
              <a:effectLst/>
              <a:uLnTx/>
              <a:uFillTx/>
              <a:latin typeface="ＭＳ Ｐゴシック"/>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介護サービス利用費の減による介護保険給付費の減に伴う介護保険特別会計繰出金の減少が挙げられる。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今後も適正な保険料の設定を行い、特別会計への繰出金の抑制に努める。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180" cy="225425"/>
    <xdr:sp macro="" textlink="">
      <xdr:nvSpPr>
        <xdr:cNvPr id="228" name="テキスト ボックス 227"/>
        <xdr:cNvSpPr txBox="1"/>
      </xdr:nvSpPr>
      <xdr:spPr>
        <a:xfrm>
          <a:off x="1240790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6730" cy="257810"/>
    <xdr:sp macro="" textlink="">
      <xdr:nvSpPr>
        <xdr:cNvPr id="230" name="テキスト ボックス 229"/>
        <xdr:cNvSpPr txBox="1"/>
      </xdr:nvSpPr>
      <xdr:spPr>
        <a:xfrm>
          <a:off x="1193800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6730" cy="259080"/>
    <xdr:sp macro="" textlink="">
      <xdr:nvSpPr>
        <xdr:cNvPr id="232" name="テキスト ボックス 231"/>
        <xdr:cNvSpPr txBox="1"/>
      </xdr:nvSpPr>
      <xdr:spPr>
        <a:xfrm>
          <a:off x="11938000"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6730" cy="257810"/>
    <xdr:sp macro="" textlink="">
      <xdr:nvSpPr>
        <xdr:cNvPr id="234" name="テキスト ボックス 233"/>
        <xdr:cNvSpPr txBox="1"/>
      </xdr:nvSpPr>
      <xdr:spPr>
        <a:xfrm>
          <a:off x="11938000"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6730" cy="258445"/>
    <xdr:sp macro="" textlink="">
      <xdr:nvSpPr>
        <xdr:cNvPr id="236" name="テキスト ボックス 235"/>
        <xdr:cNvSpPr txBox="1"/>
      </xdr:nvSpPr>
      <xdr:spPr>
        <a:xfrm>
          <a:off x="11938000"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6730" cy="259080"/>
    <xdr:sp macro="" textlink="">
      <xdr:nvSpPr>
        <xdr:cNvPr id="238" name="テキスト ボックス 237"/>
        <xdr:cNvSpPr txBox="1"/>
      </xdr:nvSpPr>
      <xdr:spPr>
        <a:xfrm>
          <a:off x="11938000"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6730" cy="257810"/>
    <xdr:sp macro="" textlink="">
      <xdr:nvSpPr>
        <xdr:cNvPr id="240" name="テキスト ボックス 239"/>
        <xdr:cNvSpPr txBox="1"/>
      </xdr:nvSpPr>
      <xdr:spPr>
        <a:xfrm>
          <a:off x="11938000"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6730" cy="259080"/>
    <xdr:sp macro="" textlink="">
      <xdr:nvSpPr>
        <xdr:cNvPr id="242" name="テキスト ボックス 241"/>
        <xdr:cNvSpPr txBox="1"/>
      </xdr:nvSpPr>
      <xdr:spPr>
        <a:xfrm>
          <a:off x="11938000"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6730" cy="257810"/>
    <xdr:sp macro="" textlink="">
      <xdr:nvSpPr>
        <xdr:cNvPr id="244" name="テキスト ボックス 243"/>
        <xdr:cNvSpPr txBox="1"/>
      </xdr:nvSpPr>
      <xdr:spPr>
        <a:xfrm>
          <a:off x="1193800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26035</xdr:rowOff>
    </xdr:from>
    <xdr:to xmlns:xdr="http://schemas.openxmlformats.org/drawingml/2006/spreadsheetDrawing">
      <xdr:col>82</xdr:col>
      <xdr:colOff>107950</xdr:colOff>
      <xdr:row>62</xdr:row>
      <xdr:rowOff>61595</xdr:rowOff>
    </xdr:to>
    <xdr:cxnSp macro="">
      <xdr:nvCxnSpPr>
        <xdr:cNvPr id="246" name="直線コネクタ 245"/>
        <xdr:cNvCxnSpPr/>
      </xdr:nvCxnSpPr>
      <xdr:spPr>
        <a:xfrm flipV="1">
          <a:off x="16510000" y="9112885"/>
          <a:ext cx="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62</xdr:row>
      <xdr:rowOff>33655</xdr:rowOff>
    </xdr:from>
    <xdr:ext cx="762000" cy="258445"/>
    <xdr:sp macro="" textlink="">
      <xdr:nvSpPr>
        <xdr:cNvPr id="247" name="その他最小値テキスト"/>
        <xdr:cNvSpPr txBox="1"/>
      </xdr:nvSpPr>
      <xdr:spPr>
        <a:xfrm>
          <a:off x="16598900" y="10663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61595</xdr:rowOff>
    </xdr:from>
    <xdr:to xmlns:xdr="http://schemas.openxmlformats.org/drawingml/2006/spreadsheetDrawing">
      <xdr:col>82</xdr:col>
      <xdr:colOff>196850</xdr:colOff>
      <xdr:row>62</xdr:row>
      <xdr:rowOff>61595</xdr:rowOff>
    </xdr:to>
    <xdr:cxnSp macro="">
      <xdr:nvCxnSpPr>
        <xdr:cNvPr id="248" name="直線コネクタ 247"/>
        <xdr:cNvCxnSpPr/>
      </xdr:nvCxnSpPr>
      <xdr:spPr>
        <a:xfrm>
          <a:off x="16421100" y="1069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112395</xdr:rowOff>
    </xdr:from>
    <xdr:ext cx="762000" cy="257810"/>
    <xdr:sp macro="" textlink="">
      <xdr:nvSpPr>
        <xdr:cNvPr id="249" name="その他最大値テキスト"/>
        <xdr:cNvSpPr txBox="1"/>
      </xdr:nvSpPr>
      <xdr:spPr>
        <a:xfrm>
          <a:off x="16598900" y="88563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26035</xdr:rowOff>
    </xdr:from>
    <xdr:to xmlns:xdr="http://schemas.openxmlformats.org/drawingml/2006/spreadsheetDrawing">
      <xdr:col>82</xdr:col>
      <xdr:colOff>196850</xdr:colOff>
      <xdr:row>53</xdr:row>
      <xdr:rowOff>26035</xdr:rowOff>
    </xdr:to>
    <xdr:cxnSp macro="">
      <xdr:nvCxnSpPr>
        <xdr:cNvPr id="250" name="直線コネクタ 249"/>
        <xdr:cNvCxnSpPr/>
      </xdr:nvCxnSpPr>
      <xdr:spPr>
        <a:xfrm>
          <a:off x="16421100" y="9112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31750</xdr:rowOff>
    </xdr:from>
    <xdr:to xmlns:xdr="http://schemas.openxmlformats.org/drawingml/2006/spreadsheetDrawing">
      <xdr:col>82</xdr:col>
      <xdr:colOff>107950</xdr:colOff>
      <xdr:row>55</xdr:row>
      <xdr:rowOff>97790</xdr:rowOff>
    </xdr:to>
    <xdr:cxnSp macro="">
      <xdr:nvCxnSpPr>
        <xdr:cNvPr id="251" name="直線コネクタ 250"/>
        <xdr:cNvCxnSpPr/>
      </xdr:nvCxnSpPr>
      <xdr:spPr>
        <a:xfrm flipV="1">
          <a:off x="15671800" y="946150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130175</xdr:rowOff>
    </xdr:from>
    <xdr:ext cx="762000" cy="259080"/>
    <xdr:sp macro="" textlink="">
      <xdr:nvSpPr>
        <xdr:cNvPr id="252" name="その他平均値テキスト"/>
        <xdr:cNvSpPr txBox="1"/>
      </xdr:nvSpPr>
      <xdr:spPr>
        <a:xfrm>
          <a:off x="16598900" y="9731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53" name="フローチャート: 判断 252"/>
        <xdr:cNvSpPr/>
      </xdr:nvSpPr>
      <xdr:spPr>
        <a:xfrm>
          <a:off x="164592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148590</xdr:rowOff>
    </xdr:from>
    <xdr:to xmlns:xdr="http://schemas.openxmlformats.org/drawingml/2006/spreadsheetDrawing">
      <xdr:col>78</xdr:col>
      <xdr:colOff>69850</xdr:colOff>
      <xdr:row>55</xdr:row>
      <xdr:rowOff>97790</xdr:rowOff>
    </xdr:to>
    <xdr:cxnSp macro="">
      <xdr:nvCxnSpPr>
        <xdr:cNvPr id="254" name="直線コネクタ 253"/>
        <xdr:cNvCxnSpPr/>
      </xdr:nvCxnSpPr>
      <xdr:spPr>
        <a:xfrm>
          <a:off x="14782800" y="940689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168910</xdr:rowOff>
    </xdr:from>
    <xdr:to xmlns:xdr="http://schemas.openxmlformats.org/drawingml/2006/spreadsheetDrawing">
      <xdr:col>78</xdr:col>
      <xdr:colOff>120650</xdr:colOff>
      <xdr:row>57</xdr:row>
      <xdr:rowOff>99060</xdr:rowOff>
    </xdr:to>
    <xdr:sp macro="" textlink="">
      <xdr:nvSpPr>
        <xdr:cNvPr id="255" name="フローチャート: 判断 254"/>
        <xdr:cNvSpPr/>
      </xdr:nvSpPr>
      <xdr:spPr>
        <a:xfrm>
          <a:off x="156210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83820</xdr:rowOff>
    </xdr:from>
    <xdr:ext cx="736600" cy="259080"/>
    <xdr:sp macro="" textlink="">
      <xdr:nvSpPr>
        <xdr:cNvPr id="256" name="テキスト ボックス 255"/>
        <xdr:cNvSpPr txBox="1"/>
      </xdr:nvSpPr>
      <xdr:spPr>
        <a:xfrm>
          <a:off x="15290800" y="98564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148590</xdr:rowOff>
    </xdr:from>
    <xdr:to xmlns:xdr="http://schemas.openxmlformats.org/drawingml/2006/spreadsheetDrawing">
      <xdr:col>73</xdr:col>
      <xdr:colOff>180975</xdr:colOff>
      <xdr:row>55</xdr:row>
      <xdr:rowOff>97790</xdr:rowOff>
    </xdr:to>
    <xdr:cxnSp macro="">
      <xdr:nvCxnSpPr>
        <xdr:cNvPr id="257" name="直線コネクタ 256"/>
        <xdr:cNvCxnSpPr/>
      </xdr:nvCxnSpPr>
      <xdr:spPr>
        <a:xfrm flipV="1">
          <a:off x="13893800" y="940689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103505</xdr:rowOff>
    </xdr:from>
    <xdr:to xmlns:xdr="http://schemas.openxmlformats.org/drawingml/2006/spreadsheetDrawing">
      <xdr:col>74</xdr:col>
      <xdr:colOff>31750</xdr:colOff>
      <xdr:row>57</xdr:row>
      <xdr:rowOff>33655</xdr:rowOff>
    </xdr:to>
    <xdr:sp macro="" textlink="">
      <xdr:nvSpPr>
        <xdr:cNvPr id="258" name="フローチャート: 判断 257"/>
        <xdr:cNvSpPr/>
      </xdr:nvSpPr>
      <xdr:spPr>
        <a:xfrm>
          <a:off x="147320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18415</xdr:rowOff>
    </xdr:from>
    <xdr:ext cx="762000" cy="257810"/>
    <xdr:sp macro="" textlink="">
      <xdr:nvSpPr>
        <xdr:cNvPr id="259" name="テキスト ボックス 258"/>
        <xdr:cNvSpPr txBox="1"/>
      </xdr:nvSpPr>
      <xdr:spPr>
        <a:xfrm>
          <a:off x="14401800" y="97910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86360</xdr:rowOff>
    </xdr:from>
    <xdr:to xmlns:xdr="http://schemas.openxmlformats.org/drawingml/2006/spreadsheetDrawing">
      <xdr:col>69</xdr:col>
      <xdr:colOff>92075</xdr:colOff>
      <xdr:row>55</xdr:row>
      <xdr:rowOff>97790</xdr:rowOff>
    </xdr:to>
    <xdr:cxnSp macro="">
      <xdr:nvCxnSpPr>
        <xdr:cNvPr id="260" name="直線コネクタ 259"/>
        <xdr:cNvCxnSpPr/>
      </xdr:nvCxnSpPr>
      <xdr:spPr>
        <a:xfrm>
          <a:off x="13004800" y="95161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73660</xdr:rowOff>
    </xdr:from>
    <xdr:to xmlns:xdr="http://schemas.openxmlformats.org/drawingml/2006/spreadsheetDrawing">
      <xdr:col>69</xdr:col>
      <xdr:colOff>142875</xdr:colOff>
      <xdr:row>58</xdr:row>
      <xdr:rowOff>3810</xdr:rowOff>
    </xdr:to>
    <xdr:sp macro="" textlink="">
      <xdr:nvSpPr>
        <xdr:cNvPr id="261" name="フローチャート: 判断 260"/>
        <xdr:cNvSpPr/>
      </xdr:nvSpPr>
      <xdr:spPr>
        <a:xfrm>
          <a:off x="138430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160020</xdr:rowOff>
    </xdr:from>
    <xdr:ext cx="760730" cy="259080"/>
    <xdr:sp macro="" textlink="">
      <xdr:nvSpPr>
        <xdr:cNvPr id="262" name="テキスト ボックス 261"/>
        <xdr:cNvSpPr txBox="1"/>
      </xdr:nvSpPr>
      <xdr:spPr>
        <a:xfrm>
          <a:off x="13512800" y="99326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65405</xdr:rowOff>
    </xdr:from>
    <xdr:to xmlns:xdr="http://schemas.openxmlformats.org/drawingml/2006/spreadsheetDrawing">
      <xdr:col>65</xdr:col>
      <xdr:colOff>53975</xdr:colOff>
      <xdr:row>58</xdr:row>
      <xdr:rowOff>167005</xdr:rowOff>
    </xdr:to>
    <xdr:sp macro="" textlink="">
      <xdr:nvSpPr>
        <xdr:cNvPr id="263" name="フローチャート: 判断 262"/>
        <xdr:cNvSpPr/>
      </xdr:nvSpPr>
      <xdr:spPr>
        <a:xfrm>
          <a:off x="129540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151765</xdr:rowOff>
    </xdr:from>
    <xdr:ext cx="762000" cy="259080"/>
    <xdr:sp macro="" textlink="">
      <xdr:nvSpPr>
        <xdr:cNvPr id="264" name="テキスト ボックス 263"/>
        <xdr:cNvSpPr txBox="1"/>
      </xdr:nvSpPr>
      <xdr:spPr>
        <a:xfrm>
          <a:off x="12623800" y="10095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0730" cy="259080"/>
    <xdr:sp macro="" textlink="">
      <xdr:nvSpPr>
        <xdr:cNvPr id="266" name="テキスト ボックス 265"/>
        <xdr:cNvSpPr txBox="1"/>
      </xdr:nvSpPr>
      <xdr:spPr>
        <a:xfrm>
          <a:off x="15455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730" cy="259080"/>
    <xdr:sp macro="" textlink="">
      <xdr:nvSpPr>
        <xdr:cNvPr id="267" name="テキスト ボックス 266"/>
        <xdr:cNvSpPr txBox="1"/>
      </xdr:nvSpPr>
      <xdr:spPr>
        <a:xfrm>
          <a:off x="14566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0730" cy="259080"/>
    <xdr:sp macro="" textlink="">
      <xdr:nvSpPr>
        <xdr:cNvPr id="269" name="テキスト ボックス 268"/>
        <xdr:cNvSpPr txBox="1"/>
      </xdr:nvSpPr>
      <xdr:spPr>
        <a:xfrm>
          <a:off x="1278890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152400</xdr:rowOff>
    </xdr:from>
    <xdr:to xmlns:xdr="http://schemas.openxmlformats.org/drawingml/2006/spreadsheetDrawing">
      <xdr:col>82</xdr:col>
      <xdr:colOff>158750</xdr:colOff>
      <xdr:row>55</xdr:row>
      <xdr:rowOff>82550</xdr:rowOff>
    </xdr:to>
    <xdr:sp macro="" textlink="">
      <xdr:nvSpPr>
        <xdr:cNvPr id="270" name="楕円 269"/>
        <xdr:cNvSpPr/>
      </xdr:nvSpPr>
      <xdr:spPr>
        <a:xfrm>
          <a:off x="16459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168910</xdr:rowOff>
    </xdr:from>
    <xdr:ext cx="762000" cy="257810"/>
    <xdr:sp macro="" textlink="">
      <xdr:nvSpPr>
        <xdr:cNvPr id="271" name="その他該当値テキスト"/>
        <xdr:cNvSpPr txBox="1"/>
      </xdr:nvSpPr>
      <xdr:spPr>
        <a:xfrm>
          <a:off x="16598900" y="9255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46355</xdr:rowOff>
    </xdr:from>
    <xdr:to xmlns:xdr="http://schemas.openxmlformats.org/drawingml/2006/spreadsheetDrawing">
      <xdr:col>78</xdr:col>
      <xdr:colOff>120650</xdr:colOff>
      <xdr:row>55</xdr:row>
      <xdr:rowOff>147955</xdr:rowOff>
    </xdr:to>
    <xdr:sp macro="" textlink="">
      <xdr:nvSpPr>
        <xdr:cNvPr id="272" name="楕円 271"/>
        <xdr:cNvSpPr/>
      </xdr:nvSpPr>
      <xdr:spPr>
        <a:xfrm>
          <a:off x="156210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158115</xdr:rowOff>
    </xdr:from>
    <xdr:ext cx="736600" cy="257810"/>
    <xdr:sp macro="" textlink="">
      <xdr:nvSpPr>
        <xdr:cNvPr id="273" name="テキスト ボックス 272"/>
        <xdr:cNvSpPr txBox="1"/>
      </xdr:nvSpPr>
      <xdr:spPr>
        <a:xfrm>
          <a:off x="15290800" y="924496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97790</xdr:rowOff>
    </xdr:from>
    <xdr:to xmlns:xdr="http://schemas.openxmlformats.org/drawingml/2006/spreadsheetDrawing">
      <xdr:col>74</xdr:col>
      <xdr:colOff>31750</xdr:colOff>
      <xdr:row>55</xdr:row>
      <xdr:rowOff>27940</xdr:rowOff>
    </xdr:to>
    <xdr:sp macro="" textlink="">
      <xdr:nvSpPr>
        <xdr:cNvPr id="274" name="楕円 273"/>
        <xdr:cNvSpPr/>
      </xdr:nvSpPr>
      <xdr:spPr>
        <a:xfrm>
          <a:off x="14732000" y="935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38100</xdr:rowOff>
    </xdr:from>
    <xdr:ext cx="762000" cy="259080"/>
    <xdr:sp macro="" textlink="">
      <xdr:nvSpPr>
        <xdr:cNvPr id="275" name="テキスト ボックス 274"/>
        <xdr:cNvSpPr txBox="1"/>
      </xdr:nvSpPr>
      <xdr:spPr>
        <a:xfrm>
          <a:off x="14401800" y="912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46355</xdr:rowOff>
    </xdr:from>
    <xdr:to xmlns:xdr="http://schemas.openxmlformats.org/drawingml/2006/spreadsheetDrawing">
      <xdr:col>69</xdr:col>
      <xdr:colOff>142875</xdr:colOff>
      <xdr:row>55</xdr:row>
      <xdr:rowOff>147955</xdr:rowOff>
    </xdr:to>
    <xdr:sp macro="" textlink="">
      <xdr:nvSpPr>
        <xdr:cNvPr id="276" name="楕円 275"/>
        <xdr:cNvSpPr/>
      </xdr:nvSpPr>
      <xdr:spPr>
        <a:xfrm>
          <a:off x="13843000" y="94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158115</xdr:rowOff>
    </xdr:from>
    <xdr:ext cx="760730" cy="257810"/>
    <xdr:sp macro="" textlink="">
      <xdr:nvSpPr>
        <xdr:cNvPr id="277" name="テキスト ボックス 276"/>
        <xdr:cNvSpPr txBox="1"/>
      </xdr:nvSpPr>
      <xdr:spPr>
        <a:xfrm>
          <a:off x="13512800" y="92449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35560</xdr:rowOff>
    </xdr:from>
    <xdr:to xmlns:xdr="http://schemas.openxmlformats.org/drawingml/2006/spreadsheetDrawing">
      <xdr:col>65</xdr:col>
      <xdr:colOff>53975</xdr:colOff>
      <xdr:row>55</xdr:row>
      <xdr:rowOff>137160</xdr:rowOff>
    </xdr:to>
    <xdr:sp macro="" textlink="">
      <xdr:nvSpPr>
        <xdr:cNvPr id="278" name="楕円 277"/>
        <xdr:cNvSpPr/>
      </xdr:nvSpPr>
      <xdr:spPr>
        <a:xfrm>
          <a:off x="12954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147320</xdr:rowOff>
    </xdr:from>
    <xdr:ext cx="762000" cy="259080"/>
    <xdr:sp macro="" textlink="">
      <xdr:nvSpPr>
        <xdr:cNvPr id="279" name="テキスト ボックス 278"/>
        <xdr:cNvSpPr txBox="1"/>
      </xdr:nvSpPr>
      <xdr:spPr>
        <a:xfrm>
          <a:off x="12623800" y="923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補助費等の経常収支比率は、</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前年度と比べて</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0.4</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％減少している</a:t>
          </a:r>
          <a:r>
            <a:rPr kumimoji="1" lang="ja-JP" altLang="ja-JP" sz="1200">
              <a:solidFill>
                <a:schemeClr val="dk1"/>
              </a:solidFill>
              <a:effectLst/>
              <a:latin typeface="ＭＳ Ｐゴシック"/>
              <a:ea typeface="ＭＳ Ｐゴシック"/>
              <a:cs typeface="+mn-cs"/>
            </a:rPr>
            <a:t>ものの、</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全国平均及び静岡県平均、類似団体平均</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のいずれも</a:t>
          </a:r>
          <a:r>
            <a:rPr kumimoji="1" lang="ja-JP" altLang="ja-JP" sz="1200" b="0" i="0" u="none" strike="noStrike" kern="0" cap="none" spc="0" normalizeH="0" baseline="0" noProof="0">
              <a:ln>
                <a:noFill/>
              </a:ln>
              <a:solidFill>
                <a:prstClr val="black"/>
              </a:solidFill>
              <a:effectLst/>
              <a:uLnTx/>
              <a:uFillTx/>
              <a:latin typeface="ＭＳ Ｐゴシック"/>
              <a:ea typeface="ＭＳ Ｐゴシック"/>
              <a:cs typeface="+mn-cs"/>
            </a:rPr>
            <a:t>上回っている</a:t>
          </a:r>
          <a:r>
            <a:rPr kumimoji="1" lang="ja-JP" altLang="ja-JP" sz="1200">
              <a:solidFill>
                <a:schemeClr val="dk1"/>
              </a:solidFill>
              <a:effectLst/>
              <a:latin typeface="ＭＳ Ｐゴシック"/>
              <a:ea typeface="ＭＳ Ｐゴシック"/>
              <a:cs typeface="+mn-cs"/>
            </a:rPr>
            <a:t>。</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主な要因として、これまで整備を進めてきた広域廃棄物処理施設</a:t>
          </a:r>
          <a:r>
            <a:rPr kumimoji="1" lang="ja-JP" altLang="en-US" sz="1200">
              <a:solidFill>
                <a:schemeClr val="dk1"/>
              </a:solidFill>
              <a:effectLst/>
              <a:latin typeface="ＭＳ Ｐゴシック"/>
              <a:ea typeface="ＭＳ Ｐゴシック"/>
              <a:cs typeface="+mn-cs"/>
            </a:rPr>
            <a:t>が令和４年度に</a:t>
          </a:r>
          <a:r>
            <a:rPr kumimoji="1" lang="ja-JP" altLang="ja-JP" sz="1200">
              <a:solidFill>
                <a:schemeClr val="dk1"/>
              </a:solidFill>
              <a:effectLst/>
              <a:latin typeface="ＭＳ Ｐゴシック"/>
              <a:ea typeface="ＭＳ Ｐゴシック"/>
              <a:cs typeface="+mn-cs"/>
            </a:rPr>
            <a:t>完成を迎えたことにより、廃棄物処理施設組合への負担金が減少したことが挙げられるが、依然として高い水準となっているため、今後は補助事業の見直しを進め、補助費の抑制に努める。</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180" cy="225425"/>
    <xdr:sp macro="" textlink="">
      <xdr:nvSpPr>
        <xdr:cNvPr id="291" name="テキスト ボックス 290"/>
        <xdr:cNvSpPr txBox="1"/>
      </xdr:nvSpPr>
      <xdr:spPr>
        <a:xfrm>
          <a:off x="1240790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6730" cy="257810"/>
    <xdr:sp macro="" textlink="">
      <xdr:nvSpPr>
        <xdr:cNvPr id="293" name="テキスト ボックス 292"/>
        <xdr:cNvSpPr txBox="1"/>
      </xdr:nvSpPr>
      <xdr:spPr>
        <a:xfrm>
          <a:off x="1193800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6730" cy="257810"/>
    <xdr:sp macro="" textlink="">
      <xdr:nvSpPr>
        <xdr:cNvPr id="295" name="テキスト ボックス 294"/>
        <xdr:cNvSpPr txBox="1"/>
      </xdr:nvSpPr>
      <xdr:spPr>
        <a:xfrm>
          <a:off x="11938000"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6730" cy="257810"/>
    <xdr:sp macro="" textlink="">
      <xdr:nvSpPr>
        <xdr:cNvPr id="297" name="テキスト ボックス 296"/>
        <xdr:cNvSpPr txBox="1"/>
      </xdr:nvSpPr>
      <xdr:spPr>
        <a:xfrm>
          <a:off x="11938000"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6730" cy="257810"/>
    <xdr:sp macro="" textlink="">
      <xdr:nvSpPr>
        <xdr:cNvPr id="299" name="テキスト ボックス 298"/>
        <xdr:cNvSpPr txBox="1"/>
      </xdr:nvSpPr>
      <xdr:spPr>
        <a:xfrm>
          <a:off x="11938000"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6730" cy="257810"/>
    <xdr:sp macro="" textlink="">
      <xdr:nvSpPr>
        <xdr:cNvPr id="301" name="テキスト ボックス 300"/>
        <xdr:cNvSpPr txBox="1"/>
      </xdr:nvSpPr>
      <xdr:spPr>
        <a:xfrm>
          <a:off x="11938000"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76835</xdr:rowOff>
    </xdr:from>
    <xdr:to xmlns:xdr="http://schemas.openxmlformats.org/drawingml/2006/spreadsheetDrawing">
      <xdr:col>82</xdr:col>
      <xdr:colOff>107950</xdr:colOff>
      <xdr:row>40</xdr:row>
      <xdr:rowOff>132080</xdr:rowOff>
    </xdr:to>
    <xdr:cxnSp macro="">
      <xdr:nvCxnSpPr>
        <xdr:cNvPr id="304" name="直線コネクタ 303"/>
        <xdr:cNvCxnSpPr/>
      </xdr:nvCxnSpPr>
      <xdr:spPr>
        <a:xfrm flipV="1">
          <a:off x="16510000" y="5906135"/>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103505</xdr:rowOff>
    </xdr:from>
    <xdr:ext cx="762000" cy="259080"/>
    <xdr:sp macro="" textlink="">
      <xdr:nvSpPr>
        <xdr:cNvPr id="305" name="補助費等最小値テキスト"/>
        <xdr:cNvSpPr txBox="1"/>
      </xdr:nvSpPr>
      <xdr:spPr>
        <a:xfrm>
          <a:off x="165989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132080</xdr:rowOff>
    </xdr:from>
    <xdr:to xmlns:xdr="http://schemas.openxmlformats.org/drawingml/2006/spreadsheetDrawing">
      <xdr:col>82</xdr:col>
      <xdr:colOff>196850</xdr:colOff>
      <xdr:row>40</xdr:row>
      <xdr:rowOff>132080</xdr:rowOff>
    </xdr:to>
    <xdr:cxnSp macro="">
      <xdr:nvCxnSpPr>
        <xdr:cNvPr id="306" name="直線コネクタ 305"/>
        <xdr:cNvCxnSpPr/>
      </xdr:nvCxnSpPr>
      <xdr:spPr>
        <a:xfrm>
          <a:off x="16421100" y="699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163195</xdr:rowOff>
    </xdr:from>
    <xdr:ext cx="762000" cy="259080"/>
    <xdr:sp macro="" textlink="">
      <xdr:nvSpPr>
        <xdr:cNvPr id="307" name="補助費等最大値テキスト"/>
        <xdr:cNvSpPr txBox="1"/>
      </xdr:nvSpPr>
      <xdr:spPr>
        <a:xfrm>
          <a:off x="16598900" y="564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76835</xdr:rowOff>
    </xdr:from>
    <xdr:to xmlns:xdr="http://schemas.openxmlformats.org/drawingml/2006/spreadsheetDrawing">
      <xdr:col>82</xdr:col>
      <xdr:colOff>196850</xdr:colOff>
      <xdr:row>34</xdr:row>
      <xdr:rowOff>76835</xdr:rowOff>
    </xdr:to>
    <xdr:cxnSp macro="">
      <xdr:nvCxnSpPr>
        <xdr:cNvPr id="308" name="直線コネクタ 307"/>
        <xdr:cNvCxnSpPr/>
      </xdr:nvCxnSpPr>
      <xdr:spPr>
        <a:xfrm>
          <a:off x="16421100" y="590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106680</xdr:rowOff>
    </xdr:from>
    <xdr:to xmlns:xdr="http://schemas.openxmlformats.org/drawingml/2006/spreadsheetDrawing">
      <xdr:col>82</xdr:col>
      <xdr:colOff>107950</xdr:colOff>
      <xdr:row>37</xdr:row>
      <xdr:rowOff>124460</xdr:rowOff>
    </xdr:to>
    <xdr:cxnSp macro="">
      <xdr:nvCxnSpPr>
        <xdr:cNvPr id="309" name="直線コネクタ 308"/>
        <xdr:cNvCxnSpPr/>
      </xdr:nvCxnSpPr>
      <xdr:spPr>
        <a:xfrm flipV="1">
          <a:off x="15671800" y="645033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26670</xdr:rowOff>
    </xdr:from>
    <xdr:ext cx="762000" cy="259080"/>
    <xdr:sp macro="" textlink="">
      <xdr:nvSpPr>
        <xdr:cNvPr id="310" name="補助費等平均値テキスト"/>
        <xdr:cNvSpPr txBox="1"/>
      </xdr:nvSpPr>
      <xdr:spPr>
        <a:xfrm>
          <a:off x="16598900" y="6198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10160</xdr:rowOff>
    </xdr:from>
    <xdr:to xmlns:xdr="http://schemas.openxmlformats.org/drawingml/2006/spreadsheetDrawing">
      <xdr:col>82</xdr:col>
      <xdr:colOff>158750</xdr:colOff>
      <xdr:row>37</xdr:row>
      <xdr:rowOff>111760</xdr:rowOff>
    </xdr:to>
    <xdr:sp macro="" textlink="">
      <xdr:nvSpPr>
        <xdr:cNvPr id="311" name="フローチャート: 判断 310"/>
        <xdr:cNvSpPr/>
      </xdr:nvSpPr>
      <xdr:spPr>
        <a:xfrm>
          <a:off x="164592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124460</xdr:rowOff>
    </xdr:from>
    <xdr:to xmlns:xdr="http://schemas.openxmlformats.org/drawingml/2006/spreadsheetDrawing">
      <xdr:col>78</xdr:col>
      <xdr:colOff>69850</xdr:colOff>
      <xdr:row>37</xdr:row>
      <xdr:rowOff>166370</xdr:rowOff>
    </xdr:to>
    <xdr:cxnSp macro="">
      <xdr:nvCxnSpPr>
        <xdr:cNvPr id="312" name="直線コネクタ 311"/>
        <xdr:cNvCxnSpPr/>
      </xdr:nvCxnSpPr>
      <xdr:spPr>
        <a:xfrm flipV="1">
          <a:off x="14782800" y="646811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153670</xdr:rowOff>
    </xdr:from>
    <xdr:to xmlns:xdr="http://schemas.openxmlformats.org/drawingml/2006/spreadsheetDrawing">
      <xdr:col>78</xdr:col>
      <xdr:colOff>120650</xdr:colOff>
      <xdr:row>37</xdr:row>
      <xdr:rowOff>83820</xdr:rowOff>
    </xdr:to>
    <xdr:sp macro="" textlink="">
      <xdr:nvSpPr>
        <xdr:cNvPr id="313" name="フローチャート: 判断 312"/>
        <xdr:cNvSpPr/>
      </xdr:nvSpPr>
      <xdr:spPr>
        <a:xfrm>
          <a:off x="15621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93980</xdr:rowOff>
    </xdr:from>
    <xdr:ext cx="736600" cy="259080"/>
    <xdr:sp macro="" textlink="">
      <xdr:nvSpPr>
        <xdr:cNvPr id="314" name="テキスト ボックス 313"/>
        <xdr:cNvSpPr txBox="1"/>
      </xdr:nvSpPr>
      <xdr:spPr>
        <a:xfrm>
          <a:off x="15290800" y="60947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166370</xdr:rowOff>
    </xdr:from>
    <xdr:to xmlns:xdr="http://schemas.openxmlformats.org/drawingml/2006/spreadsheetDrawing">
      <xdr:col>73</xdr:col>
      <xdr:colOff>180975</xdr:colOff>
      <xdr:row>38</xdr:row>
      <xdr:rowOff>31115</xdr:rowOff>
    </xdr:to>
    <xdr:cxnSp macro="">
      <xdr:nvCxnSpPr>
        <xdr:cNvPr id="315" name="直線コネクタ 314"/>
        <xdr:cNvCxnSpPr/>
      </xdr:nvCxnSpPr>
      <xdr:spPr>
        <a:xfrm flipV="1">
          <a:off x="13893800" y="65100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130810</xdr:rowOff>
    </xdr:from>
    <xdr:to xmlns:xdr="http://schemas.openxmlformats.org/drawingml/2006/spreadsheetDrawing">
      <xdr:col>74</xdr:col>
      <xdr:colOff>31750</xdr:colOff>
      <xdr:row>37</xdr:row>
      <xdr:rowOff>60960</xdr:rowOff>
    </xdr:to>
    <xdr:sp macro="" textlink="">
      <xdr:nvSpPr>
        <xdr:cNvPr id="316" name="フローチャート: 判断 315"/>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71120</xdr:rowOff>
    </xdr:from>
    <xdr:ext cx="762000" cy="259080"/>
    <xdr:sp macro="" textlink="">
      <xdr:nvSpPr>
        <xdr:cNvPr id="317" name="テキスト ボックス 316"/>
        <xdr:cNvSpPr txBox="1"/>
      </xdr:nvSpPr>
      <xdr:spPr>
        <a:xfrm>
          <a:off x="1440180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133985</xdr:rowOff>
    </xdr:from>
    <xdr:to xmlns:xdr="http://schemas.openxmlformats.org/drawingml/2006/spreadsheetDrawing">
      <xdr:col>69</xdr:col>
      <xdr:colOff>92075</xdr:colOff>
      <xdr:row>38</xdr:row>
      <xdr:rowOff>31115</xdr:rowOff>
    </xdr:to>
    <xdr:cxnSp macro="">
      <xdr:nvCxnSpPr>
        <xdr:cNvPr id="318" name="直線コネクタ 317"/>
        <xdr:cNvCxnSpPr/>
      </xdr:nvCxnSpPr>
      <xdr:spPr>
        <a:xfrm>
          <a:off x="13004800" y="647763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144780</xdr:rowOff>
    </xdr:from>
    <xdr:to xmlns:xdr="http://schemas.openxmlformats.org/drawingml/2006/spreadsheetDrawing">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85090</xdr:rowOff>
    </xdr:from>
    <xdr:ext cx="760730" cy="259080"/>
    <xdr:sp macro="" textlink="">
      <xdr:nvSpPr>
        <xdr:cNvPr id="320" name="テキスト ボックス 319"/>
        <xdr:cNvSpPr txBox="1"/>
      </xdr:nvSpPr>
      <xdr:spPr>
        <a:xfrm>
          <a:off x="13512800" y="60858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76200</xdr:rowOff>
    </xdr:from>
    <xdr:to xmlns:xdr="http://schemas.openxmlformats.org/drawingml/2006/spreadsheetDrawing">
      <xdr:col>65</xdr:col>
      <xdr:colOff>53975</xdr:colOff>
      <xdr:row>37</xdr:row>
      <xdr:rowOff>6350</xdr:rowOff>
    </xdr:to>
    <xdr:sp macro="" textlink="">
      <xdr:nvSpPr>
        <xdr:cNvPr id="321" name="フローチャート: 判断 320"/>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16510</xdr:rowOff>
    </xdr:from>
    <xdr:ext cx="762000" cy="259080"/>
    <xdr:sp macro="" textlink="">
      <xdr:nvSpPr>
        <xdr:cNvPr id="322" name="テキスト ボックス 321"/>
        <xdr:cNvSpPr txBox="1"/>
      </xdr:nvSpPr>
      <xdr:spPr>
        <a:xfrm>
          <a:off x="12623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0730" cy="259080"/>
    <xdr:sp macro="" textlink="">
      <xdr:nvSpPr>
        <xdr:cNvPr id="324" name="テキスト ボックス 323"/>
        <xdr:cNvSpPr txBox="1"/>
      </xdr:nvSpPr>
      <xdr:spPr>
        <a:xfrm>
          <a:off x="15455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730" cy="259080"/>
    <xdr:sp macro="" textlink="">
      <xdr:nvSpPr>
        <xdr:cNvPr id="325" name="テキスト ボックス 324"/>
        <xdr:cNvSpPr txBox="1"/>
      </xdr:nvSpPr>
      <xdr:spPr>
        <a:xfrm>
          <a:off x="14566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0730" cy="259080"/>
    <xdr:sp macro="" textlink="">
      <xdr:nvSpPr>
        <xdr:cNvPr id="327" name="テキスト ボックス 326"/>
        <xdr:cNvSpPr txBox="1"/>
      </xdr:nvSpPr>
      <xdr:spPr>
        <a:xfrm>
          <a:off x="1278890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55880</xdr:rowOff>
    </xdr:from>
    <xdr:to xmlns:xdr="http://schemas.openxmlformats.org/drawingml/2006/spreadsheetDrawing">
      <xdr:col>82</xdr:col>
      <xdr:colOff>158750</xdr:colOff>
      <xdr:row>37</xdr:row>
      <xdr:rowOff>157480</xdr:rowOff>
    </xdr:to>
    <xdr:sp macro="" textlink="">
      <xdr:nvSpPr>
        <xdr:cNvPr id="328" name="楕円 327"/>
        <xdr:cNvSpPr/>
      </xdr:nvSpPr>
      <xdr:spPr>
        <a:xfrm>
          <a:off x="164592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27940</xdr:rowOff>
    </xdr:from>
    <xdr:ext cx="762000" cy="259080"/>
    <xdr:sp macro="" textlink="">
      <xdr:nvSpPr>
        <xdr:cNvPr id="329" name="補助費等該当値テキスト"/>
        <xdr:cNvSpPr txBox="1"/>
      </xdr:nvSpPr>
      <xdr:spPr>
        <a:xfrm>
          <a:off x="165989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73660</xdr:rowOff>
    </xdr:from>
    <xdr:to xmlns:xdr="http://schemas.openxmlformats.org/drawingml/2006/spreadsheetDrawing">
      <xdr:col>78</xdr:col>
      <xdr:colOff>120650</xdr:colOff>
      <xdr:row>38</xdr:row>
      <xdr:rowOff>3810</xdr:rowOff>
    </xdr:to>
    <xdr:sp macro="" textlink="">
      <xdr:nvSpPr>
        <xdr:cNvPr id="330" name="楕円 329"/>
        <xdr:cNvSpPr/>
      </xdr:nvSpPr>
      <xdr:spPr>
        <a:xfrm>
          <a:off x="156210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160020</xdr:rowOff>
    </xdr:from>
    <xdr:ext cx="736600" cy="259080"/>
    <xdr:sp macro="" textlink="">
      <xdr:nvSpPr>
        <xdr:cNvPr id="331" name="テキスト ボックス 330"/>
        <xdr:cNvSpPr txBox="1"/>
      </xdr:nvSpPr>
      <xdr:spPr>
        <a:xfrm>
          <a:off x="15290800" y="6503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114935</xdr:rowOff>
    </xdr:from>
    <xdr:to xmlns:xdr="http://schemas.openxmlformats.org/drawingml/2006/spreadsheetDrawing">
      <xdr:col>74</xdr:col>
      <xdr:colOff>31750</xdr:colOff>
      <xdr:row>38</xdr:row>
      <xdr:rowOff>45085</xdr:rowOff>
    </xdr:to>
    <xdr:sp macro="" textlink="">
      <xdr:nvSpPr>
        <xdr:cNvPr id="332" name="楕円 331"/>
        <xdr:cNvSpPr/>
      </xdr:nvSpPr>
      <xdr:spPr>
        <a:xfrm>
          <a:off x="147320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29845</xdr:rowOff>
    </xdr:from>
    <xdr:ext cx="762000" cy="257810"/>
    <xdr:sp macro="" textlink="">
      <xdr:nvSpPr>
        <xdr:cNvPr id="333" name="テキスト ボックス 332"/>
        <xdr:cNvSpPr txBox="1"/>
      </xdr:nvSpPr>
      <xdr:spPr>
        <a:xfrm>
          <a:off x="14401800" y="65449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151765</xdr:rowOff>
    </xdr:from>
    <xdr:to xmlns:xdr="http://schemas.openxmlformats.org/drawingml/2006/spreadsheetDrawing">
      <xdr:col>69</xdr:col>
      <xdr:colOff>142875</xdr:colOff>
      <xdr:row>38</xdr:row>
      <xdr:rowOff>81915</xdr:rowOff>
    </xdr:to>
    <xdr:sp macro="" textlink="">
      <xdr:nvSpPr>
        <xdr:cNvPr id="334" name="楕円 333"/>
        <xdr:cNvSpPr/>
      </xdr:nvSpPr>
      <xdr:spPr>
        <a:xfrm>
          <a:off x="138430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66675</xdr:rowOff>
    </xdr:from>
    <xdr:ext cx="760730" cy="257810"/>
    <xdr:sp macro="" textlink="">
      <xdr:nvSpPr>
        <xdr:cNvPr id="335" name="テキスト ボックス 334"/>
        <xdr:cNvSpPr txBox="1"/>
      </xdr:nvSpPr>
      <xdr:spPr>
        <a:xfrm>
          <a:off x="13512800" y="65817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83185</xdr:rowOff>
    </xdr:from>
    <xdr:to xmlns:xdr="http://schemas.openxmlformats.org/drawingml/2006/spreadsheetDrawing">
      <xdr:col>65</xdr:col>
      <xdr:colOff>53975</xdr:colOff>
      <xdr:row>38</xdr:row>
      <xdr:rowOff>13335</xdr:rowOff>
    </xdr:to>
    <xdr:sp macro="" textlink="">
      <xdr:nvSpPr>
        <xdr:cNvPr id="336" name="楕円 335"/>
        <xdr:cNvSpPr/>
      </xdr:nvSpPr>
      <xdr:spPr>
        <a:xfrm>
          <a:off x="129540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169545</xdr:rowOff>
    </xdr:from>
    <xdr:ext cx="762000" cy="257810"/>
    <xdr:sp macro="" textlink="">
      <xdr:nvSpPr>
        <xdr:cNvPr id="337" name="テキスト ボックス 336"/>
        <xdr:cNvSpPr txBox="1"/>
      </xdr:nvSpPr>
      <xdr:spPr>
        <a:xfrm>
          <a:off x="12623800" y="65131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公債費の経常収支比率は、類似団体平均、全国平均及び静岡県平均のいずれも上回っており、前年度と比べて</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0.9</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％増加している。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主な要因としては、令和元年度に実施した各大型建設事業等で借り入れた起債の元金償還が開始されたことが挙げられる。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今後も新市建設計画に基づく大型事業の実施に伴い、公債費の増加が見込まれるため、事業計画の精査等により起債額の抑制を図る。</a:t>
          </a:r>
        </a:p>
      </xdr:txBody>
    </xdr:sp>
    <xdr:clientData/>
  </xdr:twoCellAnchor>
  <xdr:oneCellAnchor>
    <xdr:from xmlns:xdr="http://schemas.openxmlformats.org/drawingml/2006/spreadsheetDrawing">
      <xdr:col>3</xdr:col>
      <xdr:colOff>123825</xdr:colOff>
      <xdr:row>69</xdr:row>
      <xdr:rowOff>107950</xdr:rowOff>
    </xdr:from>
    <xdr:ext cx="297180" cy="225425"/>
    <xdr:sp macro="" textlink="">
      <xdr:nvSpPr>
        <xdr:cNvPr id="349" name="テキスト ボックス 348"/>
        <xdr:cNvSpPr txBox="1"/>
      </xdr:nvSpPr>
      <xdr:spPr>
        <a:xfrm>
          <a:off x="723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6730" cy="257810"/>
    <xdr:sp macro="" textlink="">
      <xdr:nvSpPr>
        <xdr:cNvPr id="351" name="テキスト ボックス 350"/>
        <xdr:cNvSpPr txBox="1"/>
      </xdr:nvSpPr>
      <xdr:spPr>
        <a:xfrm>
          <a:off x="254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52" name="直線コネクタ 351"/>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6730" cy="259080"/>
    <xdr:sp macro="" textlink="">
      <xdr:nvSpPr>
        <xdr:cNvPr id="353" name="テキスト ボックス 352"/>
        <xdr:cNvSpPr txBox="1"/>
      </xdr:nvSpPr>
      <xdr:spPr>
        <a:xfrm>
          <a:off x="254000" y="13945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4" name="直線コネクタ 353"/>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506730" cy="257810"/>
    <xdr:sp macro="" textlink="">
      <xdr:nvSpPr>
        <xdr:cNvPr id="355" name="テキスト ボックス 354"/>
        <xdr:cNvSpPr txBox="1"/>
      </xdr:nvSpPr>
      <xdr:spPr>
        <a:xfrm>
          <a:off x="254000" y="13619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6" name="直線コネクタ 355"/>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6730" cy="258445"/>
    <xdr:sp macro="" textlink="">
      <xdr:nvSpPr>
        <xdr:cNvPr id="357" name="テキスト ボックス 356"/>
        <xdr:cNvSpPr txBox="1"/>
      </xdr:nvSpPr>
      <xdr:spPr>
        <a:xfrm>
          <a:off x="254000" y="13292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8" name="直線コネクタ 357"/>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6730" cy="259080"/>
    <xdr:sp macro="" textlink="">
      <xdr:nvSpPr>
        <xdr:cNvPr id="359" name="テキスト ボックス 358"/>
        <xdr:cNvSpPr txBox="1"/>
      </xdr:nvSpPr>
      <xdr:spPr>
        <a:xfrm>
          <a:off x="254000" y="12966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60" name="直線コネクタ 359"/>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6730" cy="257810"/>
    <xdr:sp macro="" textlink="">
      <xdr:nvSpPr>
        <xdr:cNvPr id="361" name="テキスト ボックス 360"/>
        <xdr:cNvSpPr txBox="1"/>
      </xdr:nvSpPr>
      <xdr:spPr>
        <a:xfrm>
          <a:off x="254000" y="12639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62" name="直線コネクタ 361"/>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6730" cy="259080"/>
    <xdr:sp macro="" textlink="">
      <xdr:nvSpPr>
        <xdr:cNvPr id="363" name="テキスト ボックス 362"/>
        <xdr:cNvSpPr txBox="1"/>
      </xdr:nvSpPr>
      <xdr:spPr>
        <a:xfrm>
          <a:off x="254000" y="12312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6730" cy="257810"/>
    <xdr:sp macro="" textlink="">
      <xdr:nvSpPr>
        <xdr:cNvPr id="365" name="テキスト ボックス 364"/>
        <xdr:cNvSpPr txBox="1"/>
      </xdr:nvSpPr>
      <xdr:spPr>
        <a:xfrm>
          <a:off x="254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59055</xdr:rowOff>
    </xdr:from>
    <xdr:to xmlns:xdr="http://schemas.openxmlformats.org/drawingml/2006/spreadsheetDrawing">
      <xdr:col>24</xdr:col>
      <xdr:colOff>25400</xdr:colOff>
      <xdr:row>82</xdr:row>
      <xdr:rowOff>83185</xdr:rowOff>
    </xdr:to>
    <xdr:cxnSp macro="">
      <xdr:nvCxnSpPr>
        <xdr:cNvPr id="367" name="直線コネクタ 366"/>
        <xdr:cNvCxnSpPr/>
      </xdr:nvCxnSpPr>
      <xdr:spPr>
        <a:xfrm flipV="1">
          <a:off x="4826000" y="12574905"/>
          <a:ext cx="0" cy="156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55245</xdr:rowOff>
    </xdr:from>
    <xdr:ext cx="762000" cy="257810"/>
    <xdr:sp macro="" textlink="">
      <xdr:nvSpPr>
        <xdr:cNvPr id="368" name="公債費最小値テキスト"/>
        <xdr:cNvSpPr txBox="1"/>
      </xdr:nvSpPr>
      <xdr:spPr>
        <a:xfrm>
          <a:off x="4914900" y="1411414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83185</xdr:rowOff>
    </xdr:from>
    <xdr:to xmlns:xdr="http://schemas.openxmlformats.org/drawingml/2006/spreadsheetDrawing">
      <xdr:col>24</xdr:col>
      <xdr:colOff>114300</xdr:colOff>
      <xdr:row>82</xdr:row>
      <xdr:rowOff>83185</xdr:rowOff>
    </xdr:to>
    <xdr:cxnSp macro="">
      <xdr:nvCxnSpPr>
        <xdr:cNvPr id="369" name="直線コネクタ 368"/>
        <xdr:cNvCxnSpPr/>
      </xdr:nvCxnSpPr>
      <xdr:spPr>
        <a:xfrm>
          <a:off x="4737100" y="14142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145415</xdr:rowOff>
    </xdr:from>
    <xdr:ext cx="762000" cy="257810"/>
    <xdr:sp macro="" textlink="">
      <xdr:nvSpPr>
        <xdr:cNvPr id="370" name="公債費最大値テキスト"/>
        <xdr:cNvSpPr txBox="1"/>
      </xdr:nvSpPr>
      <xdr:spPr>
        <a:xfrm>
          <a:off x="4914900" y="12318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59055</xdr:rowOff>
    </xdr:from>
    <xdr:to xmlns:xdr="http://schemas.openxmlformats.org/drawingml/2006/spreadsheetDrawing">
      <xdr:col>24</xdr:col>
      <xdr:colOff>114300</xdr:colOff>
      <xdr:row>73</xdr:row>
      <xdr:rowOff>59055</xdr:rowOff>
    </xdr:to>
    <xdr:cxnSp macro="">
      <xdr:nvCxnSpPr>
        <xdr:cNvPr id="371" name="直線コネクタ 370"/>
        <xdr:cNvCxnSpPr/>
      </xdr:nvCxnSpPr>
      <xdr:spPr>
        <a:xfrm>
          <a:off x="4737100" y="12574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26035</xdr:rowOff>
    </xdr:from>
    <xdr:to xmlns:xdr="http://schemas.openxmlformats.org/drawingml/2006/spreadsheetDrawing">
      <xdr:col>24</xdr:col>
      <xdr:colOff>25400</xdr:colOff>
      <xdr:row>77</xdr:row>
      <xdr:rowOff>124460</xdr:rowOff>
    </xdr:to>
    <xdr:cxnSp macro="">
      <xdr:nvCxnSpPr>
        <xdr:cNvPr id="372" name="直線コネクタ 371"/>
        <xdr:cNvCxnSpPr/>
      </xdr:nvCxnSpPr>
      <xdr:spPr>
        <a:xfrm>
          <a:off x="3987800" y="13227685"/>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88900</xdr:rowOff>
    </xdr:from>
    <xdr:ext cx="762000" cy="257810"/>
    <xdr:sp macro="" textlink="">
      <xdr:nvSpPr>
        <xdr:cNvPr id="373" name="公債費平均値テキスト"/>
        <xdr:cNvSpPr txBox="1"/>
      </xdr:nvSpPr>
      <xdr:spPr>
        <a:xfrm>
          <a:off x="4914900" y="1329055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116840</xdr:rowOff>
    </xdr:from>
    <xdr:to xmlns:xdr="http://schemas.openxmlformats.org/drawingml/2006/spreadsheetDrawing">
      <xdr:col>24</xdr:col>
      <xdr:colOff>76200</xdr:colOff>
      <xdr:row>78</xdr:row>
      <xdr:rowOff>46990</xdr:rowOff>
    </xdr:to>
    <xdr:sp macro="" textlink="">
      <xdr:nvSpPr>
        <xdr:cNvPr id="374" name="フローチャート: 判断 373"/>
        <xdr:cNvSpPr/>
      </xdr:nvSpPr>
      <xdr:spPr>
        <a:xfrm>
          <a:off x="47752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56515</xdr:rowOff>
    </xdr:from>
    <xdr:to xmlns:xdr="http://schemas.openxmlformats.org/drawingml/2006/spreadsheetDrawing">
      <xdr:col>19</xdr:col>
      <xdr:colOff>187325</xdr:colOff>
      <xdr:row>77</xdr:row>
      <xdr:rowOff>26035</xdr:rowOff>
    </xdr:to>
    <xdr:cxnSp macro="">
      <xdr:nvCxnSpPr>
        <xdr:cNvPr id="375" name="直線コネクタ 374"/>
        <xdr:cNvCxnSpPr/>
      </xdr:nvCxnSpPr>
      <xdr:spPr>
        <a:xfrm>
          <a:off x="3098800" y="1308671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106045</xdr:rowOff>
    </xdr:from>
    <xdr:to xmlns:xdr="http://schemas.openxmlformats.org/drawingml/2006/spreadsheetDrawing">
      <xdr:col>20</xdr:col>
      <xdr:colOff>38100</xdr:colOff>
      <xdr:row>78</xdr:row>
      <xdr:rowOff>36195</xdr:rowOff>
    </xdr:to>
    <xdr:sp macro="" textlink="">
      <xdr:nvSpPr>
        <xdr:cNvPr id="376" name="フローチャート: 判断 375"/>
        <xdr:cNvSpPr/>
      </xdr:nvSpPr>
      <xdr:spPr>
        <a:xfrm>
          <a:off x="3937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20955</xdr:rowOff>
    </xdr:from>
    <xdr:ext cx="735330" cy="257810"/>
    <xdr:sp macro="" textlink="">
      <xdr:nvSpPr>
        <xdr:cNvPr id="377" name="テキスト ボックス 376"/>
        <xdr:cNvSpPr txBox="1"/>
      </xdr:nvSpPr>
      <xdr:spPr>
        <a:xfrm>
          <a:off x="3606800" y="1339405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56515</xdr:rowOff>
    </xdr:from>
    <xdr:to xmlns:xdr="http://schemas.openxmlformats.org/drawingml/2006/spreadsheetDrawing">
      <xdr:col>15</xdr:col>
      <xdr:colOff>98425</xdr:colOff>
      <xdr:row>76</xdr:row>
      <xdr:rowOff>99695</xdr:rowOff>
    </xdr:to>
    <xdr:cxnSp macro="">
      <xdr:nvCxnSpPr>
        <xdr:cNvPr id="378" name="直線コネクタ 377"/>
        <xdr:cNvCxnSpPr/>
      </xdr:nvCxnSpPr>
      <xdr:spPr>
        <a:xfrm flipV="1">
          <a:off x="2209800" y="1308671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29845</xdr:rowOff>
    </xdr:from>
    <xdr:to xmlns:xdr="http://schemas.openxmlformats.org/drawingml/2006/spreadsheetDrawing">
      <xdr:col>15</xdr:col>
      <xdr:colOff>149225</xdr:colOff>
      <xdr:row>77</xdr:row>
      <xdr:rowOff>132080</xdr:rowOff>
    </xdr:to>
    <xdr:sp macro="" textlink="">
      <xdr:nvSpPr>
        <xdr:cNvPr id="379" name="フローチャート: 判断 378"/>
        <xdr:cNvSpPr/>
      </xdr:nvSpPr>
      <xdr:spPr>
        <a:xfrm>
          <a:off x="30480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116205</xdr:rowOff>
    </xdr:from>
    <xdr:ext cx="762000" cy="259080"/>
    <xdr:sp macro="" textlink="">
      <xdr:nvSpPr>
        <xdr:cNvPr id="380" name="テキスト ボックス 379"/>
        <xdr:cNvSpPr txBox="1"/>
      </xdr:nvSpPr>
      <xdr:spPr>
        <a:xfrm>
          <a:off x="2717800" y="1331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99695</xdr:rowOff>
    </xdr:from>
    <xdr:to xmlns:xdr="http://schemas.openxmlformats.org/drawingml/2006/spreadsheetDrawing">
      <xdr:col>11</xdr:col>
      <xdr:colOff>9525</xdr:colOff>
      <xdr:row>76</xdr:row>
      <xdr:rowOff>165100</xdr:rowOff>
    </xdr:to>
    <xdr:cxnSp macro="">
      <xdr:nvCxnSpPr>
        <xdr:cNvPr id="381" name="直線コネクタ 380"/>
        <xdr:cNvCxnSpPr/>
      </xdr:nvCxnSpPr>
      <xdr:spPr>
        <a:xfrm flipV="1">
          <a:off x="1320800" y="131298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149860</xdr:rowOff>
    </xdr:from>
    <xdr:to xmlns:xdr="http://schemas.openxmlformats.org/drawingml/2006/spreadsheetDrawing">
      <xdr:col>11</xdr:col>
      <xdr:colOff>60325</xdr:colOff>
      <xdr:row>78</xdr:row>
      <xdr:rowOff>80010</xdr:rowOff>
    </xdr:to>
    <xdr:sp macro="" textlink="">
      <xdr:nvSpPr>
        <xdr:cNvPr id="382" name="フローチャート: 判断 381"/>
        <xdr:cNvSpPr/>
      </xdr:nvSpPr>
      <xdr:spPr>
        <a:xfrm>
          <a:off x="21590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64770</xdr:rowOff>
    </xdr:from>
    <xdr:ext cx="760730" cy="257810"/>
    <xdr:sp macro="" textlink="">
      <xdr:nvSpPr>
        <xdr:cNvPr id="383" name="テキスト ボックス 382"/>
        <xdr:cNvSpPr txBox="1"/>
      </xdr:nvSpPr>
      <xdr:spPr>
        <a:xfrm>
          <a:off x="1828800" y="134378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10795</xdr:rowOff>
    </xdr:from>
    <xdr:to xmlns:xdr="http://schemas.openxmlformats.org/drawingml/2006/spreadsheetDrawing">
      <xdr:col>6</xdr:col>
      <xdr:colOff>171450</xdr:colOff>
      <xdr:row>78</xdr:row>
      <xdr:rowOff>112395</xdr:rowOff>
    </xdr:to>
    <xdr:sp macro="" textlink="">
      <xdr:nvSpPr>
        <xdr:cNvPr id="384" name="フローチャート: 判断 383"/>
        <xdr:cNvSpPr/>
      </xdr:nvSpPr>
      <xdr:spPr>
        <a:xfrm>
          <a:off x="12700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97790</xdr:rowOff>
    </xdr:from>
    <xdr:ext cx="760730" cy="257810"/>
    <xdr:sp macro="" textlink="">
      <xdr:nvSpPr>
        <xdr:cNvPr id="385" name="テキスト ボックス 384"/>
        <xdr:cNvSpPr txBox="1"/>
      </xdr:nvSpPr>
      <xdr:spPr>
        <a:xfrm>
          <a:off x="939800" y="134708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730" cy="259080"/>
    <xdr:sp macro="" textlink="">
      <xdr:nvSpPr>
        <xdr:cNvPr id="388" name="テキスト ボックス 387"/>
        <xdr:cNvSpPr txBox="1"/>
      </xdr:nvSpPr>
      <xdr:spPr>
        <a:xfrm>
          <a:off x="2882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73660</xdr:rowOff>
    </xdr:from>
    <xdr:to xmlns:xdr="http://schemas.openxmlformats.org/drawingml/2006/spreadsheetDrawing">
      <xdr:col>24</xdr:col>
      <xdr:colOff>76200</xdr:colOff>
      <xdr:row>78</xdr:row>
      <xdr:rowOff>3810</xdr:rowOff>
    </xdr:to>
    <xdr:sp macro="" textlink="">
      <xdr:nvSpPr>
        <xdr:cNvPr id="391" name="楕円 390"/>
        <xdr:cNvSpPr/>
      </xdr:nvSpPr>
      <xdr:spPr>
        <a:xfrm>
          <a:off x="4775200" y="1327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90170</xdr:rowOff>
    </xdr:from>
    <xdr:ext cx="762000" cy="259080"/>
    <xdr:sp macro="" textlink="">
      <xdr:nvSpPr>
        <xdr:cNvPr id="392" name="公債費該当値テキスト"/>
        <xdr:cNvSpPr txBox="1"/>
      </xdr:nvSpPr>
      <xdr:spPr>
        <a:xfrm>
          <a:off x="4914900" y="1312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146685</xdr:rowOff>
    </xdr:from>
    <xdr:to xmlns:xdr="http://schemas.openxmlformats.org/drawingml/2006/spreadsheetDrawing">
      <xdr:col>20</xdr:col>
      <xdr:colOff>38100</xdr:colOff>
      <xdr:row>77</xdr:row>
      <xdr:rowOff>76835</xdr:rowOff>
    </xdr:to>
    <xdr:sp macro="" textlink="">
      <xdr:nvSpPr>
        <xdr:cNvPr id="393" name="楕円 392"/>
        <xdr:cNvSpPr/>
      </xdr:nvSpPr>
      <xdr:spPr>
        <a:xfrm>
          <a:off x="3937000" y="131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86995</xdr:rowOff>
    </xdr:from>
    <xdr:ext cx="735330" cy="257810"/>
    <xdr:sp macro="" textlink="">
      <xdr:nvSpPr>
        <xdr:cNvPr id="394" name="テキスト ボックス 393"/>
        <xdr:cNvSpPr txBox="1"/>
      </xdr:nvSpPr>
      <xdr:spPr>
        <a:xfrm>
          <a:off x="3606800" y="1294574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6350</xdr:rowOff>
    </xdr:from>
    <xdr:to xmlns:xdr="http://schemas.openxmlformats.org/drawingml/2006/spreadsheetDrawing">
      <xdr:col>15</xdr:col>
      <xdr:colOff>149225</xdr:colOff>
      <xdr:row>76</xdr:row>
      <xdr:rowOff>107315</xdr:rowOff>
    </xdr:to>
    <xdr:sp macro="" textlink="">
      <xdr:nvSpPr>
        <xdr:cNvPr id="395" name="楕円 394"/>
        <xdr:cNvSpPr/>
      </xdr:nvSpPr>
      <xdr:spPr>
        <a:xfrm>
          <a:off x="3048000" y="1303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117475</xdr:rowOff>
    </xdr:from>
    <xdr:ext cx="762000" cy="259080"/>
    <xdr:sp macro="" textlink="">
      <xdr:nvSpPr>
        <xdr:cNvPr id="396" name="テキスト ボックス 395"/>
        <xdr:cNvSpPr txBox="1"/>
      </xdr:nvSpPr>
      <xdr:spPr>
        <a:xfrm>
          <a:off x="2717800" y="1280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48895</xdr:rowOff>
    </xdr:from>
    <xdr:to xmlns:xdr="http://schemas.openxmlformats.org/drawingml/2006/spreadsheetDrawing">
      <xdr:col>11</xdr:col>
      <xdr:colOff>60325</xdr:colOff>
      <xdr:row>76</xdr:row>
      <xdr:rowOff>150495</xdr:rowOff>
    </xdr:to>
    <xdr:sp macro="" textlink="">
      <xdr:nvSpPr>
        <xdr:cNvPr id="397" name="楕円 396"/>
        <xdr:cNvSpPr/>
      </xdr:nvSpPr>
      <xdr:spPr>
        <a:xfrm>
          <a:off x="21590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160655</xdr:rowOff>
    </xdr:from>
    <xdr:ext cx="760730" cy="259080"/>
    <xdr:sp macro="" textlink="">
      <xdr:nvSpPr>
        <xdr:cNvPr id="398" name="テキスト ボックス 397"/>
        <xdr:cNvSpPr txBox="1"/>
      </xdr:nvSpPr>
      <xdr:spPr>
        <a:xfrm>
          <a:off x="1828800" y="128479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114300</xdr:rowOff>
    </xdr:from>
    <xdr:to xmlns:xdr="http://schemas.openxmlformats.org/drawingml/2006/spreadsheetDrawing">
      <xdr:col>6</xdr:col>
      <xdr:colOff>171450</xdr:colOff>
      <xdr:row>77</xdr:row>
      <xdr:rowOff>44450</xdr:rowOff>
    </xdr:to>
    <xdr:sp macro="" textlink="">
      <xdr:nvSpPr>
        <xdr:cNvPr id="399" name="楕円 398"/>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54610</xdr:rowOff>
    </xdr:from>
    <xdr:ext cx="760730" cy="257810"/>
    <xdr:sp macro="" textlink="">
      <xdr:nvSpPr>
        <xdr:cNvPr id="400" name="テキスト ボックス 399"/>
        <xdr:cNvSpPr txBox="1"/>
      </xdr:nvSpPr>
      <xdr:spPr>
        <a:xfrm>
          <a:off x="939800" y="129133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公債費以外の経常収支比率は、類似団体平均、全国平均及び静岡県平均のいずれも下回っているものの、前年度に比べて</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0.1</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％増加となっている。これは人件費や公共施設等の維持管理に係る物件費及び一部事務組合に対する組合負担金などの補助費が増加していることが挙げられる。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特に保有する公共施設の維持管理費に係る物件費について公共施設再配置計画に基づく施設の適正化を推進し、物件費の縮減に努める。</a:t>
          </a:r>
        </a:p>
      </xdr:txBody>
    </xdr:sp>
    <xdr:clientData/>
  </xdr:twoCellAnchor>
  <xdr:oneCellAnchor>
    <xdr:from xmlns:xdr="http://schemas.openxmlformats.org/drawingml/2006/spreadsheetDrawing">
      <xdr:col>62</xdr:col>
      <xdr:colOff>6350</xdr:colOff>
      <xdr:row>69</xdr:row>
      <xdr:rowOff>107950</xdr:rowOff>
    </xdr:from>
    <xdr:ext cx="297180" cy="225425"/>
    <xdr:sp macro="" textlink="">
      <xdr:nvSpPr>
        <xdr:cNvPr id="412" name="テキスト ボックス 411"/>
        <xdr:cNvSpPr txBox="1"/>
      </xdr:nvSpPr>
      <xdr:spPr>
        <a:xfrm>
          <a:off x="1240790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6730" cy="257810"/>
    <xdr:sp macro="" textlink="">
      <xdr:nvSpPr>
        <xdr:cNvPr id="414" name="テキスト ボックス 413"/>
        <xdr:cNvSpPr txBox="1"/>
      </xdr:nvSpPr>
      <xdr:spPr>
        <a:xfrm>
          <a:off x="1193800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6730" cy="257810"/>
    <xdr:sp macro="" textlink="">
      <xdr:nvSpPr>
        <xdr:cNvPr id="416" name="テキスト ボックス 415"/>
        <xdr:cNvSpPr txBox="1"/>
      </xdr:nvSpPr>
      <xdr:spPr>
        <a:xfrm>
          <a:off x="11938000"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6730" cy="257810"/>
    <xdr:sp macro="" textlink="">
      <xdr:nvSpPr>
        <xdr:cNvPr id="418" name="テキスト ボックス 417"/>
        <xdr:cNvSpPr txBox="1"/>
      </xdr:nvSpPr>
      <xdr:spPr>
        <a:xfrm>
          <a:off x="11938000"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6730" cy="257810"/>
    <xdr:sp macro="" textlink="">
      <xdr:nvSpPr>
        <xdr:cNvPr id="420" name="テキスト ボックス 419"/>
        <xdr:cNvSpPr txBox="1"/>
      </xdr:nvSpPr>
      <xdr:spPr>
        <a:xfrm>
          <a:off x="11938000"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6730" cy="257810"/>
    <xdr:sp macro="" textlink="">
      <xdr:nvSpPr>
        <xdr:cNvPr id="422" name="テキスト ボックス 421"/>
        <xdr:cNvSpPr txBox="1"/>
      </xdr:nvSpPr>
      <xdr:spPr>
        <a:xfrm>
          <a:off x="11938000"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6730" cy="257810"/>
    <xdr:sp macro="" textlink="">
      <xdr:nvSpPr>
        <xdr:cNvPr id="424" name="テキスト ボックス 423"/>
        <xdr:cNvSpPr txBox="1"/>
      </xdr:nvSpPr>
      <xdr:spPr>
        <a:xfrm>
          <a:off x="1193800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92710</xdr:rowOff>
    </xdr:from>
    <xdr:to xmlns:xdr="http://schemas.openxmlformats.org/drawingml/2006/spreadsheetDrawing">
      <xdr:col>82</xdr:col>
      <xdr:colOff>107950</xdr:colOff>
      <xdr:row>81</xdr:row>
      <xdr:rowOff>143510</xdr:rowOff>
    </xdr:to>
    <xdr:cxnSp macro="">
      <xdr:nvCxnSpPr>
        <xdr:cNvPr id="426" name="直線コネクタ 425"/>
        <xdr:cNvCxnSpPr/>
      </xdr:nvCxnSpPr>
      <xdr:spPr>
        <a:xfrm flipV="1">
          <a:off x="16510000" y="1260856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114935</xdr:rowOff>
    </xdr:from>
    <xdr:ext cx="762000" cy="259080"/>
    <xdr:sp macro="" textlink="">
      <xdr:nvSpPr>
        <xdr:cNvPr id="427" name="公債費以外最小値テキスト"/>
        <xdr:cNvSpPr txBox="1"/>
      </xdr:nvSpPr>
      <xdr:spPr>
        <a:xfrm>
          <a:off x="16598900" y="14002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143510</xdr:rowOff>
    </xdr:from>
    <xdr:to xmlns:xdr="http://schemas.openxmlformats.org/drawingml/2006/spreadsheetDrawing">
      <xdr:col>82</xdr:col>
      <xdr:colOff>196850</xdr:colOff>
      <xdr:row>81</xdr:row>
      <xdr:rowOff>143510</xdr:rowOff>
    </xdr:to>
    <xdr:cxnSp macro="">
      <xdr:nvCxnSpPr>
        <xdr:cNvPr id="428" name="直線コネクタ 427"/>
        <xdr:cNvCxnSpPr/>
      </xdr:nvCxnSpPr>
      <xdr:spPr>
        <a:xfrm>
          <a:off x="16421100" y="14030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7620</xdr:rowOff>
    </xdr:from>
    <xdr:ext cx="762000" cy="257810"/>
    <xdr:sp macro="" textlink="">
      <xdr:nvSpPr>
        <xdr:cNvPr id="429" name="公債費以外最大値テキスト"/>
        <xdr:cNvSpPr txBox="1"/>
      </xdr:nvSpPr>
      <xdr:spPr>
        <a:xfrm>
          <a:off x="16598900" y="123520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92710</xdr:rowOff>
    </xdr:from>
    <xdr:to xmlns:xdr="http://schemas.openxmlformats.org/drawingml/2006/spreadsheetDrawing">
      <xdr:col>82</xdr:col>
      <xdr:colOff>196850</xdr:colOff>
      <xdr:row>73</xdr:row>
      <xdr:rowOff>92710</xdr:rowOff>
    </xdr:to>
    <xdr:cxnSp macro="">
      <xdr:nvCxnSpPr>
        <xdr:cNvPr id="430" name="直線コネクタ 429"/>
        <xdr:cNvCxnSpPr/>
      </xdr:nvCxnSpPr>
      <xdr:spPr>
        <a:xfrm>
          <a:off x="16421100" y="1260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53975</xdr:rowOff>
    </xdr:from>
    <xdr:to xmlns:xdr="http://schemas.openxmlformats.org/drawingml/2006/spreadsheetDrawing">
      <xdr:col>82</xdr:col>
      <xdr:colOff>107950</xdr:colOff>
      <xdr:row>76</xdr:row>
      <xdr:rowOff>58420</xdr:rowOff>
    </xdr:to>
    <xdr:cxnSp macro="">
      <xdr:nvCxnSpPr>
        <xdr:cNvPr id="431" name="直線コネクタ 430"/>
        <xdr:cNvCxnSpPr/>
      </xdr:nvCxnSpPr>
      <xdr:spPr>
        <a:xfrm>
          <a:off x="15671800" y="1308417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64135</xdr:rowOff>
    </xdr:from>
    <xdr:ext cx="762000" cy="257810"/>
    <xdr:sp macro="" textlink="">
      <xdr:nvSpPr>
        <xdr:cNvPr id="432" name="公債費以外平均値テキスト"/>
        <xdr:cNvSpPr txBox="1"/>
      </xdr:nvSpPr>
      <xdr:spPr>
        <a:xfrm>
          <a:off x="16598900" y="1326578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92075</xdr:rowOff>
    </xdr:from>
    <xdr:to xmlns:xdr="http://schemas.openxmlformats.org/drawingml/2006/spreadsheetDrawing">
      <xdr:col>82</xdr:col>
      <xdr:colOff>158750</xdr:colOff>
      <xdr:row>78</xdr:row>
      <xdr:rowOff>22225</xdr:rowOff>
    </xdr:to>
    <xdr:sp macro="" textlink="">
      <xdr:nvSpPr>
        <xdr:cNvPr id="433" name="フローチャート: 判断 432"/>
        <xdr:cNvSpPr/>
      </xdr:nvSpPr>
      <xdr:spPr>
        <a:xfrm>
          <a:off x="164592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44450</xdr:rowOff>
    </xdr:from>
    <xdr:to xmlns:xdr="http://schemas.openxmlformats.org/drawingml/2006/spreadsheetDrawing">
      <xdr:col>78</xdr:col>
      <xdr:colOff>69850</xdr:colOff>
      <xdr:row>76</xdr:row>
      <xdr:rowOff>53975</xdr:rowOff>
    </xdr:to>
    <xdr:cxnSp macro="">
      <xdr:nvCxnSpPr>
        <xdr:cNvPr id="434" name="直線コネクタ 433"/>
        <xdr:cNvCxnSpPr/>
      </xdr:nvCxnSpPr>
      <xdr:spPr>
        <a:xfrm>
          <a:off x="14782800" y="130746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23495</xdr:rowOff>
    </xdr:from>
    <xdr:to xmlns:xdr="http://schemas.openxmlformats.org/drawingml/2006/spreadsheetDrawing">
      <xdr:col>78</xdr:col>
      <xdr:colOff>120650</xdr:colOff>
      <xdr:row>77</xdr:row>
      <xdr:rowOff>125095</xdr:rowOff>
    </xdr:to>
    <xdr:sp macro="" textlink="">
      <xdr:nvSpPr>
        <xdr:cNvPr id="435" name="フローチャート: 判断 434"/>
        <xdr:cNvSpPr/>
      </xdr:nvSpPr>
      <xdr:spPr>
        <a:xfrm>
          <a:off x="15621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109855</xdr:rowOff>
    </xdr:from>
    <xdr:ext cx="736600" cy="257810"/>
    <xdr:sp macro="" textlink="">
      <xdr:nvSpPr>
        <xdr:cNvPr id="436" name="テキスト ボックス 435"/>
        <xdr:cNvSpPr txBox="1"/>
      </xdr:nvSpPr>
      <xdr:spPr>
        <a:xfrm>
          <a:off x="15290800" y="1331150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44450</xdr:rowOff>
    </xdr:from>
    <xdr:to xmlns:xdr="http://schemas.openxmlformats.org/drawingml/2006/spreadsheetDrawing">
      <xdr:col>73</xdr:col>
      <xdr:colOff>180975</xdr:colOff>
      <xdr:row>77</xdr:row>
      <xdr:rowOff>55880</xdr:rowOff>
    </xdr:to>
    <xdr:cxnSp macro="">
      <xdr:nvCxnSpPr>
        <xdr:cNvPr id="437" name="直線コネクタ 436"/>
        <xdr:cNvCxnSpPr/>
      </xdr:nvCxnSpPr>
      <xdr:spPr>
        <a:xfrm flipV="1">
          <a:off x="13893800" y="1307465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39370</xdr:rowOff>
    </xdr:from>
    <xdr:to xmlns:xdr="http://schemas.openxmlformats.org/drawingml/2006/spreadsheetDrawing">
      <xdr:col>74</xdr:col>
      <xdr:colOff>31750</xdr:colOff>
      <xdr:row>76</xdr:row>
      <xdr:rowOff>140970</xdr:rowOff>
    </xdr:to>
    <xdr:sp macro="" textlink="">
      <xdr:nvSpPr>
        <xdr:cNvPr id="438" name="フローチャート: 判断 437"/>
        <xdr:cNvSpPr/>
      </xdr:nvSpPr>
      <xdr:spPr>
        <a:xfrm>
          <a:off x="147320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125730</xdr:rowOff>
    </xdr:from>
    <xdr:ext cx="762000" cy="259080"/>
    <xdr:sp macro="" textlink="">
      <xdr:nvSpPr>
        <xdr:cNvPr id="439" name="テキスト ボックス 438"/>
        <xdr:cNvSpPr txBox="1"/>
      </xdr:nvSpPr>
      <xdr:spPr>
        <a:xfrm>
          <a:off x="14401800" y="1315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55880</xdr:rowOff>
    </xdr:from>
    <xdr:to xmlns:xdr="http://schemas.openxmlformats.org/drawingml/2006/spreadsheetDrawing">
      <xdr:col>69</xdr:col>
      <xdr:colOff>92075</xdr:colOff>
      <xdr:row>77</xdr:row>
      <xdr:rowOff>83820</xdr:rowOff>
    </xdr:to>
    <xdr:cxnSp macro="">
      <xdr:nvCxnSpPr>
        <xdr:cNvPr id="440" name="直線コネクタ 439"/>
        <xdr:cNvCxnSpPr/>
      </xdr:nvCxnSpPr>
      <xdr:spPr>
        <a:xfrm flipV="1">
          <a:off x="13004800" y="132575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46355</xdr:rowOff>
    </xdr:from>
    <xdr:to xmlns:xdr="http://schemas.openxmlformats.org/drawingml/2006/spreadsheetDrawing">
      <xdr:col>69</xdr:col>
      <xdr:colOff>142875</xdr:colOff>
      <xdr:row>77</xdr:row>
      <xdr:rowOff>147955</xdr:rowOff>
    </xdr:to>
    <xdr:sp macro="" textlink="">
      <xdr:nvSpPr>
        <xdr:cNvPr id="441" name="フローチャート: 判断 440"/>
        <xdr:cNvSpPr/>
      </xdr:nvSpPr>
      <xdr:spPr>
        <a:xfrm>
          <a:off x="13843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132715</xdr:rowOff>
    </xdr:from>
    <xdr:ext cx="760730" cy="257810"/>
    <xdr:sp macro="" textlink="">
      <xdr:nvSpPr>
        <xdr:cNvPr id="442" name="テキスト ボックス 441"/>
        <xdr:cNvSpPr txBox="1"/>
      </xdr:nvSpPr>
      <xdr:spPr>
        <a:xfrm>
          <a:off x="13512800" y="1333436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96520</xdr:rowOff>
    </xdr:from>
    <xdr:to xmlns:xdr="http://schemas.openxmlformats.org/drawingml/2006/spreadsheetDrawing">
      <xdr:col>65</xdr:col>
      <xdr:colOff>53975</xdr:colOff>
      <xdr:row>78</xdr:row>
      <xdr:rowOff>26670</xdr:rowOff>
    </xdr:to>
    <xdr:sp macro="" textlink="">
      <xdr:nvSpPr>
        <xdr:cNvPr id="443" name="フローチャート: 判断 442"/>
        <xdr:cNvSpPr/>
      </xdr:nvSpPr>
      <xdr:spPr>
        <a:xfrm>
          <a:off x="12954000" y="1329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11430</xdr:rowOff>
    </xdr:from>
    <xdr:ext cx="762000" cy="259080"/>
    <xdr:sp macro="" textlink="">
      <xdr:nvSpPr>
        <xdr:cNvPr id="444" name="テキスト ボックス 443"/>
        <xdr:cNvSpPr txBox="1"/>
      </xdr:nvSpPr>
      <xdr:spPr>
        <a:xfrm>
          <a:off x="12623800" y="13384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0730" cy="259080"/>
    <xdr:sp macro="" textlink="">
      <xdr:nvSpPr>
        <xdr:cNvPr id="446" name="テキスト ボックス 445"/>
        <xdr:cNvSpPr txBox="1"/>
      </xdr:nvSpPr>
      <xdr:spPr>
        <a:xfrm>
          <a:off x="15455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730" cy="259080"/>
    <xdr:sp macro="" textlink="">
      <xdr:nvSpPr>
        <xdr:cNvPr id="447" name="テキスト ボックス 446"/>
        <xdr:cNvSpPr txBox="1"/>
      </xdr:nvSpPr>
      <xdr:spPr>
        <a:xfrm>
          <a:off x="14566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0730" cy="259080"/>
    <xdr:sp macro="" textlink="">
      <xdr:nvSpPr>
        <xdr:cNvPr id="449" name="テキスト ボックス 448"/>
        <xdr:cNvSpPr txBox="1"/>
      </xdr:nvSpPr>
      <xdr:spPr>
        <a:xfrm>
          <a:off x="1278890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7620</xdr:rowOff>
    </xdr:from>
    <xdr:to xmlns:xdr="http://schemas.openxmlformats.org/drawingml/2006/spreadsheetDrawing">
      <xdr:col>82</xdr:col>
      <xdr:colOff>158750</xdr:colOff>
      <xdr:row>76</xdr:row>
      <xdr:rowOff>109220</xdr:rowOff>
    </xdr:to>
    <xdr:sp macro="" textlink="">
      <xdr:nvSpPr>
        <xdr:cNvPr id="450" name="楕円 449"/>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24130</xdr:rowOff>
    </xdr:from>
    <xdr:ext cx="762000" cy="259080"/>
    <xdr:sp macro="" textlink="">
      <xdr:nvSpPr>
        <xdr:cNvPr id="451" name="公債費以外該当値テキスト"/>
        <xdr:cNvSpPr txBox="1"/>
      </xdr:nvSpPr>
      <xdr:spPr>
        <a:xfrm>
          <a:off x="16598900"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3175</xdr:rowOff>
    </xdr:from>
    <xdr:to xmlns:xdr="http://schemas.openxmlformats.org/drawingml/2006/spreadsheetDrawing">
      <xdr:col>78</xdr:col>
      <xdr:colOff>120650</xdr:colOff>
      <xdr:row>76</xdr:row>
      <xdr:rowOff>104775</xdr:rowOff>
    </xdr:to>
    <xdr:sp macro="" textlink="">
      <xdr:nvSpPr>
        <xdr:cNvPr id="452" name="楕円 451"/>
        <xdr:cNvSpPr/>
      </xdr:nvSpPr>
      <xdr:spPr>
        <a:xfrm>
          <a:off x="156210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114935</xdr:rowOff>
    </xdr:from>
    <xdr:ext cx="736600" cy="259080"/>
    <xdr:sp macro="" textlink="">
      <xdr:nvSpPr>
        <xdr:cNvPr id="453" name="テキスト ボックス 452"/>
        <xdr:cNvSpPr txBox="1"/>
      </xdr:nvSpPr>
      <xdr:spPr>
        <a:xfrm>
          <a:off x="15290800" y="128022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165100</xdr:rowOff>
    </xdr:from>
    <xdr:to xmlns:xdr="http://schemas.openxmlformats.org/drawingml/2006/spreadsheetDrawing">
      <xdr:col>74</xdr:col>
      <xdr:colOff>31750</xdr:colOff>
      <xdr:row>76</xdr:row>
      <xdr:rowOff>95250</xdr:rowOff>
    </xdr:to>
    <xdr:sp macro="" textlink="">
      <xdr:nvSpPr>
        <xdr:cNvPr id="454" name="楕円 453"/>
        <xdr:cNvSpPr/>
      </xdr:nvSpPr>
      <xdr:spPr>
        <a:xfrm>
          <a:off x="14732000" y="1302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105410</xdr:rowOff>
    </xdr:from>
    <xdr:ext cx="762000" cy="259080"/>
    <xdr:sp macro="" textlink="">
      <xdr:nvSpPr>
        <xdr:cNvPr id="455" name="テキスト ボックス 454"/>
        <xdr:cNvSpPr txBox="1"/>
      </xdr:nvSpPr>
      <xdr:spPr>
        <a:xfrm>
          <a:off x="14401800" y="1279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77</xdr:row>
      <xdr:rowOff>5080</xdr:rowOff>
    </xdr:from>
    <xdr:to xmlns:xdr="http://schemas.openxmlformats.org/drawingml/2006/spreadsheetDrawing">
      <xdr:col>69</xdr:col>
      <xdr:colOff>142875</xdr:colOff>
      <xdr:row>77</xdr:row>
      <xdr:rowOff>106680</xdr:rowOff>
    </xdr:to>
    <xdr:sp macro="" textlink="">
      <xdr:nvSpPr>
        <xdr:cNvPr id="456" name="楕円 455"/>
        <xdr:cNvSpPr/>
      </xdr:nvSpPr>
      <xdr:spPr>
        <a:xfrm>
          <a:off x="138430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116840</xdr:rowOff>
    </xdr:from>
    <xdr:ext cx="760730" cy="259080"/>
    <xdr:sp macro="" textlink="">
      <xdr:nvSpPr>
        <xdr:cNvPr id="457" name="テキスト ボックス 456"/>
        <xdr:cNvSpPr txBox="1"/>
      </xdr:nvSpPr>
      <xdr:spPr>
        <a:xfrm>
          <a:off x="13512800" y="129755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33020</xdr:rowOff>
    </xdr:from>
    <xdr:to xmlns:xdr="http://schemas.openxmlformats.org/drawingml/2006/spreadsheetDrawing">
      <xdr:col>65</xdr:col>
      <xdr:colOff>53975</xdr:colOff>
      <xdr:row>77</xdr:row>
      <xdr:rowOff>134620</xdr:rowOff>
    </xdr:to>
    <xdr:sp macro="" textlink="">
      <xdr:nvSpPr>
        <xdr:cNvPr id="458" name="楕円 457"/>
        <xdr:cNvSpPr/>
      </xdr:nvSpPr>
      <xdr:spPr>
        <a:xfrm>
          <a:off x="129540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144780</xdr:rowOff>
    </xdr:from>
    <xdr:ext cx="762000" cy="257810"/>
    <xdr:sp macro="" textlink="">
      <xdr:nvSpPr>
        <xdr:cNvPr id="459" name="テキスト ボックス 458"/>
        <xdr:cNvSpPr txBox="1"/>
      </xdr:nvSpPr>
      <xdr:spPr>
        <a:xfrm>
          <a:off x="12623800" y="130035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静岡県伊豆市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4320"/>
    <xdr:sp macro="" textlink="">
      <xdr:nvSpPr>
        <xdr:cNvPr id="29" name="テキスト ボックス 28"/>
        <xdr:cNvSpPr txBox="1"/>
      </xdr:nvSpPr>
      <xdr:spPr>
        <a:xfrm>
          <a:off x="1676400" y="1270000"/>
          <a:ext cx="4102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7810"/>
    <xdr:sp macro="" textlink="">
      <xdr:nvSpPr>
        <xdr:cNvPr id="32" name="テキスト ボックス 31"/>
        <xdr:cNvSpPr txBox="1"/>
      </xdr:nvSpPr>
      <xdr:spPr>
        <a:xfrm>
          <a:off x="1384300" y="341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7810"/>
    <xdr:sp macro="" textlink="">
      <xdr:nvSpPr>
        <xdr:cNvPr id="36" name="テキスト ボックス 35"/>
        <xdr:cNvSpPr txBox="1"/>
      </xdr:nvSpPr>
      <xdr:spPr>
        <a:xfrm>
          <a:off x="1384300"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7810"/>
    <xdr:sp macro="" textlink="">
      <xdr:nvSpPr>
        <xdr:cNvPr id="38" name="テキスト ボックス 37"/>
        <xdr:cNvSpPr txBox="1"/>
      </xdr:nvSpPr>
      <xdr:spPr>
        <a:xfrm>
          <a:off x="1384300" y="227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7810"/>
    <xdr:sp macro="" textlink="">
      <xdr:nvSpPr>
        <xdr:cNvPr id="42" name="テキスト ボックス 41"/>
        <xdr:cNvSpPr txBox="1"/>
      </xdr:nvSpPr>
      <xdr:spPr>
        <a:xfrm>
          <a:off x="1384300"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116205</xdr:rowOff>
    </xdr:from>
    <xdr:to xmlns:xdr="http://schemas.openxmlformats.org/drawingml/2006/spreadsheetDrawing">
      <xdr:col>29</xdr:col>
      <xdr:colOff>127000</xdr:colOff>
      <xdr:row>18</xdr:row>
      <xdr:rowOff>166370</xdr:rowOff>
    </xdr:to>
    <xdr:cxnSp macro="">
      <xdr:nvCxnSpPr>
        <xdr:cNvPr id="44" name="直線コネクタ 43"/>
        <xdr:cNvCxnSpPr/>
      </xdr:nvCxnSpPr>
      <xdr:spPr>
        <a:xfrm flipV="1">
          <a:off x="5651500" y="2221230"/>
          <a:ext cx="0" cy="10788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137795</xdr:rowOff>
    </xdr:from>
    <xdr:ext cx="760730" cy="259080"/>
    <xdr:sp macro="" textlink="">
      <xdr:nvSpPr>
        <xdr:cNvPr id="45" name="人口1人当たり決算額の推移最小値テキスト130"/>
        <xdr:cNvSpPr txBox="1"/>
      </xdr:nvSpPr>
      <xdr:spPr>
        <a:xfrm>
          <a:off x="5740400" y="32715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166370</xdr:rowOff>
    </xdr:from>
    <xdr:to xmlns:xdr="http://schemas.openxmlformats.org/drawingml/2006/spreadsheetDrawing">
      <xdr:col>30</xdr:col>
      <xdr:colOff>25400</xdr:colOff>
      <xdr:row>18</xdr:row>
      <xdr:rowOff>166370</xdr:rowOff>
    </xdr:to>
    <xdr:cxnSp macro="">
      <xdr:nvCxnSpPr>
        <xdr:cNvPr id="46" name="直線コネクタ 45"/>
        <xdr:cNvCxnSpPr/>
      </xdr:nvCxnSpPr>
      <xdr:spPr>
        <a:xfrm>
          <a:off x="5562600" y="33000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31115</xdr:rowOff>
    </xdr:from>
    <xdr:ext cx="760730" cy="257810"/>
    <xdr:sp macro="" textlink="">
      <xdr:nvSpPr>
        <xdr:cNvPr id="47" name="人口1人当たり決算額の推移最大値テキスト130"/>
        <xdr:cNvSpPr txBox="1"/>
      </xdr:nvSpPr>
      <xdr:spPr>
        <a:xfrm>
          <a:off x="5740400" y="196469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350,317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116205</xdr:rowOff>
    </xdr:from>
    <xdr:to xmlns:xdr="http://schemas.openxmlformats.org/drawingml/2006/spreadsheetDrawing">
      <xdr:col>30</xdr:col>
      <xdr:colOff>25400</xdr:colOff>
      <xdr:row>12</xdr:row>
      <xdr:rowOff>116205</xdr:rowOff>
    </xdr:to>
    <xdr:cxnSp macro="">
      <xdr:nvCxnSpPr>
        <xdr:cNvPr id="48" name="直線コネクタ 47"/>
        <xdr:cNvCxnSpPr/>
      </xdr:nvCxnSpPr>
      <xdr:spPr>
        <a:xfrm>
          <a:off x="5562600" y="22212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151765</xdr:rowOff>
    </xdr:from>
    <xdr:to xmlns:xdr="http://schemas.openxmlformats.org/drawingml/2006/spreadsheetDrawing">
      <xdr:col>29</xdr:col>
      <xdr:colOff>127000</xdr:colOff>
      <xdr:row>17</xdr:row>
      <xdr:rowOff>170815</xdr:rowOff>
    </xdr:to>
    <xdr:cxnSp macro="">
      <xdr:nvCxnSpPr>
        <xdr:cNvPr id="49" name="直線コネクタ 48"/>
        <xdr:cNvCxnSpPr/>
      </xdr:nvCxnSpPr>
      <xdr:spPr>
        <a:xfrm flipV="1">
          <a:off x="5003800" y="3114040"/>
          <a:ext cx="647700" cy="19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136525</xdr:rowOff>
    </xdr:from>
    <xdr:ext cx="760730" cy="258445"/>
    <xdr:sp macro="" textlink="">
      <xdr:nvSpPr>
        <xdr:cNvPr id="50" name="人口1人当たり決算額の推移平均値テキスト130"/>
        <xdr:cNvSpPr txBox="1"/>
      </xdr:nvSpPr>
      <xdr:spPr>
        <a:xfrm>
          <a:off x="5740400" y="3098800"/>
          <a:ext cx="7607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148590</xdr:rowOff>
    </xdr:from>
    <xdr:to xmlns:xdr="http://schemas.openxmlformats.org/drawingml/2006/spreadsheetDrawing">
      <xdr:col>29</xdr:col>
      <xdr:colOff>177800</xdr:colOff>
      <xdr:row>18</xdr:row>
      <xdr:rowOff>78740</xdr:rowOff>
    </xdr:to>
    <xdr:sp macro="" textlink="">
      <xdr:nvSpPr>
        <xdr:cNvPr id="51" name="フローチャート: 判断 50"/>
        <xdr:cNvSpPr/>
      </xdr:nvSpPr>
      <xdr:spPr>
        <a:xfrm>
          <a:off x="5600700" y="3110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163195</xdr:rowOff>
    </xdr:from>
    <xdr:to xmlns:xdr="http://schemas.openxmlformats.org/drawingml/2006/spreadsheetDrawing">
      <xdr:col>26</xdr:col>
      <xdr:colOff>50800</xdr:colOff>
      <xdr:row>17</xdr:row>
      <xdr:rowOff>170815</xdr:rowOff>
    </xdr:to>
    <xdr:cxnSp macro="">
      <xdr:nvCxnSpPr>
        <xdr:cNvPr id="52" name="直線コネクタ 51"/>
        <xdr:cNvCxnSpPr/>
      </xdr:nvCxnSpPr>
      <xdr:spPr>
        <a:xfrm>
          <a:off x="4305300" y="3125470"/>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156845</xdr:rowOff>
    </xdr:from>
    <xdr:to xmlns:xdr="http://schemas.openxmlformats.org/drawingml/2006/spreadsheetDrawing">
      <xdr:col>26</xdr:col>
      <xdr:colOff>101600</xdr:colOff>
      <xdr:row>18</xdr:row>
      <xdr:rowOff>86995</xdr:rowOff>
    </xdr:to>
    <xdr:sp macro="" textlink="">
      <xdr:nvSpPr>
        <xdr:cNvPr id="53" name="フローチャート: 判断 52"/>
        <xdr:cNvSpPr/>
      </xdr:nvSpPr>
      <xdr:spPr>
        <a:xfrm>
          <a:off x="4953000" y="3119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71755</xdr:rowOff>
    </xdr:from>
    <xdr:ext cx="736600" cy="259080"/>
    <xdr:sp macro="" textlink="">
      <xdr:nvSpPr>
        <xdr:cNvPr id="54" name="テキスト ボックス 53"/>
        <xdr:cNvSpPr txBox="1"/>
      </xdr:nvSpPr>
      <xdr:spPr>
        <a:xfrm>
          <a:off x="4622800" y="3205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163195</xdr:rowOff>
    </xdr:from>
    <xdr:to xmlns:xdr="http://schemas.openxmlformats.org/drawingml/2006/spreadsheetDrawing">
      <xdr:col>22</xdr:col>
      <xdr:colOff>114300</xdr:colOff>
      <xdr:row>18</xdr:row>
      <xdr:rowOff>1270</xdr:rowOff>
    </xdr:to>
    <xdr:cxnSp macro="">
      <xdr:nvCxnSpPr>
        <xdr:cNvPr id="55" name="直線コネクタ 54"/>
        <xdr:cNvCxnSpPr/>
      </xdr:nvCxnSpPr>
      <xdr:spPr>
        <a:xfrm flipV="1">
          <a:off x="3606800" y="312547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161925</xdr:rowOff>
    </xdr:from>
    <xdr:to xmlns:xdr="http://schemas.openxmlformats.org/drawingml/2006/spreadsheetDrawing">
      <xdr:col>22</xdr:col>
      <xdr:colOff>165100</xdr:colOff>
      <xdr:row>18</xdr:row>
      <xdr:rowOff>92075</xdr:rowOff>
    </xdr:to>
    <xdr:sp macro="" textlink="">
      <xdr:nvSpPr>
        <xdr:cNvPr id="56" name="フローチャート: 判断 55"/>
        <xdr:cNvSpPr/>
      </xdr:nvSpPr>
      <xdr:spPr>
        <a:xfrm>
          <a:off x="4254500" y="312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76835</xdr:rowOff>
    </xdr:from>
    <xdr:ext cx="762000" cy="257810"/>
    <xdr:sp macro="" textlink="">
      <xdr:nvSpPr>
        <xdr:cNvPr id="57" name="テキスト ボックス 56"/>
        <xdr:cNvSpPr txBox="1"/>
      </xdr:nvSpPr>
      <xdr:spPr>
        <a:xfrm>
          <a:off x="3924300" y="32105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165100</xdr:rowOff>
    </xdr:from>
    <xdr:to xmlns:xdr="http://schemas.openxmlformats.org/drawingml/2006/spreadsheetDrawing">
      <xdr:col>18</xdr:col>
      <xdr:colOff>177800</xdr:colOff>
      <xdr:row>18</xdr:row>
      <xdr:rowOff>1270</xdr:rowOff>
    </xdr:to>
    <xdr:cxnSp macro="">
      <xdr:nvCxnSpPr>
        <xdr:cNvPr id="58" name="直線コネクタ 57"/>
        <xdr:cNvCxnSpPr/>
      </xdr:nvCxnSpPr>
      <xdr:spPr>
        <a:xfrm>
          <a:off x="2908300" y="3127375"/>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142240</xdr:rowOff>
    </xdr:from>
    <xdr:to xmlns:xdr="http://schemas.openxmlformats.org/drawingml/2006/spreadsheetDrawing">
      <xdr:col>19</xdr:col>
      <xdr:colOff>38100</xdr:colOff>
      <xdr:row>18</xdr:row>
      <xdr:rowOff>72390</xdr:rowOff>
    </xdr:to>
    <xdr:sp macro="" textlink="">
      <xdr:nvSpPr>
        <xdr:cNvPr id="59" name="フローチャート: 判断 58"/>
        <xdr:cNvSpPr/>
      </xdr:nvSpPr>
      <xdr:spPr>
        <a:xfrm>
          <a:off x="3556000" y="310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57150</xdr:rowOff>
    </xdr:from>
    <xdr:ext cx="762000" cy="259080"/>
    <xdr:sp macro="" textlink="">
      <xdr:nvSpPr>
        <xdr:cNvPr id="60" name="テキスト ボックス 59"/>
        <xdr:cNvSpPr txBox="1"/>
      </xdr:nvSpPr>
      <xdr:spPr>
        <a:xfrm>
          <a:off x="3225800" y="319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151130</xdr:rowOff>
    </xdr:from>
    <xdr:to xmlns:xdr="http://schemas.openxmlformats.org/drawingml/2006/spreadsheetDrawing">
      <xdr:col>15</xdr:col>
      <xdr:colOff>101600</xdr:colOff>
      <xdr:row>18</xdr:row>
      <xdr:rowOff>81280</xdr:rowOff>
    </xdr:to>
    <xdr:sp macro="" textlink="">
      <xdr:nvSpPr>
        <xdr:cNvPr id="61" name="フローチャート: 判断 60"/>
        <xdr:cNvSpPr/>
      </xdr:nvSpPr>
      <xdr:spPr>
        <a:xfrm>
          <a:off x="2857500" y="3113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66040</xdr:rowOff>
    </xdr:from>
    <xdr:ext cx="762000" cy="257810"/>
    <xdr:sp macro="" textlink="">
      <xdr:nvSpPr>
        <xdr:cNvPr id="62" name="テキスト ボックス 61"/>
        <xdr:cNvSpPr txBox="1"/>
      </xdr:nvSpPr>
      <xdr:spPr>
        <a:xfrm>
          <a:off x="2527300" y="31997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102,890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730" cy="259080"/>
    <xdr:sp macro="" textlink="">
      <xdr:nvSpPr>
        <xdr:cNvPr id="63" name="テキスト ボックス 62"/>
        <xdr:cNvSpPr txBox="1"/>
      </xdr:nvSpPr>
      <xdr:spPr>
        <a:xfrm>
          <a:off x="54737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100965</xdr:rowOff>
    </xdr:from>
    <xdr:to xmlns:xdr="http://schemas.openxmlformats.org/drawingml/2006/spreadsheetDrawing">
      <xdr:col>29</xdr:col>
      <xdr:colOff>177800</xdr:colOff>
      <xdr:row>18</xdr:row>
      <xdr:rowOff>31115</xdr:rowOff>
    </xdr:to>
    <xdr:sp macro="" textlink="">
      <xdr:nvSpPr>
        <xdr:cNvPr id="68" name="楕円 67"/>
        <xdr:cNvSpPr/>
      </xdr:nvSpPr>
      <xdr:spPr>
        <a:xfrm>
          <a:off x="5600700" y="3063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117475</xdr:rowOff>
    </xdr:from>
    <xdr:ext cx="760730" cy="259080"/>
    <xdr:sp macro="" textlink="">
      <xdr:nvSpPr>
        <xdr:cNvPr id="69" name="人口1人当たり決算額の推移該当値テキスト130"/>
        <xdr:cNvSpPr txBox="1"/>
      </xdr:nvSpPr>
      <xdr:spPr>
        <a:xfrm>
          <a:off x="5740400" y="29083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120650</xdr:rowOff>
    </xdr:from>
    <xdr:to xmlns:xdr="http://schemas.openxmlformats.org/drawingml/2006/spreadsheetDrawing">
      <xdr:col>26</xdr:col>
      <xdr:colOff>101600</xdr:colOff>
      <xdr:row>18</xdr:row>
      <xdr:rowOff>50165</xdr:rowOff>
    </xdr:to>
    <xdr:sp macro="" textlink="">
      <xdr:nvSpPr>
        <xdr:cNvPr id="70" name="楕円 69"/>
        <xdr:cNvSpPr/>
      </xdr:nvSpPr>
      <xdr:spPr>
        <a:xfrm>
          <a:off x="4953000" y="30829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60325</xdr:rowOff>
    </xdr:from>
    <xdr:ext cx="736600" cy="259080"/>
    <xdr:sp macro="" textlink="">
      <xdr:nvSpPr>
        <xdr:cNvPr id="71" name="テキスト ボックス 70"/>
        <xdr:cNvSpPr txBox="1"/>
      </xdr:nvSpPr>
      <xdr:spPr>
        <a:xfrm>
          <a:off x="4622800" y="2851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112395</xdr:rowOff>
    </xdr:from>
    <xdr:to xmlns:xdr="http://schemas.openxmlformats.org/drawingml/2006/spreadsheetDrawing">
      <xdr:col>22</xdr:col>
      <xdr:colOff>165100</xdr:colOff>
      <xdr:row>18</xdr:row>
      <xdr:rowOff>42545</xdr:rowOff>
    </xdr:to>
    <xdr:sp macro="" textlink="">
      <xdr:nvSpPr>
        <xdr:cNvPr id="72" name="楕円 71"/>
        <xdr:cNvSpPr/>
      </xdr:nvSpPr>
      <xdr:spPr>
        <a:xfrm>
          <a:off x="4254500" y="3074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52705</xdr:rowOff>
    </xdr:from>
    <xdr:ext cx="762000" cy="257810"/>
    <xdr:sp macro="" textlink="">
      <xdr:nvSpPr>
        <xdr:cNvPr id="73" name="テキスト ボックス 72"/>
        <xdr:cNvSpPr txBox="1"/>
      </xdr:nvSpPr>
      <xdr:spPr>
        <a:xfrm>
          <a:off x="3924300" y="284353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121920</xdr:rowOff>
    </xdr:from>
    <xdr:to xmlns:xdr="http://schemas.openxmlformats.org/drawingml/2006/spreadsheetDrawing">
      <xdr:col>19</xdr:col>
      <xdr:colOff>38100</xdr:colOff>
      <xdr:row>18</xdr:row>
      <xdr:rowOff>52070</xdr:rowOff>
    </xdr:to>
    <xdr:sp macro="" textlink="">
      <xdr:nvSpPr>
        <xdr:cNvPr id="74" name="楕円 73"/>
        <xdr:cNvSpPr/>
      </xdr:nvSpPr>
      <xdr:spPr>
        <a:xfrm>
          <a:off x="3556000" y="3084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62230</xdr:rowOff>
    </xdr:from>
    <xdr:ext cx="762000" cy="259080"/>
    <xdr:sp macro="" textlink="">
      <xdr:nvSpPr>
        <xdr:cNvPr id="75" name="テキスト ボックス 74"/>
        <xdr:cNvSpPr txBox="1"/>
      </xdr:nvSpPr>
      <xdr:spPr>
        <a:xfrm>
          <a:off x="3225800" y="2853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114300</xdr:rowOff>
    </xdr:from>
    <xdr:to xmlns:xdr="http://schemas.openxmlformats.org/drawingml/2006/spreadsheetDrawing">
      <xdr:col>15</xdr:col>
      <xdr:colOff>101600</xdr:colOff>
      <xdr:row>18</xdr:row>
      <xdr:rowOff>44450</xdr:rowOff>
    </xdr:to>
    <xdr:sp macro="" textlink="">
      <xdr:nvSpPr>
        <xdr:cNvPr id="76" name="楕円 75"/>
        <xdr:cNvSpPr/>
      </xdr:nvSpPr>
      <xdr:spPr>
        <a:xfrm>
          <a:off x="2857500" y="307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54610</xdr:rowOff>
    </xdr:from>
    <xdr:ext cx="762000" cy="257810"/>
    <xdr:sp macro="" textlink="">
      <xdr:nvSpPr>
        <xdr:cNvPr id="77" name="テキスト ボックス 76"/>
        <xdr:cNvSpPr txBox="1"/>
      </xdr:nvSpPr>
      <xdr:spPr>
        <a:xfrm>
          <a:off x="2527300" y="28454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1" name="テキスト ボックス 90"/>
        <xdr:cNvSpPr txBox="1"/>
      </xdr:nvSpPr>
      <xdr:spPr>
        <a:xfrm>
          <a:off x="1676400" y="527050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4" name="テキスト ボックス 93"/>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6540"/>
    <xdr:sp macro="" textlink="">
      <xdr:nvSpPr>
        <xdr:cNvPr id="98" name="テキスト ボックス 97"/>
        <xdr:cNvSpPr txBox="1"/>
      </xdr:nvSpPr>
      <xdr:spPr>
        <a:xfrm>
          <a:off x="1384300" y="665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7810"/>
    <xdr:sp macro="" textlink="">
      <xdr:nvSpPr>
        <xdr:cNvPr id="104" name="テキスト ボックス 103"/>
        <xdr:cNvSpPr txBox="1"/>
      </xdr:nvSpPr>
      <xdr:spPr>
        <a:xfrm>
          <a:off x="1384300"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229870</xdr:rowOff>
    </xdr:from>
    <xdr:to xmlns:xdr="http://schemas.openxmlformats.org/drawingml/2006/spreadsheetDrawing">
      <xdr:col>29</xdr:col>
      <xdr:colOff>127000</xdr:colOff>
      <xdr:row>38</xdr:row>
      <xdr:rowOff>86360</xdr:rowOff>
    </xdr:to>
    <xdr:cxnSp macro="">
      <xdr:nvCxnSpPr>
        <xdr:cNvPr id="106" name="直線コネクタ 105"/>
        <xdr:cNvCxnSpPr/>
      </xdr:nvCxnSpPr>
      <xdr:spPr>
        <a:xfrm flipV="1">
          <a:off x="5651500" y="6154420"/>
          <a:ext cx="0" cy="13995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58420</xdr:rowOff>
    </xdr:from>
    <xdr:ext cx="760730" cy="259715"/>
    <xdr:sp macro="" textlink="">
      <xdr:nvSpPr>
        <xdr:cNvPr id="107" name="人口1人当たり決算額の推移最小値テキスト445"/>
        <xdr:cNvSpPr txBox="1"/>
      </xdr:nvSpPr>
      <xdr:spPr>
        <a:xfrm>
          <a:off x="5740400" y="752602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86360</xdr:rowOff>
    </xdr:from>
    <xdr:to xmlns:xdr="http://schemas.openxmlformats.org/drawingml/2006/spreadsheetDrawing">
      <xdr:col>30</xdr:col>
      <xdr:colOff>25400</xdr:colOff>
      <xdr:row>38</xdr:row>
      <xdr:rowOff>86360</xdr:rowOff>
    </xdr:to>
    <xdr:cxnSp macro="">
      <xdr:nvCxnSpPr>
        <xdr:cNvPr id="108" name="直線コネクタ 107"/>
        <xdr:cNvCxnSpPr/>
      </xdr:nvCxnSpPr>
      <xdr:spPr>
        <a:xfrm>
          <a:off x="5562600" y="75539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144780</xdr:rowOff>
    </xdr:from>
    <xdr:ext cx="760730" cy="256540"/>
    <xdr:sp macro="" textlink="">
      <xdr:nvSpPr>
        <xdr:cNvPr id="109" name="人口1人当たり決算額の推移最大値テキスト445"/>
        <xdr:cNvSpPr txBox="1"/>
      </xdr:nvSpPr>
      <xdr:spPr>
        <a:xfrm>
          <a:off x="5740400" y="589788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73,608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229870</xdr:rowOff>
    </xdr:from>
    <xdr:to xmlns:xdr="http://schemas.openxmlformats.org/drawingml/2006/spreadsheetDrawing">
      <xdr:col>30</xdr:col>
      <xdr:colOff>25400</xdr:colOff>
      <xdr:row>33</xdr:row>
      <xdr:rowOff>229870</xdr:rowOff>
    </xdr:to>
    <xdr:cxnSp macro="">
      <xdr:nvCxnSpPr>
        <xdr:cNvPr id="110" name="直線コネクタ 109"/>
        <xdr:cNvCxnSpPr/>
      </xdr:nvCxnSpPr>
      <xdr:spPr>
        <a:xfrm>
          <a:off x="5562600" y="61544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164465</xdr:rowOff>
    </xdr:from>
    <xdr:to xmlns:xdr="http://schemas.openxmlformats.org/drawingml/2006/spreadsheetDrawing">
      <xdr:col>29</xdr:col>
      <xdr:colOff>127000</xdr:colOff>
      <xdr:row>37</xdr:row>
      <xdr:rowOff>104775</xdr:rowOff>
    </xdr:to>
    <xdr:cxnSp macro="">
      <xdr:nvCxnSpPr>
        <xdr:cNvPr id="111" name="直線コネクタ 110"/>
        <xdr:cNvCxnSpPr/>
      </xdr:nvCxnSpPr>
      <xdr:spPr>
        <a:xfrm>
          <a:off x="5003800" y="7117715"/>
          <a:ext cx="647700" cy="1117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304165</xdr:rowOff>
    </xdr:from>
    <xdr:ext cx="760730" cy="257175"/>
    <xdr:sp macro="" textlink="">
      <xdr:nvSpPr>
        <xdr:cNvPr id="112" name="人口1人当たり決算額の推移平均値テキスト445"/>
        <xdr:cNvSpPr txBox="1"/>
      </xdr:nvSpPr>
      <xdr:spPr>
        <a:xfrm>
          <a:off x="5740400" y="6914515"/>
          <a:ext cx="7607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116205</xdr:rowOff>
    </xdr:from>
    <xdr:to xmlns:xdr="http://schemas.openxmlformats.org/drawingml/2006/spreadsheetDrawing">
      <xdr:col>29</xdr:col>
      <xdr:colOff>177800</xdr:colOff>
      <xdr:row>37</xdr:row>
      <xdr:rowOff>45720</xdr:rowOff>
    </xdr:to>
    <xdr:sp macro="" textlink="">
      <xdr:nvSpPr>
        <xdr:cNvPr id="113" name="フローチャート: 判断 112"/>
        <xdr:cNvSpPr/>
      </xdr:nvSpPr>
      <xdr:spPr>
        <a:xfrm>
          <a:off x="5600700" y="70694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164465</xdr:rowOff>
    </xdr:from>
    <xdr:to xmlns:xdr="http://schemas.openxmlformats.org/drawingml/2006/spreadsheetDrawing">
      <xdr:col>26</xdr:col>
      <xdr:colOff>50800</xdr:colOff>
      <xdr:row>37</xdr:row>
      <xdr:rowOff>45720</xdr:rowOff>
    </xdr:to>
    <xdr:cxnSp macro="">
      <xdr:nvCxnSpPr>
        <xdr:cNvPr id="114" name="直線コネクタ 113"/>
        <xdr:cNvCxnSpPr/>
      </xdr:nvCxnSpPr>
      <xdr:spPr>
        <a:xfrm flipV="1">
          <a:off x="4305300" y="7117715"/>
          <a:ext cx="698500" cy="527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134620</xdr:rowOff>
    </xdr:from>
    <xdr:to xmlns:xdr="http://schemas.openxmlformats.org/drawingml/2006/spreadsheetDrawing">
      <xdr:col>26</xdr:col>
      <xdr:colOff>101600</xdr:colOff>
      <xdr:row>37</xdr:row>
      <xdr:rowOff>64770</xdr:rowOff>
    </xdr:to>
    <xdr:sp macro="" textlink="">
      <xdr:nvSpPr>
        <xdr:cNvPr id="115" name="フローチャート: 判断 114"/>
        <xdr:cNvSpPr/>
      </xdr:nvSpPr>
      <xdr:spPr>
        <a:xfrm>
          <a:off x="49530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49530</xdr:rowOff>
    </xdr:from>
    <xdr:ext cx="736600" cy="259715"/>
    <xdr:sp macro="" textlink="">
      <xdr:nvSpPr>
        <xdr:cNvPr id="116" name="テキスト ボックス 115"/>
        <xdr:cNvSpPr txBox="1"/>
      </xdr:nvSpPr>
      <xdr:spPr>
        <a:xfrm>
          <a:off x="4622800" y="717423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34925</xdr:rowOff>
    </xdr:from>
    <xdr:to xmlns:xdr="http://schemas.openxmlformats.org/drawingml/2006/spreadsheetDrawing">
      <xdr:col>22</xdr:col>
      <xdr:colOff>114300</xdr:colOff>
      <xdr:row>37</xdr:row>
      <xdr:rowOff>45720</xdr:rowOff>
    </xdr:to>
    <xdr:cxnSp macro="">
      <xdr:nvCxnSpPr>
        <xdr:cNvPr id="117" name="直線コネクタ 116"/>
        <xdr:cNvCxnSpPr/>
      </xdr:nvCxnSpPr>
      <xdr:spPr>
        <a:xfrm>
          <a:off x="3606800" y="7159625"/>
          <a:ext cx="698500" cy="107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144780</xdr:rowOff>
    </xdr:from>
    <xdr:to xmlns:xdr="http://schemas.openxmlformats.org/drawingml/2006/spreadsheetDrawing">
      <xdr:col>22</xdr:col>
      <xdr:colOff>165100</xdr:colOff>
      <xdr:row>37</xdr:row>
      <xdr:rowOff>75565</xdr:rowOff>
    </xdr:to>
    <xdr:sp macro="" textlink="">
      <xdr:nvSpPr>
        <xdr:cNvPr id="118" name="フローチャート: 判断 117"/>
        <xdr:cNvSpPr/>
      </xdr:nvSpPr>
      <xdr:spPr>
        <a:xfrm>
          <a:off x="4254500" y="7098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256540</xdr:rowOff>
    </xdr:from>
    <xdr:ext cx="762000" cy="259080"/>
    <xdr:sp macro="" textlink="">
      <xdr:nvSpPr>
        <xdr:cNvPr id="119" name="テキスト ボックス 118"/>
        <xdr:cNvSpPr txBox="1"/>
      </xdr:nvSpPr>
      <xdr:spPr>
        <a:xfrm>
          <a:off x="3924300" y="686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34925</xdr:rowOff>
    </xdr:from>
    <xdr:to xmlns:xdr="http://schemas.openxmlformats.org/drawingml/2006/spreadsheetDrawing">
      <xdr:col>18</xdr:col>
      <xdr:colOff>177800</xdr:colOff>
      <xdr:row>37</xdr:row>
      <xdr:rowOff>67310</xdr:rowOff>
    </xdr:to>
    <xdr:cxnSp macro="">
      <xdr:nvCxnSpPr>
        <xdr:cNvPr id="120" name="直線コネクタ 119"/>
        <xdr:cNvCxnSpPr/>
      </xdr:nvCxnSpPr>
      <xdr:spPr>
        <a:xfrm flipV="1">
          <a:off x="2908300" y="7159625"/>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130175</xdr:rowOff>
    </xdr:from>
    <xdr:to xmlns:xdr="http://schemas.openxmlformats.org/drawingml/2006/spreadsheetDrawing">
      <xdr:col>19</xdr:col>
      <xdr:colOff>38100</xdr:colOff>
      <xdr:row>37</xdr:row>
      <xdr:rowOff>60325</xdr:rowOff>
    </xdr:to>
    <xdr:sp macro="" textlink="">
      <xdr:nvSpPr>
        <xdr:cNvPr id="121" name="フローチャート: 判断 120"/>
        <xdr:cNvSpPr/>
      </xdr:nvSpPr>
      <xdr:spPr>
        <a:xfrm>
          <a:off x="3556000" y="7083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241935</xdr:rowOff>
    </xdr:from>
    <xdr:ext cx="762000" cy="259080"/>
    <xdr:sp macro="" textlink="">
      <xdr:nvSpPr>
        <xdr:cNvPr id="122" name="テキスト ボックス 121"/>
        <xdr:cNvSpPr txBox="1"/>
      </xdr:nvSpPr>
      <xdr:spPr>
        <a:xfrm>
          <a:off x="3225800" y="685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129540</xdr:rowOff>
    </xdr:from>
    <xdr:to xmlns:xdr="http://schemas.openxmlformats.org/drawingml/2006/spreadsheetDrawing">
      <xdr:col>15</xdr:col>
      <xdr:colOff>101600</xdr:colOff>
      <xdr:row>37</xdr:row>
      <xdr:rowOff>59055</xdr:rowOff>
    </xdr:to>
    <xdr:sp macro="" textlink="">
      <xdr:nvSpPr>
        <xdr:cNvPr id="123" name="フローチャート: 判断 122"/>
        <xdr:cNvSpPr/>
      </xdr:nvSpPr>
      <xdr:spPr>
        <a:xfrm>
          <a:off x="2857500" y="70827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240665</xdr:rowOff>
    </xdr:from>
    <xdr:ext cx="762000" cy="259080"/>
    <xdr:sp macro="" textlink="">
      <xdr:nvSpPr>
        <xdr:cNvPr id="124" name="テキスト ボックス 123"/>
        <xdr:cNvSpPr txBox="1"/>
      </xdr:nvSpPr>
      <xdr:spPr>
        <a:xfrm>
          <a:off x="2527300" y="685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730" cy="259080"/>
    <xdr:sp macro="" textlink="">
      <xdr:nvSpPr>
        <xdr:cNvPr id="125" name="テキスト ボックス 124"/>
        <xdr:cNvSpPr txBox="1"/>
      </xdr:nvSpPr>
      <xdr:spPr>
        <a:xfrm>
          <a:off x="54737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55245</xdr:rowOff>
    </xdr:from>
    <xdr:to xmlns:xdr="http://schemas.openxmlformats.org/drawingml/2006/spreadsheetDrawing">
      <xdr:col>29</xdr:col>
      <xdr:colOff>177800</xdr:colOff>
      <xdr:row>37</xdr:row>
      <xdr:rowOff>156210</xdr:rowOff>
    </xdr:to>
    <xdr:sp macro="" textlink="">
      <xdr:nvSpPr>
        <xdr:cNvPr id="130" name="楕円 129"/>
        <xdr:cNvSpPr/>
      </xdr:nvSpPr>
      <xdr:spPr>
        <a:xfrm>
          <a:off x="5600700" y="71799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26670</xdr:rowOff>
    </xdr:from>
    <xdr:ext cx="760730" cy="259715"/>
    <xdr:sp macro="" textlink="">
      <xdr:nvSpPr>
        <xdr:cNvPr id="131" name="人口1人当たり決算額の推移該当値テキスト445"/>
        <xdr:cNvSpPr txBox="1"/>
      </xdr:nvSpPr>
      <xdr:spPr>
        <a:xfrm>
          <a:off x="5740400" y="715137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113665</xdr:rowOff>
    </xdr:from>
    <xdr:to xmlns:xdr="http://schemas.openxmlformats.org/drawingml/2006/spreadsheetDrawing">
      <xdr:col>26</xdr:col>
      <xdr:colOff>101600</xdr:colOff>
      <xdr:row>37</xdr:row>
      <xdr:rowOff>44450</xdr:rowOff>
    </xdr:to>
    <xdr:sp macro="" textlink="">
      <xdr:nvSpPr>
        <xdr:cNvPr id="132" name="楕円 131"/>
        <xdr:cNvSpPr/>
      </xdr:nvSpPr>
      <xdr:spPr>
        <a:xfrm>
          <a:off x="4953000" y="70669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226060</xdr:rowOff>
    </xdr:from>
    <xdr:ext cx="736600" cy="257810"/>
    <xdr:sp macro="" textlink="">
      <xdr:nvSpPr>
        <xdr:cNvPr id="133" name="テキスト ボックス 132"/>
        <xdr:cNvSpPr txBox="1"/>
      </xdr:nvSpPr>
      <xdr:spPr>
        <a:xfrm>
          <a:off x="4622800" y="68364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167005</xdr:rowOff>
    </xdr:from>
    <xdr:to xmlns:xdr="http://schemas.openxmlformats.org/drawingml/2006/spreadsheetDrawing">
      <xdr:col>22</xdr:col>
      <xdr:colOff>165100</xdr:colOff>
      <xdr:row>37</xdr:row>
      <xdr:rowOff>96520</xdr:rowOff>
    </xdr:to>
    <xdr:sp macro="" textlink="">
      <xdr:nvSpPr>
        <xdr:cNvPr id="134" name="楕円 133"/>
        <xdr:cNvSpPr/>
      </xdr:nvSpPr>
      <xdr:spPr>
        <a:xfrm>
          <a:off x="4254500" y="71202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81915</xdr:rowOff>
    </xdr:from>
    <xdr:ext cx="762000" cy="259715"/>
    <xdr:sp macro="" textlink="">
      <xdr:nvSpPr>
        <xdr:cNvPr id="135" name="テキスト ボックス 134"/>
        <xdr:cNvSpPr txBox="1"/>
      </xdr:nvSpPr>
      <xdr:spPr>
        <a:xfrm>
          <a:off x="3924300" y="720661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156210</xdr:rowOff>
    </xdr:from>
    <xdr:to xmlns:xdr="http://schemas.openxmlformats.org/drawingml/2006/spreadsheetDrawing">
      <xdr:col>19</xdr:col>
      <xdr:colOff>38100</xdr:colOff>
      <xdr:row>37</xdr:row>
      <xdr:rowOff>86360</xdr:rowOff>
    </xdr:to>
    <xdr:sp macro="" textlink="">
      <xdr:nvSpPr>
        <xdr:cNvPr id="136" name="楕円 135"/>
        <xdr:cNvSpPr/>
      </xdr:nvSpPr>
      <xdr:spPr>
        <a:xfrm>
          <a:off x="3556000" y="7109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71120</xdr:rowOff>
    </xdr:from>
    <xdr:ext cx="762000" cy="259715"/>
    <xdr:sp macro="" textlink="">
      <xdr:nvSpPr>
        <xdr:cNvPr id="137" name="テキスト ボックス 136"/>
        <xdr:cNvSpPr txBox="1"/>
      </xdr:nvSpPr>
      <xdr:spPr>
        <a:xfrm>
          <a:off x="3225800" y="71958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15875</xdr:rowOff>
    </xdr:from>
    <xdr:to xmlns:xdr="http://schemas.openxmlformats.org/drawingml/2006/spreadsheetDrawing">
      <xdr:col>15</xdr:col>
      <xdr:colOff>101600</xdr:colOff>
      <xdr:row>37</xdr:row>
      <xdr:rowOff>116840</xdr:rowOff>
    </xdr:to>
    <xdr:sp macro="" textlink="">
      <xdr:nvSpPr>
        <xdr:cNvPr id="138" name="楕円 137"/>
        <xdr:cNvSpPr/>
      </xdr:nvSpPr>
      <xdr:spPr>
        <a:xfrm>
          <a:off x="2857500" y="71405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102235</xdr:rowOff>
    </xdr:from>
    <xdr:ext cx="762000" cy="258445"/>
    <xdr:sp macro="" textlink="">
      <xdr:nvSpPr>
        <xdr:cNvPr id="139" name="テキスト ボックス 138"/>
        <xdr:cNvSpPr txBox="1"/>
      </xdr:nvSpPr>
      <xdr:spPr>
        <a:xfrm>
          <a:off x="2527300" y="7226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19,156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静岡県伊豆市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28,271
27,855
363.97
23,492,976
21,548,455
1,182,925
10,671,514
25,261,236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46.0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7650" cy="259080"/>
    <xdr:sp macro="" textlink="">
      <xdr:nvSpPr>
        <xdr:cNvPr id="43" name="テキスト ボックス 42"/>
        <xdr:cNvSpPr txBox="1"/>
      </xdr:nvSpPr>
      <xdr:spPr>
        <a:xfrm>
          <a:off x="513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360" cy="259080"/>
    <xdr:sp macro="" textlink="">
      <xdr:nvSpPr>
        <xdr:cNvPr id="45" name="テキスト ボックス 44"/>
        <xdr:cNvSpPr txBox="1"/>
      </xdr:nvSpPr>
      <xdr:spPr>
        <a:xfrm>
          <a:off x="166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360" cy="257810"/>
    <xdr:sp macro="" textlink="">
      <xdr:nvSpPr>
        <xdr:cNvPr id="47" name="テキスト ボックス 46"/>
        <xdr:cNvSpPr txBox="1"/>
      </xdr:nvSpPr>
      <xdr:spPr>
        <a:xfrm>
          <a:off x="166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360" cy="259080"/>
    <xdr:sp macro="" textlink="">
      <xdr:nvSpPr>
        <xdr:cNvPr id="49" name="テキスト ボックス 48"/>
        <xdr:cNvSpPr txBox="1"/>
      </xdr:nvSpPr>
      <xdr:spPr>
        <a:xfrm>
          <a:off x="166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360" cy="259080"/>
    <xdr:sp macro="" textlink="">
      <xdr:nvSpPr>
        <xdr:cNvPr id="51" name="テキスト ボックス 50"/>
        <xdr:cNvSpPr txBox="1"/>
      </xdr:nvSpPr>
      <xdr:spPr>
        <a:xfrm>
          <a:off x="166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7810"/>
    <xdr:sp macro="" textlink="">
      <xdr:nvSpPr>
        <xdr:cNvPr id="53" name="テキスト ボックス 52"/>
        <xdr:cNvSpPr txBox="1"/>
      </xdr:nvSpPr>
      <xdr:spPr>
        <a:xfrm>
          <a:off x="166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98425</xdr:rowOff>
    </xdr:from>
    <xdr:to xmlns:xdr="http://schemas.openxmlformats.org/drawingml/2006/spreadsheetDrawing">
      <xdr:col>24</xdr:col>
      <xdr:colOff>62865</xdr:colOff>
      <xdr:row>38</xdr:row>
      <xdr:rowOff>20955</xdr:rowOff>
    </xdr:to>
    <xdr:cxnSp macro="">
      <xdr:nvCxnSpPr>
        <xdr:cNvPr id="55" name="直線コネクタ 54"/>
        <xdr:cNvCxnSpPr/>
      </xdr:nvCxnSpPr>
      <xdr:spPr>
        <a:xfrm flipV="1">
          <a:off x="4633595" y="5413375"/>
          <a:ext cx="1270" cy="1122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24765</xdr:rowOff>
    </xdr:from>
    <xdr:ext cx="534670" cy="259080"/>
    <xdr:sp macro="" textlink="">
      <xdr:nvSpPr>
        <xdr:cNvPr id="56" name="人件費最小値テキスト"/>
        <xdr:cNvSpPr txBox="1"/>
      </xdr:nvSpPr>
      <xdr:spPr>
        <a:xfrm>
          <a:off x="4686300" y="6539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20955</xdr:rowOff>
    </xdr:from>
    <xdr:to xmlns:xdr="http://schemas.openxmlformats.org/drawingml/2006/spreadsheetDrawing">
      <xdr:col>24</xdr:col>
      <xdr:colOff>152400</xdr:colOff>
      <xdr:row>38</xdr:row>
      <xdr:rowOff>20955</xdr:rowOff>
    </xdr:to>
    <xdr:cxnSp macro="">
      <xdr:nvCxnSpPr>
        <xdr:cNvPr id="57" name="直線コネクタ 56"/>
        <xdr:cNvCxnSpPr/>
      </xdr:nvCxnSpPr>
      <xdr:spPr>
        <a:xfrm>
          <a:off x="4546600" y="653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45085</xdr:rowOff>
    </xdr:from>
    <xdr:ext cx="598805" cy="258445"/>
    <xdr:sp macro="" textlink="">
      <xdr:nvSpPr>
        <xdr:cNvPr id="58" name="人件費最大値テキスト"/>
        <xdr:cNvSpPr txBox="1"/>
      </xdr:nvSpPr>
      <xdr:spPr>
        <a:xfrm>
          <a:off x="4686300" y="5188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98425</xdr:rowOff>
    </xdr:from>
    <xdr:to xmlns:xdr="http://schemas.openxmlformats.org/drawingml/2006/spreadsheetDrawing">
      <xdr:col>24</xdr:col>
      <xdr:colOff>152400</xdr:colOff>
      <xdr:row>31</xdr:row>
      <xdr:rowOff>98425</xdr:rowOff>
    </xdr:to>
    <xdr:cxnSp macro="">
      <xdr:nvCxnSpPr>
        <xdr:cNvPr id="59" name="直線コネクタ 58"/>
        <xdr:cNvCxnSpPr/>
      </xdr:nvCxnSpPr>
      <xdr:spPr>
        <a:xfrm>
          <a:off x="4546600" y="541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12700</xdr:rowOff>
    </xdr:from>
    <xdr:to xmlns:xdr="http://schemas.openxmlformats.org/drawingml/2006/spreadsheetDrawing">
      <xdr:col>24</xdr:col>
      <xdr:colOff>63500</xdr:colOff>
      <xdr:row>37</xdr:row>
      <xdr:rowOff>29845</xdr:rowOff>
    </xdr:to>
    <xdr:cxnSp macro="">
      <xdr:nvCxnSpPr>
        <xdr:cNvPr id="60" name="直線コネクタ 59"/>
        <xdr:cNvCxnSpPr/>
      </xdr:nvCxnSpPr>
      <xdr:spPr>
        <a:xfrm flipV="1">
          <a:off x="3797300" y="635635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140970</xdr:rowOff>
    </xdr:from>
    <xdr:ext cx="534670" cy="259080"/>
    <xdr:sp macro="" textlink="">
      <xdr:nvSpPr>
        <xdr:cNvPr id="61" name="人件費平均値テキスト"/>
        <xdr:cNvSpPr txBox="1"/>
      </xdr:nvSpPr>
      <xdr:spPr>
        <a:xfrm>
          <a:off x="4686300" y="6313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162560</xdr:rowOff>
    </xdr:from>
    <xdr:to xmlns:xdr="http://schemas.openxmlformats.org/drawingml/2006/spreadsheetDrawing">
      <xdr:col>24</xdr:col>
      <xdr:colOff>114300</xdr:colOff>
      <xdr:row>37</xdr:row>
      <xdr:rowOff>92710</xdr:rowOff>
    </xdr:to>
    <xdr:sp macro="" textlink="">
      <xdr:nvSpPr>
        <xdr:cNvPr id="62" name="フローチャート: 判断 61"/>
        <xdr:cNvSpPr/>
      </xdr:nvSpPr>
      <xdr:spPr>
        <a:xfrm>
          <a:off x="4584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26035</xdr:rowOff>
    </xdr:from>
    <xdr:to xmlns:xdr="http://schemas.openxmlformats.org/drawingml/2006/spreadsheetDrawing">
      <xdr:col>19</xdr:col>
      <xdr:colOff>177800</xdr:colOff>
      <xdr:row>37</xdr:row>
      <xdr:rowOff>29845</xdr:rowOff>
    </xdr:to>
    <xdr:cxnSp macro="">
      <xdr:nvCxnSpPr>
        <xdr:cNvPr id="63" name="直線コネクタ 62"/>
        <xdr:cNvCxnSpPr/>
      </xdr:nvCxnSpPr>
      <xdr:spPr>
        <a:xfrm>
          <a:off x="2908300" y="63696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165100</xdr:rowOff>
    </xdr:from>
    <xdr:to xmlns:xdr="http://schemas.openxmlformats.org/drawingml/2006/spreadsheetDrawing">
      <xdr:col>20</xdr:col>
      <xdr:colOff>38100</xdr:colOff>
      <xdr:row>37</xdr:row>
      <xdr:rowOff>95250</xdr:rowOff>
    </xdr:to>
    <xdr:sp macro="" textlink="">
      <xdr:nvSpPr>
        <xdr:cNvPr id="64" name="フローチャート: 判断 63"/>
        <xdr:cNvSpPr/>
      </xdr:nvSpPr>
      <xdr:spPr>
        <a:xfrm>
          <a:off x="3746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86360</xdr:rowOff>
    </xdr:from>
    <xdr:ext cx="533400" cy="257810"/>
    <xdr:sp macro="" textlink="">
      <xdr:nvSpPr>
        <xdr:cNvPr id="65" name="テキスト ボックス 64"/>
        <xdr:cNvSpPr txBox="1"/>
      </xdr:nvSpPr>
      <xdr:spPr>
        <a:xfrm>
          <a:off x="3529965" y="6430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26035</xdr:rowOff>
    </xdr:from>
    <xdr:to xmlns:xdr="http://schemas.openxmlformats.org/drawingml/2006/spreadsheetDrawing">
      <xdr:col>15</xdr:col>
      <xdr:colOff>50800</xdr:colOff>
      <xdr:row>37</xdr:row>
      <xdr:rowOff>30480</xdr:rowOff>
    </xdr:to>
    <xdr:cxnSp macro="">
      <xdr:nvCxnSpPr>
        <xdr:cNvPr id="66" name="直線コネクタ 65"/>
        <xdr:cNvCxnSpPr/>
      </xdr:nvCxnSpPr>
      <xdr:spPr>
        <a:xfrm flipV="1">
          <a:off x="2019300" y="63696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167640</xdr:rowOff>
    </xdr:from>
    <xdr:to xmlns:xdr="http://schemas.openxmlformats.org/drawingml/2006/spreadsheetDrawing">
      <xdr:col>15</xdr:col>
      <xdr:colOff>101600</xdr:colOff>
      <xdr:row>37</xdr:row>
      <xdr:rowOff>97790</xdr:rowOff>
    </xdr:to>
    <xdr:sp macro="" textlink="">
      <xdr:nvSpPr>
        <xdr:cNvPr id="67" name="フローチャート: 判断 66"/>
        <xdr:cNvSpPr/>
      </xdr:nvSpPr>
      <xdr:spPr>
        <a:xfrm>
          <a:off x="2857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89535</xdr:rowOff>
    </xdr:from>
    <xdr:ext cx="533400" cy="257810"/>
    <xdr:sp macro="" textlink="">
      <xdr:nvSpPr>
        <xdr:cNvPr id="68" name="テキスト ボックス 67"/>
        <xdr:cNvSpPr txBox="1"/>
      </xdr:nvSpPr>
      <xdr:spPr>
        <a:xfrm>
          <a:off x="2640965" y="64331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30480</xdr:rowOff>
    </xdr:from>
    <xdr:to xmlns:xdr="http://schemas.openxmlformats.org/drawingml/2006/spreadsheetDrawing">
      <xdr:col>10</xdr:col>
      <xdr:colOff>114300</xdr:colOff>
      <xdr:row>37</xdr:row>
      <xdr:rowOff>32385</xdr:rowOff>
    </xdr:to>
    <xdr:cxnSp macro="">
      <xdr:nvCxnSpPr>
        <xdr:cNvPr id="69" name="直線コネクタ 68"/>
        <xdr:cNvCxnSpPr/>
      </xdr:nvCxnSpPr>
      <xdr:spPr>
        <a:xfrm flipV="1">
          <a:off x="1130300" y="63741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151765</xdr:rowOff>
    </xdr:from>
    <xdr:to xmlns:xdr="http://schemas.openxmlformats.org/drawingml/2006/spreadsheetDrawing">
      <xdr:col>10</xdr:col>
      <xdr:colOff>165100</xdr:colOff>
      <xdr:row>37</xdr:row>
      <xdr:rowOff>81915</xdr:rowOff>
    </xdr:to>
    <xdr:sp macro="" textlink="">
      <xdr:nvSpPr>
        <xdr:cNvPr id="70" name="フローチャート: 判断 69"/>
        <xdr:cNvSpPr/>
      </xdr:nvSpPr>
      <xdr:spPr>
        <a:xfrm>
          <a:off x="1968500" y="632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73025</xdr:rowOff>
    </xdr:from>
    <xdr:ext cx="533400" cy="259080"/>
    <xdr:sp macro="" textlink="">
      <xdr:nvSpPr>
        <xdr:cNvPr id="71" name="テキスト ボックス 70"/>
        <xdr:cNvSpPr txBox="1"/>
      </xdr:nvSpPr>
      <xdr:spPr>
        <a:xfrm>
          <a:off x="1751965" y="6416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12065</xdr:rowOff>
    </xdr:from>
    <xdr:to xmlns:xdr="http://schemas.openxmlformats.org/drawingml/2006/spreadsheetDrawing">
      <xdr:col>6</xdr:col>
      <xdr:colOff>38100</xdr:colOff>
      <xdr:row>37</xdr:row>
      <xdr:rowOff>113665</xdr:rowOff>
    </xdr:to>
    <xdr:sp macro="" textlink="">
      <xdr:nvSpPr>
        <xdr:cNvPr id="72" name="フローチャート: 判断 71"/>
        <xdr:cNvSpPr/>
      </xdr:nvSpPr>
      <xdr:spPr>
        <a:xfrm>
          <a:off x="1079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104775</xdr:rowOff>
    </xdr:from>
    <xdr:ext cx="533400" cy="259080"/>
    <xdr:sp macro="" textlink="">
      <xdr:nvSpPr>
        <xdr:cNvPr id="73" name="テキスト ボックス 72"/>
        <xdr:cNvSpPr txBox="1"/>
      </xdr:nvSpPr>
      <xdr:spPr>
        <a:xfrm>
          <a:off x="862965" y="64484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133350</xdr:rowOff>
    </xdr:from>
    <xdr:to xmlns:xdr="http://schemas.openxmlformats.org/drawingml/2006/spreadsheetDrawing">
      <xdr:col>24</xdr:col>
      <xdr:colOff>114300</xdr:colOff>
      <xdr:row>37</xdr:row>
      <xdr:rowOff>63500</xdr:rowOff>
    </xdr:to>
    <xdr:sp macro="" textlink="">
      <xdr:nvSpPr>
        <xdr:cNvPr id="79" name="楕円 78"/>
        <xdr:cNvSpPr/>
      </xdr:nvSpPr>
      <xdr:spPr>
        <a:xfrm>
          <a:off x="45847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156210</xdr:rowOff>
    </xdr:from>
    <xdr:ext cx="534670" cy="257810"/>
    <xdr:sp macro="" textlink="">
      <xdr:nvSpPr>
        <xdr:cNvPr id="80" name="人件費該当値テキスト"/>
        <xdr:cNvSpPr txBox="1"/>
      </xdr:nvSpPr>
      <xdr:spPr>
        <a:xfrm>
          <a:off x="4686300" y="61569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150495</xdr:rowOff>
    </xdr:from>
    <xdr:to xmlns:xdr="http://schemas.openxmlformats.org/drawingml/2006/spreadsheetDrawing">
      <xdr:col>20</xdr:col>
      <xdr:colOff>38100</xdr:colOff>
      <xdr:row>37</xdr:row>
      <xdr:rowOff>80645</xdr:rowOff>
    </xdr:to>
    <xdr:sp macro="" textlink="">
      <xdr:nvSpPr>
        <xdr:cNvPr id="81" name="楕円 80"/>
        <xdr:cNvSpPr/>
      </xdr:nvSpPr>
      <xdr:spPr>
        <a:xfrm>
          <a:off x="3746500" y="632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97790</xdr:rowOff>
    </xdr:from>
    <xdr:ext cx="533400" cy="257810"/>
    <xdr:sp macro="" textlink="">
      <xdr:nvSpPr>
        <xdr:cNvPr id="82" name="テキスト ボックス 81"/>
        <xdr:cNvSpPr txBox="1"/>
      </xdr:nvSpPr>
      <xdr:spPr>
        <a:xfrm>
          <a:off x="3529965" y="6098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146685</xdr:rowOff>
    </xdr:from>
    <xdr:to xmlns:xdr="http://schemas.openxmlformats.org/drawingml/2006/spreadsheetDrawing">
      <xdr:col>15</xdr:col>
      <xdr:colOff>101600</xdr:colOff>
      <xdr:row>37</xdr:row>
      <xdr:rowOff>76835</xdr:rowOff>
    </xdr:to>
    <xdr:sp macro="" textlink="">
      <xdr:nvSpPr>
        <xdr:cNvPr id="83" name="楕円 82"/>
        <xdr:cNvSpPr/>
      </xdr:nvSpPr>
      <xdr:spPr>
        <a:xfrm>
          <a:off x="28575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93345</xdr:rowOff>
    </xdr:from>
    <xdr:ext cx="533400" cy="259080"/>
    <xdr:sp macro="" textlink="">
      <xdr:nvSpPr>
        <xdr:cNvPr id="84" name="テキスト ボックス 83"/>
        <xdr:cNvSpPr txBox="1"/>
      </xdr:nvSpPr>
      <xdr:spPr>
        <a:xfrm>
          <a:off x="2640965" y="60940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151130</xdr:rowOff>
    </xdr:from>
    <xdr:to xmlns:xdr="http://schemas.openxmlformats.org/drawingml/2006/spreadsheetDrawing">
      <xdr:col>10</xdr:col>
      <xdr:colOff>165100</xdr:colOff>
      <xdr:row>37</xdr:row>
      <xdr:rowOff>81280</xdr:rowOff>
    </xdr:to>
    <xdr:sp macro="" textlink="">
      <xdr:nvSpPr>
        <xdr:cNvPr id="85" name="楕円 84"/>
        <xdr:cNvSpPr/>
      </xdr:nvSpPr>
      <xdr:spPr>
        <a:xfrm>
          <a:off x="1968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97790</xdr:rowOff>
    </xdr:from>
    <xdr:ext cx="533400" cy="257810"/>
    <xdr:sp macro="" textlink="">
      <xdr:nvSpPr>
        <xdr:cNvPr id="86" name="テキスト ボックス 85"/>
        <xdr:cNvSpPr txBox="1"/>
      </xdr:nvSpPr>
      <xdr:spPr>
        <a:xfrm>
          <a:off x="1751965" y="6098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153035</xdr:rowOff>
    </xdr:from>
    <xdr:to xmlns:xdr="http://schemas.openxmlformats.org/drawingml/2006/spreadsheetDrawing">
      <xdr:col>6</xdr:col>
      <xdr:colOff>38100</xdr:colOff>
      <xdr:row>37</xdr:row>
      <xdr:rowOff>83185</xdr:rowOff>
    </xdr:to>
    <xdr:sp macro="" textlink="">
      <xdr:nvSpPr>
        <xdr:cNvPr id="87" name="楕円 86"/>
        <xdr:cNvSpPr/>
      </xdr:nvSpPr>
      <xdr:spPr>
        <a:xfrm>
          <a:off x="107950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99695</xdr:rowOff>
    </xdr:from>
    <xdr:ext cx="533400" cy="257810"/>
    <xdr:sp macro="" textlink="">
      <xdr:nvSpPr>
        <xdr:cNvPr id="88" name="テキスト ボックス 87"/>
        <xdr:cNvSpPr txBox="1"/>
      </xdr:nvSpPr>
      <xdr:spPr>
        <a:xfrm>
          <a:off x="862965" y="61004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7" name="テキスト ボックス 96"/>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7650" cy="257810"/>
    <xdr:sp macro="" textlink="">
      <xdr:nvSpPr>
        <xdr:cNvPr id="100" name="テキスト ボックス 99"/>
        <xdr:cNvSpPr txBox="1"/>
      </xdr:nvSpPr>
      <xdr:spPr>
        <a:xfrm>
          <a:off x="513080" y="9941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360" cy="257810"/>
    <xdr:sp macro="" textlink="">
      <xdr:nvSpPr>
        <xdr:cNvPr id="102" name="テキスト ボックス 101"/>
        <xdr:cNvSpPr txBox="1"/>
      </xdr:nvSpPr>
      <xdr:spPr>
        <a:xfrm>
          <a:off x="166370" y="9484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360" cy="257810"/>
    <xdr:sp macro="" textlink="">
      <xdr:nvSpPr>
        <xdr:cNvPr id="104" name="テキスト ボックス 103"/>
        <xdr:cNvSpPr txBox="1"/>
      </xdr:nvSpPr>
      <xdr:spPr>
        <a:xfrm>
          <a:off x="166370" y="9027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360" cy="257810"/>
    <xdr:sp macro="" textlink="">
      <xdr:nvSpPr>
        <xdr:cNvPr id="106" name="テキスト ボックス 105"/>
        <xdr:cNvSpPr txBox="1"/>
      </xdr:nvSpPr>
      <xdr:spPr>
        <a:xfrm>
          <a:off x="166370" y="8569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360" cy="257810"/>
    <xdr:sp macro="" textlink="">
      <xdr:nvSpPr>
        <xdr:cNvPr id="108" name="テキスト ボックス 107"/>
        <xdr:cNvSpPr txBox="1"/>
      </xdr:nvSpPr>
      <xdr:spPr>
        <a:xfrm>
          <a:off x="166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107950</xdr:rowOff>
    </xdr:from>
    <xdr:to xmlns:xdr="http://schemas.openxmlformats.org/drawingml/2006/spreadsheetDrawing">
      <xdr:col>24</xdr:col>
      <xdr:colOff>62865</xdr:colOff>
      <xdr:row>57</xdr:row>
      <xdr:rowOff>113665</xdr:rowOff>
    </xdr:to>
    <xdr:cxnSp macro="">
      <xdr:nvCxnSpPr>
        <xdr:cNvPr id="110" name="直線コネクタ 109"/>
        <xdr:cNvCxnSpPr/>
      </xdr:nvCxnSpPr>
      <xdr:spPr>
        <a:xfrm flipV="1">
          <a:off x="4633595" y="8680450"/>
          <a:ext cx="127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117475</xdr:rowOff>
    </xdr:from>
    <xdr:ext cx="534670" cy="259080"/>
    <xdr:sp macro="" textlink="">
      <xdr:nvSpPr>
        <xdr:cNvPr id="111" name="物件費最小値テキスト"/>
        <xdr:cNvSpPr txBox="1"/>
      </xdr:nvSpPr>
      <xdr:spPr>
        <a:xfrm>
          <a:off x="4686300" y="9890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113665</xdr:rowOff>
    </xdr:from>
    <xdr:to xmlns:xdr="http://schemas.openxmlformats.org/drawingml/2006/spreadsheetDrawing">
      <xdr:col>24</xdr:col>
      <xdr:colOff>152400</xdr:colOff>
      <xdr:row>57</xdr:row>
      <xdr:rowOff>113665</xdr:rowOff>
    </xdr:to>
    <xdr:cxnSp macro="">
      <xdr:nvCxnSpPr>
        <xdr:cNvPr id="112" name="直線コネクタ 111"/>
        <xdr:cNvCxnSpPr/>
      </xdr:nvCxnSpPr>
      <xdr:spPr>
        <a:xfrm>
          <a:off x="4546600" y="9886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54610</xdr:rowOff>
    </xdr:from>
    <xdr:ext cx="598805" cy="257810"/>
    <xdr:sp macro="" textlink="">
      <xdr:nvSpPr>
        <xdr:cNvPr id="113" name="物件費最大値テキスト"/>
        <xdr:cNvSpPr txBox="1"/>
      </xdr:nvSpPr>
      <xdr:spPr>
        <a:xfrm>
          <a:off x="4686300" y="84556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107950</xdr:rowOff>
    </xdr:from>
    <xdr:to xmlns:xdr="http://schemas.openxmlformats.org/drawingml/2006/spreadsheetDrawing">
      <xdr:col>24</xdr:col>
      <xdr:colOff>152400</xdr:colOff>
      <xdr:row>50</xdr:row>
      <xdr:rowOff>107950</xdr:rowOff>
    </xdr:to>
    <xdr:cxnSp macro="">
      <xdr:nvCxnSpPr>
        <xdr:cNvPr id="114" name="直線コネクタ 113"/>
        <xdr:cNvCxnSpPr/>
      </xdr:nvCxnSpPr>
      <xdr:spPr>
        <a:xfrm>
          <a:off x="4546600" y="868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116205</xdr:rowOff>
    </xdr:from>
    <xdr:to xmlns:xdr="http://schemas.openxmlformats.org/drawingml/2006/spreadsheetDrawing">
      <xdr:col>24</xdr:col>
      <xdr:colOff>63500</xdr:colOff>
      <xdr:row>55</xdr:row>
      <xdr:rowOff>141605</xdr:rowOff>
    </xdr:to>
    <xdr:cxnSp macro="">
      <xdr:nvCxnSpPr>
        <xdr:cNvPr id="115" name="直線コネクタ 114"/>
        <xdr:cNvCxnSpPr/>
      </xdr:nvCxnSpPr>
      <xdr:spPr>
        <a:xfrm flipV="1">
          <a:off x="3797300" y="954595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20320</xdr:rowOff>
    </xdr:from>
    <xdr:ext cx="534670" cy="257810"/>
    <xdr:sp macro="" textlink="">
      <xdr:nvSpPr>
        <xdr:cNvPr id="116" name="物件費平均値テキスト"/>
        <xdr:cNvSpPr txBox="1"/>
      </xdr:nvSpPr>
      <xdr:spPr>
        <a:xfrm>
          <a:off x="4686300" y="96215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41910</xdr:rowOff>
    </xdr:from>
    <xdr:to xmlns:xdr="http://schemas.openxmlformats.org/drawingml/2006/spreadsheetDrawing">
      <xdr:col>24</xdr:col>
      <xdr:colOff>114300</xdr:colOff>
      <xdr:row>56</xdr:row>
      <xdr:rowOff>143510</xdr:rowOff>
    </xdr:to>
    <xdr:sp macro="" textlink="">
      <xdr:nvSpPr>
        <xdr:cNvPr id="117" name="フローチャート: 判断 116"/>
        <xdr:cNvSpPr/>
      </xdr:nvSpPr>
      <xdr:spPr>
        <a:xfrm>
          <a:off x="45847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141605</xdr:rowOff>
    </xdr:from>
    <xdr:to xmlns:xdr="http://schemas.openxmlformats.org/drawingml/2006/spreadsheetDrawing">
      <xdr:col>19</xdr:col>
      <xdr:colOff>177800</xdr:colOff>
      <xdr:row>55</xdr:row>
      <xdr:rowOff>167005</xdr:rowOff>
    </xdr:to>
    <xdr:cxnSp macro="">
      <xdr:nvCxnSpPr>
        <xdr:cNvPr id="118" name="直線コネクタ 117"/>
        <xdr:cNvCxnSpPr/>
      </xdr:nvCxnSpPr>
      <xdr:spPr>
        <a:xfrm flipV="1">
          <a:off x="2908300" y="957135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26670</xdr:rowOff>
    </xdr:from>
    <xdr:to xmlns:xdr="http://schemas.openxmlformats.org/drawingml/2006/spreadsheetDrawing">
      <xdr:col>20</xdr:col>
      <xdr:colOff>38100</xdr:colOff>
      <xdr:row>56</xdr:row>
      <xdr:rowOff>128270</xdr:rowOff>
    </xdr:to>
    <xdr:sp macro="" textlink="">
      <xdr:nvSpPr>
        <xdr:cNvPr id="119" name="フローチャート: 判断 118"/>
        <xdr:cNvSpPr/>
      </xdr:nvSpPr>
      <xdr:spPr>
        <a:xfrm>
          <a:off x="37465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119380</xdr:rowOff>
    </xdr:from>
    <xdr:ext cx="533400" cy="259080"/>
    <xdr:sp macro="" textlink="">
      <xdr:nvSpPr>
        <xdr:cNvPr id="120" name="テキスト ボックス 119"/>
        <xdr:cNvSpPr txBox="1"/>
      </xdr:nvSpPr>
      <xdr:spPr>
        <a:xfrm>
          <a:off x="3529965" y="97205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167005</xdr:rowOff>
    </xdr:from>
    <xdr:to xmlns:xdr="http://schemas.openxmlformats.org/drawingml/2006/spreadsheetDrawing">
      <xdr:col>15</xdr:col>
      <xdr:colOff>50800</xdr:colOff>
      <xdr:row>56</xdr:row>
      <xdr:rowOff>45085</xdr:rowOff>
    </xdr:to>
    <xdr:cxnSp macro="">
      <xdr:nvCxnSpPr>
        <xdr:cNvPr id="121" name="直線コネクタ 120"/>
        <xdr:cNvCxnSpPr/>
      </xdr:nvCxnSpPr>
      <xdr:spPr>
        <a:xfrm flipV="1">
          <a:off x="2019300" y="959675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43180</xdr:rowOff>
    </xdr:from>
    <xdr:to xmlns:xdr="http://schemas.openxmlformats.org/drawingml/2006/spreadsheetDrawing">
      <xdr:col>15</xdr:col>
      <xdr:colOff>101600</xdr:colOff>
      <xdr:row>56</xdr:row>
      <xdr:rowOff>144780</xdr:rowOff>
    </xdr:to>
    <xdr:sp macro="" textlink="">
      <xdr:nvSpPr>
        <xdr:cNvPr id="122" name="フローチャート: 判断 121"/>
        <xdr:cNvSpPr/>
      </xdr:nvSpPr>
      <xdr:spPr>
        <a:xfrm>
          <a:off x="2857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135890</xdr:rowOff>
    </xdr:from>
    <xdr:ext cx="533400" cy="259080"/>
    <xdr:sp macro="" textlink="">
      <xdr:nvSpPr>
        <xdr:cNvPr id="123" name="テキスト ボックス 122"/>
        <xdr:cNvSpPr txBox="1"/>
      </xdr:nvSpPr>
      <xdr:spPr>
        <a:xfrm>
          <a:off x="2640965" y="9737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45085</xdr:rowOff>
    </xdr:from>
    <xdr:to xmlns:xdr="http://schemas.openxmlformats.org/drawingml/2006/spreadsheetDrawing">
      <xdr:col>10</xdr:col>
      <xdr:colOff>114300</xdr:colOff>
      <xdr:row>56</xdr:row>
      <xdr:rowOff>78740</xdr:rowOff>
    </xdr:to>
    <xdr:cxnSp macro="">
      <xdr:nvCxnSpPr>
        <xdr:cNvPr id="124" name="直線コネクタ 123"/>
        <xdr:cNvCxnSpPr/>
      </xdr:nvCxnSpPr>
      <xdr:spPr>
        <a:xfrm flipV="1">
          <a:off x="1130300" y="964628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43815</xdr:rowOff>
    </xdr:from>
    <xdr:to xmlns:xdr="http://schemas.openxmlformats.org/drawingml/2006/spreadsheetDrawing">
      <xdr:col>10</xdr:col>
      <xdr:colOff>165100</xdr:colOff>
      <xdr:row>56</xdr:row>
      <xdr:rowOff>145415</xdr:rowOff>
    </xdr:to>
    <xdr:sp macro="" textlink="">
      <xdr:nvSpPr>
        <xdr:cNvPr id="125" name="フローチャート: 判断 124"/>
        <xdr:cNvSpPr/>
      </xdr:nvSpPr>
      <xdr:spPr>
        <a:xfrm>
          <a:off x="19685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136525</xdr:rowOff>
    </xdr:from>
    <xdr:ext cx="533400" cy="258445"/>
    <xdr:sp macro="" textlink="">
      <xdr:nvSpPr>
        <xdr:cNvPr id="126" name="テキスト ボックス 125"/>
        <xdr:cNvSpPr txBox="1"/>
      </xdr:nvSpPr>
      <xdr:spPr>
        <a:xfrm>
          <a:off x="1751965" y="97377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92075</xdr:rowOff>
    </xdr:from>
    <xdr:to xmlns:xdr="http://schemas.openxmlformats.org/drawingml/2006/spreadsheetDrawing">
      <xdr:col>6</xdr:col>
      <xdr:colOff>38100</xdr:colOff>
      <xdr:row>57</xdr:row>
      <xdr:rowOff>22225</xdr:rowOff>
    </xdr:to>
    <xdr:sp macro="" textlink="">
      <xdr:nvSpPr>
        <xdr:cNvPr id="127" name="フローチャート: 判断 126"/>
        <xdr:cNvSpPr/>
      </xdr:nvSpPr>
      <xdr:spPr>
        <a:xfrm>
          <a:off x="10795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13335</xdr:rowOff>
    </xdr:from>
    <xdr:ext cx="533400" cy="259080"/>
    <xdr:sp macro="" textlink="">
      <xdr:nvSpPr>
        <xdr:cNvPr id="128" name="テキスト ボックス 127"/>
        <xdr:cNvSpPr txBox="1"/>
      </xdr:nvSpPr>
      <xdr:spPr>
        <a:xfrm>
          <a:off x="862965" y="9785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65405</xdr:rowOff>
    </xdr:from>
    <xdr:to xmlns:xdr="http://schemas.openxmlformats.org/drawingml/2006/spreadsheetDrawing">
      <xdr:col>24</xdr:col>
      <xdr:colOff>114300</xdr:colOff>
      <xdr:row>55</xdr:row>
      <xdr:rowOff>167005</xdr:rowOff>
    </xdr:to>
    <xdr:sp macro="" textlink="">
      <xdr:nvSpPr>
        <xdr:cNvPr id="134" name="楕円 133"/>
        <xdr:cNvSpPr/>
      </xdr:nvSpPr>
      <xdr:spPr>
        <a:xfrm>
          <a:off x="4584700" y="949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88900</xdr:rowOff>
    </xdr:from>
    <xdr:ext cx="598805" cy="257810"/>
    <xdr:sp macro="" textlink="">
      <xdr:nvSpPr>
        <xdr:cNvPr id="135" name="物件費該当値テキスト"/>
        <xdr:cNvSpPr txBox="1"/>
      </xdr:nvSpPr>
      <xdr:spPr>
        <a:xfrm>
          <a:off x="4686300" y="93472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90805</xdr:rowOff>
    </xdr:from>
    <xdr:to xmlns:xdr="http://schemas.openxmlformats.org/drawingml/2006/spreadsheetDrawing">
      <xdr:col>20</xdr:col>
      <xdr:colOff>38100</xdr:colOff>
      <xdr:row>56</xdr:row>
      <xdr:rowOff>20955</xdr:rowOff>
    </xdr:to>
    <xdr:sp macro="" textlink="">
      <xdr:nvSpPr>
        <xdr:cNvPr id="136" name="楕円 135"/>
        <xdr:cNvSpPr/>
      </xdr:nvSpPr>
      <xdr:spPr>
        <a:xfrm>
          <a:off x="3746500" y="95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37465</xdr:rowOff>
    </xdr:from>
    <xdr:ext cx="597535" cy="259080"/>
    <xdr:sp macro="" textlink="">
      <xdr:nvSpPr>
        <xdr:cNvPr id="137" name="テキスト ボックス 136"/>
        <xdr:cNvSpPr txBox="1"/>
      </xdr:nvSpPr>
      <xdr:spPr>
        <a:xfrm>
          <a:off x="3497580" y="92957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116205</xdr:rowOff>
    </xdr:from>
    <xdr:to xmlns:xdr="http://schemas.openxmlformats.org/drawingml/2006/spreadsheetDrawing">
      <xdr:col>15</xdr:col>
      <xdr:colOff>101600</xdr:colOff>
      <xdr:row>56</xdr:row>
      <xdr:rowOff>46355</xdr:rowOff>
    </xdr:to>
    <xdr:sp macro="" textlink="">
      <xdr:nvSpPr>
        <xdr:cNvPr id="138" name="楕円 137"/>
        <xdr:cNvSpPr/>
      </xdr:nvSpPr>
      <xdr:spPr>
        <a:xfrm>
          <a:off x="2857500" y="95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63500</xdr:rowOff>
    </xdr:from>
    <xdr:ext cx="597535" cy="257810"/>
    <xdr:sp macro="" textlink="">
      <xdr:nvSpPr>
        <xdr:cNvPr id="139" name="テキスト ボックス 138"/>
        <xdr:cNvSpPr txBox="1"/>
      </xdr:nvSpPr>
      <xdr:spPr>
        <a:xfrm>
          <a:off x="2608580" y="93218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166370</xdr:rowOff>
    </xdr:from>
    <xdr:to xmlns:xdr="http://schemas.openxmlformats.org/drawingml/2006/spreadsheetDrawing">
      <xdr:col>10</xdr:col>
      <xdr:colOff>165100</xdr:colOff>
      <xdr:row>56</xdr:row>
      <xdr:rowOff>95885</xdr:rowOff>
    </xdr:to>
    <xdr:sp macro="" textlink="">
      <xdr:nvSpPr>
        <xdr:cNvPr id="140" name="楕円 139"/>
        <xdr:cNvSpPr/>
      </xdr:nvSpPr>
      <xdr:spPr>
        <a:xfrm>
          <a:off x="19685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112395</xdr:rowOff>
    </xdr:from>
    <xdr:ext cx="533400" cy="257810"/>
    <xdr:sp macro="" textlink="">
      <xdr:nvSpPr>
        <xdr:cNvPr id="141" name="テキスト ボックス 140"/>
        <xdr:cNvSpPr txBox="1"/>
      </xdr:nvSpPr>
      <xdr:spPr>
        <a:xfrm>
          <a:off x="1751965" y="93706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27940</xdr:rowOff>
    </xdr:from>
    <xdr:to xmlns:xdr="http://schemas.openxmlformats.org/drawingml/2006/spreadsheetDrawing">
      <xdr:col>6</xdr:col>
      <xdr:colOff>38100</xdr:colOff>
      <xdr:row>56</xdr:row>
      <xdr:rowOff>129540</xdr:rowOff>
    </xdr:to>
    <xdr:sp macro="" textlink="">
      <xdr:nvSpPr>
        <xdr:cNvPr id="142" name="楕円 141"/>
        <xdr:cNvSpPr/>
      </xdr:nvSpPr>
      <xdr:spPr>
        <a:xfrm>
          <a:off x="1079500" y="96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146050</xdr:rowOff>
    </xdr:from>
    <xdr:ext cx="533400" cy="257810"/>
    <xdr:sp macro="" textlink="">
      <xdr:nvSpPr>
        <xdr:cNvPr id="143" name="テキスト ボックス 142"/>
        <xdr:cNvSpPr txBox="1"/>
      </xdr:nvSpPr>
      <xdr:spPr>
        <a:xfrm>
          <a:off x="862965" y="94043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2" name="テキスト ボックス 151"/>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4" name="直線コネクタ 15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7650" cy="257810"/>
    <xdr:sp macro="" textlink="">
      <xdr:nvSpPr>
        <xdr:cNvPr id="155" name="テキスト ボックス 154"/>
        <xdr:cNvSpPr txBox="1"/>
      </xdr:nvSpPr>
      <xdr:spPr>
        <a:xfrm>
          <a:off x="513080" y="13370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6" name="直線コネクタ 15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7810"/>
    <xdr:sp macro="" textlink="">
      <xdr:nvSpPr>
        <xdr:cNvPr id="157" name="テキスト ボックス 156"/>
        <xdr:cNvSpPr txBox="1"/>
      </xdr:nvSpPr>
      <xdr:spPr>
        <a:xfrm>
          <a:off x="230505" y="12913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8" name="直線コネクタ 15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7810"/>
    <xdr:sp macro="" textlink="">
      <xdr:nvSpPr>
        <xdr:cNvPr id="159" name="テキスト ボックス 158"/>
        <xdr:cNvSpPr txBox="1"/>
      </xdr:nvSpPr>
      <xdr:spPr>
        <a:xfrm>
          <a:off x="230505" y="12456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0" name="直線コネクタ 15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7810"/>
    <xdr:sp macro="" textlink="">
      <xdr:nvSpPr>
        <xdr:cNvPr id="161" name="テキスト ボックス 160"/>
        <xdr:cNvSpPr txBox="1"/>
      </xdr:nvSpPr>
      <xdr:spPr>
        <a:xfrm>
          <a:off x="230505" y="11998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7810"/>
    <xdr:sp macro="" textlink="">
      <xdr:nvSpPr>
        <xdr:cNvPr id="163" name="テキスト ボックス 162"/>
        <xdr:cNvSpPr txBox="1"/>
      </xdr:nvSpPr>
      <xdr:spPr>
        <a:xfrm>
          <a:off x="230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120650</xdr:rowOff>
    </xdr:from>
    <xdr:to xmlns:xdr="http://schemas.openxmlformats.org/drawingml/2006/spreadsheetDrawing">
      <xdr:col>24</xdr:col>
      <xdr:colOff>62865</xdr:colOff>
      <xdr:row>78</xdr:row>
      <xdr:rowOff>133985</xdr:rowOff>
    </xdr:to>
    <xdr:cxnSp macro="">
      <xdr:nvCxnSpPr>
        <xdr:cNvPr id="165" name="直線コネクタ 164"/>
        <xdr:cNvCxnSpPr/>
      </xdr:nvCxnSpPr>
      <xdr:spPr>
        <a:xfrm flipV="1">
          <a:off x="4633595" y="12122150"/>
          <a:ext cx="127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137795</xdr:rowOff>
    </xdr:from>
    <xdr:ext cx="378460" cy="259080"/>
    <xdr:sp macro="" textlink="">
      <xdr:nvSpPr>
        <xdr:cNvPr id="166" name="維持補修費最小値テキスト"/>
        <xdr:cNvSpPr txBox="1"/>
      </xdr:nvSpPr>
      <xdr:spPr>
        <a:xfrm>
          <a:off x="4686300" y="13510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133985</xdr:rowOff>
    </xdr:from>
    <xdr:to xmlns:xdr="http://schemas.openxmlformats.org/drawingml/2006/spreadsheetDrawing">
      <xdr:col>24</xdr:col>
      <xdr:colOff>152400</xdr:colOff>
      <xdr:row>78</xdr:row>
      <xdr:rowOff>133985</xdr:rowOff>
    </xdr:to>
    <xdr:cxnSp macro="">
      <xdr:nvCxnSpPr>
        <xdr:cNvPr id="167" name="直線コネクタ 166"/>
        <xdr:cNvCxnSpPr/>
      </xdr:nvCxnSpPr>
      <xdr:spPr>
        <a:xfrm>
          <a:off x="4546600" y="1350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66675</xdr:rowOff>
    </xdr:from>
    <xdr:ext cx="534670" cy="257810"/>
    <xdr:sp macro="" textlink="">
      <xdr:nvSpPr>
        <xdr:cNvPr id="168" name="維持補修費最大値テキスト"/>
        <xdr:cNvSpPr txBox="1"/>
      </xdr:nvSpPr>
      <xdr:spPr>
        <a:xfrm>
          <a:off x="4686300" y="118967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60,861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120650</xdr:rowOff>
    </xdr:from>
    <xdr:to xmlns:xdr="http://schemas.openxmlformats.org/drawingml/2006/spreadsheetDrawing">
      <xdr:col>24</xdr:col>
      <xdr:colOff>152400</xdr:colOff>
      <xdr:row>70</xdr:row>
      <xdr:rowOff>120650</xdr:rowOff>
    </xdr:to>
    <xdr:cxnSp macro="">
      <xdr:nvCxnSpPr>
        <xdr:cNvPr id="169" name="直線コネクタ 168"/>
        <xdr:cNvCxnSpPr/>
      </xdr:nvCxnSpPr>
      <xdr:spPr>
        <a:xfrm>
          <a:off x="4546600" y="12122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80010</xdr:rowOff>
    </xdr:from>
    <xdr:to xmlns:xdr="http://schemas.openxmlformats.org/drawingml/2006/spreadsheetDrawing">
      <xdr:col>24</xdr:col>
      <xdr:colOff>63500</xdr:colOff>
      <xdr:row>78</xdr:row>
      <xdr:rowOff>84455</xdr:rowOff>
    </xdr:to>
    <xdr:cxnSp macro="">
      <xdr:nvCxnSpPr>
        <xdr:cNvPr id="170" name="直線コネクタ 169"/>
        <xdr:cNvCxnSpPr/>
      </xdr:nvCxnSpPr>
      <xdr:spPr>
        <a:xfrm flipV="1">
          <a:off x="3797300" y="134531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110490</xdr:rowOff>
    </xdr:from>
    <xdr:ext cx="469900" cy="257810"/>
    <xdr:sp macro="" textlink="">
      <xdr:nvSpPr>
        <xdr:cNvPr id="171" name="維持補修費平均値テキスト"/>
        <xdr:cNvSpPr txBox="1"/>
      </xdr:nvSpPr>
      <xdr:spPr>
        <a:xfrm>
          <a:off x="4686300" y="1314069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87630</xdr:rowOff>
    </xdr:from>
    <xdr:to xmlns:xdr="http://schemas.openxmlformats.org/drawingml/2006/spreadsheetDrawing">
      <xdr:col>24</xdr:col>
      <xdr:colOff>114300</xdr:colOff>
      <xdr:row>78</xdr:row>
      <xdr:rowOff>17780</xdr:rowOff>
    </xdr:to>
    <xdr:sp macro="" textlink="">
      <xdr:nvSpPr>
        <xdr:cNvPr id="172" name="フローチャート: 判断 171"/>
        <xdr:cNvSpPr/>
      </xdr:nvSpPr>
      <xdr:spPr>
        <a:xfrm>
          <a:off x="45847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76200</xdr:rowOff>
    </xdr:from>
    <xdr:to xmlns:xdr="http://schemas.openxmlformats.org/drawingml/2006/spreadsheetDrawing">
      <xdr:col>19</xdr:col>
      <xdr:colOff>177800</xdr:colOff>
      <xdr:row>78</xdr:row>
      <xdr:rowOff>84455</xdr:rowOff>
    </xdr:to>
    <xdr:cxnSp macro="">
      <xdr:nvCxnSpPr>
        <xdr:cNvPr id="173" name="直線コネクタ 172"/>
        <xdr:cNvCxnSpPr/>
      </xdr:nvCxnSpPr>
      <xdr:spPr>
        <a:xfrm>
          <a:off x="2908300" y="134493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86995</xdr:rowOff>
    </xdr:from>
    <xdr:to xmlns:xdr="http://schemas.openxmlformats.org/drawingml/2006/spreadsheetDrawing">
      <xdr:col>20</xdr:col>
      <xdr:colOff>38100</xdr:colOff>
      <xdr:row>78</xdr:row>
      <xdr:rowOff>17780</xdr:rowOff>
    </xdr:to>
    <xdr:sp macro="" textlink="">
      <xdr:nvSpPr>
        <xdr:cNvPr id="174" name="フローチャート: 判断 173"/>
        <xdr:cNvSpPr/>
      </xdr:nvSpPr>
      <xdr:spPr>
        <a:xfrm>
          <a:off x="3746500" y="13288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33655</xdr:rowOff>
    </xdr:from>
    <xdr:ext cx="468630" cy="258445"/>
    <xdr:sp macro="" textlink="">
      <xdr:nvSpPr>
        <xdr:cNvPr id="175" name="テキスト ボックス 174"/>
        <xdr:cNvSpPr txBox="1"/>
      </xdr:nvSpPr>
      <xdr:spPr>
        <a:xfrm>
          <a:off x="3562350" y="1306385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57150</xdr:rowOff>
    </xdr:from>
    <xdr:to xmlns:xdr="http://schemas.openxmlformats.org/drawingml/2006/spreadsheetDrawing">
      <xdr:col>15</xdr:col>
      <xdr:colOff>50800</xdr:colOff>
      <xdr:row>78</xdr:row>
      <xdr:rowOff>76200</xdr:rowOff>
    </xdr:to>
    <xdr:cxnSp macro="">
      <xdr:nvCxnSpPr>
        <xdr:cNvPr id="176" name="直線コネクタ 175"/>
        <xdr:cNvCxnSpPr/>
      </xdr:nvCxnSpPr>
      <xdr:spPr>
        <a:xfrm>
          <a:off x="2019300" y="134302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87630</xdr:rowOff>
    </xdr:from>
    <xdr:to xmlns:xdr="http://schemas.openxmlformats.org/drawingml/2006/spreadsheetDrawing">
      <xdr:col>15</xdr:col>
      <xdr:colOff>101600</xdr:colOff>
      <xdr:row>78</xdr:row>
      <xdr:rowOff>17780</xdr:rowOff>
    </xdr:to>
    <xdr:sp macro="" textlink="">
      <xdr:nvSpPr>
        <xdr:cNvPr id="177" name="フローチャート: 判断 176"/>
        <xdr:cNvSpPr/>
      </xdr:nvSpPr>
      <xdr:spPr>
        <a:xfrm>
          <a:off x="28575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34290</xdr:rowOff>
    </xdr:from>
    <xdr:ext cx="468630" cy="259080"/>
    <xdr:sp macro="" textlink="">
      <xdr:nvSpPr>
        <xdr:cNvPr id="178" name="テキスト ボックス 177"/>
        <xdr:cNvSpPr txBox="1"/>
      </xdr:nvSpPr>
      <xdr:spPr>
        <a:xfrm>
          <a:off x="2673350" y="130644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57150</xdr:rowOff>
    </xdr:from>
    <xdr:to xmlns:xdr="http://schemas.openxmlformats.org/drawingml/2006/spreadsheetDrawing">
      <xdr:col>10</xdr:col>
      <xdr:colOff>114300</xdr:colOff>
      <xdr:row>78</xdr:row>
      <xdr:rowOff>61595</xdr:rowOff>
    </xdr:to>
    <xdr:cxnSp macro="">
      <xdr:nvCxnSpPr>
        <xdr:cNvPr id="179" name="直線コネクタ 178"/>
        <xdr:cNvCxnSpPr/>
      </xdr:nvCxnSpPr>
      <xdr:spPr>
        <a:xfrm flipV="1">
          <a:off x="1130300" y="134302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74930</xdr:rowOff>
    </xdr:from>
    <xdr:to xmlns:xdr="http://schemas.openxmlformats.org/drawingml/2006/spreadsheetDrawing">
      <xdr:col>10</xdr:col>
      <xdr:colOff>165100</xdr:colOff>
      <xdr:row>78</xdr:row>
      <xdr:rowOff>5080</xdr:rowOff>
    </xdr:to>
    <xdr:sp macro="" textlink="">
      <xdr:nvSpPr>
        <xdr:cNvPr id="180" name="フローチャート: 判断 179"/>
        <xdr:cNvSpPr/>
      </xdr:nvSpPr>
      <xdr:spPr>
        <a:xfrm>
          <a:off x="1968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21590</xdr:rowOff>
    </xdr:from>
    <xdr:ext cx="468630" cy="259080"/>
    <xdr:sp macro="" textlink="">
      <xdr:nvSpPr>
        <xdr:cNvPr id="181" name="テキスト ボックス 180"/>
        <xdr:cNvSpPr txBox="1"/>
      </xdr:nvSpPr>
      <xdr:spPr>
        <a:xfrm>
          <a:off x="1784350" y="130517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121285</xdr:rowOff>
    </xdr:from>
    <xdr:to xmlns:xdr="http://schemas.openxmlformats.org/drawingml/2006/spreadsheetDrawing">
      <xdr:col>6</xdr:col>
      <xdr:colOff>38100</xdr:colOff>
      <xdr:row>78</xdr:row>
      <xdr:rowOff>52070</xdr:rowOff>
    </xdr:to>
    <xdr:sp macro="" textlink="">
      <xdr:nvSpPr>
        <xdr:cNvPr id="182" name="フローチャート: 判断 181"/>
        <xdr:cNvSpPr/>
      </xdr:nvSpPr>
      <xdr:spPr>
        <a:xfrm>
          <a:off x="1079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67945</xdr:rowOff>
    </xdr:from>
    <xdr:ext cx="468630" cy="258445"/>
    <xdr:sp macro="" textlink="">
      <xdr:nvSpPr>
        <xdr:cNvPr id="183" name="テキスト ボックス 182"/>
        <xdr:cNvSpPr txBox="1"/>
      </xdr:nvSpPr>
      <xdr:spPr>
        <a:xfrm>
          <a:off x="895350" y="130981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29210</xdr:rowOff>
    </xdr:from>
    <xdr:to xmlns:xdr="http://schemas.openxmlformats.org/drawingml/2006/spreadsheetDrawing">
      <xdr:col>24</xdr:col>
      <xdr:colOff>114300</xdr:colOff>
      <xdr:row>78</xdr:row>
      <xdr:rowOff>130810</xdr:rowOff>
    </xdr:to>
    <xdr:sp macro="" textlink="">
      <xdr:nvSpPr>
        <xdr:cNvPr id="189" name="楕円 188"/>
        <xdr:cNvSpPr/>
      </xdr:nvSpPr>
      <xdr:spPr>
        <a:xfrm>
          <a:off x="4584700"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115570</xdr:rowOff>
    </xdr:from>
    <xdr:ext cx="469900" cy="259080"/>
    <xdr:sp macro="" textlink="">
      <xdr:nvSpPr>
        <xdr:cNvPr id="190" name="維持補修費該当値テキスト"/>
        <xdr:cNvSpPr txBox="1"/>
      </xdr:nvSpPr>
      <xdr:spPr>
        <a:xfrm>
          <a:off x="4686300" y="13317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33655</xdr:rowOff>
    </xdr:from>
    <xdr:to xmlns:xdr="http://schemas.openxmlformats.org/drawingml/2006/spreadsheetDrawing">
      <xdr:col>20</xdr:col>
      <xdr:colOff>38100</xdr:colOff>
      <xdr:row>78</xdr:row>
      <xdr:rowOff>135255</xdr:rowOff>
    </xdr:to>
    <xdr:sp macro="" textlink="">
      <xdr:nvSpPr>
        <xdr:cNvPr id="191" name="楕円 190"/>
        <xdr:cNvSpPr/>
      </xdr:nvSpPr>
      <xdr:spPr>
        <a:xfrm>
          <a:off x="3746500" y="134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127000</xdr:rowOff>
    </xdr:from>
    <xdr:ext cx="468630" cy="259080"/>
    <xdr:sp macro="" textlink="">
      <xdr:nvSpPr>
        <xdr:cNvPr id="192" name="テキスト ボックス 191"/>
        <xdr:cNvSpPr txBox="1"/>
      </xdr:nvSpPr>
      <xdr:spPr>
        <a:xfrm>
          <a:off x="3562350" y="13500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25400</xdr:rowOff>
    </xdr:from>
    <xdr:to xmlns:xdr="http://schemas.openxmlformats.org/drawingml/2006/spreadsheetDrawing">
      <xdr:col>15</xdr:col>
      <xdr:colOff>101600</xdr:colOff>
      <xdr:row>78</xdr:row>
      <xdr:rowOff>127000</xdr:rowOff>
    </xdr:to>
    <xdr:sp macro="" textlink="">
      <xdr:nvSpPr>
        <xdr:cNvPr id="193" name="楕円 192"/>
        <xdr:cNvSpPr/>
      </xdr:nvSpPr>
      <xdr:spPr>
        <a:xfrm>
          <a:off x="2857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118110</xdr:rowOff>
    </xdr:from>
    <xdr:ext cx="468630" cy="259080"/>
    <xdr:sp macro="" textlink="">
      <xdr:nvSpPr>
        <xdr:cNvPr id="194" name="テキスト ボックス 193"/>
        <xdr:cNvSpPr txBox="1"/>
      </xdr:nvSpPr>
      <xdr:spPr>
        <a:xfrm>
          <a:off x="2673350" y="13491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6350</xdr:rowOff>
    </xdr:from>
    <xdr:to xmlns:xdr="http://schemas.openxmlformats.org/drawingml/2006/spreadsheetDrawing">
      <xdr:col>10</xdr:col>
      <xdr:colOff>165100</xdr:colOff>
      <xdr:row>78</xdr:row>
      <xdr:rowOff>107950</xdr:rowOff>
    </xdr:to>
    <xdr:sp macro="" textlink="">
      <xdr:nvSpPr>
        <xdr:cNvPr id="195" name="楕円 194"/>
        <xdr:cNvSpPr/>
      </xdr:nvSpPr>
      <xdr:spPr>
        <a:xfrm>
          <a:off x="1968500" y="1337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99060</xdr:rowOff>
    </xdr:from>
    <xdr:ext cx="468630" cy="257810"/>
    <xdr:sp macro="" textlink="">
      <xdr:nvSpPr>
        <xdr:cNvPr id="196" name="テキスト ボックス 195"/>
        <xdr:cNvSpPr txBox="1"/>
      </xdr:nvSpPr>
      <xdr:spPr>
        <a:xfrm>
          <a:off x="1784350" y="13472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10795</xdr:rowOff>
    </xdr:from>
    <xdr:to xmlns:xdr="http://schemas.openxmlformats.org/drawingml/2006/spreadsheetDrawing">
      <xdr:col>6</xdr:col>
      <xdr:colOff>38100</xdr:colOff>
      <xdr:row>78</xdr:row>
      <xdr:rowOff>112395</xdr:rowOff>
    </xdr:to>
    <xdr:sp macro="" textlink="">
      <xdr:nvSpPr>
        <xdr:cNvPr id="197" name="楕円 196"/>
        <xdr:cNvSpPr/>
      </xdr:nvSpPr>
      <xdr:spPr>
        <a:xfrm>
          <a:off x="10795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103505</xdr:rowOff>
    </xdr:from>
    <xdr:ext cx="468630" cy="259080"/>
    <xdr:sp macro="" textlink="">
      <xdr:nvSpPr>
        <xdr:cNvPr id="198" name="テキスト ボックス 197"/>
        <xdr:cNvSpPr txBox="1"/>
      </xdr:nvSpPr>
      <xdr:spPr>
        <a:xfrm>
          <a:off x="895350" y="134766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07" name="テキスト ボックス 206"/>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650" cy="257810"/>
    <xdr:sp macro="" textlink="">
      <xdr:nvSpPr>
        <xdr:cNvPr id="209" name="テキスト ボックス 208"/>
        <xdr:cNvSpPr txBox="1"/>
      </xdr:nvSpPr>
      <xdr:spPr>
        <a:xfrm>
          <a:off x="513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0" name="直線コネクタ 20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1" name="テキスト ボックス 21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2" name="直線コネクタ 21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4360" cy="257810"/>
    <xdr:sp macro="" textlink="">
      <xdr:nvSpPr>
        <xdr:cNvPr id="213" name="テキスト ボックス 212"/>
        <xdr:cNvSpPr txBox="1"/>
      </xdr:nvSpPr>
      <xdr:spPr>
        <a:xfrm>
          <a:off x="166370" y="16603345"/>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4" name="直線コネクタ 21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360" cy="259080"/>
    <xdr:sp macro="" textlink="">
      <xdr:nvSpPr>
        <xdr:cNvPr id="215" name="テキスト ボックス 214"/>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6" name="直線コネクタ 21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810"/>
    <xdr:sp macro="" textlink="">
      <xdr:nvSpPr>
        <xdr:cNvPr id="217" name="テキスト ボックス 216"/>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8" name="直線コネクタ 21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19" name="テキスト ボックス 218"/>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0" name="直線コネクタ 21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1" name="テキスト ボックス 220"/>
        <xdr:cNvSpPr txBox="1"/>
      </xdr:nvSpPr>
      <xdr:spPr>
        <a:xfrm>
          <a:off x="166370" y="152971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3" name="テキスト ボックス 222"/>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49530</xdr:rowOff>
    </xdr:from>
    <xdr:to xmlns:xdr="http://schemas.openxmlformats.org/drawingml/2006/spreadsheetDrawing">
      <xdr:col>24</xdr:col>
      <xdr:colOff>62865</xdr:colOff>
      <xdr:row>98</xdr:row>
      <xdr:rowOff>30480</xdr:rowOff>
    </xdr:to>
    <xdr:cxnSp macro="">
      <xdr:nvCxnSpPr>
        <xdr:cNvPr id="225" name="直線コネクタ 224"/>
        <xdr:cNvCxnSpPr/>
      </xdr:nvCxnSpPr>
      <xdr:spPr>
        <a:xfrm flipV="1">
          <a:off x="4633595" y="15651480"/>
          <a:ext cx="127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34290</xdr:rowOff>
    </xdr:from>
    <xdr:ext cx="534670" cy="259080"/>
    <xdr:sp macro="" textlink="">
      <xdr:nvSpPr>
        <xdr:cNvPr id="226" name="扶助費最小値テキスト"/>
        <xdr:cNvSpPr txBox="1"/>
      </xdr:nvSpPr>
      <xdr:spPr>
        <a:xfrm>
          <a:off x="4686300" y="16836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30480</xdr:rowOff>
    </xdr:from>
    <xdr:to xmlns:xdr="http://schemas.openxmlformats.org/drawingml/2006/spreadsheetDrawing">
      <xdr:col>24</xdr:col>
      <xdr:colOff>152400</xdr:colOff>
      <xdr:row>98</xdr:row>
      <xdr:rowOff>30480</xdr:rowOff>
    </xdr:to>
    <xdr:cxnSp macro="">
      <xdr:nvCxnSpPr>
        <xdr:cNvPr id="227" name="直線コネクタ 226"/>
        <xdr:cNvCxnSpPr/>
      </xdr:nvCxnSpPr>
      <xdr:spPr>
        <a:xfrm>
          <a:off x="4546600" y="16832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167640</xdr:rowOff>
    </xdr:from>
    <xdr:ext cx="598805" cy="257810"/>
    <xdr:sp macro="" textlink="">
      <xdr:nvSpPr>
        <xdr:cNvPr id="228" name="扶助費最大値テキスト"/>
        <xdr:cNvSpPr txBox="1"/>
      </xdr:nvSpPr>
      <xdr:spPr>
        <a:xfrm>
          <a:off x="4686300" y="154266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267,600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49530</xdr:rowOff>
    </xdr:from>
    <xdr:to xmlns:xdr="http://schemas.openxmlformats.org/drawingml/2006/spreadsheetDrawing">
      <xdr:col>24</xdr:col>
      <xdr:colOff>152400</xdr:colOff>
      <xdr:row>91</xdr:row>
      <xdr:rowOff>49530</xdr:rowOff>
    </xdr:to>
    <xdr:cxnSp macro="">
      <xdr:nvCxnSpPr>
        <xdr:cNvPr id="229" name="直線コネクタ 228"/>
        <xdr:cNvCxnSpPr/>
      </xdr:nvCxnSpPr>
      <xdr:spPr>
        <a:xfrm>
          <a:off x="4546600" y="15651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4445</xdr:rowOff>
    </xdr:from>
    <xdr:to xmlns:xdr="http://schemas.openxmlformats.org/drawingml/2006/spreadsheetDrawing">
      <xdr:col>24</xdr:col>
      <xdr:colOff>63500</xdr:colOff>
      <xdr:row>98</xdr:row>
      <xdr:rowOff>37465</xdr:rowOff>
    </xdr:to>
    <xdr:cxnSp macro="">
      <xdr:nvCxnSpPr>
        <xdr:cNvPr id="230" name="直線コネクタ 229"/>
        <xdr:cNvCxnSpPr/>
      </xdr:nvCxnSpPr>
      <xdr:spPr>
        <a:xfrm flipV="1">
          <a:off x="3797300" y="1680654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1905</xdr:rowOff>
    </xdr:from>
    <xdr:ext cx="598805" cy="259080"/>
    <xdr:sp macro="" textlink="">
      <xdr:nvSpPr>
        <xdr:cNvPr id="231" name="扶助費平均値テキスト"/>
        <xdr:cNvSpPr txBox="1"/>
      </xdr:nvSpPr>
      <xdr:spPr>
        <a:xfrm>
          <a:off x="4686300" y="162896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150495</xdr:rowOff>
    </xdr:from>
    <xdr:to xmlns:xdr="http://schemas.openxmlformats.org/drawingml/2006/spreadsheetDrawing">
      <xdr:col>24</xdr:col>
      <xdr:colOff>114300</xdr:colOff>
      <xdr:row>96</xdr:row>
      <xdr:rowOff>80645</xdr:rowOff>
    </xdr:to>
    <xdr:sp macro="" textlink="">
      <xdr:nvSpPr>
        <xdr:cNvPr id="232" name="フローチャート: 判断 231"/>
        <xdr:cNvSpPr/>
      </xdr:nvSpPr>
      <xdr:spPr>
        <a:xfrm>
          <a:off x="45847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156210</xdr:rowOff>
    </xdr:from>
    <xdr:to xmlns:xdr="http://schemas.openxmlformats.org/drawingml/2006/spreadsheetDrawing">
      <xdr:col>19</xdr:col>
      <xdr:colOff>177800</xdr:colOff>
      <xdr:row>98</xdr:row>
      <xdr:rowOff>37465</xdr:rowOff>
    </xdr:to>
    <xdr:cxnSp macro="">
      <xdr:nvCxnSpPr>
        <xdr:cNvPr id="233" name="直線コネクタ 232"/>
        <xdr:cNvCxnSpPr/>
      </xdr:nvCxnSpPr>
      <xdr:spPr>
        <a:xfrm>
          <a:off x="2908300" y="1678686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62230</xdr:rowOff>
    </xdr:from>
    <xdr:to xmlns:xdr="http://schemas.openxmlformats.org/drawingml/2006/spreadsheetDrawing">
      <xdr:col>20</xdr:col>
      <xdr:colOff>38100</xdr:colOff>
      <xdr:row>96</xdr:row>
      <xdr:rowOff>163830</xdr:rowOff>
    </xdr:to>
    <xdr:sp macro="" textlink="">
      <xdr:nvSpPr>
        <xdr:cNvPr id="234" name="フローチャート: 判断 233"/>
        <xdr:cNvSpPr/>
      </xdr:nvSpPr>
      <xdr:spPr>
        <a:xfrm>
          <a:off x="3746500" y="1652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8890</xdr:rowOff>
    </xdr:from>
    <xdr:ext cx="597535" cy="257810"/>
    <xdr:sp macro="" textlink="">
      <xdr:nvSpPr>
        <xdr:cNvPr id="235" name="テキスト ボックス 234"/>
        <xdr:cNvSpPr txBox="1"/>
      </xdr:nvSpPr>
      <xdr:spPr>
        <a:xfrm>
          <a:off x="3497580" y="162966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156210</xdr:rowOff>
    </xdr:from>
    <xdr:to xmlns:xdr="http://schemas.openxmlformats.org/drawingml/2006/spreadsheetDrawing">
      <xdr:col>15</xdr:col>
      <xdr:colOff>50800</xdr:colOff>
      <xdr:row>98</xdr:row>
      <xdr:rowOff>132080</xdr:rowOff>
    </xdr:to>
    <xdr:cxnSp macro="">
      <xdr:nvCxnSpPr>
        <xdr:cNvPr id="236" name="直線コネクタ 235"/>
        <xdr:cNvCxnSpPr/>
      </xdr:nvCxnSpPr>
      <xdr:spPr>
        <a:xfrm flipV="1">
          <a:off x="2019300" y="1678686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161925</xdr:rowOff>
    </xdr:from>
    <xdr:to xmlns:xdr="http://schemas.openxmlformats.org/drawingml/2006/spreadsheetDrawing">
      <xdr:col>15</xdr:col>
      <xdr:colOff>101600</xdr:colOff>
      <xdr:row>96</xdr:row>
      <xdr:rowOff>92075</xdr:rowOff>
    </xdr:to>
    <xdr:sp macro="" textlink="">
      <xdr:nvSpPr>
        <xdr:cNvPr id="237" name="フローチャート: 判断 236"/>
        <xdr:cNvSpPr/>
      </xdr:nvSpPr>
      <xdr:spPr>
        <a:xfrm>
          <a:off x="2857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109220</xdr:rowOff>
    </xdr:from>
    <xdr:ext cx="597535" cy="257810"/>
    <xdr:sp macro="" textlink="">
      <xdr:nvSpPr>
        <xdr:cNvPr id="238" name="テキスト ボックス 237"/>
        <xdr:cNvSpPr txBox="1"/>
      </xdr:nvSpPr>
      <xdr:spPr>
        <a:xfrm>
          <a:off x="2608580" y="1622552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132080</xdr:rowOff>
    </xdr:from>
    <xdr:to xmlns:xdr="http://schemas.openxmlformats.org/drawingml/2006/spreadsheetDrawing">
      <xdr:col>10</xdr:col>
      <xdr:colOff>114300</xdr:colOff>
      <xdr:row>98</xdr:row>
      <xdr:rowOff>133350</xdr:rowOff>
    </xdr:to>
    <xdr:cxnSp macro="">
      <xdr:nvCxnSpPr>
        <xdr:cNvPr id="239" name="直線コネクタ 238"/>
        <xdr:cNvCxnSpPr/>
      </xdr:nvCxnSpPr>
      <xdr:spPr>
        <a:xfrm flipV="1">
          <a:off x="1130300" y="169341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113030</xdr:rowOff>
    </xdr:from>
    <xdr:to xmlns:xdr="http://schemas.openxmlformats.org/drawingml/2006/spreadsheetDrawing">
      <xdr:col>10</xdr:col>
      <xdr:colOff>165100</xdr:colOff>
      <xdr:row>97</xdr:row>
      <xdr:rowOff>43180</xdr:rowOff>
    </xdr:to>
    <xdr:sp macro="" textlink="">
      <xdr:nvSpPr>
        <xdr:cNvPr id="240" name="フローチャート: 判断 239"/>
        <xdr:cNvSpPr/>
      </xdr:nvSpPr>
      <xdr:spPr>
        <a:xfrm>
          <a:off x="1968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60325</xdr:rowOff>
    </xdr:from>
    <xdr:ext cx="597535" cy="259080"/>
    <xdr:sp macro="" textlink="">
      <xdr:nvSpPr>
        <xdr:cNvPr id="241" name="テキスト ボックス 240"/>
        <xdr:cNvSpPr txBox="1"/>
      </xdr:nvSpPr>
      <xdr:spPr>
        <a:xfrm>
          <a:off x="1719580" y="163480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111760</xdr:rowOff>
    </xdr:from>
    <xdr:to xmlns:xdr="http://schemas.openxmlformats.org/drawingml/2006/spreadsheetDrawing">
      <xdr:col>6</xdr:col>
      <xdr:colOff>38100</xdr:colOff>
      <xdr:row>97</xdr:row>
      <xdr:rowOff>41910</xdr:rowOff>
    </xdr:to>
    <xdr:sp macro="" textlink="">
      <xdr:nvSpPr>
        <xdr:cNvPr id="242" name="フローチャート: 判断 241"/>
        <xdr:cNvSpPr/>
      </xdr:nvSpPr>
      <xdr:spPr>
        <a:xfrm>
          <a:off x="1079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58420</xdr:rowOff>
    </xdr:from>
    <xdr:ext cx="597535" cy="259080"/>
    <xdr:sp macro="" textlink="">
      <xdr:nvSpPr>
        <xdr:cNvPr id="243" name="テキスト ボックス 242"/>
        <xdr:cNvSpPr txBox="1"/>
      </xdr:nvSpPr>
      <xdr:spPr>
        <a:xfrm>
          <a:off x="830580" y="163461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125095</xdr:rowOff>
    </xdr:from>
    <xdr:to xmlns:xdr="http://schemas.openxmlformats.org/drawingml/2006/spreadsheetDrawing">
      <xdr:col>24</xdr:col>
      <xdr:colOff>114300</xdr:colOff>
      <xdr:row>98</xdr:row>
      <xdr:rowOff>55245</xdr:rowOff>
    </xdr:to>
    <xdr:sp macro="" textlink="">
      <xdr:nvSpPr>
        <xdr:cNvPr id="249" name="楕円 248"/>
        <xdr:cNvSpPr/>
      </xdr:nvSpPr>
      <xdr:spPr>
        <a:xfrm>
          <a:off x="4584700" y="1675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40640</xdr:rowOff>
    </xdr:from>
    <xdr:ext cx="534670" cy="257810"/>
    <xdr:sp macro="" textlink="">
      <xdr:nvSpPr>
        <xdr:cNvPr id="250" name="扶助費該当値テキスト"/>
        <xdr:cNvSpPr txBox="1"/>
      </xdr:nvSpPr>
      <xdr:spPr>
        <a:xfrm>
          <a:off x="4686300" y="166712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158115</xdr:rowOff>
    </xdr:from>
    <xdr:to xmlns:xdr="http://schemas.openxmlformats.org/drawingml/2006/spreadsheetDrawing">
      <xdr:col>20</xdr:col>
      <xdr:colOff>38100</xdr:colOff>
      <xdr:row>98</xdr:row>
      <xdr:rowOff>88265</xdr:rowOff>
    </xdr:to>
    <xdr:sp macro="" textlink="">
      <xdr:nvSpPr>
        <xdr:cNvPr id="251" name="楕円 250"/>
        <xdr:cNvSpPr/>
      </xdr:nvSpPr>
      <xdr:spPr>
        <a:xfrm>
          <a:off x="3746500" y="167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79375</xdr:rowOff>
    </xdr:from>
    <xdr:ext cx="533400" cy="258445"/>
    <xdr:sp macro="" textlink="">
      <xdr:nvSpPr>
        <xdr:cNvPr id="252" name="テキスト ボックス 251"/>
        <xdr:cNvSpPr txBox="1"/>
      </xdr:nvSpPr>
      <xdr:spPr>
        <a:xfrm>
          <a:off x="3529965" y="168814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105410</xdr:rowOff>
    </xdr:from>
    <xdr:to xmlns:xdr="http://schemas.openxmlformats.org/drawingml/2006/spreadsheetDrawing">
      <xdr:col>15</xdr:col>
      <xdr:colOff>101600</xdr:colOff>
      <xdr:row>98</xdr:row>
      <xdr:rowOff>35560</xdr:rowOff>
    </xdr:to>
    <xdr:sp macro="" textlink="">
      <xdr:nvSpPr>
        <xdr:cNvPr id="253" name="楕円 252"/>
        <xdr:cNvSpPr/>
      </xdr:nvSpPr>
      <xdr:spPr>
        <a:xfrm>
          <a:off x="2857500" y="167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26670</xdr:rowOff>
    </xdr:from>
    <xdr:ext cx="533400" cy="259080"/>
    <xdr:sp macro="" textlink="">
      <xdr:nvSpPr>
        <xdr:cNvPr id="254" name="テキスト ボックス 253"/>
        <xdr:cNvSpPr txBox="1"/>
      </xdr:nvSpPr>
      <xdr:spPr>
        <a:xfrm>
          <a:off x="2640965" y="168287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81280</xdr:rowOff>
    </xdr:from>
    <xdr:to xmlns:xdr="http://schemas.openxmlformats.org/drawingml/2006/spreadsheetDrawing">
      <xdr:col>10</xdr:col>
      <xdr:colOff>165100</xdr:colOff>
      <xdr:row>99</xdr:row>
      <xdr:rowOff>11430</xdr:rowOff>
    </xdr:to>
    <xdr:sp macro="" textlink="">
      <xdr:nvSpPr>
        <xdr:cNvPr id="255" name="楕円 254"/>
        <xdr:cNvSpPr/>
      </xdr:nvSpPr>
      <xdr:spPr>
        <a:xfrm>
          <a:off x="1968500" y="168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2540</xdr:rowOff>
    </xdr:from>
    <xdr:ext cx="533400" cy="259080"/>
    <xdr:sp macro="" textlink="">
      <xdr:nvSpPr>
        <xdr:cNvPr id="256" name="テキスト ボックス 255"/>
        <xdr:cNvSpPr txBox="1"/>
      </xdr:nvSpPr>
      <xdr:spPr>
        <a:xfrm>
          <a:off x="1751965" y="16976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82550</xdr:rowOff>
    </xdr:from>
    <xdr:to xmlns:xdr="http://schemas.openxmlformats.org/drawingml/2006/spreadsheetDrawing">
      <xdr:col>6</xdr:col>
      <xdr:colOff>38100</xdr:colOff>
      <xdr:row>99</xdr:row>
      <xdr:rowOff>12700</xdr:rowOff>
    </xdr:to>
    <xdr:sp macro="" textlink="">
      <xdr:nvSpPr>
        <xdr:cNvPr id="257" name="楕円 256"/>
        <xdr:cNvSpPr/>
      </xdr:nvSpPr>
      <xdr:spPr>
        <a:xfrm>
          <a:off x="1079500" y="1688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3810</xdr:rowOff>
    </xdr:from>
    <xdr:ext cx="533400" cy="259080"/>
    <xdr:sp macro="" textlink="">
      <xdr:nvSpPr>
        <xdr:cNvPr id="258" name="テキスト ボックス 257"/>
        <xdr:cNvSpPr txBox="1"/>
      </xdr:nvSpPr>
      <xdr:spPr>
        <a:xfrm>
          <a:off x="862965" y="16977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67" name="テキスト ボックス 266"/>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9" name="直線コネクタ 268"/>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7650" cy="259080"/>
    <xdr:sp macro="" textlink="">
      <xdr:nvSpPr>
        <xdr:cNvPr id="270" name="テキスト ボックス 269"/>
        <xdr:cNvSpPr txBox="1"/>
      </xdr:nvSpPr>
      <xdr:spPr>
        <a:xfrm>
          <a:off x="6355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1" name="直線コネクタ 270"/>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360" cy="259080"/>
    <xdr:sp macro="" textlink="">
      <xdr:nvSpPr>
        <xdr:cNvPr id="272" name="テキスト ボックス 271"/>
        <xdr:cNvSpPr txBox="1"/>
      </xdr:nvSpPr>
      <xdr:spPr>
        <a:xfrm>
          <a:off x="6008370" y="6207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3" name="直線コネクタ 272"/>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360" cy="257810"/>
    <xdr:sp macro="" textlink="">
      <xdr:nvSpPr>
        <xdr:cNvPr id="274" name="テキスト ボックス 273"/>
        <xdr:cNvSpPr txBox="1"/>
      </xdr:nvSpPr>
      <xdr:spPr>
        <a:xfrm>
          <a:off x="6008370" y="5826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5" name="直線コネクタ 274"/>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360" cy="259080"/>
    <xdr:sp macro="" textlink="">
      <xdr:nvSpPr>
        <xdr:cNvPr id="276" name="テキスト ボックス 275"/>
        <xdr:cNvSpPr txBox="1"/>
      </xdr:nvSpPr>
      <xdr:spPr>
        <a:xfrm>
          <a:off x="6008370" y="544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7" name="直線コネクタ 276"/>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360" cy="259080"/>
    <xdr:sp macro="" textlink="">
      <xdr:nvSpPr>
        <xdr:cNvPr id="278" name="テキスト ボックス 277"/>
        <xdr:cNvSpPr txBox="1"/>
      </xdr:nvSpPr>
      <xdr:spPr>
        <a:xfrm>
          <a:off x="6008370" y="506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360" cy="257810"/>
    <xdr:sp macro="" textlink="">
      <xdr:nvSpPr>
        <xdr:cNvPr id="280" name="テキスト ボックス 279"/>
        <xdr:cNvSpPr txBox="1"/>
      </xdr:nvSpPr>
      <xdr:spPr>
        <a:xfrm>
          <a:off x="6008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148590</xdr:rowOff>
    </xdr:from>
    <xdr:to xmlns:xdr="http://schemas.openxmlformats.org/drawingml/2006/spreadsheetDrawing">
      <xdr:col>54</xdr:col>
      <xdr:colOff>189865</xdr:colOff>
      <xdr:row>38</xdr:row>
      <xdr:rowOff>66675</xdr:rowOff>
    </xdr:to>
    <xdr:cxnSp macro="">
      <xdr:nvCxnSpPr>
        <xdr:cNvPr id="282" name="直線コネクタ 281"/>
        <xdr:cNvCxnSpPr/>
      </xdr:nvCxnSpPr>
      <xdr:spPr>
        <a:xfrm flipV="1">
          <a:off x="10475595" y="5463540"/>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70485</xdr:rowOff>
    </xdr:from>
    <xdr:ext cx="534670" cy="259080"/>
    <xdr:sp macro="" textlink="">
      <xdr:nvSpPr>
        <xdr:cNvPr id="283" name="補助費等最小値テキスト"/>
        <xdr:cNvSpPr txBox="1"/>
      </xdr:nvSpPr>
      <xdr:spPr>
        <a:xfrm>
          <a:off x="10528300" y="6585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66675</xdr:rowOff>
    </xdr:from>
    <xdr:to xmlns:xdr="http://schemas.openxmlformats.org/drawingml/2006/spreadsheetDrawing">
      <xdr:col>55</xdr:col>
      <xdr:colOff>88900</xdr:colOff>
      <xdr:row>38</xdr:row>
      <xdr:rowOff>66675</xdr:rowOff>
    </xdr:to>
    <xdr:cxnSp macro="">
      <xdr:nvCxnSpPr>
        <xdr:cNvPr id="284" name="直線コネクタ 283"/>
        <xdr:cNvCxnSpPr/>
      </xdr:nvCxnSpPr>
      <xdr:spPr>
        <a:xfrm>
          <a:off x="10388600" y="6581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95250</xdr:rowOff>
    </xdr:from>
    <xdr:ext cx="598805" cy="259080"/>
    <xdr:sp macro="" textlink="">
      <xdr:nvSpPr>
        <xdr:cNvPr id="285" name="補助費等最大値テキスト"/>
        <xdr:cNvSpPr txBox="1"/>
      </xdr:nvSpPr>
      <xdr:spPr>
        <a:xfrm>
          <a:off x="10528300" y="5238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332,714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148590</xdr:rowOff>
    </xdr:from>
    <xdr:to xmlns:xdr="http://schemas.openxmlformats.org/drawingml/2006/spreadsheetDrawing">
      <xdr:col>55</xdr:col>
      <xdr:colOff>88900</xdr:colOff>
      <xdr:row>31</xdr:row>
      <xdr:rowOff>148590</xdr:rowOff>
    </xdr:to>
    <xdr:cxnSp macro="">
      <xdr:nvCxnSpPr>
        <xdr:cNvPr id="286" name="直線コネクタ 285"/>
        <xdr:cNvCxnSpPr/>
      </xdr:nvCxnSpPr>
      <xdr:spPr>
        <a:xfrm>
          <a:off x="10388600" y="5463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149860</xdr:rowOff>
    </xdr:from>
    <xdr:to xmlns:xdr="http://schemas.openxmlformats.org/drawingml/2006/spreadsheetDrawing">
      <xdr:col>55</xdr:col>
      <xdr:colOff>0</xdr:colOff>
      <xdr:row>36</xdr:row>
      <xdr:rowOff>66040</xdr:rowOff>
    </xdr:to>
    <xdr:cxnSp macro="">
      <xdr:nvCxnSpPr>
        <xdr:cNvPr id="287" name="直線コネクタ 286"/>
        <xdr:cNvCxnSpPr/>
      </xdr:nvCxnSpPr>
      <xdr:spPr>
        <a:xfrm>
          <a:off x="9639300" y="615061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145415</xdr:rowOff>
    </xdr:from>
    <xdr:ext cx="534670" cy="257810"/>
    <xdr:sp macro="" textlink="">
      <xdr:nvSpPr>
        <xdr:cNvPr id="288" name="補助費等平均値テキスト"/>
        <xdr:cNvSpPr txBox="1"/>
      </xdr:nvSpPr>
      <xdr:spPr>
        <a:xfrm>
          <a:off x="10528300" y="631761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167005</xdr:rowOff>
    </xdr:from>
    <xdr:to xmlns:xdr="http://schemas.openxmlformats.org/drawingml/2006/spreadsheetDrawing">
      <xdr:col>55</xdr:col>
      <xdr:colOff>50800</xdr:colOff>
      <xdr:row>37</xdr:row>
      <xdr:rowOff>97790</xdr:rowOff>
    </xdr:to>
    <xdr:sp macro="" textlink="">
      <xdr:nvSpPr>
        <xdr:cNvPr id="289" name="フローチャート: 判断 288"/>
        <xdr:cNvSpPr/>
      </xdr:nvSpPr>
      <xdr:spPr>
        <a:xfrm>
          <a:off x="104267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10795</xdr:rowOff>
    </xdr:from>
    <xdr:to xmlns:xdr="http://schemas.openxmlformats.org/drawingml/2006/spreadsheetDrawing">
      <xdr:col>50</xdr:col>
      <xdr:colOff>114300</xdr:colOff>
      <xdr:row>35</xdr:row>
      <xdr:rowOff>149860</xdr:rowOff>
    </xdr:to>
    <xdr:cxnSp macro="">
      <xdr:nvCxnSpPr>
        <xdr:cNvPr id="290" name="直線コネクタ 289"/>
        <xdr:cNvCxnSpPr/>
      </xdr:nvCxnSpPr>
      <xdr:spPr>
        <a:xfrm>
          <a:off x="8750300" y="6011545"/>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162560</xdr:rowOff>
    </xdr:from>
    <xdr:to xmlns:xdr="http://schemas.openxmlformats.org/drawingml/2006/spreadsheetDrawing">
      <xdr:col>50</xdr:col>
      <xdr:colOff>165100</xdr:colOff>
      <xdr:row>37</xdr:row>
      <xdr:rowOff>92710</xdr:rowOff>
    </xdr:to>
    <xdr:sp macro="" textlink="">
      <xdr:nvSpPr>
        <xdr:cNvPr id="291" name="フローチャート: 判断 290"/>
        <xdr:cNvSpPr/>
      </xdr:nvSpPr>
      <xdr:spPr>
        <a:xfrm>
          <a:off x="958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83820</xdr:rowOff>
    </xdr:from>
    <xdr:ext cx="533400" cy="259080"/>
    <xdr:sp macro="" textlink="">
      <xdr:nvSpPr>
        <xdr:cNvPr id="292" name="テキスト ボックス 291"/>
        <xdr:cNvSpPr txBox="1"/>
      </xdr:nvSpPr>
      <xdr:spPr>
        <a:xfrm>
          <a:off x="9371965" y="6427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44450</xdr:rowOff>
    </xdr:from>
    <xdr:to xmlns:xdr="http://schemas.openxmlformats.org/drawingml/2006/spreadsheetDrawing">
      <xdr:col>45</xdr:col>
      <xdr:colOff>177800</xdr:colOff>
      <xdr:row>35</xdr:row>
      <xdr:rowOff>10795</xdr:rowOff>
    </xdr:to>
    <xdr:cxnSp macro="">
      <xdr:nvCxnSpPr>
        <xdr:cNvPr id="293" name="直線コネクタ 292"/>
        <xdr:cNvCxnSpPr/>
      </xdr:nvCxnSpPr>
      <xdr:spPr>
        <a:xfrm>
          <a:off x="7861300" y="5873750"/>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6350</xdr:rowOff>
    </xdr:from>
    <xdr:to xmlns:xdr="http://schemas.openxmlformats.org/drawingml/2006/spreadsheetDrawing">
      <xdr:col>46</xdr:col>
      <xdr:colOff>38100</xdr:colOff>
      <xdr:row>37</xdr:row>
      <xdr:rowOff>107950</xdr:rowOff>
    </xdr:to>
    <xdr:sp macro="" textlink="">
      <xdr:nvSpPr>
        <xdr:cNvPr id="294" name="フローチャート: 判断 293"/>
        <xdr:cNvSpPr/>
      </xdr:nvSpPr>
      <xdr:spPr>
        <a:xfrm>
          <a:off x="8699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99060</xdr:rowOff>
    </xdr:from>
    <xdr:ext cx="533400" cy="257810"/>
    <xdr:sp macro="" textlink="">
      <xdr:nvSpPr>
        <xdr:cNvPr id="295" name="テキスト ボックス 294"/>
        <xdr:cNvSpPr txBox="1"/>
      </xdr:nvSpPr>
      <xdr:spPr>
        <a:xfrm>
          <a:off x="8482965" y="64427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44450</xdr:rowOff>
    </xdr:from>
    <xdr:to xmlns:xdr="http://schemas.openxmlformats.org/drawingml/2006/spreadsheetDrawing">
      <xdr:col>41</xdr:col>
      <xdr:colOff>50800</xdr:colOff>
      <xdr:row>37</xdr:row>
      <xdr:rowOff>8255</xdr:rowOff>
    </xdr:to>
    <xdr:cxnSp macro="">
      <xdr:nvCxnSpPr>
        <xdr:cNvPr id="296" name="直線コネクタ 295"/>
        <xdr:cNvCxnSpPr/>
      </xdr:nvCxnSpPr>
      <xdr:spPr>
        <a:xfrm flipV="1">
          <a:off x="6972300" y="5873750"/>
          <a:ext cx="889000" cy="478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118110</xdr:rowOff>
    </xdr:from>
    <xdr:to xmlns:xdr="http://schemas.openxmlformats.org/drawingml/2006/spreadsheetDrawing">
      <xdr:col>41</xdr:col>
      <xdr:colOff>101600</xdr:colOff>
      <xdr:row>35</xdr:row>
      <xdr:rowOff>48260</xdr:rowOff>
    </xdr:to>
    <xdr:sp macro="" textlink="">
      <xdr:nvSpPr>
        <xdr:cNvPr id="297" name="フローチャート: 判断 296"/>
        <xdr:cNvSpPr/>
      </xdr:nvSpPr>
      <xdr:spPr>
        <a:xfrm>
          <a:off x="7810500" y="594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39370</xdr:rowOff>
    </xdr:from>
    <xdr:ext cx="597535" cy="259080"/>
    <xdr:sp macro="" textlink="">
      <xdr:nvSpPr>
        <xdr:cNvPr id="298" name="テキスト ボックス 297"/>
        <xdr:cNvSpPr txBox="1"/>
      </xdr:nvSpPr>
      <xdr:spPr>
        <a:xfrm>
          <a:off x="7561580" y="60401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79375</xdr:rowOff>
    </xdr:from>
    <xdr:to xmlns:xdr="http://schemas.openxmlformats.org/drawingml/2006/spreadsheetDrawing">
      <xdr:col>36</xdr:col>
      <xdr:colOff>165100</xdr:colOff>
      <xdr:row>38</xdr:row>
      <xdr:rowOff>9525</xdr:rowOff>
    </xdr:to>
    <xdr:sp macro="" textlink="">
      <xdr:nvSpPr>
        <xdr:cNvPr id="299" name="フローチャート: 判断 298"/>
        <xdr:cNvSpPr/>
      </xdr:nvSpPr>
      <xdr:spPr>
        <a:xfrm>
          <a:off x="6921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635</xdr:rowOff>
    </xdr:from>
    <xdr:ext cx="533400" cy="259080"/>
    <xdr:sp macro="" textlink="">
      <xdr:nvSpPr>
        <xdr:cNvPr id="300" name="テキスト ボックス 299"/>
        <xdr:cNvSpPr txBox="1"/>
      </xdr:nvSpPr>
      <xdr:spPr>
        <a:xfrm>
          <a:off x="6704965" y="65157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15240</xdr:rowOff>
    </xdr:from>
    <xdr:to xmlns:xdr="http://schemas.openxmlformats.org/drawingml/2006/spreadsheetDrawing">
      <xdr:col>55</xdr:col>
      <xdr:colOff>50800</xdr:colOff>
      <xdr:row>36</xdr:row>
      <xdr:rowOff>116840</xdr:rowOff>
    </xdr:to>
    <xdr:sp macro="" textlink="">
      <xdr:nvSpPr>
        <xdr:cNvPr id="306" name="楕円 305"/>
        <xdr:cNvSpPr/>
      </xdr:nvSpPr>
      <xdr:spPr>
        <a:xfrm>
          <a:off x="104267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38100</xdr:rowOff>
    </xdr:from>
    <xdr:ext cx="598805" cy="259080"/>
    <xdr:sp macro="" textlink="">
      <xdr:nvSpPr>
        <xdr:cNvPr id="307" name="補助費等該当値テキスト"/>
        <xdr:cNvSpPr txBox="1"/>
      </xdr:nvSpPr>
      <xdr:spPr>
        <a:xfrm>
          <a:off x="10528300" y="6038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99060</xdr:rowOff>
    </xdr:from>
    <xdr:to xmlns:xdr="http://schemas.openxmlformats.org/drawingml/2006/spreadsheetDrawing">
      <xdr:col>50</xdr:col>
      <xdr:colOff>165100</xdr:colOff>
      <xdr:row>36</xdr:row>
      <xdr:rowOff>29210</xdr:rowOff>
    </xdr:to>
    <xdr:sp macro="" textlink="">
      <xdr:nvSpPr>
        <xdr:cNvPr id="308" name="楕円 307"/>
        <xdr:cNvSpPr/>
      </xdr:nvSpPr>
      <xdr:spPr>
        <a:xfrm>
          <a:off x="95885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45720</xdr:rowOff>
    </xdr:from>
    <xdr:ext cx="597535" cy="259080"/>
    <xdr:sp macro="" textlink="">
      <xdr:nvSpPr>
        <xdr:cNvPr id="309" name="テキスト ボックス 308"/>
        <xdr:cNvSpPr txBox="1"/>
      </xdr:nvSpPr>
      <xdr:spPr>
        <a:xfrm>
          <a:off x="9339580" y="58750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132080</xdr:rowOff>
    </xdr:from>
    <xdr:to xmlns:xdr="http://schemas.openxmlformats.org/drawingml/2006/spreadsheetDrawing">
      <xdr:col>46</xdr:col>
      <xdr:colOff>38100</xdr:colOff>
      <xdr:row>35</xdr:row>
      <xdr:rowOff>61595</xdr:rowOff>
    </xdr:to>
    <xdr:sp macro="" textlink="">
      <xdr:nvSpPr>
        <xdr:cNvPr id="310" name="楕円 309"/>
        <xdr:cNvSpPr/>
      </xdr:nvSpPr>
      <xdr:spPr>
        <a:xfrm>
          <a:off x="8699500" y="5961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78105</xdr:rowOff>
    </xdr:from>
    <xdr:ext cx="597535" cy="257810"/>
    <xdr:sp macro="" textlink="">
      <xdr:nvSpPr>
        <xdr:cNvPr id="311" name="テキスト ボックス 310"/>
        <xdr:cNvSpPr txBox="1"/>
      </xdr:nvSpPr>
      <xdr:spPr>
        <a:xfrm>
          <a:off x="8450580" y="573595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165100</xdr:rowOff>
    </xdr:from>
    <xdr:to xmlns:xdr="http://schemas.openxmlformats.org/drawingml/2006/spreadsheetDrawing">
      <xdr:col>41</xdr:col>
      <xdr:colOff>101600</xdr:colOff>
      <xdr:row>34</xdr:row>
      <xdr:rowOff>95250</xdr:rowOff>
    </xdr:to>
    <xdr:sp macro="" textlink="">
      <xdr:nvSpPr>
        <xdr:cNvPr id="312" name="楕円 311"/>
        <xdr:cNvSpPr/>
      </xdr:nvSpPr>
      <xdr:spPr>
        <a:xfrm>
          <a:off x="78105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112395</xdr:rowOff>
    </xdr:from>
    <xdr:ext cx="597535" cy="257810"/>
    <xdr:sp macro="" textlink="">
      <xdr:nvSpPr>
        <xdr:cNvPr id="313" name="テキスト ボックス 312"/>
        <xdr:cNvSpPr txBox="1"/>
      </xdr:nvSpPr>
      <xdr:spPr>
        <a:xfrm>
          <a:off x="7561580" y="559879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128905</xdr:rowOff>
    </xdr:from>
    <xdr:to xmlns:xdr="http://schemas.openxmlformats.org/drawingml/2006/spreadsheetDrawing">
      <xdr:col>36</xdr:col>
      <xdr:colOff>165100</xdr:colOff>
      <xdr:row>37</xdr:row>
      <xdr:rowOff>59055</xdr:rowOff>
    </xdr:to>
    <xdr:sp macro="" textlink="">
      <xdr:nvSpPr>
        <xdr:cNvPr id="314" name="楕円 313"/>
        <xdr:cNvSpPr/>
      </xdr:nvSpPr>
      <xdr:spPr>
        <a:xfrm>
          <a:off x="6921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75565</xdr:rowOff>
    </xdr:from>
    <xdr:ext cx="533400" cy="257810"/>
    <xdr:sp macro="" textlink="">
      <xdr:nvSpPr>
        <xdr:cNvPr id="315" name="テキスト ボックス 314"/>
        <xdr:cNvSpPr txBox="1"/>
      </xdr:nvSpPr>
      <xdr:spPr>
        <a:xfrm>
          <a:off x="6704965" y="60763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4" name="テキスト ボックス 323"/>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6" name="直線コネクタ 325"/>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7650" cy="257810"/>
    <xdr:sp macro="" textlink="">
      <xdr:nvSpPr>
        <xdr:cNvPr id="327" name="テキスト ボックス 326"/>
        <xdr:cNvSpPr txBox="1"/>
      </xdr:nvSpPr>
      <xdr:spPr>
        <a:xfrm>
          <a:off x="6355080" y="98272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8" name="直線コネクタ 32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360" cy="257810"/>
    <xdr:sp macro="" textlink="">
      <xdr:nvSpPr>
        <xdr:cNvPr id="329" name="テキスト ボックス 328"/>
        <xdr:cNvSpPr txBox="1"/>
      </xdr:nvSpPr>
      <xdr:spPr>
        <a:xfrm>
          <a:off x="6008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30" name="直線コネクタ 329"/>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94360" cy="257810"/>
    <xdr:sp macro="" textlink="">
      <xdr:nvSpPr>
        <xdr:cNvPr id="331" name="テキスト ボックス 330"/>
        <xdr:cNvSpPr txBox="1"/>
      </xdr:nvSpPr>
      <xdr:spPr>
        <a:xfrm>
          <a:off x="6008370" y="86842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2" name="直線コネクタ 33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33" name="テキスト ボックス 332"/>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29845</xdr:rowOff>
    </xdr:from>
    <xdr:to xmlns:xdr="http://schemas.openxmlformats.org/drawingml/2006/spreadsheetDrawing">
      <xdr:col>54</xdr:col>
      <xdr:colOff>189865</xdr:colOff>
      <xdr:row>57</xdr:row>
      <xdr:rowOff>159385</xdr:rowOff>
    </xdr:to>
    <xdr:cxnSp macro="">
      <xdr:nvCxnSpPr>
        <xdr:cNvPr id="335" name="直線コネクタ 334"/>
        <xdr:cNvCxnSpPr/>
      </xdr:nvCxnSpPr>
      <xdr:spPr>
        <a:xfrm flipV="1">
          <a:off x="10475595" y="8773795"/>
          <a:ext cx="127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163195</xdr:rowOff>
    </xdr:from>
    <xdr:ext cx="469900" cy="259080"/>
    <xdr:sp macro="" textlink="">
      <xdr:nvSpPr>
        <xdr:cNvPr id="336" name="普通建設事業費最小値テキスト"/>
        <xdr:cNvSpPr txBox="1"/>
      </xdr:nvSpPr>
      <xdr:spPr>
        <a:xfrm>
          <a:off x="10528300" y="9935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159385</xdr:rowOff>
    </xdr:from>
    <xdr:to xmlns:xdr="http://schemas.openxmlformats.org/drawingml/2006/spreadsheetDrawing">
      <xdr:col>55</xdr:col>
      <xdr:colOff>88900</xdr:colOff>
      <xdr:row>57</xdr:row>
      <xdr:rowOff>159385</xdr:rowOff>
    </xdr:to>
    <xdr:cxnSp macro="">
      <xdr:nvCxnSpPr>
        <xdr:cNvPr id="337" name="直線コネクタ 336"/>
        <xdr:cNvCxnSpPr/>
      </xdr:nvCxnSpPr>
      <xdr:spPr>
        <a:xfrm>
          <a:off x="10388600" y="9932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147955</xdr:rowOff>
    </xdr:from>
    <xdr:ext cx="598805" cy="258445"/>
    <xdr:sp macro="" textlink="">
      <xdr:nvSpPr>
        <xdr:cNvPr id="338" name="普通建設事業費最大値テキスト"/>
        <xdr:cNvSpPr txBox="1"/>
      </xdr:nvSpPr>
      <xdr:spPr>
        <a:xfrm>
          <a:off x="10528300" y="8549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29845</xdr:rowOff>
    </xdr:from>
    <xdr:to xmlns:xdr="http://schemas.openxmlformats.org/drawingml/2006/spreadsheetDrawing">
      <xdr:col>55</xdr:col>
      <xdr:colOff>88900</xdr:colOff>
      <xdr:row>51</xdr:row>
      <xdr:rowOff>29845</xdr:rowOff>
    </xdr:to>
    <xdr:cxnSp macro="">
      <xdr:nvCxnSpPr>
        <xdr:cNvPr id="339" name="直線コネクタ 338"/>
        <xdr:cNvCxnSpPr/>
      </xdr:nvCxnSpPr>
      <xdr:spPr>
        <a:xfrm>
          <a:off x="10388600" y="8773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52</xdr:row>
      <xdr:rowOff>53975</xdr:rowOff>
    </xdr:from>
    <xdr:to xmlns:xdr="http://schemas.openxmlformats.org/drawingml/2006/spreadsheetDrawing">
      <xdr:col>55</xdr:col>
      <xdr:colOff>0</xdr:colOff>
      <xdr:row>52</xdr:row>
      <xdr:rowOff>162560</xdr:rowOff>
    </xdr:to>
    <xdr:cxnSp macro="">
      <xdr:nvCxnSpPr>
        <xdr:cNvPr id="340" name="直線コネクタ 339"/>
        <xdr:cNvCxnSpPr/>
      </xdr:nvCxnSpPr>
      <xdr:spPr>
        <a:xfrm>
          <a:off x="9639300" y="8969375"/>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56515</xdr:rowOff>
    </xdr:from>
    <xdr:ext cx="534670" cy="258445"/>
    <xdr:sp macro="" textlink="">
      <xdr:nvSpPr>
        <xdr:cNvPr id="341" name="普通建設事業費平均値テキスト"/>
        <xdr:cNvSpPr txBox="1"/>
      </xdr:nvSpPr>
      <xdr:spPr>
        <a:xfrm>
          <a:off x="10528300" y="94862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78105</xdr:rowOff>
    </xdr:from>
    <xdr:to xmlns:xdr="http://schemas.openxmlformats.org/drawingml/2006/spreadsheetDrawing">
      <xdr:col>55</xdr:col>
      <xdr:colOff>50800</xdr:colOff>
      <xdr:row>56</xdr:row>
      <xdr:rowOff>8255</xdr:rowOff>
    </xdr:to>
    <xdr:sp macro="" textlink="">
      <xdr:nvSpPr>
        <xdr:cNvPr id="342" name="フローチャート: 判断 341"/>
        <xdr:cNvSpPr/>
      </xdr:nvSpPr>
      <xdr:spPr>
        <a:xfrm>
          <a:off x="10426700" y="95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52</xdr:row>
      <xdr:rowOff>53975</xdr:rowOff>
    </xdr:from>
    <xdr:to xmlns:xdr="http://schemas.openxmlformats.org/drawingml/2006/spreadsheetDrawing">
      <xdr:col>50</xdr:col>
      <xdr:colOff>114300</xdr:colOff>
      <xdr:row>54</xdr:row>
      <xdr:rowOff>17780</xdr:rowOff>
    </xdr:to>
    <xdr:cxnSp macro="">
      <xdr:nvCxnSpPr>
        <xdr:cNvPr id="343" name="直線コネクタ 342"/>
        <xdr:cNvCxnSpPr/>
      </xdr:nvCxnSpPr>
      <xdr:spPr>
        <a:xfrm flipV="1">
          <a:off x="8750300" y="8969375"/>
          <a:ext cx="889000" cy="306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60325</xdr:rowOff>
    </xdr:from>
    <xdr:to xmlns:xdr="http://schemas.openxmlformats.org/drawingml/2006/spreadsheetDrawing">
      <xdr:col>50</xdr:col>
      <xdr:colOff>165100</xdr:colOff>
      <xdr:row>55</xdr:row>
      <xdr:rowOff>161925</xdr:rowOff>
    </xdr:to>
    <xdr:sp macro="" textlink="">
      <xdr:nvSpPr>
        <xdr:cNvPr id="344" name="フローチャート: 判断 343"/>
        <xdr:cNvSpPr/>
      </xdr:nvSpPr>
      <xdr:spPr>
        <a:xfrm>
          <a:off x="9588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153035</xdr:rowOff>
    </xdr:from>
    <xdr:ext cx="533400" cy="259080"/>
    <xdr:sp macro="" textlink="">
      <xdr:nvSpPr>
        <xdr:cNvPr id="345" name="テキスト ボックス 344"/>
        <xdr:cNvSpPr txBox="1"/>
      </xdr:nvSpPr>
      <xdr:spPr>
        <a:xfrm>
          <a:off x="9371965" y="95827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17780</xdr:rowOff>
    </xdr:from>
    <xdr:to xmlns:xdr="http://schemas.openxmlformats.org/drawingml/2006/spreadsheetDrawing">
      <xdr:col>45</xdr:col>
      <xdr:colOff>177800</xdr:colOff>
      <xdr:row>55</xdr:row>
      <xdr:rowOff>24130</xdr:rowOff>
    </xdr:to>
    <xdr:cxnSp macro="">
      <xdr:nvCxnSpPr>
        <xdr:cNvPr id="346" name="直線コネクタ 345"/>
        <xdr:cNvCxnSpPr/>
      </xdr:nvCxnSpPr>
      <xdr:spPr>
        <a:xfrm flipV="1">
          <a:off x="7861300" y="927608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81280</xdr:rowOff>
    </xdr:from>
    <xdr:to xmlns:xdr="http://schemas.openxmlformats.org/drawingml/2006/spreadsheetDrawing">
      <xdr:col>46</xdr:col>
      <xdr:colOff>38100</xdr:colOff>
      <xdr:row>56</xdr:row>
      <xdr:rowOff>11430</xdr:rowOff>
    </xdr:to>
    <xdr:sp macro="" textlink="">
      <xdr:nvSpPr>
        <xdr:cNvPr id="347" name="フローチャート: 判断 346"/>
        <xdr:cNvSpPr/>
      </xdr:nvSpPr>
      <xdr:spPr>
        <a:xfrm>
          <a:off x="86995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3175</xdr:rowOff>
    </xdr:from>
    <xdr:ext cx="533400" cy="259080"/>
    <xdr:sp macro="" textlink="">
      <xdr:nvSpPr>
        <xdr:cNvPr id="348" name="テキスト ボックス 347"/>
        <xdr:cNvSpPr txBox="1"/>
      </xdr:nvSpPr>
      <xdr:spPr>
        <a:xfrm>
          <a:off x="8482965" y="9604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132080</xdr:rowOff>
    </xdr:from>
    <xdr:to xmlns:xdr="http://schemas.openxmlformats.org/drawingml/2006/spreadsheetDrawing">
      <xdr:col>41</xdr:col>
      <xdr:colOff>50800</xdr:colOff>
      <xdr:row>55</xdr:row>
      <xdr:rowOff>24130</xdr:rowOff>
    </xdr:to>
    <xdr:cxnSp macro="">
      <xdr:nvCxnSpPr>
        <xdr:cNvPr id="349" name="直線コネクタ 348"/>
        <xdr:cNvCxnSpPr/>
      </xdr:nvCxnSpPr>
      <xdr:spPr>
        <a:xfrm>
          <a:off x="6972300" y="939038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3175</xdr:rowOff>
    </xdr:from>
    <xdr:to xmlns:xdr="http://schemas.openxmlformats.org/drawingml/2006/spreadsheetDrawing">
      <xdr:col>41</xdr:col>
      <xdr:colOff>101600</xdr:colOff>
      <xdr:row>55</xdr:row>
      <xdr:rowOff>104775</xdr:rowOff>
    </xdr:to>
    <xdr:sp macro="" textlink="">
      <xdr:nvSpPr>
        <xdr:cNvPr id="350" name="フローチャート: 判断 349"/>
        <xdr:cNvSpPr/>
      </xdr:nvSpPr>
      <xdr:spPr>
        <a:xfrm>
          <a:off x="7810500" y="943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95885</xdr:rowOff>
    </xdr:from>
    <xdr:ext cx="533400" cy="259080"/>
    <xdr:sp macro="" textlink="">
      <xdr:nvSpPr>
        <xdr:cNvPr id="351" name="テキスト ボックス 350"/>
        <xdr:cNvSpPr txBox="1"/>
      </xdr:nvSpPr>
      <xdr:spPr>
        <a:xfrm>
          <a:off x="7593965" y="95256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35560</xdr:rowOff>
    </xdr:from>
    <xdr:to xmlns:xdr="http://schemas.openxmlformats.org/drawingml/2006/spreadsheetDrawing">
      <xdr:col>36</xdr:col>
      <xdr:colOff>165100</xdr:colOff>
      <xdr:row>55</xdr:row>
      <xdr:rowOff>137160</xdr:rowOff>
    </xdr:to>
    <xdr:sp macro="" textlink="">
      <xdr:nvSpPr>
        <xdr:cNvPr id="352" name="フローチャート: 判断 351"/>
        <xdr:cNvSpPr/>
      </xdr:nvSpPr>
      <xdr:spPr>
        <a:xfrm>
          <a:off x="6921500" y="946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128270</xdr:rowOff>
    </xdr:from>
    <xdr:ext cx="533400" cy="259080"/>
    <xdr:sp macro="" textlink="">
      <xdr:nvSpPr>
        <xdr:cNvPr id="353" name="テキスト ボックス 352"/>
        <xdr:cNvSpPr txBox="1"/>
      </xdr:nvSpPr>
      <xdr:spPr>
        <a:xfrm>
          <a:off x="6704965" y="95580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4" name="テキスト ボックス 35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5" name="テキスト ボックス 35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6" name="テキスト ボックス 35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7" name="テキスト ボックス 35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8" name="テキスト ボックス 35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111760</xdr:rowOff>
    </xdr:from>
    <xdr:to xmlns:xdr="http://schemas.openxmlformats.org/drawingml/2006/spreadsheetDrawing">
      <xdr:col>55</xdr:col>
      <xdr:colOff>50800</xdr:colOff>
      <xdr:row>53</xdr:row>
      <xdr:rowOff>41910</xdr:rowOff>
    </xdr:to>
    <xdr:sp macro="" textlink="">
      <xdr:nvSpPr>
        <xdr:cNvPr id="359" name="楕円 358"/>
        <xdr:cNvSpPr/>
      </xdr:nvSpPr>
      <xdr:spPr>
        <a:xfrm>
          <a:off x="10426700" y="902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51</xdr:row>
      <xdr:rowOff>134620</xdr:rowOff>
    </xdr:from>
    <xdr:ext cx="598805" cy="257810"/>
    <xdr:sp macro="" textlink="">
      <xdr:nvSpPr>
        <xdr:cNvPr id="360" name="普通建設事業費該当値テキスト"/>
        <xdr:cNvSpPr txBox="1"/>
      </xdr:nvSpPr>
      <xdr:spPr>
        <a:xfrm>
          <a:off x="10528300" y="88785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52</xdr:row>
      <xdr:rowOff>3175</xdr:rowOff>
    </xdr:from>
    <xdr:to xmlns:xdr="http://schemas.openxmlformats.org/drawingml/2006/spreadsheetDrawing">
      <xdr:col>50</xdr:col>
      <xdr:colOff>165100</xdr:colOff>
      <xdr:row>52</xdr:row>
      <xdr:rowOff>104775</xdr:rowOff>
    </xdr:to>
    <xdr:sp macro="" textlink="">
      <xdr:nvSpPr>
        <xdr:cNvPr id="361" name="楕円 360"/>
        <xdr:cNvSpPr/>
      </xdr:nvSpPr>
      <xdr:spPr>
        <a:xfrm>
          <a:off x="9588500" y="891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50</xdr:row>
      <xdr:rowOff>121285</xdr:rowOff>
    </xdr:from>
    <xdr:ext cx="597535" cy="257810"/>
    <xdr:sp macro="" textlink="">
      <xdr:nvSpPr>
        <xdr:cNvPr id="362" name="テキスト ボックス 361"/>
        <xdr:cNvSpPr txBox="1"/>
      </xdr:nvSpPr>
      <xdr:spPr>
        <a:xfrm>
          <a:off x="9339580" y="869378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138430</xdr:rowOff>
    </xdr:from>
    <xdr:to xmlns:xdr="http://schemas.openxmlformats.org/drawingml/2006/spreadsheetDrawing">
      <xdr:col>46</xdr:col>
      <xdr:colOff>38100</xdr:colOff>
      <xdr:row>54</xdr:row>
      <xdr:rowOff>68580</xdr:rowOff>
    </xdr:to>
    <xdr:sp macro="" textlink="">
      <xdr:nvSpPr>
        <xdr:cNvPr id="363" name="楕円 362"/>
        <xdr:cNvSpPr/>
      </xdr:nvSpPr>
      <xdr:spPr>
        <a:xfrm>
          <a:off x="8699500" y="922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52</xdr:row>
      <xdr:rowOff>85090</xdr:rowOff>
    </xdr:from>
    <xdr:ext cx="597535" cy="259080"/>
    <xdr:sp macro="" textlink="">
      <xdr:nvSpPr>
        <xdr:cNvPr id="364" name="テキスト ボックス 363"/>
        <xdr:cNvSpPr txBox="1"/>
      </xdr:nvSpPr>
      <xdr:spPr>
        <a:xfrm>
          <a:off x="8450580" y="90004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144780</xdr:rowOff>
    </xdr:from>
    <xdr:to xmlns:xdr="http://schemas.openxmlformats.org/drawingml/2006/spreadsheetDrawing">
      <xdr:col>41</xdr:col>
      <xdr:colOff>101600</xdr:colOff>
      <xdr:row>55</xdr:row>
      <xdr:rowOff>74930</xdr:rowOff>
    </xdr:to>
    <xdr:sp macro="" textlink="">
      <xdr:nvSpPr>
        <xdr:cNvPr id="365" name="楕円 364"/>
        <xdr:cNvSpPr/>
      </xdr:nvSpPr>
      <xdr:spPr>
        <a:xfrm>
          <a:off x="78105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91440</xdr:rowOff>
    </xdr:from>
    <xdr:ext cx="533400" cy="259080"/>
    <xdr:sp macro="" textlink="">
      <xdr:nvSpPr>
        <xdr:cNvPr id="366" name="テキスト ボックス 365"/>
        <xdr:cNvSpPr txBox="1"/>
      </xdr:nvSpPr>
      <xdr:spPr>
        <a:xfrm>
          <a:off x="7593965" y="9178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80645</xdr:rowOff>
    </xdr:from>
    <xdr:to xmlns:xdr="http://schemas.openxmlformats.org/drawingml/2006/spreadsheetDrawing">
      <xdr:col>36</xdr:col>
      <xdr:colOff>165100</xdr:colOff>
      <xdr:row>55</xdr:row>
      <xdr:rowOff>10795</xdr:rowOff>
    </xdr:to>
    <xdr:sp macro="" textlink="">
      <xdr:nvSpPr>
        <xdr:cNvPr id="367" name="楕円 366"/>
        <xdr:cNvSpPr/>
      </xdr:nvSpPr>
      <xdr:spPr>
        <a:xfrm>
          <a:off x="6921500" y="933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53</xdr:row>
      <xdr:rowOff>27305</xdr:rowOff>
    </xdr:from>
    <xdr:ext cx="597535" cy="259080"/>
    <xdr:sp macro="" textlink="">
      <xdr:nvSpPr>
        <xdr:cNvPr id="368" name="テキスト ボックス 367"/>
        <xdr:cNvSpPr txBox="1"/>
      </xdr:nvSpPr>
      <xdr:spPr>
        <a:xfrm>
          <a:off x="6672580" y="91141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77" name="テキスト ボックス 376"/>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8" name="直線コネクタ 37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79" name="直線コネクタ 378"/>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80" name="テキスト ボックス 379"/>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1" name="直線コネクタ 380"/>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2" name="テキスト ボックス 381"/>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3" name="直線コネクタ 38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810"/>
    <xdr:sp macro="" textlink="">
      <xdr:nvSpPr>
        <xdr:cNvPr id="384" name="テキスト ボックス 383"/>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5" name="直線コネクタ 384"/>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86" name="テキスト ボックス 385"/>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7" name="直線コネクタ 386"/>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360" cy="259080"/>
    <xdr:sp macro="" textlink="">
      <xdr:nvSpPr>
        <xdr:cNvPr id="388" name="テキスト ボックス 387"/>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390" name="テキスト ボックス 389"/>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89535</xdr:rowOff>
    </xdr:from>
    <xdr:to xmlns:xdr="http://schemas.openxmlformats.org/drawingml/2006/spreadsheetDrawing">
      <xdr:col>54</xdr:col>
      <xdr:colOff>189865</xdr:colOff>
      <xdr:row>79</xdr:row>
      <xdr:rowOff>43815</xdr:rowOff>
    </xdr:to>
    <xdr:cxnSp macro="">
      <xdr:nvCxnSpPr>
        <xdr:cNvPr id="392" name="直線コネクタ 391"/>
        <xdr:cNvCxnSpPr/>
      </xdr:nvCxnSpPr>
      <xdr:spPr>
        <a:xfrm flipV="1">
          <a:off x="10475595" y="12091035"/>
          <a:ext cx="127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47625</xdr:rowOff>
    </xdr:from>
    <xdr:ext cx="313690" cy="259080"/>
    <xdr:sp macro="" textlink="">
      <xdr:nvSpPr>
        <xdr:cNvPr id="393" name="普通建設事業費 （ うち新規整備　）最小値テキスト"/>
        <xdr:cNvSpPr txBox="1"/>
      </xdr:nvSpPr>
      <xdr:spPr>
        <a:xfrm>
          <a:off x="10528300" y="13592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43815</xdr:rowOff>
    </xdr:from>
    <xdr:to xmlns:xdr="http://schemas.openxmlformats.org/drawingml/2006/spreadsheetDrawing">
      <xdr:col>55</xdr:col>
      <xdr:colOff>88900</xdr:colOff>
      <xdr:row>79</xdr:row>
      <xdr:rowOff>43815</xdr:rowOff>
    </xdr:to>
    <xdr:cxnSp macro="">
      <xdr:nvCxnSpPr>
        <xdr:cNvPr id="394" name="直線コネクタ 393"/>
        <xdr:cNvCxnSpPr/>
      </xdr:nvCxnSpPr>
      <xdr:spPr>
        <a:xfrm>
          <a:off x="10388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36195</xdr:rowOff>
    </xdr:from>
    <xdr:ext cx="598805" cy="259080"/>
    <xdr:sp macro="" textlink="">
      <xdr:nvSpPr>
        <xdr:cNvPr id="395" name="普通建設事業費 （ うち新規整備　）最大値テキスト"/>
        <xdr:cNvSpPr txBox="1"/>
      </xdr:nvSpPr>
      <xdr:spPr>
        <a:xfrm>
          <a:off x="10528300" y="11866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89535</xdr:rowOff>
    </xdr:from>
    <xdr:to xmlns:xdr="http://schemas.openxmlformats.org/drawingml/2006/spreadsheetDrawing">
      <xdr:col>55</xdr:col>
      <xdr:colOff>88900</xdr:colOff>
      <xdr:row>70</xdr:row>
      <xdr:rowOff>89535</xdr:rowOff>
    </xdr:to>
    <xdr:cxnSp macro="">
      <xdr:nvCxnSpPr>
        <xdr:cNvPr id="396" name="直線コネクタ 395"/>
        <xdr:cNvCxnSpPr/>
      </xdr:nvCxnSpPr>
      <xdr:spPr>
        <a:xfrm>
          <a:off x="10388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71</xdr:row>
      <xdr:rowOff>26035</xdr:rowOff>
    </xdr:from>
    <xdr:to xmlns:xdr="http://schemas.openxmlformats.org/drawingml/2006/spreadsheetDrawing">
      <xdr:col>55</xdr:col>
      <xdr:colOff>0</xdr:colOff>
      <xdr:row>72</xdr:row>
      <xdr:rowOff>132080</xdr:rowOff>
    </xdr:to>
    <xdr:cxnSp macro="">
      <xdr:nvCxnSpPr>
        <xdr:cNvPr id="397" name="直線コネクタ 396"/>
        <xdr:cNvCxnSpPr/>
      </xdr:nvCxnSpPr>
      <xdr:spPr>
        <a:xfrm>
          <a:off x="9639300" y="12198985"/>
          <a:ext cx="8382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58420</xdr:rowOff>
    </xdr:from>
    <xdr:ext cx="534670" cy="259080"/>
    <xdr:sp macro="" textlink="">
      <xdr:nvSpPr>
        <xdr:cNvPr id="398" name="普通建設事業費 （ うち新規整備　）平均値テキスト"/>
        <xdr:cNvSpPr txBox="1"/>
      </xdr:nvSpPr>
      <xdr:spPr>
        <a:xfrm>
          <a:off x="10528300" y="13260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79375</xdr:rowOff>
    </xdr:from>
    <xdr:to xmlns:xdr="http://schemas.openxmlformats.org/drawingml/2006/spreadsheetDrawing">
      <xdr:col>55</xdr:col>
      <xdr:colOff>50800</xdr:colOff>
      <xdr:row>78</xdr:row>
      <xdr:rowOff>9525</xdr:rowOff>
    </xdr:to>
    <xdr:sp macro="" textlink="">
      <xdr:nvSpPr>
        <xdr:cNvPr id="399" name="フローチャート: 判断 398"/>
        <xdr:cNvSpPr/>
      </xdr:nvSpPr>
      <xdr:spPr>
        <a:xfrm>
          <a:off x="104267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71</xdr:row>
      <xdr:rowOff>26035</xdr:rowOff>
    </xdr:from>
    <xdr:to xmlns:xdr="http://schemas.openxmlformats.org/drawingml/2006/spreadsheetDrawing">
      <xdr:col>50</xdr:col>
      <xdr:colOff>114300</xdr:colOff>
      <xdr:row>76</xdr:row>
      <xdr:rowOff>72390</xdr:rowOff>
    </xdr:to>
    <xdr:cxnSp macro="">
      <xdr:nvCxnSpPr>
        <xdr:cNvPr id="400" name="直線コネクタ 399"/>
        <xdr:cNvCxnSpPr/>
      </xdr:nvCxnSpPr>
      <xdr:spPr>
        <a:xfrm flipV="1">
          <a:off x="8750300" y="12198985"/>
          <a:ext cx="889000" cy="903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120650</xdr:rowOff>
    </xdr:from>
    <xdr:to xmlns:xdr="http://schemas.openxmlformats.org/drawingml/2006/spreadsheetDrawing">
      <xdr:col>50</xdr:col>
      <xdr:colOff>165100</xdr:colOff>
      <xdr:row>78</xdr:row>
      <xdr:rowOff>50165</xdr:rowOff>
    </xdr:to>
    <xdr:sp macro="" textlink="">
      <xdr:nvSpPr>
        <xdr:cNvPr id="401" name="フローチャート: 判断 400"/>
        <xdr:cNvSpPr/>
      </xdr:nvSpPr>
      <xdr:spPr>
        <a:xfrm>
          <a:off x="95885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41275</xdr:rowOff>
    </xdr:from>
    <xdr:ext cx="533400" cy="257810"/>
    <xdr:sp macro="" textlink="">
      <xdr:nvSpPr>
        <xdr:cNvPr id="402" name="テキスト ボックス 401"/>
        <xdr:cNvSpPr txBox="1"/>
      </xdr:nvSpPr>
      <xdr:spPr>
        <a:xfrm>
          <a:off x="9371965" y="134143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72390</xdr:rowOff>
    </xdr:from>
    <xdr:to xmlns:xdr="http://schemas.openxmlformats.org/drawingml/2006/spreadsheetDrawing">
      <xdr:col>45</xdr:col>
      <xdr:colOff>177800</xdr:colOff>
      <xdr:row>78</xdr:row>
      <xdr:rowOff>13970</xdr:rowOff>
    </xdr:to>
    <xdr:cxnSp macro="">
      <xdr:nvCxnSpPr>
        <xdr:cNvPr id="403" name="直線コネクタ 402"/>
        <xdr:cNvCxnSpPr/>
      </xdr:nvCxnSpPr>
      <xdr:spPr>
        <a:xfrm flipV="1">
          <a:off x="7861300" y="13102590"/>
          <a:ext cx="8890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102870</xdr:rowOff>
    </xdr:from>
    <xdr:to xmlns:xdr="http://schemas.openxmlformats.org/drawingml/2006/spreadsheetDrawing">
      <xdr:col>46</xdr:col>
      <xdr:colOff>38100</xdr:colOff>
      <xdr:row>78</xdr:row>
      <xdr:rowOff>33020</xdr:rowOff>
    </xdr:to>
    <xdr:sp macro="" textlink="">
      <xdr:nvSpPr>
        <xdr:cNvPr id="404" name="フローチャート: 判断 403"/>
        <xdr:cNvSpPr/>
      </xdr:nvSpPr>
      <xdr:spPr>
        <a:xfrm>
          <a:off x="8699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24130</xdr:rowOff>
    </xdr:from>
    <xdr:ext cx="533400" cy="259080"/>
    <xdr:sp macro="" textlink="">
      <xdr:nvSpPr>
        <xdr:cNvPr id="405" name="テキスト ボックス 404"/>
        <xdr:cNvSpPr txBox="1"/>
      </xdr:nvSpPr>
      <xdr:spPr>
        <a:xfrm>
          <a:off x="8482965" y="13397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71120</xdr:rowOff>
    </xdr:from>
    <xdr:to xmlns:xdr="http://schemas.openxmlformats.org/drawingml/2006/spreadsheetDrawing">
      <xdr:col>41</xdr:col>
      <xdr:colOff>50800</xdr:colOff>
      <xdr:row>78</xdr:row>
      <xdr:rowOff>13970</xdr:rowOff>
    </xdr:to>
    <xdr:cxnSp macro="">
      <xdr:nvCxnSpPr>
        <xdr:cNvPr id="406" name="直線コネクタ 405"/>
        <xdr:cNvCxnSpPr/>
      </xdr:nvCxnSpPr>
      <xdr:spPr>
        <a:xfrm>
          <a:off x="6972300" y="1327277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102235</xdr:rowOff>
    </xdr:from>
    <xdr:to xmlns:xdr="http://schemas.openxmlformats.org/drawingml/2006/spreadsheetDrawing">
      <xdr:col>41</xdr:col>
      <xdr:colOff>101600</xdr:colOff>
      <xdr:row>78</xdr:row>
      <xdr:rowOff>32385</xdr:rowOff>
    </xdr:to>
    <xdr:sp macro="" textlink="">
      <xdr:nvSpPr>
        <xdr:cNvPr id="407" name="フローチャート: 判断 406"/>
        <xdr:cNvSpPr/>
      </xdr:nvSpPr>
      <xdr:spPr>
        <a:xfrm>
          <a:off x="7810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48895</xdr:rowOff>
    </xdr:from>
    <xdr:ext cx="533400" cy="259080"/>
    <xdr:sp macro="" textlink="">
      <xdr:nvSpPr>
        <xdr:cNvPr id="408" name="テキスト ボックス 407"/>
        <xdr:cNvSpPr txBox="1"/>
      </xdr:nvSpPr>
      <xdr:spPr>
        <a:xfrm>
          <a:off x="7593965" y="130790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86360</xdr:rowOff>
    </xdr:from>
    <xdr:to xmlns:xdr="http://schemas.openxmlformats.org/drawingml/2006/spreadsheetDrawing">
      <xdr:col>36</xdr:col>
      <xdr:colOff>165100</xdr:colOff>
      <xdr:row>78</xdr:row>
      <xdr:rowOff>16510</xdr:rowOff>
    </xdr:to>
    <xdr:sp macro="" textlink="">
      <xdr:nvSpPr>
        <xdr:cNvPr id="409" name="フローチャート: 判断 408"/>
        <xdr:cNvSpPr/>
      </xdr:nvSpPr>
      <xdr:spPr>
        <a:xfrm>
          <a:off x="6921500" y="1328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7620</xdr:rowOff>
    </xdr:from>
    <xdr:ext cx="533400" cy="257810"/>
    <xdr:sp macro="" textlink="">
      <xdr:nvSpPr>
        <xdr:cNvPr id="410" name="テキスト ボックス 409"/>
        <xdr:cNvSpPr txBox="1"/>
      </xdr:nvSpPr>
      <xdr:spPr>
        <a:xfrm>
          <a:off x="6704965" y="133807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3" name="テキスト ボックス 41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4" name="テキスト ボックス 41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72</xdr:row>
      <xdr:rowOff>81280</xdr:rowOff>
    </xdr:from>
    <xdr:to xmlns:xdr="http://schemas.openxmlformats.org/drawingml/2006/spreadsheetDrawing">
      <xdr:col>55</xdr:col>
      <xdr:colOff>50800</xdr:colOff>
      <xdr:row>73</xdr:row>
      <xdr:rowOff>11430</xdr:rowOff>
    </xdr:to>
    <xdr:sp macro="" textlink="">
      <xdr:nvSpPr>
        <xdr:cNvPr id="416" name="楕円 415"/>
        <xdr:cNvSpPr/>
      </xdr:nvSpPr>
      <xdr:spPr>
        <a:xfrm>
          <a:off x="10426700" y="1242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71</xdr:row>
      <xdr:rowOff>104140</xdr:rowOff>
    </xdr:from>
    <xdr:ext cx="534670" cy="259080"/>
    <xdr:sp macro="" textlink="">
      <xdr:nvSpPr>
        <xdr:cNvPr id="417" name="普通建設事業費 （ うち新規整備　）該当値テキスト"/>
        <xdr:cNvSpPr txBox="1"/>
      </xdr:nvSpPr>
      <xdr:spPr>
        <a:xfrm>
          <a:off x="10528300" y="12277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70</xdr:row>
      <xdr:rowOff>146685</xdr:rowOff>
    </xdr:from>
    <xdr:to xmlns:xdr="http://schemas.openxmlformats.org/drawingml/2006/spreadsheetDrawing">
      <xdr:col>50</xdr:col>
      <xdr:colOff>165100</xdr:colOff>
      <xdr:row>71</xdr:row>
      <xdr:rowOff>76835</xdr:rowOff>
    </xdr:to>
    <xdr:sp macro="" textlink="">
      <xdr:nvSpPr>
        <xdr:cNvPr id="418" name="楕円 417"/>
        <xdr:cNvSpPr/>
      </xdr:nvSpPr>
      <xdr:spPr>
        <a:xfrm>
          <a:off x="9588500" y="121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69</xdr:row>
      <xdr:rowOff>93345</xdr:rowOff>
    </xdr:from>
    <xdr:ext cx="597535" cy="259080"/>
    <xdr:sp macro="" textlink="">
      <xdr:nvSpPr>
        <xdr:cNvPr id="419" name="テキスト ボックス 418"/>
        <xdr:cNvSpPr txBox="1"/>
      </xdr:nvSpPr>
      <xdr:spPr>
        <a:xfrm>
          <a:off x="9339580" y="1192339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21590</xdr:rowOff>
    </xdr:from>
    <xdr:to xmlns:xdr="http://schemas.openxmlformats.org/drawingml/2006/spreadsheetDrawing">
      <xdr:col>46</xdr:col>
      <xdr:colOff>38100</xdr:colOff>
      <xdr:row>76</xdr:row>
      <xdr:rowOff>123190</xdr:rowOff>
    </xdr:to>
    <xdr:sp macro="" textlink="">
      <xdr:nvSpPr>
        <xdr:cNvPr id="420" name="楕円 419"/>
        <xdr:cNvSpPr/>
      </xdr:nvSpPr>
      <xdr:spPr>
        <a:xfrm>
          <a:off x="8699500" y="130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139700</xdr:rowOff>
    </xdr:from>
    <xdr:ext cx="533400" cy="259080"/>
    <xdr:sp macro="" textlink="">
      <xdr:nvSpPr>
        <xdr:cNvPr id="421" name="テキスト ボックス 420"/>
        <xdr:cNvSpPr txBox="1"/>
      </xdr:nvSpPr>
      <xdr:spPr>
        <a:xfrm>
          <a:off x="8482965" y="128270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134620</xdr:rowOff>
    </xdr:from>
    <xdr:to xmlns:xdr="http://schemas.openxmlformats.org/drawingml/2006/spreadsheetDrawing">
      <xdr:col>41</xdr:col>
      <xdr:colOff>101600</xdr:colOff>
      <xdr:row>78</xdr:row>
      <xdr:rowOff>64770</xdr:rowOff>
    </xdr:to>
    <xdr:sp macro="" textlink="">
      <xdr:nvSpPr>
        <xdr:cNvPr id="422" name="楕円 421"/>
        <xdr:cNvSpPr/>
      </xdr:nvSpPr>
      <xdr:spPr>
        <a:xfrm>
          <a:off x="7810500" y="133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55880</xdr:rowOff>
    </xdr:from>
    <xdr:ext cx="533400" cy="259080"/>
    <xdr:sp macro="" textlink="">
      <xdr:nvSpPr>
        <xdr:cNvPr id="423" name="テキスト ボックス 422"/>
        <xdr:cNvSpPr txBox="1"/>
      </xdr:nvSpPr>
      <xdr:spPr>
        <a:xfrm>
          <a:off x="7593965" y="13428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20320</xdr:rowOff>
    </xdr:from>
    <xdr:to xmlns:xdr="http://schemas.openxmlformats.org/drawingml/2006/spreadsheetDrawing">
      <xdr:col>36</xdr:col>
      <xdr:colOff>165100</xdr:colOff>
      <xdr:row>77</xdr:row>
      <xdr:rowOff>121920</xdr:rowOff>
    </xdr:to>
    <xdr:sp macro="" textlink="">
      <xdr:nvSpPr>
        <xdr:cNvPr id="424" name="楕円 423"/>
        <xdr:cNvSpPr/>
      </xdr:nvSpPr>
      <xdr:spPr>
        <a:xfrm>
          <a:off x="6921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138430</xdr:rowOff>
    </xdr:from>
    <xdr:ext cx="533400" cy="259080"/>
    <xdr:sp macro="" textlink="">
      <xdr:nvSpPr>
        <xdr:cNvPr id="425" name="テキスト ボックス 424"/>
        <xdr:cNvSpPr txBox="1"/>
      </xdr:nvSpPr>
      <xdr:spPr>
        <a:xfrm>
          <a:off x="6704965" y="129971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34" name="テキスト ボックス 433"/>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6" name="直線コネクタ 435"/>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7650" cy="257810"/>
    <xdr:sp macro="" textlink="">
      <xdr:nvSpPr>
        <xdr:cNvPr id="437" name="テキスト ボックス 436"/>
        <xdr:cNvSpPr txBox="1"/>
      </xdr:nvSpPr>
      <xdr:spPr>
        <a:xfrm>
          <a:off x="6355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8" name="直線コネクタ 437"/>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57810"/>
    <xdr:sp macro="" textlink="">
      <xdr:nvSpPr>
        <xdr:cNvPr id="439" name="テキスト ボックス 438"/>
        <xdr:cNvSpPr txBox="1"/>
      </xdr:nvSpPr>
      <xdr:spPr>
        <a:xfrm>
          <a:off x="6072505" y="16342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0" name="直線コネクタ 439"/>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360" cy="257810"/>
    <xdr:sp macro="" textlink="">
      <xdr:nvSpPr>
        <xdr:cNvPr id="441" name="テキスト ボックス 440"/>
        <xdr:cNvSpPr txBox="1"/>
      </xdr:nvSpPr>
      <xdr:spPr>
        <a:xfrm>
          <a:off x="6008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2" name="直線コネクタ 441"/>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360" cy="257810"/>
    <xdr:sp macro="" textlink="">
      <xdr:nvSpPr>
        <xdr:cNvPr id="443" name="テキスト ボックス 442"/>
        <xdr:cNvSpPr txBox="1"/>
      </xdr:nvSpPr>
      <xdr:spPr>
        <a:xfrm>
          <a:off x="6008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4" name="直線コネクタ 44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45" name="テキスト ボックス 444"/>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29210</xdr:rowOff>
    </xdr:from>
    <xdr:to xmlns:xdr="http://schemas.openxmlformats.org/drawingml/2006/spreadsheetDrawing">
      <xdr:col>54</xdr:col>
      <xdr:colOff>189865</xdr:colOff>
      <xdr:row>98</xdr:row>
      <xdr:rowOff>107315</xdr:rowOff>
    </xdr:to>
    <xdr:cxnSp macro="">
      <xdr:nvCxnSpPr>
        <xdr:cNvPr id="447" name="直線コネクタ 446"/>
        <xdr:cNvCxnSpPr/>
      </xdr:nvCxnSpPr>
      <xdr:spPr>
        <a:xfrm flipV="1">
          <a:off x="10475595" y="1545971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111125</xdr:rowOff>
    </xdr:from>
    <xdr:ext cx="469900" cy="257810"/>
    <xdr:sp macro="" textlink="">
      <xdr:nvSpPr>
        <xdr:cNvPr id="448" name="普通建設事業費 （ うち更新整備　）最小値テキスト"/>
        <xdr:cNvSpPr txBox="1"/>
      </xdr:nvSpPr>
      <xdr:spPr>
        <a:xfrm>
          <a:off x="10528300" y="169132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107315</xdr:rowOff>
    </xdr:from>
    <xdr:to xmlns:xdr="http://schemas.openxmlformats.org/drawingml/2006/spreadsheetDrawing">
      <xdr:col>55</xdr:col>
      <xdr:colOff>88900</xdr:colOff>
      <xdr:row>98</xdr:row>
      <xdr:rowOff>107315</xdr:rowOff>
    </xdr:to>
    <xdr:cxnSp macro="">
      <xdr:nvCxnSpPr>
        <xdr:cNvPr id="449" name="直線コネクタ 448"/>
        <xdr:cNvCxnSpPr/>
      </xdr:nvCxnSpPr>
      <xdr:spPr>
        <a:xfrm>
          <a:off x="10388600" y="16909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147320</xdr:rowOff>
    </xdr:from>
    <xdr:ext cx="598805" cy="259080"/>
    <xdr:sp macro="" textlink="">
      <xdr:nvSpPr>
        <xdr:cNvPr id="450" name="普通建設事業費 （ うち更新整備　）最大値テキスト"/>
        <xdr:cNvSpPr txBox="1"/>
      </xdr:nvSpPr>
      <xdr:spPr>
        <a:xfrm>
          <a:off x="10528300" y="152349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162,084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29210</xdr:rowOff>
    </xdr:from>
    <xdr:to xmlns:xdr="http://schemas.openxmlformats.org/drawingml/2006/spreadsheetDrawing">
      <xdr:col>55</xdr:col>
      <xdr:colOff>88900</xdr:colOff>
      <xdr:row>90</xdr:row>
      <xdr:rowOff>29210</xdr:rowOff>
    </xdr:to>
    <xdr:cxnSp macro="">
      <xdr:nvCxnSpPr>
        <xdr:cNvPr id="451" name="直線コネクタ 450"/>
        <xdr:cNvCxnSpPr/>
      </xdr:nvCxnSpPr>
      <xdr:spPr>
        <a:xfrm>
          <a:off x="10388600" y="15459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74930</xdr:rowOff>
    </xdr:from>
    <xdr:to xmlns:xdr="http://schemas.openxmlformats.org/drawingml/2006/spreadsheetDrawing">
      <xdr:col>55</xdr:col>
      <xdr:colOff>0</xdr:colOff>
      <xdr:row>96</xdr:row>
      <xdr:rowOff>90170</xdr:rowOff>
    </xdr:to>
    <xdr:cxnSp macro="">
      <xdr:nvCxnSpPr>
        <xdr:cNvPr id="452" name="直線コネクタ 451"/>
        <xdr:cNvCxnSpPr/>
      </xdr:nvCxnSpPr>
      <xdr:spPr>
        <a:xfrm>
          <a:off x="9639300" y="1653413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20320</xdr:rowOff>
    </xdr:from>
    <xdr:ext cx="534670" cy="257810"/>
    <xdr:sp macro="" textlink="">
      <xdr:nvSpPr>
        <xdr:cNvPr id="453" name="普通建設事業費 （ うち更新整備　）平均値テキスト"/>
        <xdr:cNvSpPr txBox="1"/>
      </xdr:nvSpPr>
      <xdr:spPr>
        <a:xfrm>
          <a:off x="10528300" y="164795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41910</xdr:rowOff>
    </xdr:from>
    <xdr:to xmlns:xdr="http://schemas.openxmlformats.org/drawingml/2006/spreadsheetDrawing">
      <xdr:col>55</xdr:col>
      <xdr:colOff>50800</xdr:colOff>
      <xdr:row>96</xdr:row>
      <xdr:rowOff>143510</xdr:rowOff>
    </xdr:to>
    <xdr:sp macro="" textlink="">
      <xdr:nvSpPr>
        <xdr:cNvPr id="454" name="フローチャート: 判断 453"/>
        <xdr:cNvSpPr/>
      </xdr:nvSpPr>
      <xdr:spPr>
        <a:xfrm>
          <a:off x="10426700" y="1650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69215</xdr:rowOff>
    </xdr:from>
    <xdr:to xmlns:xdr="http://schemas.openxmlformats.org/drawingml/2006/spreadsheetDrawing">
      <xdr:col>50</xdr:col>
      <xdr:colOff>114300</xdr:colOff>
      <xdr:row>96</xdr:row>
      <xdr:rowOff>74930</xdr:rowOff>
    </xdr:to>
    <xdr:cxnSp macro="">
      <xdr:nvCxnSpPr>
        <xdr:cNvPr id="455" name="直線コネクタ 454"/>
        <xdr:cNvCxnSpPr/>
      </xdr:nvCxnSpPr>
      <xdr:spPr>
        <a:xfrm>
          <a:off x="8750300" y="165284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166370</xdr:rowOff>
    </xdr:from>
    <xdr:to xmlns:xdr="http://schemas.openxmlformats.org/drawingml/2006/spreadsheetDrawing">
      <xdr:col>50</xdr:col>
      <xdr:colOff>165100</xdr:colOff>
      <xdr:row>96</xdr:row>
      <xdr:rowOff>95885</xdr:rowOff>
    </xdr:to>
    <xdr:sp macro="" textlink="">
      <xdr:nvSpPr>
        <xdr:cNvPr id="456" name="フローチャート: 判断 455"/>
        <xdr:cNvSpPr/>
      </xdr:nvSpPr>
      <xdr:spPr>
        <a:xfrm>
          <a:off x="958850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112395</xdr:rowOff>
    </xdr:from>
    <xdr:ext cx="533400" cy="257810"/>
    <xdr:sp macro="" textlink="">
      <xdr:nvSpPr>
        <xdr:cNvPr id="457" name="テキスト ボックス 456"/>
        <xdr:cNvSpPr txBox="1"/>
      </xdr:nvSpPr>
      <xdr:spPr>
        <a:xfrm>
          <a:off x="9371965" y="162286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153670</xdr:rowOff>
    </xdr:from>
    <xdr:to xmlns:xdr="http://schemas.openxmlformats.org/drawingml/2006/spreadsheetDrawing">
      <xdr:col>45</xdr:col>
      <xdr:colOff>177800</xdr:colOff>
      <xdr:row>96</xdr:row>
      <xdr:rowOff>69215</xdr:rowOff>
    </xdr:to>
    <xdr:cxnSp macro="">
      <xdr:nvCxnSpPr>
        <xdr:cNvPr id="458" name="直線コネクタ 457"/>
        <xdr:cNvCxnSpPr/>
      </xdr:nvCxnSpPr>
      <xdr:spPr>
        <a:xfrm>
          <a:off x="7861300" y="1644142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26670</xdr:rowOff>
    </xdr:from>
    <xdr:to xmlns:xdr="http://schemas.openxmlformats.org/drawingml/2006/spreadsheetDrawing">
      <xdr:col>46</xdr:col>
      <xdr:colOff>38100</xdr:colOff>
      <xdr:row>96</xdr:row>
      <xdr:rowOff>128270</xdr:rowOff>
    </xdr:to>
    <xdr:sp macro="" textlink="">
      <xdr:nvSpPr>
        <xdr:cNvPr id="459" name="フローチャート: 判断 458"/>
        <xdr:cNvSpPr/>
      </xdr:nvSpPr>
      <xdr:spPr>
        <a:xfrm>
          <a:off x="8699500" y="164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119380</xdr:rowOff>
    </xdr:from>
    <xdr:ext cx="533400" cy="259080"/>
    <xdr:sp macro="" textlink="">
      <xdr:nvSpPr>
        <xdr:cNvPr id="460" name="テキスト ボックス 459"/>
        <xdr:cNvSpPr txBox="1"/>
      </xdr:nvSpPr>
      <xdr:spPr>
        <a:xfrm>
          <a:off x="8482965" y="165785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71120</xdr:rowOff>
    </xdr:from>
    <xdr:to xmlns:xdr="http://schemas.openxmlformats.org/drawingml/2006/spreadsheetDrawing">
      <xdr:col>41</xdr:col>
      <xdr:colOff>50800</xdr:colOff>
      <xdr:row>95</xdr:row>
      <xdr:rowOff>153670</xdr:rowOff>
    </xdr:to>
    <xdr:cxnSp macro="">
      <xdr:nvCxnSpPr>
        <xdr:cNvPr id="461" name="直線コネクタ 460"/>
        <xdr:cNvCxnSpPr/>
      </xdr:nvCxnSpPr>
      <xdr:spPr>
        <a:xfrm>
          <a:off x="6972300" y="1635887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84455</xdr:rowOff>
    </xdr:from>
    <xdr:to xmlns:xdr="http://schemas.openxmlformats.org/drawingml/2006/spreadsheetDrawing">
      <xdr:col>41</xdr:col>
      <xdr:colOff>101600</xdr:colOff>
      <xdr:row>96</xdr:row>
      <xdr:rowOff>14605</xdr:rowOff>
    </xdr:to>
    <xdr:sp macro="" textlink="">
      <xdr:nvSpPr>
        <xdr:cNvPr id="462" name="フローチャート: 判断 461"/>
        <xdr:cNvSpPr/>
      </xdr:nvSpPr>
      <xdr:spPr>
        <a:xfrm>
          <a:off x="78105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31115</xdr:rowOff>
    </xdr:from>
    <xdr:ext cx="533400" cy="257810"/>
    <xdr:sp macro="" textlink="">
      <xdr:nvSpPr>
        <xdr:cNvPr id="463" name="テキスト ボックス 462"/>
        <xdr:cNvSpPr txBox="1"/>
      </xdr:nvSpPr>
      <xdr:spPr>
        <a:xfrm>
          <a:off x="7593965" y="161474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149860</xdr:rowOff>
    </xdr:from>
    <xdr:to xmlns:xdr="http://schemas.openxmlformats.org/drawingml/2006/spreadsheetDrawing">
      <xdr:col>36</xdr:col>
      <xdr:colOff>165100</xdr:colOff>
      <xdr:row>96</xdr:row>
      <xdr:rowOff>80010</xdr:rowOff>
    </xdr:to>
    <xdr:sp macro="" textlink="">
      <xdr:nvSpPr>
        <xdr:cNvPr id="464" name="フローチャート: 判断 463"/>
        <xdr:cNvSpPr/>
      </xdr:nvSpPr>
      <xdr:spPr>
        <a:xfrm>
          <a:off x="6921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71120</xdr:rowOff>
    </xdr:from>
    <xdr:ext cx="533400" cy="259080"/>
    <xdr:sp macro="" textlink="">
      <xdr:nvSpPr>
        <xdr:cNvPr id="465" name="テキスト ボックス 464"/>
        <xdr:cNvSpPr txBox="1"/>
      </xdr:nvSpPr>
      <xdr:spPr>
        <a:xfrm>
          <a:off x="6704965" y="165303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6" name="テキスト ボックス 46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7" name="テキスト ボックス 46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8" name="テキスト ボックス 46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9" name="テキスト ボックス 46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0" name="テキスト ボックス 46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39370</xdr:rowOff>
    </xdr:from>
    <xdr:to xmlns:xdr="http://schemas.openxmlformats.org/drawingml/2006/spreadsheetDrawing">
      <xdr:col>55</xdr:col>
      <xdr:colOff>50800</xdr:colOff>
      <xdr:row>96</xdr:row>
      <xdr:rowOff>140970</xdr:rowOff>
    </xdr:to>
    <xdr:sp macro="" textlink="">
      <xdr:nvSpPr>
        <xdr:cNvPr id="471" name="楕円 470"/>
        <xdr:cNvSpPr/>
      </xdr:nvSpPr>
      <xdr:spPr>
        <a:xfrm>
          <a:off x="10426700" y="164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62230</xdr:rowOff>
    </xdr:from>
    <xdr:ext cx="534670" cy="259080"/>
    <xdr:sp macro="" textlink="">
      <xdr:nvSpPr>
        <xdr:cNvPr id="472" name="普通建設事業費 （ うち更新整備　）該当値テキスト"/>
        <xdr:cNvSpPr txBox="1"/>
      </xdr:nvSpPr>
      <xdr:spPr>
        <a:xfrm>
          <a:off x="10528300" y="16349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24130</xdr:rowOff>
    </xdr:from>
    <xdr:to xmlns:xdr="http://schemas.openxmlformats.org/drawingml/2006/spreadsheetDrawing">
      <xdr:col>50</xdr:col>
      <xdr:colOff>165100</xdr:colOff>
      <xdr:row>96</xdr:row>
      <xdr:rowOff>125730</xdr:rowOff>
    </xdr:to>
    <xdr:sp macro="" textlink="">
      <xdr:nvSpPr>
        <xdr:cNvPr id="473" name="楕円 472"/>
        <xdr:cNvSpPr/>
      </xdr:nvSpPr>
      <xdr:spPr>
        <a:xfrm>
          <a:off x="9588500" y="1648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116840</xdr:rowOff>
    </xdr:from>
    <xdr:ext cx="533400" cy="259080"/>
    <xdr:sp macro="" textlink="">
      <xdr:nvSpPr>
        <xdr:cNvPr id="474" name="テキスト ボックス 473"/>
        <xdr:cNvSpPr txBox="1"/>
      </xdr:nvSpPr>
      <xdr:spPr>
        <a:xfrm>
          <a:off x="9371965" y="16576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18415</xdr:rowOff>
    </xdr:from>
    <xdr:to xmlns:xdr="http://schemas.openxmlformats.org/drawingml/2006/spreadsheetDrawing">
      <xdr:col>46</xdr:col>
      <xdr:colOff>38100</xdr:colOff>
      <xdr:row>96</xdr:row>
      <xdr:rowOff>120650</xdr:rowOff>
    </xdr:to>
    <xdr:sp macro="" textlink="">
      <xdr:nvSpPr>
        <xdr:cNvPr id="475" name="楕円 474"/>
        <xdr:cNvSpPr/>
      </xdr:nvSpPr>
      <xdr:spPr>
        <a:xfrm>
          <a:off x="8699500" y="16477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136525</xdr:rowOff>
    </xdr:from>
    <xdr:ext cx="533400" cy="258445"/>
    <xdr:sp macro="" textlink="">
      <xdr:nvSpPr>
        <xdr:cNvPr id="476" name="テキスト ボックス 475"/>
        <xdr:cNvSpPr txBox="1"/>
      </xdr:nvSpPr>
      <xdr:spPr>
        <a:xfrm>
          <a:off x="8482965" y="162528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102870</xdr:rowOff>
    </xdr:from>
    <xdr:to xmlns:xdr="http://schemas.openxmlformats.org/drawingml/2006/spreadsheetDrawing">
      <xdr:col>41</xdr:col>
      <xdr:colOff>101600</xdr:colOff>
      <xdr:row>96</xdr:row>
      <xdr:rowOff>33020</xdr:rowOff>
    </xdr:to>
    <xdr:sp macro="" textlink="">
      <xdr:nvSpPr>
        <xdr:cNvPr id="477" name="楕円 476"/>
        <xdr:cNvSpPr/>
      </xdr:nvSpPr>
      <xdr:spPr>
        <a:xfrm>
          <a:off x="7810500" y="163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24130</xdr:rowOff>
    </xdr:from>
    <xdr:ext cx="533400" cy="259080"/>
    <xdr:sp macro="" textlink="">
      <xdr:nvSpPr>
        <xdr:cNvPr id="478" name="テキスト ボックス 477"/>
        <xdr:cNvSpPr txBox="1"/>
      </xdr:nvSpPr>
      <xdr:spPr>
        <a:xfrm>
          <a:off x="7593965" y="16483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20320</xdr:rowOff>
    </xdr:from>
    <xdr:to xmlns:xdr="http://schemas.openxmlformats.org/drawingml/2006/spreadsheetDrawing">
      <xdr:col>36</xdr:col>
      <xdr:colOff>165100</xdr:colOff>
      <xdr:row>95</xdr:row>
      <xdr:rowOff>121920</xdr:rowOff>
    </xdr:to>
    <xdr:sp macro="" textlink="">
      <xdr:nvSpPr>
        <xdr:cNvPr id="479" name="楕円 478"/>
        <xdr:cNvSpPr/>
      </xdr:nvSpPr>
      <xdr:spPr>
        <a:xfrm>
          <a:off x="6921500" y="163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138430</xdr:rowOff>
    </xdr:from>
    <xdr:ext cx="533400" cy="259080"/>
    <xdr:sp macro="" textlink="">
      <xdr:nvSpPr>
        <xdr:cNvPr id="480" name="テキスト ボックス 479"/>
        <xdr:cNvSpPr txBox="1"/>
      </xdr:nvSpPr>
      <xdr:spPr>
        <a:xfrm>
          <a:off x="6704965" y="16083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89" name="テキスト ボックス 488"/>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0"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1" name="直線コネクタ 490"/>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492" name="テキスト ボックス 491"/>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3" name="直線コネクタ 492"/>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494" name="テキスト ボックス 493"/>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5" name="直線コネクタ 494"/>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810"/>
    <xdr:sp macro="" textlink="">
      <xdr:nvSpPr>
        <xdr:cNvPr id="496" name="テキスト ボックス 495"/>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497" name="直線コネクタ 496"/>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498" name="テキスト ボックス 497"/>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499" name="直線コネクタ 498"/>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0" name="テキスト ボックス 499"/>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1" name="直線コネクタ 50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7810"/>
    <xdr:sp macro="" textlink="">
      <xdr:nvSpPr>
        <xdr:cNvPr id="502" name="テキスト ボックス 501"/>
        <xdr:cNvSpPr txBox="1"/>
      </xdr:nvSpPr>
      <xdr:spPr>
        <a:xfrm>
          <a:off x="11914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55880</xdr:rowOff>
    </xdr:from>
    <xdr:to xmlns:xdr="http://schemas.openxmlformats.org/drawingml/2006/spreadsheetDrawing">
      <xdr:col>85</xdr:col>
      <xdr:colOff>126365</xdr:colOff>
      <xdr:row>39</xdr:row>
      <xdr:rowOff>44450</xdr:rowOff>
    </xdr:to>
    <xdr:cxnSp macro="">
      <xdr:nvCxnSpPr>
        <xdr:cNvPr id="504" name="直線コネクタ 503"/>
        <xdr:cNvCxnSpPr/>
      </xdr:nvCxnSpPr>
      <xdr:spPr>
        <a:xfrm flipV="1">
          <a:off x="16317595" y="519938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05"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06" name="直線コネクタ 505"/>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2540</xdr:rowOff>
    </xdr:from>
    <xdr:ext cx="534670" cy="259080"/>
    <xdr:sp macro="" textlink="">
      <xdr:nvSpPr>
        <xdr:cNvPr id="507" name="災害復旧事業費最大値テキスト"/>
        <xdr:cNvSpPr txBox="1"/>
      </xdr:nvSpPr>
      <xdr:spPr>
        <a:xfrm>
          <a:off x="16370300" y="4974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55880</xdr:rowOff>
    </xdr:from>
    <xdr:to xmlns:xdr="http://schemas.openxmlformats.org/drawingml/2006/spreadsheetDrawing">
      <xdr:col>86</xdr:col>
      <xdr:colOff>25400</xdr:colOff>
      <xdr:row>30</xdr:row>
      <xdr:rowOff>55880</xdr:rowOff>
    </xdr:to>
    <xdr:cxnSp macro="">
      <xdr:nvCxnSpPr>
        <xdr:cNvPr id="508" name="直線コネクタ 507"/>
        <xdr:cNvCxnSpPr/>
      </xdr:nvCxnSpPr>
      <xdr:spPr>
        <a:xfrm>
          <a:off x="16230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146685</xdr:rowOff>
    </xdr:from>
    <xdr:to xmlns:xdr="http://schemas.openxmlformats.org/drawingml/2006/spreadsheetDrawing">
      <xdr:col>85</xdr:col>
      <xdr:colOff>127000</xdr:colOff>
      <xdr:row>39</xdr:row>
      <xdr:rowOff>43180</xdr:rowOff>
    </xdr:to>
    <xdr:cxnSp macro="">
      <xdr:nvCxnSpPr>
        <xdr:cNvPr id="509" name="直線コネクタ 508"/>
        <xdr:cNvCxnSpPr/>
      </xdr:nvCxnSpPr>
      <xdr:spPr>
        <a:xfrm>
          <a:off x="15481300" y="666178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35560</xdr:rowOff>
    </xdr:from>
    <xdr:ext cx="469900" cy="259080"/>
    <xdr:sp macro="" textlink="">
      <xdr:nvSpPr>
        <xdr:cNvPr id="510" name="災害復旧事業費平均値テキスト"/>
        <xdr:cNvSpPr txBox="1"/>
      </xdr:nvSpPr>
      <xdr:spPr>
        <a:xfrm>
          <a:off x="16370300" y="6379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12700</xdr:rowOff>
    </xdr:from>
    <xdr:to xmlns:xdr="http://schemas.openxmlformats.org/drawingml/2006/spreadsheetDrawing">
      <xdr:col>85</xdr:col>
      <xdr:colOff>177800</xdr:colOff>
      <xdr:row>38</xdr:row>
      <xdr:rowOff>114300</xdr:rowOff>
    </xdr:to>
    <xdr:sp macro="" textlink="">
      <xdr:nvSpPr>
        <xdr:cNvPr id="511" name="フローチャート: 判断 510"/>
        <xdr:cNvSpPr/>
      </xdr:nvSpPr>
      <xdr:spPr>
        <a:xfrm>
          <a:off x="16268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133985</xdr:rowOff>
    </xdr:from>
    <xdr:to xmlns:xdr="http://schemas.openxmlformats.org/drawingml/2006/spreadsheetDrawing">
      <xdr:col>81</xdr:col>
      <xdr:colOff>50800</xdr:colOff>
      <xdr:row>38</xdr:row>
      <xdr:rowOff>146685</xdr:rowOff>
    </xdr:to>
    <xdr:cxnSp macro="">
      <xdr:nvCxnSpPr>
        <xdr:cNvPr id="512" name="直線コネクタ 511"/>
        <xdr:cNvCxnSpPr/>
      </xdr:nvCxnSpPr>
      <xdr:spPr>
        <a:xfrm>
          <a:off x="14592300" y="6477635"/>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113030</xdr:rowOff>
    </xdr:from>
    <xdr:to xmlns:xdr="http://schemas.openxmlformats.org/drawingml/2006/spreadsheetDrawing">
      <xdr:col>81</xdr:col>
      <xdr:colOff>101600</xdr:colOff>
      <xdr:row>38</xdr:row>
      <xdr:rowOff>43180</xdr:rowOff>
    </xdr:to>
    <xdr:sp macro="" textlink="">
      <xdr:nvSpPr>
        <xdr:cNvPr id="513" name="フローチャート: 判断 512"/>
        <xdr:cNvSpPr/>
      </xdr:nvSpPr>
      <xdr:spPr>
        <a:xfrm>
          <a:off x="15430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59690</xdr:rowOff>
    </xdr:from>
    <xdr:ext cx="468630" cy="259080"/>
    <xdr:sp macro="" textlink="">
      <xdr:nvSpPr>
        <xdr:cNvPr id="514" name="テキスト ボックス 513"/>
        <xdr:cNvSpPr txBox="1"/>
      </xdr:nvSpPr>
      <xdr:spPr>
        <a:xfrm>
          <a:off x="15246350" y="62318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33</xdr:row>
      <xdr:rowOff>170180</xdr:rowOff>
    </xdr:from>
    <xdr:to xmlns:xdr="http://schemas.openxmlformats.org/drawingml/2006/spreadsheetDrawing">
      <xdr:col>76</xdr:col>
      <xdr:colOff>114300</xdr:colOff>
      <xdr:row>37</xdr:row>
      <xdr:rowOff>133985</xdr:rowOff>
    </xdr:to>
    <xdr:cxnSp macro="">
      <xdr:nvCxnSpPr>
        <xdr:cNvPr id="515" name="直線コネクタ 514"/>
        <xdr:cNvCxnSpPr/>
      </xdr:nvCxnSpPr>
      <xdr:spPr>
        <a:xfrm>
          <a:off x="13703300" y="5828030"/>
          <a:ext cx="889000" cy="649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40640</xdr:rowOff>
    </xdr:from>
    <xdr:to xmlns:xdr="http://schemas.openxmlformats.org/drawingml/2006/spreadsheetDrawing">
      <xdr:col>76</xdr:col>
      <xdr:colOff>165100</xdr:colOff>
      <xdr:row>37</xdr:row>
      <xdr:rowOff>141605</xdr:rowOff>
    </xdr:to>
    <xdr:sp macro="" textlink="">
      <xdr:nvSpPr>
        <xdr:cNvPr id="516" name="フローチャート: 判断 515"/>
        <xdr:cNvSpPr/>
      </xdr:nvSpPr>
      <xdr:spPr>
        <a:xfrm>
          <a:off x="14541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35</xdr:row>
      <xdr:rowOff>158115</xdr:rowOff>
    </xdr:from>
    <xdr:ext cx="468630" cy="257810"/>
    <xdr:sp macro="" textlink="">
      <xdr:nvSpPr>
        <xdr:cNvPr id="517" name="テキスト ボックス 516"/>
        <xdr:cNvSpPr txBox="1"/>
      </xdr:nvSpPr>
      <xdr:spPr>
        <a:xfrm>
          <a:off x="14357350" y="61588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33</xdr:row>
      <xdr:rowOff>170180</xdr:rowOff>
    </xdr:from>
    <xdr:to xmlns:xdr="http://schemas.openxmlformats.org/drawingml/2006/spreadsheetDrawing">
      <xdr:col>71</xdr:col>
      <xdr:colOff>177800</xdr:colOff>
      <xdr:row>35</xdr:row>
      <xdr:rowOff>118110</xdr:rowOff>
    </xdr:to>
    <xdr:cxnSp macro="">
      <xdr:nvCxnSpPr>
        <xdr:cNvPr id="518" name="直線コネクタ 517"/>
        <xdr:cNvCxnSpPr/>
      </xdr:nvCxnSpPr>
      <xdr:spPr>
        <a:xfrm flipV="1">
          <a:off x="12814300" y="5828030"/>
          <a:ext cx="88900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151130</xdr:rowOff>
    </xdr:from>
    <xdr:to xmlns:xdr="http://schemas.openxmlformats.org/drawingml/2006/spreadsheetDrawing">
      <xdr:col>72</xdr:col>
      <xdr:colOff>38100</xdr:colOff>
      <xdr:row>36</xdr:row>
      <xdr:rowOff>81280</xdr:rowOff>
    </xdr:to>
    <xdr:sp macro="" textlink="">
      <xdr:nvSpPr>
        <xdr:cNvPr id="519" name="フローチャート: 判断 518"/>
        <xdr:cNvSpPr/>
      </xdr:nvSpPr>
      <xdr:spPr>
        <a:xfrm>
          <a:off x="13652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72390</xdr:rowOff>
    </xdr:from>
    <xdr:ext cx="533400" cy="259080"/>
    <xdr:sp macro="" textlink="">
      <xdr:nvSpPr>
        <xdr:cNvPr id="520" name="テキスト ボックス 519"/>
        <xdr:cNvSpPr txBox="1"/>
      </xdr:nvSpPr>
      <xdr:spPr>
        <a:xfrm>
          <a:off x="13435965" y="6244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33020</xdr:rowOff>
    </xdr:from>
    <xdr:to xmlns:xdr="http://schemas.openxmlformats.org/drawingml/2006/spreadsheetDrawing">
      <xdr:col>67</xdr:col>
      <xdr:colOff>101600</xdr:colOff>
      <xdr:row>37</xdr:row>
      <xdr:rowOff>134620</xdr:rowOff>
    </xdr:to>
    <xdr:sp macro="" textlink="">
      <xdr:nvSpPr>
        <xdr:cNvPr id="521" name="フローチャート: 判断 520"/>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125730</xdr:rowOff>
    </xdr:from>
    <xdr:ext cx="468630" cy="259080"/>
    <xdr:sp macro="" textlink="">
      <xdr:nvSpPr>
        <xdr:cNvPr id="522" name="テキスト ボックス 521"/>
        <xdr:cNvSpPr txBox="1"/>
      </xdr:nvSpPr>
      <xdr:spPr>
        <a:xfrm>
          <a:off x="12579350" y="64693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4" name="テキスト ボックス 52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6" name="テキスト ボックス 52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7" name="テキスト ボックス 52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163830</xdr:rowOff>
    </xdr:from>
    <xdr:to xmlns:xdr="http://schemas.openxmlformats.org/drawingml/2006/spreadsheetDrawing">
      <xdr:col>85</xdr:col>
      <xdr:colOff>177800</xdr:colOff>
      <xdr:row>39</xdr:row>
      <xdr:rowOff>93980</xdr:rowOff>
    </xdr:to>
    <xdr:sp macro="" textlink="">
      <xdr:nvSpPr>
        <xdr:cNvPr id="528" name="楕円 527"/>
        <xdr:cNvSpPr/>
      </xdr:nvSpPr>
      <xdr:spPr>
        <a:xfrm>
          <a:off x="16268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78740</xdr:rowOff>
    </xdr:from>
    <xdr:ext cx="313690" cy="259080"/>
    <xdr:sp macro="" textlink="">
      <xdr:nvSpPr>
        <xdr:cNvPr id="529" name="災害復旧事業費該当値テキスト"/>
        <xdr:cNvSpPr txBox="1"/>
      </xdr:nvSpPr>
      <xdr:spPr>
        <a:xfrm>
          <a:off x="16370300" y="65938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95885</xdr:rowOff>
    </xdr:from>
    <xdr:to xmlns:xdr="http://schemas.openxmlformats.org/drawingml/2006/spreadsheetDrawing">
      <xdr:col>81</xdr:col>
      <xdr:colOff>101600</xdr:colOff>
      <xdr:row>39</xdr:row>
      <xdr:rowOff>26035</xdr:rowOff>
    </xdr:to>
    <xdr:sp macro="" textlink="">
      <xdr:nvSpPr>
        <xdr:cNvPr id="530" name="楕円 529"/>
        <xdr:cNvSpPr/>
      </xdr:nvSpPr>
      <xdr:spPr>
        <a:xfrm>
          <a:off x="15430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17780</xdr:rowOff>
    </xdr:from>
    <xdr:ext cx="468630" cy="257810"/>
    <xdr:sp macro="" textlink="">
      <xdr:nvSpPr>
        <xdr:cNvPr id="531" name="テキスト ボックス 530"/>
        <xdr:cNvSpPr txBox="1"/>
      </xdr:nvSpPr>
      <xdr:spPr>
        <a:xfrm>
          <a:off x="15246350" y="67043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83185</xdr:rowOff>
    </xdr:from>
    <xdr:to xmlns:xdr="http://schemas.openxmlformats.org/drawingml/2006/spreadsheetDrawing">
      <xdr:col>76</xdr:col>
      <xdr:colOff>165100</xdr:colOff>
      <xdr:row>38</xdr:row>
      <xdr:rowOff>13335</xdr:rowOff>
    </xdr:to>
    <xdr:sp macro="" textlink="">
      <xdr:nvSpPr>
        <xdr:cNvPr id="532" name="楕円 531"/>
        <xdr:cNvSpPr/>
      </xdr:nvSpPr>
      <xdr:spPr>
        <a:xfrm>
          <a:off x="14541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4445</xdr:rowOff>
    </xdr:from>
    <xdr:ext cx="468630" cy="259080"/>
    <xdr:sp macro="" textlink="">
      <xdr:nvSpPr>
        <xdr:cNvPr id="533" name="テキスト ボックス 532"/>
        <xdr:cNvSpPr txBox="1"/>
      </xdr:nvSpPr>
      <xdr:spPr>
        <a:xfrm>
          <a:off x="14357350" y="65195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33</xdr:row>
      <xdr:rowOff>119380</xdr:rowOff>
    </xdr:from>
    <xdr:to xmlns:xdr="http://schemas.openxmlformats.org/drawingml/2006/spreadsheetDrawing">
      <xdr:col>72</xdr:col>
      <xdr:colOff>38100</xdr:colOff>
      <xdr:row>34</xdr:row>
      <xdr:rowOff>49530</xdr:rowOff>
    </xdr:to>
    <xdr:sp macro="" textlink="">
      <xdr:nvSpPr>
        <xdr:cNvPr id="534" name="楕円 533"/>
        <xdr:cNvSpPr/>
      </xdr:nvSpPr>
      <xdr:spPr>
        <a:xfrm>
          <a:off x="13652500" y="57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32</xdr:row>
      <xdr:rowOff>66040</xdr:rowOff>
    </xdr:from>
    <xdr:ext cx="533400" cy="257810"/>
    <xdr:sp macro="" textlink="">
      <xdr:nvSpPr>
        <xdr:cNvPr id="535" name="テキスト ボックス 534"/>
        <xdr:cNvSpPr txBox="1"/>
      </xdr:nvSpPr>
      <xdr:spPr>
        <a:xfrm>
          <a:off x="13435965" y="55524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67310</xdr:rowOff>
    </xdr:from>
    <xdr:to xmlns:xdr="http://schemas.openxmlformats.org/drawingml/2006/spreadsheetDrawing">
      <xdr:col>67</xdr:col>
      <xdr:colOff>101600</xdr:colOff>
      <xdr:row>35</xdr:row>
      <xdr:rowOff>168910</xdr:rowOff>
    </xdr:to>
    <xdr:sp macro="" textlink="">
      <xdr:nvSpPr>
        <xdr:cNvPr id="536" name="楕円 535"/>
        <xdr:cNvSpPr/>
      </xdr:nvSpPr>
      <xdr:spPr>
        <a:xfrm>
          <a:off x="12763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13970</xdr:rowOff>
    </xdr:from>
    <xdr:ext cx="533400" cy="259080"/>
    <xdr:sp macro="" textlink="">
      <xdr:nvSpPr>
        <xdr:cNvPr id="537" name="テキスト ボックス 536"/>
        <xdr:cNvSpPr txBox="1"/>
      </xdr:nvSpPr>
      <xdr:spPr>
        <a:xfrm>
          <a:off x="12546965" y="58432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46" name="テキスト ボックス 545"/>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7" name="直線コネクタ 54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8" name="直線コネクタ 54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7650" cy="257810"/>
    <xdr:sp macro="" textlink="">
      <xdr:nvSpPr>
        <xdr:cNvPr id="549" name="テキスト ボックス 548"/>
        <xdr:cNvSpPr txBox="1"/>
      </xdr:nvSpPr>
      <xdr:spPr>
        <a:xfrm>
          <a:off x="12197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0" name="直線コネクタ 54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650" cy="257810"/>
    <xdr:sp macro="" textlink="">
      <xdr:nvSpPr>
        <xdr:cNvPr id="551" name="テキスト ボックス 550"/>
        <xdr:cNvSpPr txBox="1"/>
      </xdr:nvSpPr>
      <xdr:spPr>
        <a:xfrm>
          <a:off x="12197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3" name="直線コネクタ 55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8" name="直線コネクタ 55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1" name="直線コネクタ 56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285" cy="259080"/>
    <xdr:sp macro="" textlink="">
      <xdr:nvSpPr>
        <xdr:cNvPr id="563" name="テキスト ボックス 562"/>
        <xdr:cNvSpPr txBox="1"/>
      </xdr:nvSpPr>
      <xdr:spPr>
        <a:xfrm>
          <a:off x="15356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4" name="直線コネクタ 56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285" cy="259080"/>
    <xdr:sp macro="" textlink="">
      <xdr:nvSpPr>
        <xdr:cNvPr id="566" name="テキスト ボックス 565"/>
        <xdr:cNvSpPr txBox="1"/>
      </xdr:nvSpPr>
      <xdr:spPr>
        <a:xfrm>
          <a:off x="14467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7" name="直線コネクタ 56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285" cy="259080"/>
    <xdr:sp macro="" textlink="">
      <xdr:nvSpPr>
        <xdr:cNvPr id="569" name="テキスト ボックス 568"/>
        <xdr:cNvSpPr txBox="1"/>
      </xdr:nvSpPr>
      <xdr:spPr>
        <a:xfrm>
          <a:off x="1357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285" cy="259080"/>
    <xdr:sp macro="" textlink="">
      <xdr:nvSpPr>
        <xdr:cNvPr id="571" name="テキスト ボックス 570"/>
        <xdr:cNvSpPr txBox="1"/>
      </xdr:nvSpPr>
      <xdr:spPr>
        <a:xfrm>
          <a:off x="1268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2" name="テキスト ボックス 57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3" name="テキスト ボックス 57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4" name="テキスト ボックス 57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5" name="テキスト ボックス 57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6" name="テキスト ボックス 57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285" cy="259080"/>
    <xdr:sp macro="" textlink="">
      <xdr:nvSpPr>
        <xdr:cNvPr id="580" name="テキスト ボックス 579"/>
        <xdr:cNvSpPr txBox="1"/>
      </xdr:nvSpPr>
      <xdr:spPr>
        <a:xfrm>
          <a:off x="15356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285" cy="259080"/>
    <xdr:sp macro="" textlink="">
      <xdr:nvSpPr>
        <xdr:cNvPr id="582" name="テキスト ボックス 581"/>
        <xdr:cNvSpPr txBox="1"/>
      </xdr:nvSpPr>
      <xdr:spPr>
        <a:xfrm>
          <a:off x="14467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285" cy="259080"/>
    <xdr:sp macro="" textlink="">
      <xdr:nvSpPr>
        <xdr:cNvPr id="584" name="テキスト ボックス 583"/>
        <xdr:cNvSpPr txBox="1"/>
      </xdr:nvSpPr>
      <xdr:spPr>
        <a:xfrm>
          <a:off x="1357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285" cy="259080"/>
    <xdr:sp macro="" textlink="">
      <xdr:nvSpPr>
        <xdr:cNvPr id="586" name="テキスト ボックス 585"/>
        <xdr:cNvSpPr txBox="1"/>
      </xdr:nvSpPr>
      <xdr:spPr>
        <a:xfrm>
          <a:off x="1268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595" name="テキスト ボックス 594"/>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6" name="直線コネクタ 59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7650" cy="257810"/>
    <xdr:sp macro="" textlink="">
      <xdr:nvSpPr>
        <xdr:cNvPr id="597" name="テキスト ボックス 596"/>
        <xdr:cNvSpPr txBox="1"/>
      </xdr:nvSpPr>
      <xdr:spPr>
        <a:xfrm>
          <a:off x="12197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598" name="直線コネクタ 597"/>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599" name="テキスト ボックス 598"/>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0" name="直線コネクタ 599"/>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1" name="テキスト ボックス 600"/>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2" name="直線コネクタ 601"/>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7810"/>
    <xdr:sp macro="" textlink="">
      <xdr:nvSpPr>
        <xdr:cNvPr id="603" name="テキスト ボックス 602"/>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4" name="直線コネクタ 603"/>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360" cy="259080"/>
    <xdr:sp macro="" textlink="">
      <xdr:nvSpPr>
        <xdr:cNvPr id="605" name="テキスト ボックス 604"/>
        <xdr:cNvSpPr txBox="1"/>
      </xdr:nvSpPr>
      <xdr:spPr>
        <a:xfrm>
          <a:off x="11850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6" name="直線コネクタ 605"/>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360" cy="259080"/>
    <xdr:sp macro="" textlink="">
      <xdr:nvSpPr>
        <xdr:cNvPr id="607" name="テキスト ボックス 606"/>
        <xdr:cNvSpPr txBox="1"/>
      </xdr:nvSpPr>
      <xdr:spPr>
        <a:xfrm>
          <a:off x="11850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8" name="直線コネクタ 607"/>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7810"/>
    <xdr:sp macro="" textlink="">
      <xdr:nvSpPr>
        <xdr:cNvPr id="609" name="テキスト ボックス 608"/>
        <xdr:cNvSpPr txBox="1"/>
      </xdr:nvSpPr>
      <xdr:spPr>
        <a:xfrm>
          <a:off x="11850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29845</xdr:rowOff>
    </xdr:from>
    <xdr:to xmlns:xdr="http://schemas.openxmlformats.org/drawingml/2006/spreadsheetDrawing">
      <xdr:col>85</xdr:col>
      <xdr:colOff>126365</xdr:colOff>
      <xdr:row>79</xdr:row>
      <xdr:rowOff>99060</xdr:rowOff>
    </xdr:to>
    <xdr:cxnSp macro="">
      <xdr:nvCxnSpPr>
        <xdr:cNvPr id="611" name="直線コネクタ 610"/>
        <xdr:cNvCxnSpPr/>
      </xdr:nvCxnSpPr>
      <xdr:spPr>
        <a:xfrm flipV="1">
          <a:off x="16317595" y="1203134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534670" cy="259080"/>
    <xdr:sp macro="" textlink="">
      <xdr:nvSpPr>
        <xdr:cNvPr id="612" name="公債費最小値テキスト"/>
        <xdr:cNvSpPr txBox="1"/>
      </xdr:nvSpPr>
      <xdr:spPr>
        <a:xfrm>
          <a:off x="16370300" y="13647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13" name="直線コネクタ 612"/>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147955</xdr:rowOff>
    </xdr:from>
    <xdr:ext cx="598805" cy="258445"/>
    <xdr:sp macro="" textlink="">
      <xdr:nvSpPr>
        <xdr:cNvPr id="614" name="公債費最大値テキスト"/>
        <xdr:cNvSpPr txBox="1"/>
      </xdr:nvSpPr>
      <xdr:spPr>
        <a:xfrm>
          <a:off x="16370300" y="11806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152,638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29845</xdr:rowOff>
    </xdr:from>
    <xdr:to xmlns:xdr="http://schemas.openxmlformats.org/drawingml/2006/spreadsheetDrawing">
      <xdr:col>86</xdr:col>
      <xdr:colOff>25400</xdr:colOff>
      <xdr:row>70</xdr:row>
      <xdr:rowOff>29845</xdr:rowOff>
    </xdr:to>
    <xdr:cxnSp macro="">
      <xdr:nvCxnSpPr>
        <xdr:cNvPr id="615" name="直線コネクタ 614"/>
        <xdr:cNvCxnSpPr/>
      </xdr:nvCxnSpPr>
      <xdr:spPr>
        <a:xfrm>
          <a:off x="16230600" y="1203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109220</xdr:rowOff>
    </xdr:from>
    <xdr:to xmlns:xdr="http://schemas.openxmlformats.org/drawingml/2006/spreadsheetDrawing">
      <xdr:col>85</xdr:col>
      <xdr:colOff>127000</xdr:colOff>
      <xdr:row>77</xdr:row>
      <xdr:rowOff>6350</xdr:rowOff>
    </xdr:to>
    <xdr:cxnSp macro="">
      <xdr:nvCxnSpPr>
        <xdr:cNvPr id="616" name="直線コネクタ 615"/>
        <xdr:cNvCxnSpPr/>
      </xdr:nvCxnSpPr>
      <xdr:spPr>
        <a:xfrm flipV="1">
          <a:off x="15481300" y="1313942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80010</xdr:rowOff>
    </xdr:from>
    <xdr:ext cx="534670" cy="259080"/>
    <xdr:sp macro="" textlink="">
      <xdr:nvSpPr>
        <xdr:cNvPr id="617" name="公債費平均値テキスト"/>
        <xdr:cNvSpPr txBox="1"/>
      </xdr:nvSpPr>
      <xdr:spPr>
        <a:xfrm>
          <a:off x="16370300" y="13110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101600</xdr:rowOff>
    </xdr:from>
    <xdr:to xmlns:xdr="http://schemas.openxmlformats.org/drawingml/2006/spreadsheetDrawing">
      <xdr:col>85</xdr:col>
      <xdr:colOff>177800</xdr:colOff>
      <xdr:row>77</xdr:row>
      <xdr:rowOff>31750</xdr:rowOff>
    </xdr:to>
    <xdr:sp macro="" textlink="">
      <xdr:nvSpPr>
        <xdr:cNvPr id="618" name="フローチャート: 判断 617"/>
        <xdr:cNvSpPr/>
      </xdr:nvSpPr>
      <xdr:spPr>
        <a:xfrm>
          <a:off x="162687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6350</xdr:rowOff>
    </xdr:from>
    <xdr:to xmlns:xdr="http://schemas.openxmlformats.org/drawingml/2006/spreadsheetDrawing">
      <xdr:col>81</xdr:col>
      <xdr:colOff>50800</xdr:colOff>
      <xdr:row>77</xdr:row>
      <xdr:rowOff>52070</xdr:rowOff>
    </xdr:to>
    <xdr:cxnSp macro="">
      <xdr:nvCxnSpPr>
        <xdr:cNvPr id="619" name="直線コネクタ 618"/>
        <xdr:cNvCxnSpPr/>
      </xdr:nvCxnSpPr>
      <xdr:spPr>
        <a:xfrm flipV="1">
          <a:off x="14592300" y="132080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137795</xdr:rowOff>
    </xdr:from>
    <xdr:to xmlns:xdr="http://schemas.openxmlformats.org/drawingml/2006/spreadsheetDrawing">
      <xdr:col>81</xdr:col>
      <xdr:colOff>101600</xdr:colOff>
      <xdr:row>77</xdr:row>
      <xdr:rowOff>67945</xdr:rowOff>
    </xdr:to>
    <xdr:sp macro="" textlink="">
      <xdr:nvSpPr>
        <xdr:cNvPr id="620" name="フローチャート: 判断 619"/>
        <xdr:cNvSpPr/>
      </xdr:nvSpPr>
      <xdr:spPr>
        <a:xfrm>
          <a:off x="15430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59055</xdr:rowOff>
    </xdr:from>
    <xdr:ext cx="533400" cy="259080"/>
    <xdr:sp macro="" textlink="">
      <xdr:nvSpPr>
        <xdr:cNvPr id="621" name="テキスト ボックス 620"/>
        <xdr:cNvSpPr txBox="1"/>
      </xdr:nvSpPr>
      <xdr:spPr>
        <a:xfrm>
          <a:off x="15213965" y="13260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52070</xdr:rowOff>
    </xdr:from>
    <xdr:to xmlns:xdr="http://schemas.openxmlformats.org/drawingml/2006/spreadsheetDrawing">
      <xdr:col>76</xdr:col>
      <xdr:colOff>114300</xdr:colOff>
      <xdr:row>77</xdr:row>
      <xdr:rowOff>80645</xdr:rowOff>
    </xdr:to>
    <xdr:cxnSp macro="">
      <xdr:nvCxnSpPr>
        <xdr:cNvPr id="622" name="直線コネクタ 621"/>
        <xdr:cNvCxnSpPr/>
      </xdr:nvCxnSpPr>
      <xdr:spPr>
        <a:xfrm flipV="1">
          <a:off x="13703300" y="132537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149860</xdr:rowOff>
    </xdr:from>
    <xdr:to xmlns:xdr="http://schemas.openxmlformats.org/drawingml/2006/spreadsheetDrawing">
      <xdr:col>76</xdr:col>
      <xdr:colOff>165100</xdr:colOff>
      <xdr:row>77</xdr:row>
      <xdr:rowOff>80010</xdr:rowOff>
    </xdr:to>
    <xdr:sp macro="" textlink="">
      <xdr:nvSpPr>
        <xdr:cNvPr id="623" name="フローチャート: 判断 622"/>
        <xdr:cNvSpPr/>
      </xdr:nvSpPr>
      <xdr:spPr>
        <a:xfrm>
          <a:off x="14541500" y="1318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96520</xdr:rowOff>
    </xdr:from>
    <xdr:ext cx="533400" cy="259080"/>
    <xdr:sp macro="" textlink="">
      <xdr:nvSpPr>
        <xdr:cNvPr id="624" name="テキスト ボックス 623"/>
        <xdr:cNvSpPr txBox="1"/>
      </xdr:nvSpPr>
      <xdr:spPr>
        <a:xfrm>
          <a:off x="14324965" y="129552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80645</xdr:rowOff>
    </xdr:from>
    <xdr:to xmlns:xdr="http://schemas.openxmlformats.org/drawingml/2006/spreadsheetDrawing">
      <xdr:col>71</xdr:col>
      <xdr:colOff>177800</xdr:colOff>
      <xdr:row>77</xdr:row>
      <xdr:rowOff>93980</xdr:rowOff>
    </xdr:to>
    <xdr:cxnSp macro="">
      <xdr:nvCxnSpPr>
        <xdr:cNvPr id="625" name="直線コネクタ 624"/>
        <xdr:cNvCxnSpPr/>
      </xdr:nvCxnSpPr>
      <xdr:spPr>
        <a:xfrm flipV="1">
          <a:off x="12814300" y="132822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121920</xdr:rowOff>
    </xdr:from>
    <xdr:to xmlns:xdr="http://schemas.openxmlformats.org/drawingml/2006/spreadsheetDrawing">
      <xdr:col>72</xdr:col>
      <xdr:colOff>38100</xdr:colOff>
      <xdr:row>77</xdr:row>
      <xdr:rowOff>52070</xdr:rowOff>
    </xdr:to>
    <xdr:sp macro="" textlink="">
      <xdr:nvSpPr>
        <xdr:cNvPr id="626" name="フローチャート: 判断 625"/>
        <xdr:cNvSpPr/>
      </xdr:nvSpPr>
      <xdr:spPr>
        <a:xfrm>
          <a:off x="136525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68580</xdr:rowOff>
    </xdr:from>
    <xdr:ext cx="533400" cy="259080"/>
    <xdr:sp macro="" textlink="">
      <xdr:nvSpPr>
        <xdr:cNvPr id="627" name="テキスト ボックス 626"/>
        <xdr:cNvSpPr txBox="1"/>
      </xdr:nvSpPr>
      <xdr:spPr>
        <a:xfrm>
          <a:off x="13435965" y="12927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114935</xdr:rowOff>
    </xdr:from>
    <xdr:to xmlns:xdr="http://schemas.openxmlformats.org/drawingml/2006/spreadsheetDrawing">
      <xdr:col>67</xdr:col>
      <xdr:colOff>101600</xdr:colOff>
      <xdr:row>77</xdr:row>
      <xdr:rowOff>45085</xdr:rowOff>
    </xdr:to>
    <xdr:sp macro="" textlink="">
      <xdr:nvSpPr>
        <xdr:cNvPr id="628" name="フローチャート: 判断 627"/>
        <xdr:cNvSpPr/>
      </xdr:nvSpPr>
      <xdr:spPr>
        <a:xfrm>
          <a:off x="12763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61595</xdr:rowOff>
    </xdr:from>
    <xdr:ext cx="533400" cy="259080"/>
    <xdr:sp macro="" textlink="">
      <xdr:nvSpPr>
        <xdr:cNvPr id="629" name="テキスト ボックス 628"/>
        <xdr:cNvSpPr txBox="1"/>
      </xdr:nvSpPr>
      <xdr:spPr>
        <a:xfrm>
          <a:off x="12546965" y="129203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0" name="テキスト ボックス 629"/>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1" name="テキスト ボックス 630"/>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2" name="テキスト ボックス 631"/>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3" name="テキスト ボックス 632"/>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4" name="テキスト ボックス 633"/>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57785</xdr:rowOff>
    </xdr:from>
    <xdr:to xmlns:xdr="http://schemas.openxmlformats.org/drawingml/2006/spreadsheetDrawing">
      <xdr:col>85</xdr:col>
      <xdr:colOff>177800</xdr:colOff>
      <xdr:row>76</xdr:row>
      <xdr:rowOff>159385</xdr:rowOff>
    </xdr:to>
    <xdr:sp macro="" textlink="">
      <xdr:nvSpPr>
        <xdr:cNvPr id="635" name="楕円 634"/>
        <xdr:cNvSpPr/>
      </xdr:nvSpPr>
      <xdr:spPr>
        <a:xfrm>
          <a:off x="16268700" y="13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80645</xdr:rowOff>
    </xdr:from>
    <xdr:ext cx="534670" cy="259080"/>
    <xdr:sp macro="" textlink="">
      <xdr:nvSpPr>
        <xdr:cNvPr id="636" name="公債費該当値テキスト"/>
        <xdr:cNvSpPr txBox="1"/>
      </xdr:nvSpPr>
      <xdr:spPr>
        <a:xfrm>
          <a:off x="16370300" y="12939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126365</xdr:rowOff>
    </xdr:from>
    <xdr:to xmlns:xdr="http://schemas.openxmlformats.org/drawingml/2006/spreadsheetDrawing">
      <xdr:col>81</xdr:col>
      <xdr:colOff>101600</xdr:colOff>
      <xdr:row>77</xdr:row>
      <xdr:rowOff>56515</xdr:rowOff>
    </xdr:to>
    <xdr:sp macro="" textlink="">
      <xdr:nvSpPr>
        <xdr:cNvPr id="637" name="楕円 636"/>
        <xdr:cNvSpPr/>
      </xdr:nvSpPr>
      <xdr:spPr>
        <a:xfrm>
          <a:off x="1543050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73025</xdr:rowOff>
    </xdr:from>
    <xdr:ext cx="533400" cy="259080"/>
    <xdr:sp macro="" textlink="">
      <xdr:nvSpPr>
        <xdr:cNvPr id="638" name="テキスト ボックス 637"/>
        <xdr:cNvSpPr txBox="1"/>
      </xdr:nvSpPr>
      <xdr:spPr>
        <a:xfrm>
          <a:off x="15213965" y="129317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1270</xdr:rowOff>
    </xdr:from>
    <xdr:to xmlns:xdr="http://schemas.openxmlformats.org/drawingml/2006/spreadsheetDrawing">
      <xdr:col>76</xdr:col>
      <xdr:colOff>165100</xdr:colOff>
      <xdr:row>77</xdr:row>
      <xdr:rowOff>102870</xdr:rowOff>
    </xdr:to>
    <xdr:sp macro="" textlink="">
      <xdr:nvSpPr>
        <xdr:cNvPr id="639" name="楕円 638"/>
        <xdr:cNvSpPr/>
      </xdr:nvSpPr>
      <xdr:spPr>
        <a:xfrm>
          <a:off x="14541500" y="132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93980</xdr:rowOff>
    </xdr:from>
    <xdr:ext cx="533400" cy="259080"/>
    <xdr:sp macro="" textlink="">
      <xdr:nvSpPr>
        <xdr:cNvPr id="640" name="テキスト ボックス 639"/>
        <xdr:cNvSpPr txBox="1"/>
      </xdr:nvSpPr>
      <xdr:spPr>
        <a:xfrm>
          <a:off x="14324965" y="132956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29845</xdr:rowOff>
    </xdr:from>
    <xdr:to xmlns:xdr="http://schemas.openxmlformats.org/drawingml/2006/spreadsheetDrawing">
      <xdr:col>72</xdr:col>
      <xdr:colOff>38100</xdr:colOff>
      <xdr:row>77</xdr:row>
      <xdr:rowOff>132080</xdr:rowOff>
    </xdr:to>
    <xdr:sp macro="" textlink="">
      <xdr:nvSpPr>
        <xdr:cNvPr id="641" name="楕円 640"/>
        <xdr:cNvSpPr/>
      </xdr:nvSpPr>
      <xdr:spPr>
        <a:xfrm>
          <a:off x="13652500" y="13231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122555</xdr:rowOff>
    </xdr:from>
    <xdr:ext cx="533400" cy="257810"/>
    <xdr:sp macro="" textlink="">
      <xdr:nvSpPr>
        <xdr:cNvPr id="642" name="テキスト ボックス 641"/>
        <xdr:cNvSpPr txBox="1"/>
      </xdr:nvSpPr>
      <xdr:spPr>
        <a:xfrm>
          <a:off x="13435965" y="13324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43180</xdr:rowOff>
    </xdr:from>
    <xdr:to xmlns:xdr="http://schemas.openxmlformats.org/drawingml/2006/spreadsheetDrawing">
      <xdr:col>67</xdr:col>
      <xdr:colOff>101600</xdr:colOff>
      <xdr:row>77</xdr:row>
      <xdr:rowOff>144780</xdr:rowOff>
    </xdr:to>
    <xdr:sp macro="" textlink="">
      <xdr:nvSpPr>
        <xdr:cNvPr id="643" name="楕円 642"/>
        <xdr:cNvSpPr/>
      </xdr:nvSpPr>
      <xdr:spPr>
        <a:xfrm>
          <a:off x="127635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135890</xdr:rowOff>
    </xdr:from>
    <xdr:ext cx="533400" cy="259080"/>
    <xdr:sp macro="" textlink="">
      <xdr:nvSpPr>
        <xdr:cNvPr id="644" name="テキスト ボックス 643"/>
        <xdr:cNvSpPr txBox="1"/>
      </xdr:nvSpPr>
      <xdr:spPr>
        <a:xfrm>
          <a:off x="12546965" y="13337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53" name="テキスト ボックス 652"/>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4" name="直線コネクタ 653"/>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5" name="直線コネクタ 654"/>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56" name="テキスト ボックス 655"/>
        <xdr:cNvSpPr txBox="1"/>
      </xdr:nvSpPr>
      <xdr:spPr>
        <a:xfrm>
          <a:off x="12197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7" name="直線コネクタ 656"/>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360" cy="259080"/>
    <xdr:sp macro="" textlink="">
      <xdr:nvSpPr>
        <xdr:cNvPr id="658" name="テキスト ボックス 657"/>
        <xdr:cNvSpPr txBox="1"/>
      </xdr:nvSpPr>
      <xdr:spPr>
        <a:xfrm>
          <a:off x="11850370" y="1649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9" name="直線コネクタ 658"/>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810"/>
    <xdr:sp macro="" textlink="">
      <xdr:nvSpPr>
        <xdr:cNvPr id="660" name="テキスト ボックス 659"/>
        <xdr:cNvSpPr txBox="1"/>
      </xdr:nvSpPr>
      <xdr:spPr>
        <a:xfrm>
          <a:off x="11850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1" name="直線コネクタ 660"/>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62" name="テキスト ボックス 661"/>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3" name="直線コネクタ 662"/>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360" cy="259080"/>
    <xdr:sp macro="" textlink="">
      <xdr:nvSpPr>
        <xdr:cNvPr id="664" name="テキスト ボックス 663"/>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5" name="直線コネクタ 664"/>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66" name="テキスト ボックス 665"/>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92075</xdr:rowOff>
    </xdr:from>
    <xdr:to xmlns:xdr="http://schemas.openxmlformats.org/drawingml/2006/spreadsheetDrawing">
      <xdr:col>85</xdr:col>
      <xdr:colOff>126365</xdr:colOff>
      <xdr:row>99</xdr:row>
      <xdr:rowOff>43815</xdr:rowOff>
    </xdr:to>
    <xdr:cxnSp macro="">
      <xdr:nvCxnSpPr>
        <xdr:cNvPr id="668" name="直線コネクタ 667"/>
        <xdr:cNvCxnSpPr/>
      </xdr:nvCxnSpPr>
      <xdr:spPr>
        <a:xfrm flipV="1">
          <a:off x="16317595" y="15522575"/>
          <a:ext cx="1270" cy="1494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47625</xdr:rowOff>
    </xdr:from>
    <xdr:ext cx="378460" cy="259080"/>
    <xdr:sp macro="" textlink="">
      <xdr:nvSpPr>
        <xdr:cNvPr id="669" name="積立金最小値テキスト"/>
        <xdr:cNvSpPr txBox="1"/>
      </xdr:nvSpPr>
      <xdr:spPr>
        <a:xfrm>
          <a:off x="16370300" y="170211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43815</xdr:rowOff>
    </xdr:from>
    <xdr:to xmlns:xdr="http://schemas.openxmlformats.org/drawingml/2006/spreadsheetDrawing">
      <xdr:col>86</xdr:col>
      <xdr:colOff>25400</xdr:colOff>
      <xdr:row>99</xdr:row>
      <xdr:rowOff>43815</xdr:rowOff>
    </xdr:to>
    <xdr:cxnSp macro="">
      <xdr:nvCxnSpPr>
        <xdr:cNvPr id="670" name="直線コネクタ 669"/>
        <xdr:cNvCxnSpPr/>
      </xdr:nvCxnSpPr>
      <xdr:spPr>
        <a:xfrm>
          <a:off x="16230600" y="17017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38735</xdr:rowOff>
    </xdr:from>
    <xdr:ext cx="598805" cy="259080"/>
    <xdr:sp macro="" textlink="">
      <xdr:nvSpPr>
        <xdr:cNvPr id="671" name="積立金最大値テキスト"/>
        <xdr:cNvSpPr txBox="1"/>
      </xdr:nvSpPr>
      <xdr:spPr>
        <a:xfrm>
          <a:off x="16370300" y="15297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392,561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92075</xdr:rowOff>
    </xdr:from>
    <xdr:to xmlns:xdr="http://schemas.openxmlformats.org/drawingml/2006/spreadsheetDrawing">
      <xdr:col>86</xdr:col>
      <xdr:colOff>25400</xdr:colOff>
      <xdr:row>90</xdr:row>
      <xdr:rowOff>92075</xdr:rowOff>
    </xdr:to>
    <xdr:cxnSp macro="">
      <xdr:nvCxnSpPr>
        <xdr:cNvPr id="672" name="直線コネクタ 671"/>
        <xdr:cNvCxnSpPr/>
      </xdr:nvCxnSpPr>
      <xdr:spPr>
        <a:xfrm>
          <a:off x="16230600" y="15522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8890</xdr:rowOff>
    </xdr:from>
    <xdr:to xmlns:xdr="http://schemas.openxmlformats.org/drawingml/2006/spreadsheetDrawing">
      <xdr:col>85</xdr:col>
      <xdr:colOff>127000</xdr:colOff>
      <xdr:row>98</xdr:row>
      <xdr:rowOff>22225</xdr:rowOff>
    </xdr:to>
    <xdr:cxnSp macro="">
      <xdr:nvCxnSpPr>
        <xdr:cNvPr id="673" name="直線コネクタ 672"/>
        <xdr:cNvCxnSpPr/>
      </xdr:nvCxnSpPr>
      <xdr:spPr>
        <a:xfrm flipV="1">
          <a:off x="15481300" y="1681099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33655</xdr:rowOff>
    </xdr:from>
    <xdr:ext cx="534670" cy="258445"/>
    <xdr:sp macro="" textlink="">
      <xdr:nvSpPr>
        <xdr:cNvPr id="674" name="積立金平均値テキスト"/>
        <xdr:cNvSpPr txBox="1"/>
      </xdr:nvSpPr>
      <xdr:spPr>
        <a:xfrm>
          <a:off x="16370300" y="168357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55245</xdr:rowOff>
    </xdr:from>
    <xdr:to xmlns:xdr="http://schemas.openxmlformats.org/drawingml/2006/spreadsheetDrawing">
      <xdr:col>85</xdr:col>
      <xdr:colOff>177800</xdr:colOff>
      <xdr:row>98</xdr:row>
      <xdr:rowOff>156845</xdr:rowOff>
    </xdr:to>
    <xdr:sp macro="" textlink="">
      <xdr:nvSpPr>
        <xdr:cNvPr id="675" name="フローチャート: 判断 674"/>
        <xdr:cNvSpPr/>
      </xdr:nvSpPr>
      <xdr:spPr>
        <a:xfrm>
          <a:off x="16268700" y="1685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22225</xdr:rowOff>
    </xdr:from>
    <xdr:to xmlns:xdr="http://schemas.openxmlformats.org/drawingml/2006/spreadsheetDrawing">
      <xdr:col>81</xdr:col>
      <xdr:colOff>50800</xdr:colOff>
      <xdr:row>98</xdr:row>
      <xdr:rowOff>50165</xdr:rowOff>
    </xdr:to>
    <xdr:cxnSp macro="">
      <xdr:nvCxnSpPr>
        <xdr:cNvPr id="676" name="直線コネクタ 675"/>
        <xdr:cNvCxnSpPr/>
      </xdr:nvCxnSpPr>
      <xdr:spPr>
        <a:xfrm flipV="1">
          <a:off x="14592300" y="1682432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40640</xdr:rowOff>
    </xdr:from>
    <xdr:to xmlns:xdr="http://schemas.openxmlformats.org/drawingml/2006/spreadsheetDrawing">
      <xdr:col>81</xdr:col>
      <xdr:colOff>101600</xdr:colOff>
      <xdr:row>98</xdr:row>
      <xdr:rowOff>142240</xdr:rowOff>
    </xdr:to>
    <xdr:sp macro="" textlink="">
      <xdr:nvSpPr>
        <xdr:cNvPr id="677" name="フローチャート: 判断 676"/>
        <xdr:cNvSpPr/>
      </xdr:nvSpPr>
      <xdr:spPr>
        <a:xfrm>
          <a:off x="154305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133350</xdr:rowOff>
    </xdr:from>
    <xdr:ext cx="533400" cy="257810"/>
    <xdr:sp macro="" textlink="">
      <xdr:nvSpPr>
        <xdr:cNvPr id="678" name="テキスト ボックス 677"/>
        <xdr:cNvSpPr txBox="1"/>
      </xdr:nvSpPr>
      <xdr:spPr>
        <a:xfrm>
          <a:off x="15213965" y="169354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50165</xdr:rowOff>
    </xdr:from>
    <xdr:to xmlns:xdr="http://schemas.openxmlformats.org/drawingml/2006/spreadsheetDrawing">
      <xdr:col>76</xdr:col>
      <xdr:colOff>114300</xdr:colOff>
      <xdr:row>98</xdr:row>
      <xdr:rowOff>109220</xdr:rowOff>
    </xdr:to>
    <xdr:cxnSp macro="">
      <xdr:nvCxnSpPr>
        <xdr:cNvPr id="679" name="直線コネクタ 678"/>
        <xdr:cNvCxnSpPr/>
      </xdr:nvCxnSpPr>
      <xdr:spPr>
        <a:xfrm flipV="1">
          <a:off x="13703300" y="1685226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26670</xdr:rowOff>
    </xdr:from>
    <xdr:to xmlns:xdr="http://schemas.openxmlformats.org/drawingml/2006/spreadsheetDrawing">
      <xdr:col>76</xdr:col>
      <xdr:colOff>165100</xdr:colOff>
      <xdr:row>98</xdr:row>
      <xdr:rowOff>128270</xdr:rowOff>
    </xdr:to>
    <xdr:sp macro="" textlink="">
      <xdr:nvSpPr>
        <xdr:cNvPr id="680" name="フローチャート: 判断 679"/>
        <xdr:cNvSpPr/>
      </xdr:nvSpPr>
      <xdr:spPr>
        <a:xfrm>
          <a:off x="14541500" y="168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119380</xdr:rowOff>
    </xdr:from>
    <xdr:ext cx="533400" cy="259080"/>
    <xdr:sp macro="" textlink="">
      <xdr:nvSpPr>
        <xdr:cNvPr id="681" name="テキスト ボックス 680"/>
        <xdr:cNvSpPr txBox="1"/>
      </xdr:nvSpPr>
      <xdr:spPr>
        <a:xfrm>
          <a:off x="14324965" y="16921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87630</xdr:rowOff>
    </xdr:from>
    <xdr:to xmlns:xdr="http://schemas.openxmlformats.org/drawingml/2006/spreadsheetDrawing">
      <xdr:col>71</xdr:col>
      <xdr:colOff>177800</xdr:colOff>
      <xdr:row>98</xdr:row>
      <xdr:rowOff>109220</xdr:rowOff>
    </xdr:to>
    <xdr:cxnSp macro="">
      <xdr:nvCxnSpPr>
        <xdr:cNvPr id="682" name="直線コネクタ 681"/>
        <xdr:cNvCxnSpPr/>
      </xdr:nvCxnSpPr>
      <xdr:spPr>
        <a:xfrm>
          <a:off x="12814300" y="1688973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52705</xdr:rowOff>
    </xdr:from>
    <xdr:to xmlns:xdr="http://schemas.openxmlformats.org/drawingml/2006/spreadsheetDrawing">
      <xdr:col>72</xdr:col>
      <xdr:colOff>38100</xdr:colOff>
      <xdr:row>98</xdr:row>
      <xdr:rowOff>154940</xdr:rowOff>
    </xdr:to>
    <xdr:sp macro="" textlink="">
      <xdr:nvSpPr>
        <xdr:cNvPr id="683" name="フローチャート: 判断 682"/>
        <xdr:cNvSpPr/>
      </xdr:nvSpPr>
      <xdr:spPr>
        <a:xfrm>
          <a:off x="13652500" y="16854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170815</xdr:rowOff>
    </xdr:from>
    <xdr:ext cx="533400" cy="258445"/>
    <xdr:sp macro="" textlink="">
      <xdr:nvSpPr>
        <xdr:cNvPr id="684" name="テキスト ボックス 683"/>
        <xdr:cNvSpPr txBox="1"/>
      </xdr:nvSpPr>
      <xdr:spPr>
        <a:xfrm>
          <a:off x="13435965" y="166300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83820</xdr:rowOff>
    </xdr:from>
    <xdr:to xmlns:xdr="http://schemas.openxmlformats.org/drawingml/2006/spreadsheetDrawing">
      <xdr:col>67</xdr:col>
      <xdr:colOff>101600</xdr:colOff>
      <xdr:row>99</xdr:row>
      <xdr:rowOff>13970</xdr:rowOff>
    </xdr:to>
    <xdr:sp macro="" textlink="">
      <xdr:nvSpPr>
        <xdr:cNvPr id="685" name="フローチャート: 判断 684"/>
        <xdr:cNvSpPr/>
      </xdr:nvSpPr>
      <xdr:spPr>
        <a:xfrm>
          <a:off x="12763500" y="1688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5080</xdr:rowOff>
    </xdr:from>
    <xdr:ext cx="533400" cy="259080"/>
    <xdr:sp macro="" textlink="">
      <xdr:nvSpPr>
        <xdr:cNvPr id="686" name="テキスト ボックス 685"/>
        <xdr:cNvSpPr txBox="1"/>
      </xdr:nvSpPr>
      <xdr:spPr>
        <a:xfrm>
          <a:off x="12546965" y="169786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7" name="テキスト ボックス 686"/>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8" name="テキスト ボックス 687"/>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9" name="テキスト ボックス 688"/>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0" name="テキスト ボックス 689"/>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1" name="テキスト ボックス 690"/>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129540</xdr:rowOff>
    </xdr:from>
    <xdr:to xmlns:xdr="http://schemas.openxmlformats.org/drawingml/2006/spreadsheetDrawing">
      <xdr:col>85</xdr:col>
      <xdr:colOff>177800</xdr:colOff>
      <xdr:row>98</xdr:row>
      <xdr:rowOff>59690</xdr:rowOff>
    </xdr:to>
    <xdr:sp macro="" textlink="">
      <xdr:nvSpPr>
        <xdr:cNvPr id="692" name="楕円 691"/>
        <xdr:cNvSpPr/>
      </xdr:nvSpPr>
      <xdr:spPr>
        <a:xfrm>
          <a:off x="16268700" y="167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152400</xdr:rowOff>
    </xdr:from>
    <xdr:ext cx="534670" cy="259080"/>
    <xdr:sp macro="" textlink="">
      <xdr:nvSpPr>
        <xdr:cNvPr id="693" name="積立金該当値テキスト"/>
        <xdr:cNvSpPr txBox="1"/>
      </xdr:nvSpPr>
      <xdr:spPr>
        <a:xfrm>
          <a:off x="16370300" y="16611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143510</xdr:rowOff>
    </xdr:from>
    <xdr:to xmlns:xdr="http://schemas.openxmlformats.org/drawingml/2006/spreadsheetDrawing">
      <xdr:col>81</xdr:col>
      <xdr:colOff>101600</xdr:colOff>
      <xdr:row>98</xdr:row>
      <xdr:rowOff>73025</xdr:rowOff>
    </xdr:to>
    <xdr:sp macro="" textlink="">
      <xdr:nvSpPr>
        <xdr:cNvPr id="694" name="楕円 693"/>
        <xdr:cNvSpPr/>
      </xdr:nvSpPr>
      <xdr:spPr>
        <a:xfrm>
          <a:off x="15430500" y="16774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89535</xdr:rowOff>
    </xdr:from>
    <xdr:ext cx="533400" cy="257810"/>
    <xdr:sp macro="" textlink="">
      <xdr:nvSpPr>
        <xdr:cNvPr id="695" name="テキスト ボックス 694"/>
        <xdr:cNvSpPr txBox="1"/>
      </xdr:nvSpPr>
      <xdr:spPr>
        <a:xfrm>
          <a:off x="15213965" y="165487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170815</xdr:rowOff>
    </xdr:from>
    <xdr:to xmlns:xdr="http://schemas.openxmlformats.org/drawingml/2006/spreadsheetDrawing">
      <xdr:col>76</xdr:col>
      <xdr:colOff>165100</xdr:colOff>
      <xdr:row>98</xdr:row>
      <xdr:rowOff>100965</xdr:rowOff>
    </xdr:to>
    <xdr:sp macro="" textlink="">
      <xdr:nvSpPr>
        <xdr:cNvPr id="696" name="楕円 695"/>
        <xdr:cNvSpPr/>
      </xdr:nvSpPr>
      <xdr:spPr>
        <a:xfrm>
          <a:off x="14541500" y="168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117475</xdr:rowOff>
    </xdr:from>
    <xdr:ext cx="533400" cy="259080"/>
    <xdr:sp macro="" textlink="">
      <xdr:nvSpPr>
        <xdr:cNvPr id="697" name="テキスト ボックス 696"/>
        <xdr:cNvSpPr txBox="1"/>
      </xdr:nvSpPr>
      <xdr:spPr>
        <a:xfrm>
          <a:off x="14324965" y="16576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58420</xdr:rowOff>
    </xdr:from>
    <xdr:to xmlns:xdr="http://schemas.openxmlformats.org/drawingml/2006/spreadsheetDrawing">
      <xdr:col>72</xdr:col>
      <xdr:colOff>38100</xdr:colOff>
      <xdr:row>98</xdr:row>
      <xdr:rowOff>160020</xdr:rowOff>
    </xdr:to>
    <xdr:sp macro="" textlink="">
      <xdr:nvSpPr>
        <xdr:cNvPr id="698" name="楕円 697"/>
        <xdr:cNvSpPr/>
      </xdr:nvSpPr>
      <xdr:spPr>
        <a:xfrm>
          <a:off x="13652500" y="1686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151130</xdr:rowOff>
    </xdr:from>
    <xdr:ext cx="533400" cy="259080"/>
    <xdr:sp macro="" textlink="">
      <xdr:nvSpPr>
        <xdr:cNvPr id="699" name="テキスト ボックス 698"/>
        <xdr:cNvSpPr txBox="1"/>
      </xdr:nvSpPr>
      <xdr:spPr>
        <a:xfrm>
          <a:off x="13435965" y="16953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36830</xdr:rowOff>
    </xdr:from>
    <xdr:to xmlns:xdr="http://schemas.openxmlformats.org/drawingml/2006/spreadsheetDrawing">
      <xdr:col>67</xdr:col>
      <xdr:colOff>101600</xdr:colOff>
      <xdr:row>98</xdr:row>
      <xdr:rowOff>138430</xdr:rowOff>
    </xdr:to>
    <xdr:sp macro="" textlink="">
      <xdr:nvSpPr>
        <xdr:cNvPr id="700" name="楕円 699"/>
        <xdr:cNvSpPr/>
      </xdr:nvSpPr>
      <xdr:spPr>
        <a:xfrm>
          <a:off x="12763500"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154940</xdr:rowOff>
    </xdr:from>
    <xdr:ext cx="533400" cy="257810"/>
    <xdr:sp macro="" textlink="">
      <xdr:nvSpPr>
        <xdr:cNvPr id="701" name="テキスト ボックス 700"/>
        <xdr:cNvSpPr txBox="1"/>
      </xdr:nvSpPr>
      <xdr:spPr>
        <a:xfrm>
          <a:off x="12546965" y="16614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10" name="テキスト ボックス 709"/>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1" name="直線コネクタ 710"/>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2" name="直線コネクタ 711"/>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13" name="テキスト ボックス 712"/>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4" name="直線コネクタ 713"/>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7810"/>
    <xdr:sp macro="" textlink="">
      <xdr:nvSpPr>
        <xdr:cNvPr id="715" name="テキスト ボックス 714"/>
        <xdr:cNvSpPr txBox="1"/>
      </xdr:nvSpPr>
      <xdr:spPr>
        <a:xfrm>
          <a:off x="17756505" y="60553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6" name="直線コネクタ 715"/>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7810"/>
    <xdr:sp macro="" textlink="">
      <xdr:nvSpPr>
        <xdr:cNvPr id="717" name="テキスト ボックス 716"/>
        <xdr:cNvSpPr txBox="1"/>
      </xdr:nvSpPr>
      <xdr:spPr>
        <a:xfrm>
          <a:off x="17756505" y="55981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18" name="直線コネクタ 717"/>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7810"/>
    <xdr:sp macro="" textlink="">
      <xdr:nvSpPr>
        <xdr:cNvPr id="719" name="テキスト ボックス 718"/>
        <xdr:cNvSpPr txBox="1"/>
      </xdr:nvSpPr>
      <xdr:spPr>
        <a:xfrm>
          <a:off x="17756505" y="51409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0" name="直線コネクタ 71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7810"/>
    <xdr:sp macro="" textlink="">
      <xdr:nvSpPr>
        <xdr:cNvPr id="721" name="テキスト ボックス 720"/>
        <xdr:cNvSpPr txBox="1"/>
      </xdr:nvSpPr>
      <xdr:spPr>
        <a:xfrm>
          <a:off x="17756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89535</xdr:rowOff>
    </xdr:from>
    <xdr:to xmlns:xdr="http://schemas.openxmlformats.org/drawingml/2006/spreadsheetDrawing">
      <xdr:col>116</xdr:col>
      <xdr:colOff>62865</xdr:colOff>
      <xdr:row>38</xdr:row>
      <xdr:rowOff>139700</xdr:rowOff>
    </xdr:to>
    <xdr:cxnSp macro="">
      <xdr:nvCxnSpPr>
        <xdr:cNvPr id="723" name="直線コネクタ 722"/>
        <xdr:cNvCxnSpPr/>
      </xdr:nvCxnSpPr>
      <xdr:spPr>
        <a:xfrm flipV="1">
          <a:off x="22159595" y="5404485"/>
          <a:ext cx="1270" cy="1250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7810"/>
    <xdr:sp macro="" textlink="">
      <xdr:nvSpPr>
        <xdr:cNvPr id="724" name="投資及び出資金最小値テキスト"/>
        <xdr:cNvSpPr txBox="1"/>
      </xdr:nvSpPr>
      <xdr:spPr>
        <a:xfrm>
          <a:off x="22212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5" name="直線コネクタ 724"/>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36195</xdr:rowOff>
    </xdr:from>
    <xdr:ext cx="534670" cy="259080"/>
    <xdr:sp macro="" textlink="">
      <xdr:nvSpPr>
        <xdr:cNvPr id="726" name="投資及び出資金最大値テキスト"/>
        <xdr:cNvSpPr txBox="1"/>
      </xdr:nvSpPr>
      <xdr:spPr>
        <a:xfrm>
          <a:off x="22212300" y="5179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89535</xdr:rowOff>
    </xdr:from>
    <xdr:to xmlns:xdr="http://schemas.openxmlformats.org/drawingml/2006/spreadsheetDrawing">
      <xdr:col>116</xdr:col>
      <xdr:colOff>152400</xdr:colOff>
      <xdr:row>31</xdr:row>
      <xdr:rowOff>89535</xdr:rowOff>
    </xdr:to>
    <xdr:cxnSp macro="">
      <xdr:nvCxnSpPr>
        <xdr:cNvPr id="727" name="直線コネクタ 726"/>
        <xdr:cNvCxnSpPr/>
      </xdr:nvCxnSpPr>
      <xdr:spPr>
        <a:xfrm>
          <a:off x="22072600" y="540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28" name="直線コネクタ 727"/>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10160</xdr:rowOff>
    </xdr:from>
    <xdr:ext cx="469900" cy="259080"/>
    <xdr:sp macro="" textlink="">
      <xdr:nvSpPr>
        <xdr:cNvPr id="729" name="投資及び出資金平均値テキスト"/>
        <xdr:cNvSpPr txBox="1"/>
      </xdr:nvSpPr>
      <xdr:spPr>
        <a:xfrm>
          <a:off x="22212300" y="63538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158750</xdr:rowOff>
    </xdr:from>
    <xdr:to xmlns:xdr="http://schemas.openxmlformats.org/drawingml/2006/spreadsheetDrawing">
      <xdr:col>116</xdr:col>
      <xdr:colOff>114300</xdr:colOff>
      <xdr:row>38</xdr:row>
      <xdr:rowOff>88900</xdr:rowOff>
    </xdr:to>
    <xdr:sp macro="" textlink="">
      <xdr:nvSpPr>
        <xdr:cNvPr id="730" name="フローチャート: 判断 729"/>
        <xdr:cNvSpPr/>
      </xdr:nvSpPr>
      <xdr:spPr>
        <a:xfrm>
          <a:off x="22110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31" name="直線コネクタ 730"/>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162560</xdr:rowOff>
    </xdr:from>
    <xdr:to xmlns:xdr="http://schemas.openxmlformats.org/drawingml/2006/spreadsheetDrawing">
      <xdr:col>112</xdr:col>
      <xdr:colOff>38100</xdr:colOff>
      <xdr:row>38</xdr:row>
      <xdr:rowOff>92710</xdr:rowOff>
    </xdr:to>
    <xdr:sp macro="" textlink="">
      <xdr:nvSpPr>
        <xdr:cNvPr id="732" name="フローチャート: 判断 731"/>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109220</xdr:rowOff>
    </xdr:from>
    <xdr:ext cx="468630" cy="257810"/>
    <xdr:sp macro="" textlink="">
      <xdr:nvSpPr>
        <xdr:cNvPr id="733" name="テキスト ボックス 732"/>
        <xdr:cNvSpPr txBox="1"/>
      </xdr:nvSpPr>
      <xdr:spPr>
        <a:xfrm>
          <a:off x="21088350" y="62814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34" name="直線コネクタ 733"/>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3810</xdr:rowOff>
    </xdr:from>
    <xdr:to xmlns:xdr="http://schemas.openxmlformats.org/drawingml/2006/spreadsheetDrawing">
      <xdr:col>107</xdr:col>
      <xdr:colOff>101600</xdr:colOff>
      <xdr:row>38</xdr:row>
      <xdr:rowOff>105410</xdr:rowOff>
    </xdr:to>
    <xdr:sp macro="" textlink="">
      <xdr:nvSpPr>
        <xdr:cNvPr id="735" name="フローチャート: 判断 734"/>
        <xdr:cNvSpPr/>
      </xdr:nvSpPr>
      <xdr:spPr>
        <a:xfrm>
          <a:off x="20383500" y="65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121920</xdr:rowOff>
    </xdr:from>
    <xdr:ext cx="468630" cy="257810"/>
    <xdr:sp macro="" textlink="">
      <xdr:nvSpPr>
        <xdr:cNvPr id="736" name="テキスト ボックス 735"/>
        <xdr:cNvSpPr txBox="1"/>
      </xdr:nvSpPr>
      <xdr:spPr>
        <a:xfrm>
          <a:off x="20199350" y="62941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37" name="直線コネクタ 736"/>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163195</xdr:rowOff>
    </xdr:from>
    <xdr:to xmlns:xdr="http://schemas.openxmlformats.org/drawingml/2006/spreadsheetDrawing">
      <xdr:col>102</xdr:col>
      <xdr:colOff>165100</xdr:colOff>
      <xdr:row>38</xdr:row>
      <xdr:rowOff>93345</xdr:rowOff>
    </xdr:to>
    <xdr:sp macro="" textlink="">
      <xdr:nvSpPr>
        <xdr:cNvPr id="738" name="フローチャート: 判断 737"/>
        <xdr:cNvSpPr/>
      </xdr:nvSpPr>
      <xdr:spPr>
        <a:xfrm>
          <a:off x="19494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109855</xdr:rowOff>
    </xdr:from>
    <xdr:ext cx="468630" cy="257810"/>
    <xdr:sp macro="" textlink="">
      <xdr:nvSpPr>
        <xdr:cNvPr id="739" name="テキスト ボックス 738"/>
        <xdr:cNvSpPr txBox="1"/>
      </xdr:nvSpPr>
      <xdr:spPr>
        <a:xfrm>
          <a:off x="19310350" y="62820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13335</xdr:rowOff>
    </xdr:from>
    <xdr:to xmlns:xdr="http://schemas.openxmlformats.org/drawingml/2006/spreadsheetDrawing">
      <xdr:col>98</xdr:col>
      <xdr:colOff>38100</xdr:colOff>
      <xdr:row>38</xdr:row>
      <xdr:rowOff>114935</xdr:rowOff>
    </xdr:to>
    <xdr:sp macro="" textlink="">
      <xdr:nvSpPr>
        <xdr:cNvPr id="740" name="フローチャート: 判断 739"/>
        <xdr:cNvSpPr/>
      </xdr:nvSpPr>
      <xdr:spPr>
        <a:xfrm>
          <a:off x="18605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132080</xdr:rowOff>
    </xdr:from>
    <xdr:ext cx="468630" cy="257810"/>
    <xdr:sp macro="" textlink="">
      <xdr:nvSpPr>
        <xdr:cNvPr id="741" name="テキスト ボックス 740"/>
        <xdr:cNvSpPr txBox="1"/>
      </xdr:nvSpPr>
      <xdr:spPr>
        <a:xfrm>
          <a:off x="18421350" y="63042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2" name="テキスト ボックス 74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3" name="テキスト ボックス 74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4" name="テキスト ボックス 74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5" name="テキスト ボックス 74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6" name="テキスト ボックス 74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48"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49" name="楕円 74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285" cy="259080"/>
    <xdr:sp macro="" textlink="">
      <xdr:nvSpPr>
        <xdr:cNvPr id="750" name="テキスト ボックス 749"/>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1" name="楕円 75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285" cy="259080"/>
    <xdr:sp macro="" textlink="">
      <xdr:nvSpPr>
        <xdr:cNvPr id="752" name="テキスト ボックス 751"/>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3" name="楕円 75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285" cy="259080"/>
    <xdr:sp macro="" textlink="">
      <xdr:nvSpPr>
        <xdr:cNvPr id="754" name="テキスト ボックス 753"/>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55" name="楕円 75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285" cy="259080"/>
    <xdr:sp macro="" textlink="">
      <xdr:nvSpPr>
        <xdr:cNvPr id="756" name="テキスト ボックス 755"/>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65" name="テキスト ボックス 764"/>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6" name="直線コネクタ 76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7" name="直線コネクタ 76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650" cy="259080"/>
    <xdr:sp macro="" textlink="">
      <xdr:nvSpPr>
        <xdr:cNvPr id="768" name="テキスト ボックス 767"/>
        <xdr:cNvSpPr txBox="1"/>
      </xdr:nvSpPr>
      <xdr:spPr>
        <a:xfrm>
          <a:off x="18039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9" name="直線コネクタ 76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70" name="テキスト ボックス 76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1" name="直線コネクタ 77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7810"/>
    <xdr:sp macro="" textlink="">
      <xdr:nvSpPr>
        <xdr:cNvPr id="772" name="テキスト ボックス 771"/>
        <xdr:cNvSpPr txBox="1"/>
      </xdr:nvSpPr>
      <xdr:spPr>
        <a:xfrm>
          <a:off x="17756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3" name="直線コネクタ 77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4" name="テキスト ボックス 773"/>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5" name="直線コネクタ 77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6" name="テキスト ボックス 775"/>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7" name="直線コネクタ 77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360" cy="257810"/>
    <xdr:sp macro="" textlink="">
      <xdr:nvSpPr>
        <xdr:cNvPr id="778" name="テキスト ボックス 777"/>
        <xdr:cNvSpPr txBox="1"/>
      </xdr:nvSpPr>
      <xdr:spPr>
        <a:xfrm>
          <a:off x="17692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114935</xdr:rowOff>
    </xdr:from>
    <xdr:to xmlns:xdr="http://schemas.openxmlformats.org/drawingml/2006/spreadsheetDrawing">
      <xdr:col>116</xdr:col>
      <xdr:colOff>62865</xdr:colOff>
      <xdr:row>59</xdr:row>
      <xdr:rowOff>44450</xdr:rowOff>
    </xdr:to>
    <xdr:cxnSp macro="">
      <xdr:nvCxnSpPr>
        <xdr:cNvPr id="780" name="直線コネクタ 779"/>
        <xdr:cNvCxnSpPr/>
      </xdr:nvCxnSpPr>
      <xdr:spPr>
        <a:xfrm flipV="1">
          <a:off x="22159595" y="8858885"/>
          <a:ext cx="1270" cy="1301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2" name="直線コネクタ 78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61595</xdr:rowOff>
    </xdr:from>
    <xdr:ext cx="534670" cy="259080"/>
    <xdr:sp macro="" textlink="">
      <xdr:nvSpPr>
        <xdr:cNvPr id="783" name="貸付金最大値テキスト"/>
        <xdr:cNvSpPr txBox="1"/>
      </xdr:nvSpPr>
      <xdr:spPr>
        <a:xfrm>
          <a:off x="22212300" y="863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114935</xdr:rowOff>
    </xdr:from>
    <xdr:to xmlns:xdr="http://schemas.openxmlformats.org/drawingml/2006/spreadsheetDrawing">
      <xdr:col>116</xdr:col>
      <xdr:colOff>152400</xdr:colOff>
      <xdr:row>51</xdr:row>
      <xdr:rowOff>114935</xdr:rowOff>
    </xdr:to>
    <xdr:cxnSp macro="">
      <xdr:nvCxnSpPr>
        <xdr:cNvPr id="784" name="直線コネクタ 783"/>
        <xdr:cNvCxnSpPr/>
      </xdr:nvCxnSpPr>
      <xdr:spPr>
        <a:xfrm>
          <a:off x="22072600" y="885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85" name="直線コネクタ 784"/>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83185</xdr:rowOff>
    </xdr:from>
    <xdr:ext cx="469900" cy="259080"/>
    <xdr:sp macro="" textlink="">
      <xdr:nvSpPr>
        <xdr:cNvPr id="786" name="貸付金平均値テキスト"/>
        <xdr:cNvSpPr txBox="1"/>
      </xdr:nvSpPr>
      <xdr:spPr>
        <a:xfrm>
          <a:off x="22212300" y="9855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59690</xdr:rowOff>
    </xdr:from>
    <xdr:to xmlns:xdr="http://schemas.openxmlformats.org/drawingml/2006/spreadsheetDrawing">
      <xdr:col>116</xdr:col>
      <xdr:colOff>114300</xdr:colOff>
      <xdr:row>58</xdr:row>
      <xdr:rowOff>161290</xdr:rowOff>
    </xdr:to>
    <xdr:sp macro="" textlink="">
      <xdr:nvSpPr>
        <xdr:cNvPr id="787" name="フローチャート: 判断 786"/>
        <xdr:cNvSpPr/>
      </xdr:nvSpPr>
      <xdr:spPr>
        <a:xfrm>
          <a:off x="221107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88" name="直線コネクタ 787"/>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67945</xdr:rowOff>
    </xdr:from>
    <xdr:to xmlns:xdr="http://schemas.openxmlformats.org/drawingml/2006/spreadsheetDrawing">
      <xdr:col>112</xdr:col>
      <xdr:colOff>38100</xdr:colOff>
      <xdr:row>58</xdr:row>
      <xdr:rowOff>169545</xdr:rowOff>
    </xdr:to>
    <xdr:sp macro="" textlink="">
      <xdr:nvSpPr>
        <xdr:cNvPr id="789" name="フローチャート: 判断 788"/>
        <xdr:cNvSpPr/>
      </xdr:nvSpPr>
      <xdr:spPr>
        <a:xfrm>
          <a:off x="21272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14605</xdr:rowOff>
    </xdr:from>
    <xdr:ext cx="468630" cy="259080"/>
    <xdr:sp macro="" textlink="">
      <xdr:nvSpPr>
        <xdr:cNvPr id="790" name="テキスト ボックス 789"/>
        <xdr:cNvSpPr txBox="1"/>
      </xdr:nvSpPr>
      <xdr:spPr>
        <a:xfrm>
          <a:off x="21088350" y="97872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791" name="直線コネクタ 790"/>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65405</xdr:rowOff>
    </xdr:from>
    <xdr:to xmlns:xdr="http://schemas.openxmlformats.org/drawingml/2006/spreadsheetDrawing">
      <xdr:col>107</xdr:col>
      <xdr:colOff>101600</xdr:colOff>
      <xdr:row>58</xdr:row>
      <xdr:rowOff>167005</xdr:rowOff>
    </xdr:to>
    <xdr:sp macro="" textlink="">
      <xdr:nvSpPr>
        <xdr:cNvPr id="792" name="フローチャート: 判断 791"/>
        <xdr:cNvSpPr/>
      </xdr:nvSpPr>
      <xdr:spPr>
        <a:xfrm>
          <a:off x="20383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12065</xdr:rowOff>
    </xdr:from>
    <xdr:ext cx="468630" cy="259080"/>
    <xdr:sp macro="" textlink="">
      <xdr:nvSpPr>
        <xdr:cNvPr id="793" name="テキスト ボックス 792"/>
        <xdr:cNvSpPr txBox="1"/>
      </xdr:nvSpPr>
      <xdr:spPr>
        <a:xfrm>
          <a:off x="20199350" y="97847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794" name="直線コネクタ 793"/>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31750</xdr:rowOff>
    </xdr:from>
    <xdr:to xmlns:xdr="http://schemas.openxmlformats.org/drawingml/2006/spreadsheetDrawing">
      <xdr:col>102</xdr:col>
      <xdr:colOff>165100</xdr:colOff>
      <xdr:row>58</xdr:row>
      <xdr:rowOff>133350</xdr:rowOff>
    </xdr:to>
    <xdr:sp macro="" textlink="">
      <xdr:nvSpPr>
        <xdr:cNvPr id="795" name="フローチャート: 判断 794"/>
        <xdr:cNvSpPr/>
      </xdr:nvSpPr>
      <xdr:spPr>
        <a:xfrm>
          <a:off x="19494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149860</xdr:rowOff>
    </xdr:from>
    <xdr:ext cx="468630" cy="259080"/>
    <xdr:sp macro="" textlink="">
      <xdr:nvSpPr>
        <xdr:cNvPr id="796" name="テキスト ボックス 795"/>
        <xdr:cNvSpPr txBox="1"/>
      </xdr:nvSpPr>
      <xdr:spPr>
        <a:xfrm>
          <a:off x="19310350" y="9751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73025</xdr:rowOff>
    </xdr:from>
    <xdr:to xmlns:xdr="http://schemas.openxmlformats.org/drawingml/2006/spreadsheetDrawing">
      <xdr:col>98</xdr:col>
      <xdr:colOff>38100</xdr:colOff>
      <xdr:row>59</xdr:row>
      <xdr:rowOff>3175</xdr:rowOff>
    </xdr:to>
    <xdr:sp macro="" textlink="">
      <xdr:nvSpPr>
        <xdr:cNvPr id="797" name="フローチャート: 判断 796"/>
        <xdr:cNvSpPr/>
      </xdr:nvSpPr>
      <xdr:spPr>
        <a:xfrm>
          <a:off x="18605500" y="1001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19685</xdr:rowOff>
    </xdr:from>
    <xdr:ext cx="468630" cy="257810"/>
    <xdr:sp macro="" textlink="">
      <xdr:nvSpPr>
        <xdr:cNvPr id="798" name="テキスト ボックス 797"/>
        <xdr:cNvSpPr txBox="1"/>
      </xdr:nvSpPr>
      <xdr:spPr>
        <a:xfrm>
          <a:off x="18421350" y="97923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9" name="テキスト ボックス 79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0" name="テキスト ボックス 79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1" name="テキスト ボックス 80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2" name="テキスト ボックス 80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3" name="テキスト ボックス 80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04" name="楕円 80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05"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06" name="楕円 80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285" cy="257810"/>
    <xdr:sp macro="" textlink="">
      <xdr:nvSpPr>
        <xdr:cNvPr id="807" name="テキスト ボックス 806"/>
        <xdr:cNvSpPr txBox="1"/>
      </xdr:nvSpPr>
      <xdr:spPr>
        <a:xfrm>
          <a:off x="21198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08" name="楕円 80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8285" cy="257810"/>
    <xdr:sp macro="" textlink="">
      <xdr:nvSpPr>
        <xdr:cNvPr id="809" name="テキスト ボックス 808"/>
        <xdr:cNvSpPr txBox="1"/>
      </xdr:nvSpPr>
      <xdr:spPr>
        <a:xfrm>
          <a:off x="20309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10" name="楕円 80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8285" cy="257810"/>
    <xdr:sp macro="" textlink="">
      <xdr:nvSpPr>
        <xdr:cNvPr id="811" name="テキスト ボックス 810"/>
        <xdr:cNvSpPr txBox="1"/>
      </xdr:nvSpPr>
      <xdr:spPr>
        <a:xfrm>
          <a:off x="19420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12" name="楕円 81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285" cy="257810"/>
    <xdr:sp macro="" textlink="">
      <xdr:nvSpPr>
        <xdr:cNvPr id="813" name="テキスト ボックス 812"/>
        <xdr:cNvSpPr txBox="1"/>
      </xdr:nvSpPr>
      <xdr:spPr>
        <a:xfrm>
          <a:off x="18531840" y="1020191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4155"/>
    <xdr:sp macro="" textlink="">
      <xdr:nvSpPr>
        <xdr:cNvPr id="822" name="テキスト ボックス 821"/>
        <xdr:cNvSpPr txBox="1"/>
      </xdr:nvSpPr>
      <xdr:spPr>
        <a:xfrm>
          <a:off x="18249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3" name="直線コネクタ 82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7650" cy="257810"/>
    <xdr:sp macro="" textlink="">
      <xdr:nvSpPr>
        <xdr:cNvPr id="824" name="テキスト ボックス 823"/>
        <xdr:cNvSpPr txBox="1"/>
      </xdr:nvSpPr>
      <xdr:spPr>
        <a:xfrm>
          <a:off x="18039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5" name="直線コネクタ 824"/>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6" name="テキスト ボックス 825"/>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7" name="直線コネクタ 826"/>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28" name="テキスト ボックス 827"/>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29" name="直線コネクタ 828"/>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7810"/>
    <xdr:sp macro="" textlink="">
      <xdr:nvSpPr>
        <xdr:cNvPr id="830" name="テキスト ボックス 829"/>
        <xdr:cNvSpPr txBox="1"/>
      </xdr:nvSpPr>
      <xdr:spPr>
        <a:xfrm>
          <a:off x="17756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1" name="直線コネクタ 830"/>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32" name="テキスト ボックス 831"/>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3" name="直線コネクタ 832"/>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360" cy="259080"/>
    <xdr:sp macro="" textlink="">
      <xdr:nvSpPr>
        <xdr:cNvPr id="834" name="テキスト ボックス 833"/>
        <xdr:cNvSpPr txBox="1"/>
      </xdr:nvSpPr>
      <xdr:spPr>
        <a:xfrm>
          <a:off x="17692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5" name="直線コネクタ 83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7810"/>
    <xdr:sp macro="" textlink="">
      <xdr:nvSpPr>
        <xdr:cNvPr id="836" name="テキスト ボックス 835"/>
        <xdr:cNvSpPr txBox="1"/>
      </xdr:nvSpPr>
      <xdr:spPr>
        <a:xfrm>
          <a:off x="17692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73025</xdr:rowOff>
    </xdr:from>
    <xdr:to xmlns:xdr="http://schemas.openxmlformats.org/drawingml/2006/spreadsheetDrawing">
      <xdr:col>116</xdr:col>
      <xdr:colOff>62865</xdr:colOff>
      <xdr:row>78</xdr:row>
      <xdr:rowOff>35560</xdr:rowOff>
    </xdr:to>
    <xdr:cxnSp macro="">
      <xdr:nvCxnSpPr>
        <xdr:cNvPr id="838" name="直線コネクタ 837"/>
        <xdr:cNvCxnSpPr/>
      </xdr:nvCxnSpPr>
      <xdr:spPr>
        <a:xfrm flipV="1">
          <a:off x="22159595" y="12245975"/>
          <a:ext cx="1270" cy="1162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39370</xdr:rowOff>
    </xdr:from>
    <xdr:ext cx="534670" cy="259080"/>
    <xdr:sp macro="" textlink="">
      <xdr:nvSpPr>
        <xdr:cNvPr id="839" name="繰出金最小値テキスト"/>
        <xdr:cNvSpPr txBox="1"/>
      </xdr:nvSpPr>
      <xdr:spPr>
        <a:xfrm>
          <a:off x="222123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35560</xdr:rowOff>
    </xdr:from>
    <xdr:to xmlns:xdr="http://schemas.openxmlformats.org/drawingml/2006/spreadsheetDrawing">
      <xdr:col>116</xdr:col>
      <xdr:colOff>152400</xdr:colOff>
      <xdr:row>78</xdr:row>
      <xdr:rowOff>35560</xdr:rowOff>
    </xdr:to>
    <xdr:cxnSp macro="">
      <xdr:nvCxnSpPr>
        <xdr:cNvPr id="840" name="直線コネクタ 839"/>
        <xdr:cNvCxnSpPr/>
      </xdr:nvCxnSpPr>
      <xdr:spPr>
        <a:xfrm>
          <a:off x="22072600" y="1340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19685</xdr:rowOff>
    </xdr:from>
    <xdr:ext cx="534670" cy="257810"/>
    <xdr:sp macro="" textlink="">
      <xdr:nvSpPr>
        <xdr:cNvPr id="841" name="繰出金最大値テキスト"/>
        <xdr:cNvSpPr txBox="1"/>
      </xdr:nvSpPr>
      <xdr:spPr>
        <a:xfrm>
          <a:off x="22212300" y="120211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73025</xdr:rowOff>
    </xdr:from>
    <xdr:to xmlns:xdr="http://schemas.openxmlformats.org/drawingml/2006/spreadsheetDrawing">
      <xdr:col>116</xdr:col>
      <xdr:colOff>152400</xdr:colOff>
      <xdr:row>71</xdr:row>
      <xdr:rowOff>73025</xdr:rowOff>
    </xdr:to>
    <xdr:cxnSp macro="">
      <xdr:nvCxnSpPr>
        <xdr:cNvPr id="842" name="直線コネクタ 841"/>
        <xdr:cNvCxnSpPr/>
      </xdr:nvCxnSpPr>
      <xdr:spPr>
        <a:xfrm>
          <a:off x="22072600" y="1224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29210</xdr:rowOff>
    </xdr:from>
    <xdr:to xmlns:xdr="http://schemas.openxmlformats.org/drawingml/2006/spreadsheetDrawing">
      <xdr:col>116</xdr:col>
      <xdr:colOff>63500</xdr:colOff>
      <xdr:row>76</xdr:row>
      <xdr:rowOff>52070</xdr:rowOff>
    </xdr:to>
    <xdr:cxnSp macro="">
      <xdr:nvCxnSpPr>
        <xdr:cNvPr id="843" name="直線コネクタ 842"/>
        <xdr:cNvCxnSpPr/>
      </xdr:nvCxnSpPr>
      <xdr:spPr>
        <a:xfrm flipV="1">
          <a:off x="21323300" y="1305941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134620</xdr:rowOff>
    </xdr:from>
    <xdr:ext cx="534670" cy="257810"/>
    <xdr:sp macro="" textlink="">
      <xdr:nvSpPr>
        <xdr:cNvPr id="844" name="繰出金平均値テキスト"/>
        <xdr:cNvSpPr txBox="1"/>
      </xdr:nvSpPr>
      <xdr:spPr>
        <a:xfrm>
          <a:off x="22212300" y="128219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111760</xdr:rowOff>
    </xdr:from>
    <xdr:to xmlns:xdr="http://schemas.openxmlformats.org/drawingml/2006/spreadsheetDrawing">
      <xdr:col>116</xdr:col>
      <xdr:colOff>114300</xdr:colOff>
      <xdr:row>76</xdr:row>
      <xdr:rowOff>41910</xdr:rowOff>
    </xdr:to>
    <xdr:sp macro="" textlink="">
      <xdr:nvSpPr>
        <xdr:cNvPr id="845" name="フローチャート: 判断 844"/>
        <xdr:cNvSpPr/>
      </xdr:nvSpPr>
      <xdr:spPr>
        <a:xfrm>
          <a:off x="221107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141605</xdr:rowOff>
    </xdr:from>
    <xdr:to xmlns:xdr="http://schemas.openxmlformats.org/drawingml/2006/spreadsheetDrawing">
      <xdr:col>111</xdr:col>
      <xdr:colOff>177800</xdr:colOff>
      <xdr:row>76</xdr:row>
      <xdr:rowOff>52070</xdr:rowOff>
    </xdr:to>
    <xdr:cxnSp macro="">
      <xdr:nvCxnSpPr>
        <xdr:cNvPr id="846" name="直線コネクタ 845"/>
        <xdr:cNvCxnSpPr/>
      </xdr:nvCxnSpPr>
      <xdr:spPr>
        <a:xfrm>
          <a:off x="20434300" y="1300035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120650</xdr:rowOff>
    </xdr:from>
    <xdr:to xmlns:xdr="http://schemas.openxmlformats.org/drawingml/2006/spreadsheetDrawing">
      <xdr:col>112</xdr:col>
      <xdr:colOff>38100</xdr:colOff>
      <xdr:row>76</xdr:row>
      <xdr:rowOff>50800</xdr:rowOff>
    </xdr:to>
    <xdr:sp macro="" textlink="">
      <xdr:nvSpPr>
        <xdr:cNvPr id="847" name="フローチャート: 判断 846"/>
        <xdr:cNvSpPr/>
      </xdr:nvSpPr>
      <xdr:spPr>
        <a:xfrm>
          <a:off x="21272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67310</xdr:rowOff>
    </xdr:from>
    <xdr:ext cx="533400" cy="259080"/>
    <xdr:sp macro="" textlink="">
      <xdr:nvSpPr>
        <xdr:cNvPr id="848" name="テキスト ボックス 847"/>
        <xdr:cNvSpPr txBox="1"/>
      </xdr:nvSpPr>
      <xdr:spPr>
        <a:xfrm>
          <a:off x="21055965" y="127546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141605</xdr:rowOff>
    </xdr:from>
    <xdr:to xmlns:xdr="http://schemas.openxmlformats.org/drawingml/2006/spreadsheetDrawing">
      <xdr:col>107</xdr:col>
      <xdr:colOff>50800</xdr:colOff>
      <xdr:row>76</xdr:row>
      <xdr:rowOff>40640</xdr:rowOff>
    </xdr:to>
    <xdr:cxnSp macro="">
      <xdr:nvCxnSpPr>
        <xdr:cNvPr id="849" name="直線コネクタ 848"/>
        <xdr:cNvCxnSpPr/>
      </xdr:nvCxnSpPr>
      <xdr:spPr>
        <a:xfrm flipV="1">
          <a:off x="19545300" y="1300035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123825</xdr:rowOff>
    </xdr:from>
    <xdr:to xmlns:xdr="http://schemas.openxmlformats.org/drawingml/2006/spreadsheetDrawing">
      <xdr:col>107</xdr:col>
      <xdr:colOff>101600</xdr:colOff>
      <xdr:row>76</xdr:row>
      <xdr:rowOff>53975</xdr:rowOff>
    </xdr:to>
    <xdr:sp macro="" textlink="">
      <xdr:nvSpPr>
        <xdr:cNvPr id="850" name="フローチャート: 判断 849"/>
        <xdr:cNvSpPr/>
      </xdr:nvSpPr>
      <xdr:spPr>
        <a:xfrm>
          <a:off x="203835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45085</xdr:rowOff>
    </xdr:from>
    <xdr:ext cx="533400" cy="258445"/>
    <xdr:sp macro="" textlink="">
      <xdr:nvSpPr>
        <xdr:cNvPr id="851" name="テキスト ボックス 850"/>
        <xdr:cNvSpPr txBox="1"/>
      </xdr:nvSpPr>
      <xdr:spPr>
        <a:xfrm>
          <a:off x="20166965" y="1307528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40640</xdr:rowOff>
    </xdr:from>
    <xdr:to xmlns:xdr="http://schemas.openxmlformats.org/drawingml/2006/spreadsheetDrawing">
      <xdr:col>102</xdr:col>
      <xdr:colOff>114300</xdr:colOff>
      <xdr:row>76</xdr:row>
      <xdr:rowOff>93345</xdr:rowOff>
    </xdr:to>
    <xdr:cxnSp macro="">
      <xdr:nvCxnSpPr>
        <xdr:cNvPr id="852" name="直線コネクタ 851"/>
        <xdr:cNvCxnSpPr/>
      </xdr:nvCxnSpPr>
      <xdr:spPr>
        <a:xfrm flipV="1">
          <a:off x="18656300" y="1307084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62230</xdr:rowOff>
    </xdr:from>
    <xdr:to xmlns:xdr="http://schemas.openxmlformats.org/drawingml/2006/spreadsheetDrawing">
      <xdr:col>102</xdr:col>
      <xdr:colOff>165100</xdr:colOff>
      <xdr:row>75</xdr:row>
      <xdr:rowOff>163830</xdr:rowOff>
    </xdr:to>
    <xdr:sp macro="" textlink="">
      <xdr:nvSpPr>
        <xdr:cNvPr id="853" name="フローチャート: 判断 852"/>
        <xdr:cNvSpPr/>
      </xdr:nvSpPr>
      <xdr:spPr>
        <a:xfrm>
          <a:off x="19494500" y="1292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8890</xdr:rowOff>
    </xdr:from>
    <xdr:ext cx="533400" cy="257810"/>
    <xdr:sp macro="" textlink="">
      <xdr:nvSpPr>
        <xdr:cNvPr id="854" name="テキスト ボックス 853"/>
        <xdr:cNvSpPr txBox="1"/>
      </xdr:nvSpPr>
      <xdr:spPr>
        <a:xfrm>
          <a:off x="19277965" y="126961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120650</xdr:rowOff>
    </xdr:from>
    <xdr:to xmlns:xdr="http://schemas.openxmlformats.org/drawingml/2006/spreadsheetDrawing">
      <xdr:col>98</xdr:col>
      <xdr:colOff>38100</xdr:colOff>
      <xdr:row>75</xdr:row>
      <xdr:rowOff>50800</xdr:rowOff>
    </xdr:to>
    <xdr:sp macro="" textlink="">
      <xdr:nvSpPr>
        <xdr:cNvPr id="855" name="フローチャート: 判断 854"/>
        <xdr:cNvSpPr/>
      </xdr:nvSpPr>
      <xdr:spPr>
        <a:xfrm>
          <a:off x="18605500" y="1280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67310</xdr:rowOff>
    </xdr:from>
    <xdr:ext cx="533400" cy="259080"/>
    <xdr:sp macro="" textlink="">
      <xdr:nvSpPr>
        <xdr:cNvPr id="856" name="テキスト ボックス 855"/>
        <xdr:cNvSpPr txBox="1"/>
      </xdr:nvSpPr>
      <xdr:spPr>
        <a:xfrm>
          <a:off x="18388965" y="125831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7" name="テキスト ボックス 85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8" name="テキスト ボックス 85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9" name="テキスト ボックス 85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0" name="テキスト ボックス 85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1" name="テキスト ボックス 86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149225</xdr:rowOff>
    </xdr:from>
    <xdr:to xmlns:xdr="http://schemas.openxmlformats.org/drawingml/2006/spreadsheetDrawing">
      <xdr:col>116</xdr:col>
      <xdr:colOff>114300</xdr:colOff>
      <xdr:row>76</xdr:row>
      <xdr:rowOff>79375</xdr:rowOff>
    </xdr:to>
    <xdr:sp macro="" textlink="">
      <xdr:nvSpPr>
        <xdr:cNvPr id="862" name="楕円 861"/>
        <xdr:cNvSpPr/>
      </xdr:nvSpPr>
      <xdr:spPr>
        <a:xfrm>
          <a:off x="22110700" y="1300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127635</xdr:rowOff>
    </xdr:from>
    <xdr:ext cx="534670" cy="259080"/>
    <xdr:sp macro="" textlink="">
      <xdr:nvSpPr>
        <xdr:cNvPr id="863" name="繰出金該当値テキスト"/>
        <xdr:cNvSpPr txBox="1"/>
      </xdr:nvSpPr>
      <xdr:spPr>
        <a:xfrm>
          <a:off x="22212300" y="12986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1270</xdr:rowOff>
    </xdr:from>
    <xdr:to xmlns:xdr="http://schemas.openxmlformats.org/drawingml/2006/spreadsheetDrawing">
      <xdr:col>112</xdr:col>
      <xdr:colOff>38100</xdr:colOff>
      <xdr:row>76</xdr:row>
      <xdr:rowOff>102870</xdr:rowOff>
    </xdr:to>
    <xdr:sp macro="" textlink="">
      <xdr:nvSpPr>
        <xdr:cNvPr id="864" name="楕円 863"/>
        <xdr:cNvSpPr/>
      </xdr:nvSpPr>
      <xdr:spPr>
        <a:xfrm>
          <a:off x="21272500" y="130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93980</xdr:rowOff>
    </xdr:from>
    <xdr:ext cx="533400" cy="259080"/>
    <xdr:sp macro="" textlink="">
      <xdr:nvSpPr>
        <xdr:cNvPr id="865" name="テキスト ボックス 864"/>
        <xdr:cNvSpPr txBox="1"/>
      </xdr:nvSpPr>
      <xdr:spPr>
        <a:xfrm>
          <a:off x="21055965" y="131241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90805</xdr:rowOff>
    </xdr:from>
    <xdr:to xmlns:xdr="http://schemas.openxmlformats.org/drawingml/2006/spreadsheetDrawing">
      <xdr:col>107</xdr:col>
      <xdr:colOff>101600</xdr:colOff>
      <xdr:row>76</xdr:row>
      <xdr:rowOff>20955</xdr:rowOff>
    </xdr:to>
    <xdr:sp macro="" textlink="">
      <xdr:nvSpPr>
        <xdr:cNvPr id="866" name="楕円 865"/>
        <xdr:cNvSpPr/>
      </xdr:nvSpPr>
      <xdr:spPr>
        <a:xfrm>
          <a:off x="20383500" y="129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37465</xdr:rowOff>
    </xdr:from>
    <xdr:ext cx="533400" cy="259080"/>
    <xdr:sp macro="" textlink="">
      <xdr:nvSpPr>
        <xdr:cNvPr id="867" name="テキスト ボックス 866"/>
        <xdr:cNvSpPr txBox="1"/>
      </xdr:nvSpPr>
      <xdr:spPr>
        <a:xfrm>
          <a:off x="20166965" y="127247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161290</xdr:rowOff>
    </xdr:from>
    <xdr:to xmlns:xdr="http://schemas.openxmlformats.org/drawingml/2006/spreadsheetDrawing">
      <xdr:col>102</xdr:col>
      <xdr:colOff>165100</xdr:colOff>
      <xdr:row>76</xdr:row>
      <xdr:rowOff>91440</xdr:rowOff>
    </xdr:to>
    <xdr:sp macro="" textlink="">
      <xdr:nvSpPr>
        <xdr:cNvPr id="868" name="楕円 867"/>
        <xdr:cNvSpPr/>
      </xdr:nvSpPr>
      <xdr:spPr>
        <a:xfrm>
          <a:off x="19494500" y="130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82550</xdr:rowOff>
    </xdr:from>
    <xdr:ext cx="533400" cy="259080"/>
    <xdr:sp macro="" textlink="">
      <xdr:nvSpPr>
        <xdr:cNvPr id="869" name="テキスト ボックス 868"/>
        <xdr:cNvSpPr txBox="1"/>
      </xdr:nvSpPr>
      <xdr:spPr>
        <a:xfrm>
          <a:off x="19277965" y="13112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42545</xdr:rowOff>
    </xdr:from>
    <xdr:to xmlns:xdr="http://schemas.openxmlformats.org/drawingml/2006/spreadsheetDrawing">
      <xdr:col>98</xdr:col>
      <xdr:colOff>38100</xdr:colOff>
      <xdr:row>76</xdr:row>
      <xdr:rowOff>144145</xdr:rowOff>
    </xdr:to>
    <xdr:sp macro="" textlink="">
      <xdr:nvSpPr>
        <xdr:cNvPr id="870" name="楕円 869"/>
        <xdr:cNvSpPr/>
      </xdr:nvSpPr>
      <xdr:spPr>
        <a:xfrm>
          <a:off x="18605500" y="130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135255</xdr:rowOff>
    </xdr:from>
    <xdr:ext cx="533400" cy="257810"/>
    <xdr:sp macro="" textlink="">
      <xdr:nvSpPr>
        <xdr:cNvPr id="871" name="テキスト ボックス 870"/>
        <xdr:cNvSpPr txBox="1"/>
      </xdr:nvSpPr>
      <xdr:spPr>
        <a:xfrm>
          <a:off x="18388965" y="131654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4155"/>
    <xdr:sp macro="" textlink="">
      <xdr:nvSpPr>
        <xdr:cNvPr id="880" name="テキスト ボックス 879"/>
        <xdr:cNvSpPr txBox="1"/>
      </xdr:nvSpPr>
      <xdr:spPr>
        <a:xfrm>
          <a:off x="18249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1" name="直線コネクタ 88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2" name="直線コネクタ 881"/>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650" cy="257810"/>
    <xdr:sp macro="" textlink="">
      <xdr:nvSpPr>
        <xdr:cNvPr id="883" name="テキスト ボックス 882"/>
        <xdr:cNvSpPr txBox="1"/>
      </xdr:nvSpPr>
      <xdr:spPr>
        <a:xfrm>
          <a:off x="18039080" y="16113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4" name="直線コネクタ 88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650" cy="257810"/>
    <xdr:sp macro="" textlink="">
      <xdr:nvSpPr>
        <xdr:cNvPr id="885" name="テキスト ボックス 884"/>
        <xdr:cNvSpPr txBox="1"/>
      </xdr:nvSpPr>
      <xdr:spPr>
        <a:xfrm>
          <a:off x="18039080" y="14970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7" name="直線コネクタ 886"/>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8"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0"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1" name="直線コネクタ 89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2" name="直線コネクタ 891"/>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3"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5" name="直線コネクタ 894"/>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897" name="テキスト ボックス 896"/>
        <xdr:cNvSpPr txBox="1"/>
      </xdr:nvSpPr>
      <xdr:spPr>
        <a:xfrm>
          <a:off x="21198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8" name="直線コネクタ 897"/>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900" name="テキスト ボックス 899"/>
        <xdr:cNvSpPr txBox="1"/>
      </xdr:nvSpPr>
      <xdr:spPr>
        <a:xfrm>
          <a:off x="20309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1" name="直線コネクタ 900"/>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285" cy="259080"/>
    <xdr:sp macro="" textlink="">
      <xdr:nvSpPr>
        <xdr:cNvPr id="903" name="テキスト ボックス 902"/>
        <xdr:cNvSpPr txBox="1"/>
      </xdr:nvSpPr>
      <xdr:spPr>
        <a:xfrm>
          <a:off x="19420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05" name="テキスト ボックス 904"/>
        <xdr:cNvSpPr txBox="1"/>
      </xdr:nvSpPr>
      <xdr:spPr>
        <a:xfrm>
          <a:off x="1853184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6" name="テキスト ボックス 90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7" name="テキスト ボックス 90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8" name="テキスト ボックス 90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9" name="テキスト ボックス 90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0" name="テキスト ボックス 90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2"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14" name="テキスト ボックス 913"/>
        <xdr:cNvSpPr txBox="1"/>
      </xdr:nvSpPr>
      <xdr:spPr>
        <a:xfrm>
          <a:off x="21198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916" name="テキスト ボックス 915"/>
        <xdr:cNvSpPr txBox="1"/>
      </xdr:nvSpPr>
      <xdr:spPr>
        <a:xfrm>
          <a:off x="20309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285" cy="259080"/>
    <xdr:sp macro="" textlink="">
      <xdr:nvSpPr>
        <xdr:cNvPr id="918" name="テキスト ボックス 917"/>
        <xdr:cNvSpPr txBox="1"/>
      </xdr:nvSpPr>
      <xdr:spPr>
        <a:xfrm>
          <a:off x="19420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20" name="テキスト ボックス 919"/>
        <xdr:cNvSpPr txBox="1"/>
      </xdr:nvSpPr>
      <xdr:spPr>
        <a:xfrm>
          <a:off x="1853184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762,210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円となっており、前年度に比べて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18,476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円の減額となっている。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主な構成項目である普通建設事業費（うち新規整備）については、令和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と比較すると減少しているものの、新市建設計画に基づく建設事業として、新中学校整備事業や松原公園津波避難複合施設整備事業の実施に加えて、新たなリサイクルセンター、日向公園整備事業の本格化により、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87,596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円と類似団体平均及び静岡県平均を大幅に上回り、高い数値となっている。物件費についても一人当たり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117,571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円となっており、類似団体平均及び静岡県平均と比べ高い数値となっているが、その要因としては、合併以前から保有している公共施設が多く、維持管理に費用を要していることが挙げられる。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新市建設計画に基づく大型事業の実施が見込まれるが、事業計画の精査等により事業費の抑制を図るとともに、公共施設再配置計画に基づく施設の適正化や補助金の見直しなどに取り組み、財政の健全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静岡県伊豆市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28,271
27,855
363.97
23,492,976
21,548,455
1,182,925
10,671,514
25,261,236</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46.0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7810"/>
    <xdr:sp macro="" textlink="">
      <xdr:nvSpPr>
        <xdr:cNvPr id="30" name="テキスト ボックス 29"/>
        <xdr:cNvSpPr txBox="1"/>
      </xdr:nvSpPr>
      <xdr:spPr>
        <a:xfrm>
          <a:off x="698500"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7810"/>
    <xdr:sp macro="" textlink="">
      <xdr:nvSpPr>
        <xdr:cNvPr id="31" name="テキスト ボックス 30"/>
        <xdr:cNvSpPr txBox="1"/>
      </xdr:nvSpPr>
      <xdr:spPr>
        <a:xfrm>
          <a:off x="698500"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4155"/>
    <xdr:sp macro="" textlink="">
      <xdr:nvSpPr>
        <xdr:cNvPr id="40" name="テキスト ボックス 39"/>
        <xdr:cNvSpPr txBox="1"/>
      </xdr:nvSpPr>
      <xdr:spPr>
        <a:xfrm>
          <a:off x="723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2" name="直線コネクタ 41"/>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128270</xdr:rowOff>
    </xdr:from>
    <xdr:ext cx="247650" cy="259080"/>
    <xdr:sp macro="" textlink="">
      <xdr:nvSpPr>
        <xdr:cNvPr id="43" name="テキスト ボックス 42"/>
        <xdr:cNvSpPr txBox="1"/>
      </xdr:nvSpPr>
      <xdr:spPr>
        <a:xfrm>
          <a:off x="513080" y="6643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4" name="直線コネクタ 43"/>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6090" cy="257810"/>
    <xdr:sp macro="" textlink="">
      <xdr:nvSpPr>
        <xdr:cNvPr id="45" name="テキスト ボックス 44"/>
        <xdr:cNvSpPr txBox="1"/>
      </xdr:nvSpPr>
      <xdr:spPr>
        <a:xfrm>
          <a:off x="294640" y="6316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6" name="直線コネクタ 45"/>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7" name="テキスト ボックス 46"/>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8" name="直線コネクタ 47"/>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6350</xdr:rowOff>
    </xdr:from>
    <xdr:ext cx="531495" cy="257810"/>
    <xdr:sp macro="" textlink="">
      <xdr:nvSpPr>
        <xdr:cNvPr id="49" name="テキスト ボックス 48"/>
        <xdr:cNvSpPr txBox="1"/>
      </xdr:nvSpPr>
      <xdr:spPr>
        <a:xfrm>
          <a:off x="230505" y="56642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0" name="直線コネクタ 49"/>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22225</xdr:rowOff>
    </xdr:from>
    <xdr:ext cx="531495" cy="258445"/>
    <xdr:sp macro="" textlink="">
      <xdr:nvSpPr>
        <xdr:cNvPr id="51" name="テキスト ボックス 50"/>
        <xdr:cNvSpPr txBox="1"/>
      </xdr:nvSpPr>
      <xdr:spPr>
        <a:xfrm>
          <a:off x="230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2" name="直線コネクタ 51"/>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38100</xdr:rowOff>
    </xdr:from>
    <xdr:ext cx="531495" cy="259080"/>
    <xdr:sp macro="" textlink="">
      <xdr:nvSpPr>
        <xdr:cNvPr id="53" name="テキスト ボックス 52"/>
        <xdr:cNvSpPr txBox="1"/>
      </xdr:nvSpPr>
      <xdr:spPr>
        <a:xfrm>
          <a:off x="230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4" name="直線コネクタ 53"/>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7810"/>
    <xdr:sp macro="" textlink="">
      <xdr:nvSpPr>
        <xdr:cNvPr id="55" name="テキスト ボックス 54"/>
        <xdr:cNvSpPr txBox="1"/>
      </xdr:nvSpPr>
      <xdr:spPr>
        <a:xfrm>
          <a:off x="230505" y="468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17780</xdr:rowOff>
    </xdr:from>
    <xdr:to xmlns:xdr="http://schemas.openxmlformats.org/drawingml/2006/spreadsheetDrawing">
      <xdr:col>24</xdr:col>
      <xdr:colOff>62865</xdr:colOff>
      <xdr:row>38</xdr:row>
      <xdr:rowOff>61595</xdr:rowOff>
    </xdr:to>
    <xdr:cxnSp macro="">
      <xdr:nvCxnSpPr>
        <xdr:cNvPr id="57" name="直線コネクタ 56"/>
        <xdr:cNvCxnSpPr/>
      </xdr:nvCxnSpPr>
      <xdr:spPr>
        <a:xfrm flipV="1">
          <a:off x="4633595" y="5332730"/>
          <a:ext cx="127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65405</xdr:rowOff>
    </xdr:from>
    <xdr:ext cx="469900" cy="257810"/>
    <xdr:sp macro="" textlink="">
      <xdr:nvSpPr>
        <xdr:cNvPr id="58" name="議会費最小値テキスト"/>
        <xdr:cNvSpPr txBox="1"/>
      </xdr:nvSpPr>
      <xdr:spPr>
        <a:xfrm>
          <a:off x="4686300" y="65805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61595</xdr:rowOff>
    </xdr:from>
    <xdr:to xmlns:xdr="http://schemas.openxmlformats.org/drawingml/2006/spreadsheetDrawing">
      <xdr:col>24</xdr:col>
      <xdr:colOff>152400</xdr:colOff>
      <xdr:row>38</xdr:row>
      <xdr:rowOff>61595</xdr:rowOff>
    </xdr:to>
    <xdr:cxnSp macro="">
      <xdr:nvCxnSpPr>
        <xdr:cNvPr id="59" name="直線コネクタ 58"/>
        <xdr:cNvCxnSpPr/>
      </xdr:nvCxnSpPr>
      <xdr:spPr>
        <a:xfrm>
          <a:off x="4546600" y="6576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135890</xdr:rowOff>
    </xdr:from>
    <xdr:ext cx="534670" cy="259080"/>
    <xdr:sp macro="" textlink="">
      <xdr:nvSpPr>
        <xdr:cNvPr id="60" name="議会費最大値テキスト"/>
        <xdr:cNvSpPr txBox="1"/>
      </xdr:nvSpPr>
      <xdr:spPr>
        <a:xfrm>
          <a:off x="4686300" y="5107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22,240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17780</xdr:rowOff>
    </xdr:from>
    <xdr:to xmlns:xdr="http://schemas.openxmlformats.org/drawingml/2006/spreadsheetDrawing">
      <xdr:col>24</xdr:col>
      <xdr:colOff>152400</xdr:colOff>
      <xdr:row>31</xdr:row>
      <xdr:rowOff>17780</xdr:rowOff>
    </xdr:to>
    <xdr:cxnSp macro="">
      <xdr:nvCxnSpPr>
        <xdr:cNvPr id="61" name="直線コネクタ 60"/>
        <xdr:cNvCxnSpPr/>
      </xdr:nvCxnSpPr>
      <xdr:spPr>
        <a:xfrm>
          <a:off x="4546600" y="533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144145</xdr:rowOff>
    </xdr:from>
    <xdr:to xmlns:xdr="http://schemas.openxmlformats.org/drawingml/2006/spreadsheetDrawing">
      <xdr:col>24</xdr:col>
      <xdr:colOff>63500</xdr:colOff>
      <xdr:row>37</xdr:row>
      <xdr:rowOff>149225</xdr:rowOff>
    </xdr:to>
    <xdr:cxnSp macro="">
      <xdr:nvCxnSpPr>
        <xdr:cNvPr id="62" name="直線コネクタ 61"/>
        <xdr:cNvCxnSpPr/>
      </xdr:nvCxnSpPr>
      <xdr:spPr>
        <a:xfrm flipV="1">
          <a:off x="3797300" y="648779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93345</xdr:rowOff>
    </xdr:from>
    <xdr:ext cx="469900" cy="259080"/>
    <xdr:sp macro="" textlink="">
      <xdr:nvSpPr>
        <xdr:cNvPr id="63" name="議会費平均値テキスト"/>
        <xdr:cNvSpPr txBox="1"/>
      </xdr:nvSpPr>
      <xdr:spPr>
        <a:xfrm>
          <a:off x="4686300" y="62655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70485</xdr:rowOff>
    </xdr:from>
    <xdr:to xmlns:xdr="http://schemas.openxmlformats.org/drawingml/2006/spreadsheetDrawing">
      <xdr:col>24</xdr:col>
      <xdr:colOff>114300</xdr:colOff>
      <xdr:row>38</xdr:row>
      <xdr:rowOff>635</xdr:rowOff>
    </xdr:to>
    <xdr:sp macro="" textlink="">
      <xdr:nvSpPr>
        <xdr:cNvPr id="64" name="フローチャート: 判断 63"/>
        <xdr:cNvSpPr/>
      </xdr:nvSpPr>
      <xdr:spPr>
        <a:xfrm>
          <a:off x="45847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149225</xdr:rowOff>
    </xdr:from>
    <xdr:to xmlns:xdr="http://schemas.openxmlformats.org/drawingml/2006/spreadsheetDrawing">
      <xdr:col>19</xdr:col>
      <xdr:colOff>177800</xdr:colOff>
      <xdr:row>37</xdr:row>
      <xdr:rowOff>155575</xdr:rowOff>
    </xdr:to>
    <xdr:cxnSp macro="">
      <xdr:nvCxnSpPr>
        <xdr:cNvPr id="65" name="直線コネクタ 64"/>
        <xdr:cNvCxnSpPr/>
      </xdr:nvCxnSpPr>
      <xdr:spPr>
        <a:xfrm flipV="1">
          <a:off x="2908300" y="649287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74930</xdr:rowOff>
    </xdr:from>
    <xdr:to xmlns:xdr="http://schemas.openxmlformats.org/drawingml/2006/spreadsheetDrawing">
      <xdr:col>20</xdr:col>
      <xdr:colOff>38100</xdr:colOff>
      <xdr:row>38</xdr:row>
      <xdr:rowOff>4445</xdr:rowOff>
    </xdr:to>
    <xdr:sp macro="" textlink="">
      <xdr:nvSpPr>
        <xdr:cNvPr id="66" name="フローチャート: 判断 65"/>
        <xdr:cNvSpPr/>
      </xdr:nvSpPr>
      <xdr:spPr>
        <a:xfrm>
          <a:off x="3746500" y="641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20955</xdr:rowOff>
    </xdr:from>
    <xdr:ext cx="468630" cy="257810"/>
    <xdr:sp macro="" textlink="">
      <xdr:nvSpPr>
        <xdr:cNvPr id="67" name="テキスト ボックス 66"/>
        <xdr:cNvSpPr txBox="1"/>
      </xdr:nvSpPr>
      <xdr:spPr>
        <a:xfrm>
          <a:off x="3562350" y="619315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155575</xdr:rowOff>
    </xdr:from>
    <xdr:to xmlns:xdr="http://schemas.openxmlformats.org/drawingml/2006/spreadsheetDrawing">
      <xdr:col>15</xdr:col>
      <xdr:colOff>50800</xdr:colOff>
      <xdr:row>38</xdr:row>
      <xdr:rowOff>3810</xdr:rowOff>
    </xdr:to>
    <xdr:cxnSp macro="">
      <xdr:nvCxnSpPr>
        <xdr:cNvPr id="68" name="直線コネクタ 67"/>
        <xdr:cNvCxnSpPr/>
      </xdr:nvCxnSpPr>
      <xdr:spPr>
        <a:xfrm flipV="1">
          <a:off x="2019300" y="64992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76835</xdr:rowOff>
    </xdr:from>
    <xdr:to xmlns:xdr="http://schemas.openxmlformats.org/drawingml/2006/spreadsheetDrawing">
      <xdr:col>15</xdr:col>
      <xdr:colOff>101600</xdr:colOff>
      <xdr:row>38</xdr:row>
      <xdr:rowOff>6985</xdr:rowOff>
    </xdr:to>
    <xdr:sp macro="" textlink="">
      <xdr:nvSpPr>
        <xdr:cNvPr id="69" name="フローチャート: 判断 68"/>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23495</xdr:rowOff>
    </xdr:from>
    <xdr:ext cx="468630" cy="259080"/>
    <xdr:sp macro="" textlink="">
      <xdr:nvSpPr>
        <xdr:cNvPr id="70" name="テキスト ボックス 69"/>
        <xdr:cNvSpPr txBox="1"/>
      </xdr:nvSpPr>
      <xdr:spPr>
        <a:xfrm>
          <a:off x="2673350" y="619569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154940</xdr:rowOff>
    </xdr:from>
    <xdr:to xmlns:xdr="http://schemas.openxmlformats.org/drawingml/2006/spreadsheetDrawing">
      <xdr:col>10</xdr:col>
      <xdr:colOff>114300</xdr:colOff>
      <xdr:row>38</xdr:row>
      <xdr:rowOff>3810</xdr:rowOff>
    </xdr:to>
    <xdr:cxnSp macro="">
      <xdr:nvCxnSpPr>
        <xdr:cNvPr id="71" name="直線コネクタ 70"/>
        <xdr:cNvCxnSpPr/>
      </xdr:nvCxnSpPr>
      <xdr:spPr>
        <a:xfrm>
          <a:off x="1130300" y="649859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63500</xdr:rowOff>
    </xdr:from>
    <xdr:to xmlns:xdr="http://schemas.openxmlformats.org/drawingml/2006/spreadsheetDrawing">
      <xdr:col>10</xdr:col>
      <xdr:colOff>165100</xdr:colOff>
      <xdr:row>37</xdr:row>
      <xdr:rowOff>164465</xdr:rowOff>
    </xdr:to>
    <xdr:sp macro="" textlink="">
      <xdr:nvSpPr>
        <xdr:cNvPr id="72" name="フローチャート: 判断 71"/>
        <xdr:cNvSpPr/>
      </xdr:nvSpPr>
      <xdr:spPr>
        <a:xfrm>
          <a:off x="1968500" y="640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10160</xdr:rowOff>
    </xdr:from>
    <xdr:ext cx="468630" cy="259080"/>
    <xdr:sp macro="" textlink="">
      <xdr:nvSpPr>
        <xdr:cNvPr id="73" name="テキスト ボックス 72"/>
        <xdr:cNvSpPr txBox="1"/>
      </xdr:nvSpPr>
      <xdr:spPr>
        <a:xfrm>
          <a:off x="1784350" y="61823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50165</xdr:rowOff>
    </xdr:from>
    <xdr:to xmlns:xdr="http://schemas.openxmlformats.org/drawingml/2006/spreadsheetDrawing">
      <xdr:col>6</xdr:col>
      <xdr:colOff>38100</xdr:colOff>
      <xdr:row>37</xdr:row>
      <xdr:rowOff>151765</xdr:rowOff>
    </xdr:to>
    <xdr:sp macro="" textlink="">
      <xdr:nvSpPr>
        <xdr:cNvPr id="74" name="フローチャート: 判断 73"/>
        <xdr:cNvSpPr/>
      </xdr:nvSpPr>
      <xdr:spPr>
        <a:xfrm>
          <a:off x="1079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168275</xdr:rowOff>
    </xdr:from>
    <xdr:ext cx="468630" cy="257810"/>
    <xdr:sp macro="" textlink="">
      <xdr:nvSpPr>
        <xdr:cNvPr id="75" name="テキスト ボックス 74"/>
        <xdr:cNvSpPr txBox="1"/>
      </xdr:nvSpPr>
      <xdr:spPr>
        <a:xfrm>
          <a:off x="895350" y="61690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6" name="テキスト ボックス 75"/>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7" name="テキスト ボックス 76"/>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8" name="テキスト ボックス 77"/>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9" name="テキスト ボックス 78"/>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0" name="テキスト ボックス 79"/>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93345</xdr:rowOff>
    </xdr:from>
    <xdr:to xmlns:xdr="http://schemas.openxmlformats.org/drawingml/2006/spreadsheetDrawing">
      <xdr:col>24</xdr:col>
      <xdr:colOff>114300</xdr:colOff>
      <xdr:row>38</xdr:row>
      <xdr:rowOff>23495</xdr:rowOff>
    </xdr:to>
    <xdr:sp macro="" textlink="">
      <xdr:nvSpPr>
        <xdr:cNvPr id="81" name="楕円 80"/>
        <xdr:cNvSpPr/>
      </xdr:nvSpPr>
      <xdr:spPr>
        <a:xfrm>
          <a:off x="45847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48895</xdr:rowOff>
    </xdr:from>
    <xdr:ext cx="469900" cy="259080"/>
    <xdr:sp macro="" textlink="">
      <xdr:nvSpPr>
        <xdr:cNvPr id="82" name="議会費該当値テキスト"/>
        <xdr:cNvSpPr txBox="1"/>
      </xdr:nvSpPr>
      <xdr:spPr>
        <a:xfrm>
          <a:off x="4686300" y="6392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98425</xdr:rowOff>
    </xdr:from>
    <xdr:to xmlns:xdr="http://schemas.openxmlformats.org/drawingml/2006/spreadsheetDrawing">
      <xdr:col>20</xdr:col>
      <xdr:colOff>38100</xdr:colOff>
      <xdr:row>38</xdr:row>
      <xdr:rowOff>29210</xdr:rowOff>
    </xdr:to>
    <xdr:sp macro="" textlink="">
      <xdr:nvSpPr>
        <xdr:cNvPr id="83" name="楕円 82"/>
        <xdr:cNvSpPr/>
      </xdr:nvSpPr>
      <xdr:spPr>
        <a:xfrm>
          <a:off x="37465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19685</xdr:rowOff>
    </xdr:from>
    <xdr:ext cx="468630" cy="257810"/>
    <xdr:sp macro="" textlink="">
      <xdr:nvSpPr>
        <xdr:cNvPr id="84" name="テキスト ボックス 83"/>
        <xdr:cNvSpPr txBox="1"/>
      </xdr:nvSpPr>
      <xdr:spPr>
        <a:xfrm>
          <a:off x="3562350" y="65347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104775</xdr:rowOff>
    </xdr:from>
    <xdr:to xmlns:xdr="http://schemas.openxmlformats.org/drawingml/2006/spreadsheetDrawing">
      <xdr:col>15</xdr:col>
      <xdr:colOff>101600</xdr:colOff>
      <xdr:row>38</xdr:row>
      <xdr:rowOff>34925</xdr:rowOff>
    </xdr:to>
    <xdr:sp macro="" textlink="">
      <xdr:nvSpPr>
        <xdr:cNvPr id="85" name="楕円 84"/>
        <xdr:cNvSpPr/>
      </xdr:nvSpPr>
      <xdr:spPr>
        <a:xfrm>
          <a:off x="28575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26035</xdr:rowOff>
    </xdr:from>
    <xdr:ext cx="468630" cy="259080"/>
    <xdr:sp macro="" textlink="">
      <xdr:nvSpPr>
        <xdr:cNvPr id="86" name="テキスト ボックス 85"/>
        <xdr:cNvSpPr txBox="1"/>
      </xdr:nvSpPr>
      <xdr:spPr>
        <a:xfrm>
          <a:off x="2673350" y="65411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124460</xdr:rowOff>
    </xdr:from>
    <xdr:to xmlns:xdr="http://schemas.openxmlformats.org/drawingml/2006/spreadsheetDrawing">
      <xdr:col>10</xdr:col>
      <xdr:colOff>165100</xdr:colOff>
      <xdr:row>38</xdr:row>
      <xdr:rowOff>54610</xdr:rowOff>
    </xdr:to>
    <xdr:sp macro="" textlink="">
      <xdr:nvSpPr>
        <xdr:cNvPr id="87" name="楕円 86"/>
        <xdr:cNvSpPr/>
      </xdr:nvSpPr>
      <xdr:spPr>
        <a:xfrm>
          <a:off x="1968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45720</xdr:rowOff>
    </xdr:from>
    <xdr:ext cx="468630" cy="259080"/>
    <xdr:sp macro="" textlink="">
      <xdr:nvSpPr>
        <xdr:cNvPr id="88" name="テキスト ボックス 87"/>
        <xdr:cNvSpPr txBox="1"/>
      </xdr:nvSpPr>
      <xdr:spPr>
        <a:xfrm>
          <a:off x="1784350" y="65608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104140</xdr:rowOff>
    </xdr:from>
    <xdr:to xmlns:xdr="http://schemas.openxmlformats.org/drawingml/2006/spreadsheetDrawing">
      <xdr:col>6</xdr:col>
      <xdr:colOff>38100</xdr:colOff>
      <xdr:row>38</xdr:row>
      <xdr:rowOff>34290</xdr:rowOff>
    </xdr:to>
    <xdr:sp macro="" textlink="">
      <xdr:nvSpPr>
        <xdr:cNvPr id="89" name="楕円 88"/>
        <xdr:cNvSpPr/>
      </xdr:nvSpPr>
      <xdr:spPr>
        <a:xfrm>
          <a:off x="1079500" y="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25400</xdr:rowOff>
    </xdr:from>
    <xdr:ext cx="468630" cy="259080"/>
    <xdr:sp macro="" textlink="">
      <xdr:nvSpPr>
        <xdr:cNvPr id="90" name="テキスト ボックス 89"/>
        <xdr:cNvSpPr txBox="1"/>
      </xdr:nvSpPr>
      <xdr:spPr>
        <a:xfrm>
          <a:off x="895350" y="6540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4155"/>
    <xdr:sp macro="" textlink="">
      <xdr:nvSpPr>
        <xdr:cNvPr id="99" name="テキスト ボックス 98"/>
        <xdr:cNvSpPr txBox="1"/>
      </xdr:nvSpPr>
      <xdr:spPr>
        <a:xfrm>
          <a:off x="723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0" name="直線コネクタ 99"/>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7650" cy="259080"/>
    <xdr:sp macro="" textlink="">
      <xdr:nvSpPr>
        <xdr:cNvPr id="102" name="テキスト ボックス 101"/>
        <xdr:cNvSpPr txBox="1"/>
      </xdr:nvSpPr>
      <xdr:spPr>
        <a:xfrm>
          <a:off x="513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360" cy="259080"/>
    <xdr:sp macro="" textlink="">
      <xdr:nvSpPr>
        <xdr:cNvPr id="104" name="テキスト ボックス 103"/>
        <xdr:cNvSpPr txBox="1"/>
      </xdr:nvSpPr>
      <xdr:spPr>
        <a:xfrm>
          <a:off x="166370" y="963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360" cy="257810"/>
    <xdr:sp macro="" textlink="">
      <xdr:nvSpPr>
        <xdr:cNvPr id="106" name="テキスト ボックス 105"/>
        <xdr:cNvSpPr txBox="1"/>
      </xdr:nvSpPr>
      <xdr:spPr>
        <a:xfrm>
          <a:off x="166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360" cy="259080"/>
    <xdr:sp macro="" textlink="">
      <xdr:nvSpPr>
        <xdr:cNvPr id="108" name="テキスト ボックス 107"/>
        <xdr:cNvSpPr txBox="1"/>
      </xdr:nvSpPr>
      <xdr:spPr>
        <a:xfrm>
          <a:off x="166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360" cy="259080"/>
    <xdr:sp macro="" textlink="">
      <xdr:nvSpPr>
        <xdr:cNvPr id="110" name="テキスト ボックス 109"/>
        <xdr:cNvSpPr txBox="1"/>
      </xdr:nvSpPr>
      <xdr:spPr>
        <a:xfrm>
          <a:off x="166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4530" cy="257810"/>
    <xdr:sp macro="" textlink="">
      <xdr:nvSpPr>
        <xdr:cNvPr id="112" name="テキスト ボックス 111"/>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138430</xdr:rowOff>
    </xdr:from>
    <xdr:to xmlns:xdr="http://schemas.openxmlformats.org/drawingml/2006/spreadsheetDrawing">
      <xdr:col>24</xdr:col>
      <xdr:colOff>62865</xdr:colOff>
      <xdr:row>58</xdr:row>
      <xdr:rowOff>141605</xdr:rowOff>
    </xdr:to>
    <xdr:cxnSp macro="">
      <xdr:nvCxnSpPr>
        <xdr:cNvPr id="114" name="直線コネクタ 113"/>
        <xdr:cNvCxnSpPr/>
      </xdr:nvCxnSpPr>
      <xdr:spPr>
        <a:xfrm flipV="1">
          <a:off x="4633595" y="8882380"/>
          <a:ext cx="127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145415</xdr:rowOff>
    </xdr:from>
    <xdr:ext cx="534670" cy="257810"/>
    <xdr:sp macro="" textlink="">
      <xdr:nvSpPr>
        <xdr:cNvPr id="115" name="総務費最小値テキスト"/>
        <xdr:cNvSpPr txBox="1"/>
      </xdr:nvSpPr>
      <xdr:spPr>
        <a:xfrm>
          <a:off x="4686300" y="1008951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141605</xdr:rowOff>
    </xdr:from>
    <xdr:to xmlns:xdr="http://schemas.openxmlformats.org/drawingml/2006/spreadsheetDrawing">
      <xdr:col>24</xdr:col>
      <xdr:colOff>152400</xdr:colOff>
      <xdr:row>58</xdr:row>
      <xdr:rowOff>141605</xdr:rowOff>
    </xdr:to>
    <xdr:cxnSp macro="">
      <xdr:nvCxnSpPr>
        <xdr:cNvPr id="116" name="直線コネクタ 115"/>
        <xdr:cNvCxnSpPr/>
      </xdr:nvCxnSpPr>
      <xdr:spPr>
        <a:xfrm>
          <a:off x="4546600" y="1008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85090</xdr:rowOff>
    </xdr:from>
    <xdr:ext cx="598805" cy="259080"/>
    <xdr:sp macro="" textlink="">
      <xdr:nvSpPr>
        <xdr:cNvPr id="117" name="総務費最大値テキスト"/>
        <xdr:cNvSpPr txBox="1"/>
      </xdr:nvSpPr>
      <xdr:spPr>
        <a:xfrm>
          <a:off x="4686300" y="8657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670,658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138430</xdr:rowOff>
    </xdr:from>
    <xdr:to xmlns:xdr="http://schemas.openxmlformats.org/drawingml/2006/spreadsheetDrawing">
      <xdr:col>24</xdr:col>
      <xdr:colOff>152400</xdr:colOff>
      <xdr:row>51</xdr:row>
      <xdr:rowOff>138430</xdr:rowOff>
    </xdr:to>
    <xdr:cxnSp macro="">
      <xdr:nvCxnSpPr>
        <xdr:cNvPr id="118" name="直線コネクタ 117"/>
        <xdr:cNvCxnSpPr/>
      </xdr:nvCxnSpPr>
      <xdr:spPr>
        <a:xfrm>
          <a:off x="4546600" y="888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83185</xdr:rowOff>
    </xdr:from>
    <xdr:to xmlns:xdr="http://schemas.openxmlformats.org/drawingml/2006/spreadsheetDrawing">
      <xdr:col>24</xdr:col>
      <xdr:colOff>63500</xdr:colOff>
      <xdr:row>57</xdr:row>
      <xdr:rowOff>107950</xdr:rowOff>
    </xdr:to>
    <xdr:cxnSp macro="">
      <xdr:nvCxnSpPr>
        <xdr:cNvPr id="119" name="直線コネクタ 118"/>
        <xdr:cNvCxnSpPr/>
      </xdr:nvCxnSpPr>
      <xdr:spPr>
        <a:xfrm flipV="1">
          <a:off x="3797300" y="985583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130810</xdr:rowOff>
    </xdr:from>
    <xdr:ext cx="534670" cy="259080"/>
    <xdr:sp macro="" textlink="">
      <xdr:nvSpPr>
        <xdr:cNvPr id="120" name="総務費平均値テキスト"/>
        <xdr:cNvSpPr txBox="1"/>
      </xdr:nvSpPr>
      <xdr:spPr>
        <a:xfrm>
          <a:off x="4686300" y="9903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152400</xdr:rowOff>
    </xdr:from>
    <xdr:to xmlns:xdr="http://schemas.openxmlformats.org/drawingml/2006/spreadsheetDrawing">
      <xdr:col>24</xdr:col>
      <xdr:colOff>114300</xdr:colOff>
      <xdr:row>58</xdr:row>
      <xdr:rowOff>82550</xdr:rowOff>
    </xdr:to>
    <xdr:sp macro="" textlink="">
      <xdr:nvSpPr>
        <xdr:cNvPr id="121" name="フローチャート: 判断 120"/>
        <xdr:cNvSpPr/>
      </xdr:nvSpPr>
      <xdr:spPr>
        <a:xfrm>
          <a:off x="45847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107950</xdr:rowOff>
    </xdr:from>
    <xdr:to xmlns:xdr="http://schemas.openxmlformats.org/drawingml/2006/spreadsheetDrawing">
      <xdr:col>19</xdr:col>
      <xdr:colOff>177800</xdr:colOff>
      <xdr:row>57</xdr:row>
      <xdr:rowOff>122555</xdr:rowOff>
    </xdr:to>
    <xdr:cxnSp macro="">
      <xdr:nvCxnSpPr>
        <xdr:cNvPr id="122" name="直線コネクタ 121"/>
        <xdr:cNvCxnSpPr/>
      </xdr:nvCxnSpPr>
      <xdr:spPr>
        <a:xfrm flipV="1">
          <a:off x="2908300" y="98806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142240</xdr:rowOff>
    </xdr:from>
    <xdr:to xmlns:xdr="http://schemas.openxmlformats.org/drawingml/2006/spreadsheetDrawing">
      <xdr:col>20</xdr:col>
      <xdr:colOff>38100</xdr:colOff>
      <xdr:row>58</xdr:row>
      <xdr:rowOff>72390</xdr:rowOff>
    </xdr:to>
    <xdr:sp macro="" textlink="">
      <xdr:nvSpPr>
        <xdr:cNvPr id="123" name="フローチャート: 判断 122"/>
        <xdr:cNvSpPr/>
      </xdr:nvSpPr>
      <xdr:spPr>
        <a:xfrm>
          <a:off x="3746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63500</xdr:rowOff>
    </xdr:from>
    <xdr:ext cx="597535" cy="257810"/>
    <xdr:sp macro="" textlink="">
      <xdr:nvSpPr>
        <xdr:cNvPr id="124" name="テキスト ボックス 123"/>
        <xdr:cNvSpPr txBox="1"/>
      </xdr:nvSpPr>
      <xdr:spPr>
        <a:xfrm>
          <a:off x="3497580" y="100076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140970</xdr:rowOff>
    </xdr:from>
    <xdr:to xmlns:xdr="http://schemas.openxmlformats.org/drawingml/2006/spreadsheetDrawing">
      <xdr:col>15</xdr:col>
      <xdr:colOff>50800</xdr:colOff>
      <xdr:row>57</xdr:row>
      <xdr:rowOff>122555</xdr:rowOff>
    </xdr:to>
    <xdr:cxnSp macro="">
      <xdr:nvCxnSpPr>
        <xdr:cNvPr id="125" name="直線コネクタ 124"/>
        <xdr:cNvCxnSpPr/>
      </xdr:nvCxnSpPr>
      <xdr:spPr>
        <a:xfrm>
          <a:off x="2019300" y="9742170"/>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138430</xdr:rowOff>
    </xdr:from>
    <xdr:to xmlns:xdr="http://schemas.openxmlformats.org/drawingml/2006/spreadsheetDrawing">
      <xdr:col>15</xdr:col>
      <xdr:colOff>101600</xdr:colOff>
      <xdr:row>58</xdr:row>
      <xdr:rowOff>68580</xdr:rowOff>
    </xdr:to>
    <xdr:sp macro="" textlink="">
      <xdr:nvSpPr>
        <xdr:cNvPr id="126" name="フローチャート: 判断 125"/>
        <xdr:cNvSpPr/>
      </xdr:nvSpPr>
      <xdr:spPr>
        <a:xfrm>
          <a:off x="2857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59690</xdr:rowOff>
    </xdr:from>
    <xdr:ext cx="597535" cy="259080"/>
    <xdr:sp macro="" textlink="">
      <xdr:nvSpPr>
        <xdr:cNvPr id="127" name="テキスト ボックス 126"/>
        <xdr:cNvSpPr txBox="1"/>
      </xdr:nvSpPr>
      <xdr:spPr>
        <a:xfrm>
          <a:off x="2608580" y="100037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140970</xdr:rowOff>
    </xdr:from>
    <xdr:to xmlns:xdr="http://schemas.openxmlformats.org/drawingml/2006/spreadsheetDrawing">
      <xdr:col>10</xdr:col>
      <xdr:colOff>114300</xdr:colOff>
      <xdr:row>58</xdr:row>
      <xdr:rowOff>5080</xdr:rowOff>
    </xdr:to>
    <xdr:cxnSp macro="">
      <xdr:nvCxnSpPr>
        <xdr:cNvPr id="128" name="直線コネクタ 127"/>
        <xdr:cNvCxnSpPr/>
      </xdr:nvCxnSpPr>
      <xdr:spPr>
        <a:xfrm flipV="1">
          <a:off x="1130300" y="9742170"/>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118110</xdr:rowOff>
    </xdr:from>
    <xdr:to xmlns:xdr="http://schemas.openxmlformats.org/drawingml/2006/spreadsheetDrawing">
      <xdr:col>10</xdr:col>
      <xdr:colOff>165100</xdr:colOff>
      <xdr:row>57</xdr:row>
      <xdr:rowOff>48260</xdr:rowOff>
    </xdr:to>
    <xdr:sp macro="" textlink="">
      <xdr:nvSpPr>
        <xdr:cNvPr id="129" name="フローチャート: 判断 128"/>
        <xdr:cNvSpPr/>
      </xdr:nvSpPr>
      <xdr:spPr>
        <a:xfrm>
          <a:off x="1968500" y="971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39370</xdr:rowOff>
    </xdr:from>
    <xdr:ext cx="597535" cy="259080"/>
    <xdr:sp macro="" textlink="">
      <xdr:nvSpPr>
        <xdr:cNvPr id="130" name="テキスト ボックス 129"/>
        <xdr:cNvSpPr txBox="1"/>
      </xdr:nvSpPr>
      <xdr:spPr>
        <a:xfrm>
          <a:off x="1719580" y="98120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1905</xdr:rowOff>
    </xdr:from>
    <xdr:to xmlns:xdr="http://schemas.openxmlformats.org/drawingml/2006/spreadsheetDrawing">
      <xdr:col>6</xdr:col>
      <xdr:colOff>38100</xdr:colOff>
      <xdr:row>58</xdr:row>
      <xdr:rowOff>103505</xdr:rowOff>
    </xdr:to>
    <xdr:sp macro="" textlink="">
      <xdr:nvSpPr>
        <xdr:cNvPr id="131" name="フローチャート: 判断 130"/>
        <xdr:cNvSpPr/>
      </xdr:nvSpPr>
      <xdr:spPr>
        <a:xfrm>
          <a:off x="10795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94615</xdr:rowOff>
    </xdr:from>
    <xdr:ext cx="533400" cy="259080"/>
    <xdr:sp macro="" textlink="">
      <xdr:nvSpPr>
        <xdr:cNvPr id="132" name="テキスト ボックス 131"/>
        <xdr:cNvSpPr txBox="1"/>
      </xdr:nvSpPr>
      <xdr:spPr>
        <a:xfrm>
          <a:off x="862965" y="100387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32385</xdr:rowOff>
    </xdr:from>
    <xdr:to xmlns:xdr="http://schemas.openxmlformats.org/drawingml/2006/spreadsheetDrawing">
      <xdr:col>24</xdr:col>
      <xdr:colOff>114300</xdr:colOff>
      <xdr:row>57</xdr:row>
      <xdr:rowOff>133985</xdr:rowOff>
    </xdr:to>
    <xdr:sp macro="" textlink="">
      <xdr:nvSpPr>
        <xdr:cNvPr id="138" name="楕円 137"/>
        <xdr:cNvSpPr/>
      </xdr:nvSpPr>
      <xdr:spPr>
        <a:xfrm>
          <a:off x="4584700" y="980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55245</xdr:rowOff>
    </xdr:from>
    <xdr:ext cx="598805" cy="257810"/>
    <xdr:sp macro="" textlink="">
      <xdr:nvSpPr>
        <xdr:cNvPr id="139" name="総務費該当値テキスト"/>
        <xdr:cNvSpPr txBox="1"/>
      </xdr:nvSpPr>
      <xdr:spPr>
        <a:xfrm>
          <a:off x="4686300" y="96564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57150</xdr:rowOff>
    </xdr:from>
    <xdr:to xmlns:xdr="http://schemas.openxmlformats.org/drawingml/2006/spreadsheetDrawing">
      <xdr:col>20</xdr:col>
      <xdr:colOff>38100</xdr:colOff>
      <xdr:row>57</xdr:row>
      <xdr:rowOff>158750</xdr:rowOff>
    </xdr:to>
    <xdr:sp macro="" textlink="">
      <xdr:nvSpPr>
        <xdr:cNvPr id="140" name="楕円 139"/>
        <xdr:cNvSpPr/>
      </xdr:nvSpPr>
      <xdr:spPr>
        <a:xfrm>
          <a:off x="37465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3810</xdr:rowOff>
    </xdr:from>
    <xdr:ext cx="597535" cy="259080"/>
    <xdr:sp macro="" textlink="">
      <xdr:nvSpPr>
        <xdr:cNvPr id="141" name="テキスト ボックス 140"/>
        <xdr:cNvSpPr txBox="1"/>
      </xdr:nvSpPr>
      <xdr:spPr>
        <a:xfrm>
          <a:off x="3497580" y="96050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71755</xdr:rowOff>
    </xdr:from>
    <xdr:to xmlns:xdr="http://schemas.openxmlformats.org/drawingml/2006/spreadsheetDrawing">
      <xdr:col>15</xdr:col>
      <xdr:colOff>101600</xdr:colOff>
      <xdr:row>58</xdr:row>
      <xdr:rowOff>1905</xdr:rowOff>
    </xdr:to>
    <xdr:sp macro="" textlink="">
      <xdr:nvSpPr>
        <xdr:cNvPr id="142" name="楕円 141"/>
        <xdr:cNvSpPr/>
      </xdr:nvSpPr>
      <xdr:spPr>
        <a:xfrm>
          <a:off x="2857500" y="98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18415</xdr:rowOff>
    </xdr:from>
    <xdr:ext cx="597535" cy="257810"/>
    <xdr:sp macro="" textlink="">
      <xdr:nvSpPr>
        <xdr:cNvPr id="143" name="テキスト ボックス 142"/>
        <xdr:cNvSpPr txBox="1"/>
      </xdr:nvSpPr>
      <xdr:spPr>
        <a:xfrm>
          <a:off x="2608580" y="9619615"/>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90170</xdr:rowOff>
    </xdr:from>
    <xdr:to xmlns:xdr="http://schemas.openxmlformats.org/drawingml/2006/spreadsheetDrawing">
      <xdr:col>10</xdr:col>
      <xdr:colOff>165100</xdr:colOff>
      <xdr:row>57</xdr:row>
      <xdr:rowOff>20320</xdr:rowOff>
    </xdr:to>
    <xdr:sp macro="" textlink="">
      <xdr:nvSpPr>
        <xdr:cNvPr id="144" name="楕円 143"/>
        <xdr:cNvSpPr/>
      </xdr:nvSpPr>
      <xdr:spPr>
        <a:xfrm>
          <a:off x="1968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36830</xdr:rowOff>
    </xdr:from>
    <xdr:ext cx="597535" cy="259080"/>
    <xdr:sp macro="" textlink="">
      <xdr:nvSpPr>
        <xdr:cNvPr id="145" name="テキスト ボックス 144"/>
        <xdr:cNvSpPr txBox="1"/>
      </xdr:nvSpPr>
      <xdr:spPr>
        <a:xfrm>
          <a:off x="1719580" y="94665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125730</xdr:rowOff>
    </xdr:from>
    <xdr:to xmlns:xdr="http://schemas.openxmlformats.org/drawingml/2006/spreadsheetDrawing">
      <xdr:col>6</xdr:col>
      <xdr:colOff>38100</xdr:colOff>
      <xdr:row>58</xdr:row>
      <xdr:rowOff>55880</xdr:rowOff>
    </xdr:to>
    <xdr:sp macro="" textlink="">
      <xdr:nvSpPr>
        <xdr:cNvPr id="146" name="楕円 145"/>
        <xdr:cNvSpPr/>
      </xdr:nvSpPr>
      <xdr:spPr>
        <a:xfrm>
          <a:off x="10795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72390</xdr:rowOff>
    </xdr:from>
    <xdr:ext cx="597535" cy="259080"/>
    <xdr:sp macro="" textlink="">
      <xdr:nvSpPr>
        <xdr:cNvPr id="147" name="テキスト ボックス 146"/>
        <xdr:cNvSpPr txBox="1"/>
      </xdr:nvSpPr>
      <xdr:spPr>
        <a:xfrm>
          <a:off x="830580" y="96735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4155"/>
    <xdr:sp macro="" textlink="">
      <xdr:nvSpPr>
        <xdr:cNvPr id="156" name="テキスト ボックス 155"/>
        <xdr:cNvSpPr txBox="1"/>
      </xdr:nvSpPr>
      <xdr:spPr>
        <a:xfrm>
          <a:off x="723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7650" cy="257810"/>
    <xdr:sp macro="" textlink="">
      <xdr:nvSpPr>
        <xdr:cNvPr id="158" name="テキスト ボックス 157"/>
        <xdr:cNvSpPr txBox="1"/>
      </xdr:nvSpPr>
      <xdr:spPr>
        <a:xfrm>
          <a:off x="513080" y="13827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360" cy="259080"/>
    <xdr:sp macro="" textlink="">
      <xdr:nvSpPr>
        <xdr:cNvPr id="160" name="テキスト ボックス 159"/>
        <xdr:cNvSpPr txBox="1"/>
      </xdr:nvSpPr>
      <xdr:spPr>
        <a:xfrm>
          <a:off x="166370" y="13446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360" cy="259080"/>
    <xdr:sp macro="" textlink="">
      <xdr:nvSpPr>
        <xdr:cNvPr id="162" name="テキスト ボックス 161"/>
        <xdr:cNvSpPr txBox="1"/>
      </xdr:nvSpPr>
      <xdr:spPr>
        <a:xfrm>
          <a:off x="166370" y="13065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360" cy="257810"/>
    <xdr:sp macro="" textlink="">
      <xdr:nvSpPr>
        <xdr:cNvPr id="164" name="テキスト ボックス 163"/>
        <xdr:cNvSpPr txBox="1"/>
      </xdr:nvSpPr>
      <xdr:spPr>
        <a:xfrm>
          <a:off x="166370" y="1268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360" cy="259080"/>
    <xdr:sp macro="" textlink="">
      <xdr:nvSpPr>
        <xdr:cNvPr id="166" name="テキスト ボックス 165"/>
        <xdr:cNvSpPr txBox="1"/>
      </xdr:nvSpPr>
      <xdr:spPr>
        <a:xfrm>
          <a:off x="166370" y="1230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360" cy="259080"/>
    <xdr:sp macro="" textlink="">
      <xdr:nvSpPr>
        <xdr:cNvPr id="168" name="テキスト ボックス 167"/>
        <xdr:cNvSpPr txBox="1"/>
      </xdr:nvSpPr>
      <xdr:spPr>
        <a:xfrm>
          <a:off x="166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7810"/>
    <xdr:sp macro="" textlink="">
      <xdr:nvSpPr>
        <xdr:cNvPr id="170" name="テキスト ボックス 169"/>
        <xdr:cNvSpPr txBox="1"/>
      </xdr:nvSpPr>
      <xdr:spPr>
        <a:xfrm>
          <a:off x="166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62230</xdr:rowOff>
    </xdr:from>
    <xdr:to xmlns:xdr="http://schemas.openxmlformats.org/drawingml/2006/spreadsheetDrawing">
      <xdr:col>24</xdr:col>
      <xdr:colOff>62865</xdr:colOff>
      <xdr:row>78</xdr:row>
      <xdr:rowOff>21590</xdr:rowOff>
    </xdr:to>
    <xdr:cxnSp macro="">
      <xdr:nvCxnSpPr>
        <xdr:cNvPr id="172" name="直線コネクタ 171"/>
        <xdr:cNvCxnSpPr/>
      </xdr:nvCxnSpPr>
      <xdr:spPr>
        <a:xfrm flipV="1">
          <a:off x="4633595" y="12235180"/>
          <a:ext cx="127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25400</xdr:rowOff>
    </xdr:from>
    <xdr:ext cx="598805" cy="259080"/>
    <xdr:sp macro="" textlink="">
      <xdr:nvSpPr>
        <xdr:cNvPr id="173" name="民生費最小値テキスト"/>
        <xdr:cNvSpPr txBox="1"/>
      </xdr:nvSpPr>
      <xdr:spPr>
        <a:xfrm>
          <a:off x="4686300" y="13398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21590</xdr:rowOff>
    </xdr:from>
    <xdr:to xmlns:xdr="http://schemas.openxmlformats.org/drawingml/2006/spreadsheetDrawing">
      <xdr:col>24</xdr:col>
      <xdr:colOff>152400</xdr:colOff>
      <xdr:row>78</xdr:row>
      <xdr:rowOff>21590</xdr:rowOff>
    </xdr:to>
    <xdr:cxnSp macro="">
      <xdr:nvCxnSpPr>
        <xdr:cNvPr id="174" name="直線コネクタ 173"/>
        <xdr:cNvCxnSpPr/>
      </xdr:nvCxnSpPr>
      <xdr:spPr>
        <a:xfrm>
          <a:off x="4546600" y="1339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8890</xdr:rowOff>
    </xdr:from>
    <xdr:ext cx="598805" cy="257810"/>
    <xdr:sp macro="" textlink="">
      <xdr:nvSpPr>
        <xdr:cNvPr id="175" name="民生費最大値テキスト"/>
        <xdr:cNvSpPr txBox="1"/>
      </xdr:nvSpPr>
      <xdr:spPr>
        <a:xfrm>
          <a:off x="4686300" y="120103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455,362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62230</xdr:rowOff>
    </xdr:from>
    <xdr:to xmlns:xdr="http://schemas.openxmlformats.org/drawingml/2006/spreadsheetDrawing">
      <xdr:col>24</xdr:col>
      <xdr:colOff>152400</xdr:colOff>
      <xdr:row>71</xdr:row>
      <xdr:rowOff>62230</xdr:rowOff>
    </xdr:to>
    <xdr:cxnSp macro="">
      <xdr:nvCxnSpPr>
        <xdr:cNvPr id="176" name="直線コネクタ 175"/>
        <xdr:cNvCxnSpPr/>
      </xdr:nvCxnSpPr>
      <xdr:spPr>
        <a:xfrm>
          <a:off x="4546600" y="12235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92710</xdr:rowOff>
    </xdr:from>
    <xdr:to xmlns:xdr="http://schemas.openxmlformats.org/drawingml/2006/spreadsheetDrawing">
      <xdr:col>24</xdr:col>
      <xdr:colOff>63500</xdr:colOff>
      <xdr:row>77</xdr:row>
      <xdr:rowOff>128270</xdr:rowOff>
    </xdr:to>
    <xdr:cxnSp macro="">
      <xdr:nvCxnSpPr>
        <xdr:cNvPr id="177" name="直線コネクタ 176"/>
        <xdr:cNvCxnSpPr/>
      </xdr:nvCxnSpPr>
      <xdr:spPr>
        <a:xfrm flipV="1">
          <a:off x="3797300" y="1329436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60960</xdr:rowOff>
    </xdr:from>
    <xdr:ext cx="598805" cy="259080"/>
    <xdr:sp macro="" textlink="">
      <xdr:nvSpPr>
        <xdr:cNvPr id="178" name="民生費平均値テキスト"/>
        <xdr:cNvSpPr txBox="1"/>
      </xdr:nvSpPr>
      <xdr:spPr>
        <a:xfrm>
          <a:off x="4686300" y="129197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38100</xdr:rowOff>
    </xdr:from>
    <xdr:to xmlns:xdr="http://schemas.openxmlformats.org/drawingml/2006/spreadsheetDrawing">
      <xdr:col>24</xdr:col>
      <xdr:colOff>114300</xdr:colOff>
      <xdr:row>76</xdr:row>
      <xdr:rowOff>139700</xdr:rowOff>
    </xdr:to>
    <xdr:sp macro="" textlink="">
      <xdr:nvSpPr>
        <xdr:cNvPr id="179" name="フローチャート: 判断 178"/>
        <xdr:cNvSpPr/>
      </xdr:nvSpPr>
      <xdr:spPr>
        <a:xfrm>
          <a:off x="45847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102870</xdr:rowOff>
    </xdr:from>
    <xdr:to xmlns:xdr="http://schemas.openxmlformats.org/drawingml/2006/spreadsheetDrawing">
      <xdr:col>19</xdr:col>
      <xdr:colOff>177800</xdr:colOff>
      <xdr:row>77</xdr:row>
      <xdr:rowOff>128270</xdr:rowOff>
    </xdr:to>
    <xdr:cxnSp macro="">
      <xdr:nvCxnSpPr>
        <xdr:cNvPr id="180" name="直線コネクタ 179"/>
        <xdr:cNvCxnSpPr/>
      </xdr:nvCxnSpPr>
      <xdr:spPr>
        <a:xfrm>
          <a:off x="2908300" y="1330452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93980</xdr:rowOff>
    </xdr:from>
    <xdr:to xmlns:xdr="http://schemas.openxmlformats.org/drawingml/2006/spreadsheetDrawing">
      <xdr:col>20</xdr:col>
      <xdr:colOff>38100</xdr:colOff>
      <xdr:row>77</xdr:row>
      <xdr:rowOff>24130</xdr:rowOff>
    </xdr:to>
    <xdr:sp macro="" textlink="">
      <xdr:nvSpPr>
        <xdr:cNvPr id="181" name="フローチャート: 判断 180"/>
        <xdr:cNvSpPr/>
      </xdr:nvSpPr>
      <xdr:spPr>
        <a:xfrm>
          <a:off x="37465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40640</xdr:rowOff>
    </xdr:from>
    <xdr:ext cx="597535" cy="257810"/>
    <xdr:sp macro="" textlink="">
      <xdr:nvSpPr>
        <xdr:cNvPr id="182" name="テキスト ボックス 181"/>
        <xdr:cNvSpPr txBox="1"/>
      </xdr:nvSpPr>
      <xdr:spPr>
        <a:xfrm>
          <a:off x="3497580" y="1289939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102870</xdr:rowOff>
    </xdr:from>
    <xdr:to xmlns:xdr="http://schemas.openxmlformats.org/drawingml/2006/spreadsheetDrawing">
      <xdr:col>15</xdr:col>
      <xdr:colOff>50800</xdr:colOff>
      <xdr:row>77</xdr:row>
      <xdr:rowOff>158115</xdr:rowOff>
    </xdr:to>
    <xdr:cxnSp macro="">
      <xdr:nvCxnSpPr>
        <xdr:cNvPr id="183" name="直線コネクタ 182"/>
        <xdr:cNvCxnSpPr/>
      </xdr:nvCxnSpPr>
      <xdr:spPr>
        <a:xfrm flipV="1">
          <a:off x="2019300" y="1330452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60960</xdr:rowOff>
    </xdr:from>
    <xdr:to xmlns:xdr="http://schemas.openxmlformats.org/drawingml/2006/spreadsheetDrawing">
      <xdr:col>15</xdr:col>
      <xdr:colOff>101600</xdr:colOff>
      <xdr:row>76</xdr:row>
      <xdr:rowOff>162560</xdr:rowOff>
    </xdr:to>
    <xdr:sp macro="" textlink="">
      <xdr:nvSpPr>
        <xdr:cNvPr id="184" name="フローチャート: 判断 183"/>
        <xdr:cNvSpPr/>
      </xdr:nvSpPr>
      <xdr:spPr>
        <a:xfrm>
          <a:off x="2857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7620</xdr:rowOff>
    </xdr:from>
    <xdr:ext cx="597535" cy="257810"/>
    <xdr:sp macro="" textlink="">
      <xdr:nvSpPr>
        <xdr:cNvPr id="185" name="テキスト ボックス 184"/>
        <xdr:cNvSpPr txBox="1"/>
      </xdr:nvSpPr>
      <xdr:spPr>
        <a:xfrm>
          <a:off x="2608580" y="1286637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158115</xdr:rowOff>
    </xdr:from>
    <xdr:to xmlns:xdr="http://schemas.openxmlformats.org/drawingml/2006/spreadsheetDrawing">
      <xdr:col>10</xdr:col>
      <xdr:colOff>114300</xdr:colOff>
      <xdr:row>78</xdr:row>
      <xdr:rowOff>4445</xdr:rowOff>
    </xdr:to>
    <xdr:cxnSp macro="">
      <xdr:nvCxnSpPr>
        <xdr:cNvPr id="186" name="直線コネクタ 185"/>
        <xdr:cNvCxnSpPr/>
      </xdr:nvCxnSpPr>
      <xdr:spPr>
        <a:xfrm flipV="1">
          <a:off x="1130300" y="1335976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114935</xdr:rowOff>
    </xdr:from>
    <xdr:to xmlns:xdr="http://schemas.openxmlformats.org/drawingml/2006/spreadsheetDrawing">
      <xdr:col>10</xdr:col>
      <xdr:colOff>165100</xdr:colOff>
      <xdr:row>77</xdr:row>
      <xdr:rowOff>45085</xdr:rowOff>
    </xdr:to>
    <xdr:sp macro="" textlink="">
      <xdr:nvSpPr>
        <xdr:cNvPr id="187" name="フローチャート: 判断 186"/>
        <xdr:cNvSpPr/>
      </xdr:nvSpPr>
      <xdr:spPr>
        <a:xfrm>
          <a:off x="1968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61595</xdr:rowOff>
    </xdr:from>
    <xdr:ext cx="597535" cy="259080"/>
    <xdr:sp macro="" textlink="">
      <xdr:nvSpPr>
        <xdr:cNvPr id="188" name="テキスト ボックス 187"/>
        <xdr:cNvSpPr txBox="1"/>
      </xdr:nvSpPr>
      <xdr:spPr>
        <a:xfrm>
          <a:off x="1719580" y="129203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132715</xdr:rowOff>
    </xdr:from>
    <xdr:to xmlns:xdr="http://schemas.openxmlformats.org/drawingml/2006/spreadsheetDrawing">
      <xdr:col>6</xdr:col>
      <xdr:colOff>38100</xdr:colOff>
      <xdr:row>77</xdr:row>
      <xdr:rowOff>63500</xdr:rowOff>
    </xdr:to>
    <xdr:sp macro="" textlink="">
      <xdr:nvSpPr>
        <xdr:cNvPr id="189" name="フローチャート: 判断 188"/>
        <xdr:cNvSpPr/>
      </xdr:nvSpPr>
      <xdr:spPr>
        <a:xfrm>
          <a:off x="1079500" y="13162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79375</xdr:rowOff>
    </xdr:from>
    <xdr:ext cx="597535" cy="258445"/>
    <xdr:sp macro="" textlink="">
      <xdr:nvSpPr>
        <xdr:cNvPr id="190" name="テキスト ボックス 189"/>
        <xdr:cNvSpPr txBox="1"/>
      </xdr:nvSpPr>
      <xdr:spPr>
        <a:xfrm>
          <a:off x="830580" y="1293812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2" name="テキスト ボックス 191"/>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3" name="テキスト ボックス 192"/>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5" name="テキスト ボックス 194"/>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41910</xdr:rowOff>
    </xdr:from>
    <xdr:to xmlns:xdr="http://schemas.openxmlformats.org/drawingml/2006/spreadsheetDrawing">
      <xdr:col>24</xdr:col>
      <xdr:colOff>114300</xdr:colOff>
      <xdr:row>77</xdr:row>
      <xdr:rowOff>143510</xdr:rowOff>
    </xdr:to>
    <xdr:sp macro="" textlink="">
      <xdr:nvSpPr>
        <xdr:cNvPr id="196" name="楕円 195"/>
        <xdr:cNvSpPr/>
      </xdr:nvSpPr>
      <xdr:spPr>
        <a:xfrm>
          <a:off x="45847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128270</xdr:rowOff>
    </xdr:from>
    <xdr:ext cx="598805" cy="259080"/>
    <xdr:sp macro="" textlink="">
      <xdr:nvSpPr>
        <xdr:cNvPr id="197" name="民生費該当値テキスト"/>
        <xdr:cNvSpPr txBox="1"/>
      </xdr:nvSpPr>
      <xdr:spPr>
        <a:xfrm>
          <a:off x="4686300" y="13158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77470</xdr:rowOff>
    </xdr:from>
    <xdr:to xmlns:xdr="http://schemas.openxmlformats.org/drawingml/2006/spreadsheetDrawing">
      <xdr:col>20</xdr:col>
      <xdr:colOff>38100</xdr:colOff>
      <xdr:row>78</xdr:row>
      <xdr:rowOff>7620</xdr:rowOff>
    </xdr:to>
    <xdr:sp macro="" textlink="">
      <xdr:nvSpPr>
        <xdr:cNvPr id="198" name="楕円 197"/>
        <xdr:cNvSpPr/>
      </xdr:nvSpPr>
      <xdr:spPr>
        <a:xfrm>
          <a:off x="3746500" y="1327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170180</xdr:rowOff>
    </xdr:from>
    <xdr:ext cx="597535" cy="259080"/>
    <xdr:sp macro="" textlink="">
      <xdr:nvSpPr>
        <xdr:cNvPr id="199" name="テキスト ボックス 198"/>
        <xdr:cNvSpPr txBox="1"/>
      </xdr:nvSpPr>
      <xdr:spPr>
        <a:xfrm>
          <a:off x="3497580" y="133718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52070</xdr:rowOff>
    </xdr:from>
    <xdr:to xmlns:xdr="http://schemas.openxmlformats.org/drawingml/2006/spreadsheetDrawing">
      <xdr:col>15</xdr:col>
      <xdr:colOff>101600</xdr:colOff>
      <xdr:row>77</xdr:row>
      <xdr:rowOff>153670</xdr:rowOff>
    </xdr:to>
    <xdr:sp macro="" textlink="">
      <xdr:nvSpPr>
        <xdr:cNvPr id="200" name="楕円 199"/>
        <xdr:cNvSpPr/>
      </xdr:nvSpPr>
      <xdr:spPr>
        <a:xfrm>
          <a:off x="28575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144780</xdr:rowOff>
    </xdr:from>
    <xdr:ext cx="597535" cy="257810"/>
    <xdr:sp macro="" textlink="">
      <xdr:nvSpPr>
        <xdr:cNvPr id="201" name="テキスト ボックス 200"/>
        <xdr:cNvSpPr txBox="1"/>
      </xdr:nvSpPr>
      <xdr:spPr>
        <a:xfrm>
          <a:off x="2608580" y="1334643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107315</xdr:rowOff>
    </xdr:from>
    <xdr:to xmlns:xdr="http://schemas.openxmlformats.org/drawingml/2006/spreadsheetDrawing">
      <xdr:col>10</xdr:col>
      <xdr:colOff>165100</xdr:colOff>
      <xdr:row>78</xdr:row>
      <xdr:rowOff>37465</xdr:rowOff>
    </xdr:to>
    <xdr:sp macro="" textlink="">
      <xdr:nvSpPr>
        <xdr:cNvPr id="202" name="楕円 201"/>
        <xdr:cNvSpPr/>
      </xdr:nvSpPr>
      <xdr:spPr>
        <a:xfrm>
          <a:off x="196850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29210</xdr:rowOff>
    </xdr:from>
    <xdr:ext cx="597535" cy="257810"/>
    <xdr:sp macro="" textlink="">
      <xdr:nvSpPr>
        <xdr:cNvPr id="203" name="テキスト ボックス 202"/>
        <xdr:cNvSpPr txBox="1"/>
      </xdr:nvSpPr>
      <xdr:spPr>
        <a:xfrm>
          <a:off x="1719580" y="1340231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125095</xdr:rowOff>
    </xdr:from>
    <xdr:to xmlns:xdr="http://schemas.openxmlformats.org/drawingml/2006/spreadsheetDrawing">
      <xdr:col>6</xdr:col>
      <xdr:colOff>38100</xdr:colOff>
      <xdr:row>78</xdr:row>
      <xdr:rowOff>55245</xdr:rowOff>
    </xdr:to>
    <xdr:sp macro="" textlink="">
      <xdr:nvSpPr>
        <xdr:cNvPr id="204" name="楕円 203"/>
        <xdr:cNvSpPr/>
      </xdr:nvSpPr>
      <xdr:spPr>
        <a:xfrm>
          <a:off x="1079500" y="133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46355</xdr:rowOff>
    </xdr:from>
    <xdr:ext cx="597535" cy="259080"/>
    <xdr:sp macro="" textlink="">
      <xdr:nvSpPr>
        <xdr:cNvPr id="205" name="テキスト ボックス 204"/>
        <xdr:cNvSpPr txBox="1"/>
      </xdr:nvSpPr>
      <xdr:spPr>
        <a:xfrm>
          <a:off x="830580" y="134194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4155"/>
    <xdr:sp macro="" textlink="">
      <xdr:nvSpPr>
        <xdr:cNvPr id="214" name="テキスト ボックス 213"/>
        <xdr:cNvSpPr txBox="1"/>
      </xdr:nvSpPr>
      <xdr:spPr>
        <a:xfrm>
          <a:off x="723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7650" cy="259080"/>
    <xdr:sp macro="" textlink="">
      <xdr:nvSpPr>
        <xdr:cNvPr id="217" name="テキスト ボックス 216"/>
        <xdr:cNvSpPr txBox="1"/>
      </xdr:nvSpPr>
      <xdr:spPr>
        <a:xfrm>
          <a:off x="51308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360" cy="257810"/>
    <xdr:sp macro="" textlink="">
      <xdr:nvSpPr>
        <xdr:cNvPr id="221" name="テキスト ボックス 220"/>
        <xdr:cNvSpPr txBox="1"/>
      </xdr:nvSpPr>
      <xdr:spPr>
        <a:xfrm>
          <a:off x="166370" y="1611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360" cy="259080"/>
    <xdr:sp macro="" textlink="">
      <xdr:nvSpPr>
        <xdr:cNvPr id="223" name="テキスト ボックス 222"/>
        <xdr:cNvSpPr txBox="1"/>
      </xdr:nvSpPr>
      <xdr:spPr>
        <a:xfrm>
          <a:off x="166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360" cy="259080"/>
    <xdr:sp macro="" textlink="">
      <xdr:nvSpPr>
        <xdr:cNvPr id="225" name="テキスト ボックス 224"/>
        <xdr:cNvSpPr txBox="1"/>
      </xdr:nvSpPr>
      <xdr:spPr>
        <a:xfrm>
          <a:off x="166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7810"/>
    <xdr:sp macro="" textlink="">
      <xdr:nvSpPr>
        <xdr:cNvPr id="227" name="テキスト ボックス 226"/>
        <xdr:cNvSpPr txBox="1"/>
      </xdr:nvSpPr>
      <xdr:spPr>
        <a:xfrm>
          <a:off x="166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129540</xdr:rowOff>
    </xdr:from>
    <xdr:to xmlns:xdr="http://schemas.openxmlformats.org/drawingml/2006/spreadsheetDrawing">
      <xdr:col>24</xdr:col>
      <xdr:colOff>62865</xdr:colOff>
      <xdr:row>98</xdr:row>
      <xdr:rowOff>13335</xdr:rowOff>
    </xdr:to>
    <xdr:cxnSp macro="">
      <xdr:nvCxnSpPr>
        <xdr:cNvPr id="229" name="直線コネクタ 228"/>
        <xdr:cNvCxnSpPr/>
      </xdr:nvCxnSpPr>
      <xdr:spPr>
        <a:xfrm flipV="1">
          <a:off x="4633595" y="15388590"/>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17780</xdr:rowOff>
    </xdr:from>
    <xdr:ext cx="534670" cy="257810"/>
    <xdr:sp macro="" textlink="">
      <xdr:nvSpPr>
        <xdr:cNvPr id="230" name="衛生費最小値テキスト"/>
        <xdr:cNvSpPr txBox="1"/>
      </xdr:nvSpPr>
      <xdr:spPr>
        <a:xfrm>
          <a:off x="4686300" y="1681988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13335</xdr:rowOff>
    </xdr:from>
    <xdr:to xmlns:xdr="http://schemas.openxmlformats.org/drawingml/2006/spreadsheetDrawing">
      <xdr:col>24</xdr:col>
      <xdr:colOff>152400</xdr:colOff>
      <xdr:row>98</xdr:row>
      <xdr:rowOff>13335</xdr:rowOff>
    </xdr:to>
    <xdr:cxnSp macro="">
      <xdr:nvCxnSpPr>
        <xdr:cNvPr id="231" name="直線コネクタ 230"/>
        <xdr:cNvCxnSpPr/>
      </xdr:nvCxnSpPr>
      <xdr:spPr>
        <a:xfrm>
          <a:off x="4546600" y="1681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76200</xdr:rowOff>
    </xdr:from>
    <xdr:ext cx="598805" cy="257810"/>
    <xdr:sp macro="" textlink="">
      <xdr:nvSpPr>
        <xdr:cNvPr id="232" name="衛生費最大値テキスト"/>
        <xdr:cNvSpPr txBox="1"/>
      </xdr:nvSpPr>
      <xdr:spPr>
        <a:xfrm>
          <a:off x="4686300" y="151638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213,874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129540</xdr:rowOff>
    </xdr:from>
    <xdr:to xmlns:xdr="http://schemas.openxmlformats.org/drawingml/2006/spreadsheetDrawing">
      <xdr:col>24</xdr:col>
      <xdr:colOff>152400</xdr:colOff>
      <xdr:row>89</xdr:row>
      <xdr:rowOff>129540</xdr:rowOff>
    </xdr:to>
    <xdr:cxnSp macro="">
      <xdr:nvCxnSpPr>
        <xdr:cNvPr id="233" name="直線コネクタ 232"/>
        <xdr:cNvCxnSpPr/>
      </xdr:nvCxnSpPr>
      <xdr:spPr>
        <a:xfrm>
          <a:off x="4546600" y="1538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67310</xdr:rowOff>
    </xdr:from>
    <xdr:to xmlns:xdr="http://schemas.openxmlformats.org/drawingml/2006/spreadsheetDrawing">
      <xdr:col>24</xdr:col>
      <xdr:colOff>63500</xdr:colOff>
      <xdr:row>95</xdr:row>
      <xdr:rowOff>66675</xdr:rowOff>
    </xdr:to>
    <xdr:cxnSp macro="">
      <xdr:nvCxnSpPr>
        <xdr:cNvPr id="234" name="直線コネクタ 233"/>
        <xdr:cNvCxnSpPr/>
      </xdr:nvCxnSpPr>
      <xdr:spPr>
        <a:xfrm flipV="1">
          <a:off x="3797300" y="16183610"/>
          <a:ext cx="8382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29210</xdr:rowOff>
    </xdr:from>
    <xdr:ext cx="534670" cy="257810"/>
    <xdr:sp macro="" textlink="">
      <xdr:nvSpPr>
        <xdr:cNvPr id="235" name="衛生費平均値テキスト"/>
        <xdr:cNvSpPr txBox="1"/>
      </xdr:nvSpPr>
      <xdr:spPr>
        <a:xfrm>
          <a:off x="4686300" y="164884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50165</xdr:rowOff>
    </xdr:from>
    <xdr:to xmlns:xdr="http://schemas.openxmlformats.org/drawingml/2006/spreadsheetDrawing">
      <xdr:col>24</xdr:col>
      <xdr:colOff>114300</xdr:colOff>
      <xdr:row>96</xdr:row>
      <xdr:rowOff>151765</xdr:rowOff>
    </xdr:to>
    <xdr:sp macro="" textlink="">
      <xdr:nvSpPr>
        <xdr:cNvPr id="236" name="フローチャート: 判断 235"/>
        <xdr:cNvSpPr/>
      </xdr:nvSpPr>
      <xdr:spPr>
        <a:xfrm>
          <a:off x="4584700" y="1650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83185</xdr:rowOff>
    </xdr:from>
    <xdr:to xmlns:xdr="http://schemas.openxmlformats.org/drawingml/2006/spreadsheetDrawing">
      <xdr:col>19</xdr:col>
      <xdr:colOff>177800</xdr:colOff>
      <xdr:row>95</xdr:row>
      <xdr:rowOff>66675</xdr:rowOff>
    </xdr:to>
    <xdr:cxnSp macro="">
      <xdr:nvCxnSpPr>
        <xdr:cNvPr id="237" name="直線コネクタ 236"/>
        <xdr:cNvCxnSpPr/>
      </xdr:nvCxnSpPr>
      <xdr:spPr>
        <a:xfrm>
          <a:off x="2908300" y="15856585"/>
          <a:ext cx="889000" cy="497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24765</xdr:rowOff>
    </xdr:from>
    <xdr:to xmlns:xdr="http://schemas.openxmlformats.org/drawingml/2006/spreadsheetDrawing">
      <xdr:col>20</xdr:col>
      <xdr:colOff>38100</xdr:colOff>
      <xdr:row>96</xdr:row>
      <xdr:rowOff>126365</xdr:rowOff>
    </xdr:to>
    <xdr:sp macro="" textlink="">
      <xdr:nvSpPr>
        <xdr:cNvPr id="238" name="フローチャート: 判断 237"/>
        <xdr:cNvSpPr/>
      </xdr:nvSpPr>
      <xdr:spPr>
        <a:xfrm>
          <a:off x="3746500" y="1648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117475</xdr:rowOff>
    </xdr:from>
    <xdr:ext cx="533400" cy="259080"/>
    <xdr:sp macro="" textlink="">
      <xdr:nvSpPr>
        <xdr:cNvPr id="239" name="テキスト ボックス 238"/>
        <xdr:cNvSpPr txBox="1"/>
      </xdr:nvSpPr>
      <xdr:spPr>
        <a:xfrm>
          <a:off x="3529965" y="16576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83185</xdr:rowOff>
    </xdr:from>
    <xdr:to xmlns:xdr="http://schemas.openxmlformats.org/drawingml/2006/spreadsheetDrawing">
      <xdr:col>15</xdr:col>
      <xdr:colOff>50800</xdr:colOff>
      <xdr:row>96</xdr:row>
      <xdr:rowOff>10795</xdr:rowOff>
    </xdr:to>
    <xdr:cxnSp macro="">
      <xdr:nvCxnSpPr>
        <xdr:cNvPr id="240" name="直線コネクタ 239"/>
        <xdr:cNvCxnSpPr/>
      </xdr:nvCxnSpPr>
      <xdr:spPr>
        <a:xfrm flipV="1">
          <a:off x="2019300" y="15856585"/>
          <a:ext cx="889000" cy="613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18415</xdr:rowOff>
    </xdr:from>
    <xdr:to xmlns:xdr="http://schemas.openxmlformats.org/drawingml/2006/spreadsheetDrawing">
      <xdr:col>15</xdr:col>
      <xdr:colOff>101600</xdr:colOff>
      <xdr:row>96</xdr:row>
      <xdr:rowOff>120650</xdr:rowOff>
    </xdr:to>
    <xdr:sp macro="" textlink="">
      <xdr:nvSpPr>
        <xdr:cNvPr id="241" name="フローチャート: 判断 240"/>
        <xdr:cNvSpPr/>
      </xdr:nvSpPr>
      <xdr:spPr>
        <a:xfrm>
          <a:off x="2857500" y="16477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111125</xdr:rowOff>
    </xdr:from>
    <xdr:ext cx="533400" cy="257810"/>
    <xdr:sp macro="" textlink="">
      <xdr:nvSpPr>
        <xdr:cNvPr id="242" name="テキスト ボックス 241"/>
        <xdr:cNvSpPr txBox="1"/>
      </xdr:nvSpPr>
      <xdr:spPr>
        <a:xfrm>
          <a:off x="2640965" y="165703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10795</xdr:rowOff>
    </xdr:from>
    <xdr:to xmlns:xdr="http://schemas.openxmlformats.org/drawingml/2006/spreadsheetDrawing">
      <xdr:col>10</xdr:col>
      <xdr:colOff>114300</xdr:colOff>
      <xdr:row>97</xdr:row>
      <xdr:rowOff>12700</xdr:rowOff>
    </xdr:to>
    <xdr:cxnSp macro="">
      <xdr:nvCxnSpPr>
        <xdr:cNvPr id="243" name="直線コネクタ 242"/>
        <xdr:cNvCxnSpPr/>
      </xdr:nvCxnSpPr>
      <xdr:spPr>
        <a:xfrm flipV="1">
          <a:off x="1130300" y="16469995"/>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29210</xdr:rowOff>
    </xdr:from>
    <xdr:to xmlns:xdr="http://schemas.openxmlformats.org/drawingml/2006/spreadsheetDrawing">
      <xdr:col>10</xdr:col>
      <xdr:colOff>165100</xdr:colOff>
      <xdr:row>96</xdr:row>
      <xdr:rowOff>130175</xdr:rowOff>
    </xdr:to>
    <xdr:sp macro="" textlink="">
      <xdr:nvSpPr>
        <xdr:cNvPr id="244" name="フローチャート: 判断 243"/>
        <xdr:cNvSpPr/>
      </xdr:nvSpPr>
      <xdr:spPr>
        <a:xfrm>
          <a:off x="1968500" y="16488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121285</xdr:rowOff>
    </xdr:from>
    <xdr:ext cx="533400" cy="257810"/>
    <xdr:sp macro="" textlink="">
      <xdr:nvSpPr>
        <xdr:cNvPr id="245" name="テキスト ボックス 244"/>
        <xdr:cNvSpPr txBox="1"/>
      </xdr:nvSpPr>
      <xdr:spPr>
        <a:xfrm>
          <a:off x="1751965" y="165804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89535</xdr:rowOff>
    </xdr:from>
    <xdr:to xmlns:xdr="http://schemas.openxmlformats.org/drawingml/2006/spreadsheetDrawing">
      <xdr:col>6</xdr:col>
      <xdr:colOff>38100</xdr:colOff>
      <xdr:row>97</xdr:row>
      <xdr:rowOff>19685</xdr:rowOff>
    </xdr:to>
    <xdr:sp macro="" textlink="">
      <xdr:nvSpPr>
        <xdr:cNvPr id="246" name="フローチャート: 判断 245"/>
        <xdr:cNvSpPr/>
      </xdr:nvSpPr>
      <xdr:spPr>
        <a:xfrm>
          <a:off x="1079500" y="165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36195</xdr:rowOff>
    </xdr:from>
    <xdr:ext cx="533400" cy="259080"/>
    <xdr:sp macro="" textlink="">
      <xdr:nvSpPr>
        <xdr:cNvPr id="247" name="テキスト ボックス 246"/>
        <xdr:cNvSpPr txBox="1"/>
      </xdr:nvSpPr>
      <xdr:spPr>
        <a:xfrm>
          <a:off x="862965" y="16323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16510</xdr:rowOff>
    </xdr:from>
    <xdr:to xmlns:xdr="http://schemas.openxmlformats.org/drawingml/2006/spreadsheetDrawing">
      <xdr:col>24</xdr:col>
      <xdr:colOff>114300</xdr:colOff>
      <xdr:row>94</xdr:row>
      <xdr:rowOff>118110</xdr:rowOff>
    </xdr:to>
    <xdr:sp macro="" textlink="">
      <xdr:nvSpPr>
        <xdr:cNvPr id="253" name="楕円 252"/>
        <xdr:cNvSpPr/>
      </xdr:nvSpPr>
      <xdr:spPr>
        <a:xfrm>
          <a:off x="4584700" y="1613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39370</xdr:rowOff>
    </xdr:from>
    <xdr:ext cx="598805" cy="259080"/>
    <xdr:sp macro="" textlink="">
      <xdr:nvSpPr>
        <xdr:cNvPr id="254" name="衛生費該当値テキスト"/>
        <xdr:cNvSpPr txBox="1"/>
      </xdr:nvSpPr>
      <xdr:spPr>
        <a:xfrm>
          <a:off x="4686300" y="15984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109,484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15875</xdr:rowOff>
    </xdr:from>
    <xdr:to xmlns:xdr="http://schemas.openxmlformats.org/drawingml/2006/spreadsheetDrawing">
      <xdr:col>20</xdr:col>
      <xdr:colOff>38100</xdr:colOff>
      <xdr:row>95</xdr:row>
      <xdr:rowOff>117475</xdr:rowOff>
    </xdr:to>
    <xdr:sp macro="" textlink="">
      <xdr:nvSpPr>
        <xdr:cNvPr id="255" name="楕円 254"/>
        <xdr:cNvSpPr/>
      </xdr:nvSpPr>
      <xdr:spPr>
        <a:xfrm>
          <a:off x="3746500" y="163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133985</xdr:rowOff>
    </xdr:from>
    <xdr:ext cx="533400" cy="257810"/>
    <xdr:sp macro="" textlink="">
      <xdr:nvSpPr>
        <xdr:cNvPr id="256" name="テキスト ボックス 255"/>
        <xdr:cNvSpPr txBox="1"/>
      </xdr:nvSpPr>
      <xdr:spPr>
        <a:xfrm>
          <a:off x="3529965" y="160788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92</xdr:row>
      <xdr:rowOff>32385</xdr:rowOff>
    </xdr:from>
    <xdr:to xmlns:xdr="http://schemas.openxmlformats.org/drawingml/2006/spreadsheetDrawing">
      <xdr:col>15</xdr:col>
      <xdr:colOff>101600</xdr:colOff>
      <xdr:row>92</xdr:row>
      <xdr:rowOff>133985</xdr:rowOff>
    </xdr:to>
    <xdr:sp macro="" textlink="">
      <xdr:nvSpPr>
        <xdr:cNvPr id="257" name="楕円 256"/>
        <xdr:cNvSpPr/>
      </xdr:nvSpPr>
      <xdr:spPr>
        <a:xfrm>
          <a:off x="2857500" y="1580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90</xdr:row>
      <xdr:rowOff>151130</xdr:rowOff>
    </xdr:from>
    <xdr:ext cx="597535" cy="259080"/>
    <xdr:sp macro="" textlink="">
      <xdr:nvSpPr>
        <xdr:cNvPr id="258" name="テキスト ボックス 257"/>
        <xdr:cNvSpPr txBox="1"/>
      </xdr:nvSpPr>
      <xdr:spPr>
        <a:xfrm>
          <a:off x="2608580" y="155816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132080</xdr:rowOff>
    </xdr:from>
    <xdr:to xmlns:xdr="http://schemas.openxmlformats.org/drawingml/2006/spreadsheetDrawing">
      <xdr:col>10</xdr:col>
      <xdr:colOff>165100</xdr:colOff>
      <xdr:row>96</xdr:row>
      <xdr:rowOff>61595</xdr:rowOff>
    </xdr:to>
    <xdr:sp macro="" textlink="">
      <xdr:nvSpPr>
        <xdr:cNvPr id="259" name="楕円 258"/>
        <xdr:cNvSpPr/>
      </xdr:nvSpPr>
      <xdr:spPr>
        <a:xfrm>
          <a:off x="1968500" y="16419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78105</xdr:rowOff>
    </xdr:from>
    <xdr:ext cx="533400" cy="257810"/>
    <xdr:sp macro="" textlink="">
      <xdr:nvSpPr>
        <xdr:cNvPr id="260" name="テキスト ボックス 259"/>
        <xdr:cNvSpPr txBox="1"/>
      </xdr:nvSpPr>
      <xdr:spPr>
        <a:xfrm>
          <a:off x="1751965" y="161944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133350</xdr:rowOff>
    </xdr:from>
    <xdr:to xmlns:xdr="http://schemas.openxmlformats.org/drawingml/2006/spreadsheetDrawing">
      <xdr:col>6</xdr:col>
      <xdr:colOff>38100</xdr:colOff>
      <xdr:row>97</xdr:row>
      <xdr:rowOff>63500</xdr:rowOff>
    </xdr:to>
    <xdr:sp macro="" textlink="">
      <xdr:nvSpPr>
        <xdr:cNvPr id="261" name="楕円 260"/>
        <xdr:cNvSpPr/>
      </xdr:nvSpPr>
      <xdr:spPr>
        <a:xfrm>
          <a:off x="1079500" y="165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54610</xdr:rowOff>
    </xdr:from>
    <xdr:ext cx="533400" cy="257810"/>
    <xdr:sp macro="" textlink="">
      <xdr:nvSpPr>
        <xdr:cNvPr id="262" name="テキスト ボックス 261"/>
        <xdr:cNvSpPr txBox="1"/>
      </xdr:nvSpPr>
      <xdr:spPr>
        <a:xfrm>
          <a:off x="862965" y="166852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4155"/>
    <xdr:sp macro="" textlink="">
      <xdr:nvSpPr>
        <xdr:cNvPr id="271" name="テキスト ボックス 270"/>
        <xdr:cNvSpPr txBox="1"/>
      </xdr:nvSpPr>
      <xdr:spPr>
        <a:xfrm>
          <a:off x="6565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3" name="直線コネクタ 272"/>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7650" cy="257810"/>
    <xdr:sp macro="" textlink="">
      <xdr:nvSpPr>
        <xdr:cNvPr id="274" name="テキスト ボックス 273"/>
        <xdr:cNvSpPr txBox="1"/>
      </xdr:nvSpPr>
      <xdr:spPr>
        <a:xfrm>
          <a:off x="6355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5" name="直線コネクタ 274"/>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090" cy="257810"/>
    <xdr:sp macro="" textlink="">
      <xdr:nvSpPr>
        <xdr:cNvPr id="276" name="テキスト ボックス 275"/>
        <xdr:cNvSpPr txBox="1"/>
      </xdr:nvSpPr>
      <xdr:spPr>
        <a:xfrm>
          <a:off x="6136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7" name="直線コネクタ 276"/>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6090" cy="257810"/>
    <xdr:sp macro="" textlink="">
      <xdr:nvSpPr>
        <xdr:cNvPr id="278" name="テキスト ボックス 277"/>
        <xdr:cNvSpPr txBox="1"/>
      </xdr:nvSpPr>
      <xdr:spPr>
        <a:xfrm>
          <a:off x="6136640" y="5598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9" name="直線コネクタ 278"/>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6090" cy="257810"/>
    <xdr:sp macro="" textlink="">
      <xdr:nvSpPr>
        <xdr:cNvPr id="280" name="テキスト ボックス 279"/>
        <xdr:cNvSpPr txBox="1"/>
      </xdr:nvSpPr>
      <xdr:spPr>
        <a:xfrm>
          <a:off x="6136640" y="5140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090" cy="257810"/>
    <xdr:sp macro="" textlink="">
      <xdr:nvSpPr>
        <xdr:cNvPr id="282" name="テキスト ボックス 281"/>
        <xdr:cNvSpPr txBox="1"/>
      </xdr:nvSpPr>
      <xdr:spPr>
        <a:xfrm>
          <a:off x="6136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146050</xdr:rowOff>
    </xdr:from>
    <xdr:to xmlns:xdr="http://schemas.openxmlformats.org/drawingml/2006/spreadsheetDrawing">
      <xdr:col>54</xdr:col>
      <xdr:colOff>189865</xdr:colOff>
      <xdr:row>38</xdr:row>
      <xdr:rowOff>139700</xdr:rowOff>
    </xdr:to>
    <xdr:cxnSp macro="">
      <xdr:nvCxnSpPr>
        <xdr:cNvPr id="284" name="直線コネクタ 283"/>
        <xdr:cNvCxnSpPr/>
      </xdr:nvCxnSpPr>
      <xdr:spPr>
        <a:xfrm flipV="1">
          <a:off x="10475595" y="5461000"/>
          <a:ext cx="1270" cy="1193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7810"/>
    <xdr:sp macro="" textlink="">
      <xdr:nvSpPr>
        <xdr:cNvPr id="285" name="労働費最小値テキスト"/>
        <xdr:cNvSpPr txBox="1"/>
      </xdr:nvSpPr>
      <xdr:spPr>
        <a:xfrm>
          <a:off x="10528300" y="665861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6" name="直線コネクタ 285"/>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92710</xdr:rowOff>
    </xdr:from>
    <xdr:ext cx="469900" cy="259080"/>
    <xdr:sp macro="" textlink="">
      <xdr:nvSpPr>
        <xdr:cNvPr id="287" name="労働費最大値テキスト"/>
        <xdr:cNvSpPr txBox="1"/>
      </xdr:nvSpPr>
      <xdr:spPr>
        <a:xfrm>
          <a:off x="10528300" y="523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5,222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146050</xdr:rowOff>
    </xdr:from>
    <xdr:to xmlns:xdr="http://schemas.openxmlformats.org/drawingml/2006/spreadsheetDrawing">
      <xdr:col>55</xdr:col>
      <xdr:colOff>88900</xdr:colOff>
      <xdr:row>31</xdr:row>
      <xdr:rowOff>146050</xdr:rowOff>
    </xdr:to>
    <xdr:cxnSp macro="">
      <xdr:nvCxnSpPr>
        <xdr:cNvPr id="288" name="直線コネクタ 287"/>
        <xdr:cNvCxnSpPr/>
      </xdr:nvCxnSpPr>
      <xdr:spPr>
        <a:xfrm>
          <a:off x="10388600" y="546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17780</xdr:rowOff>
    </xdr:from>
    <xdr:to xmlns:xdr="http://schemas.openxmlformats.org/drawingml/2006/spreadsheetDrawing">
      <xdr:col>55</xdr:col>
      <xdr:colOff>0</xdr:colOff>
      <xdr:row>38</xdr:row>
      <xdr:rowOff>19050</xdr:rowOff>
    </xdr:to>
    <xdr:cxnSp macro="">
      <xdr:nvCxnSpPr>
        <xdr:cNvPr id="289" name="直線コネクタ 288"/>
        <xdr:cNvCxnSpPr/>
      </xdr:nvCxnSpPr>
      <xdr:spPr>
        <a:xfrm flipV="1">
          <a:off x="9639300" y="65328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143510</xdr:rowOff>
    </xdr:from>
    <xdr:ext cx="378460" cy="257810"/>
    <xdr:sp macro="" textlink="">
      <xdr:nvSpPr>
        <xdr:cNvPr id="290" name="労働費平均値テキスト"/>
        <xdr:cNvSpPr txBox="1"/>
      </xdr:nvSpPr>
      <xdr:spPr>
        <a:xfrm>
          <a:off x="10528300" y="6315710"/>
          <a:ext cx="3784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120650</xdr:rowOff>
    </xdr:from>
    <xdr:to xmlns:xdr="http://schemas.openxmlformats.org/drawingml/2006/spreadsheetDrawing">
      <xdr:col>55</xdr:col>
      <xdr:colOff>50800</xdr:colOff>
      <xdr:row>38</xdr:row>
      <xdr:rowOff>50165</xdr:rowOff>
    </xdr:to>
    <xdr:sp macro="" textlink="">
      <xdr:nvSpPr>
        <xdr:cNvPr id="291" name="フローチャート: 判断 290"/>
        <xdr:cNvSpPr/>
      </xdr:nvSpPr>
      <xdr:spPr>
        <a:xfrm>
          <a:off x="104267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19050</xdr:rowOff>
    </xdr:from>
    <xdr:to xmlns:xdr="http://schemas.openxmlformats.org/drawingml/2006/spreadsheetDrawing">
      <xdr:col>50</xdr:col>
      <xdr:colOff>114300</xdr:colOff>
      <xdr:row>38</xdr:row>
      <xdr:rowOff>20320</xdr:rowOff>
    </xdr:to>
    <xdr:cxnSp macro="">
      <xdr:nvCxnSpPr>
        <xdr:cNvPr id="292" name="直線コネクタ 291"/>
        <xdr:cNvCxnSpPr/>
      </xdr:nvCxnSpPr>
      <xdr:spPr>
        <a:xfrm flipV="1">
          <a:off x="8750300" y="65341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115570</xdr:rowOff>
    </xdr:from>
    <xdr:to xmlns:xdr="http://schemas.openxmlformats.org/drawingml/2006/spreadsheetDrawing">
      <xdr:col>50</xdr:col>
      <xdr:colOff>165100</xdr:colOff>
      <xdr:row>38</xdr:row>
      <xdr:rowOff>45720</xdr:rowOff>
    </xdr:to>
    <xdr:sp macro="" textlink="">
      <xdr:nvSpPr>
        <xdr:cNvPr id="293" name="フローチャート: 判断 292"/>
        <xdr:cNvSpPr/>
      </xdr:nvSpPr>
      <xdr:spPr>
        <a:xfrm>
          <a:off x="9588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62230</xdr:rowOff>
    </xdr:from>
    <xdr:ext cx="378460" cy="259080"/>
    <xdr:sp macro="" textlink="">
      <xdr:nvSpPr>
        <xdr:cNvPr id="294" name="テキスト ボックス 293"/>
        <xdr:cNvSpPr txBox="1"/>
      </xdr:nvSpPr>
      <xdr:spPr>
        <a:xfrm>
          <a:off x="9450070" y="6234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18415</xdr:rowOff>
    </xdr:from>
    <xdr:to xmlns:xdr="http://schemas.openxmlformats.org/drawingml/2006/spreadsheetDrawing">
      <xdr:col>45</xdr:col>
      <xdr:colOff>177800</xdr:colOff>
      <xdr:row>38</xdr:row>
      <xdr:rowOff>20320</xdr:rowOff>
    </xdr:to>
    <xdr:cxnSp macro="">
      <xdr:nvCxnSpPr>
        <xdr:cNvPr id="295" name="直線コネクタ 294"/>
        <xdr:cNvCxnSpPr/>
      </xdr:nvCxnSpPr>
      <xdr:spPr>
        <a:xfrm>
          <a:off x="7861300" y="6533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88900</xdr:rowOff>
    </xdr:from>
    <xdr:to xmlns:xdr="http://schemas.openxmlformats.org/drawingml/2006/spreadsheetDrawing">
      <xdr:col>46</xdr:col>
      <xdr:colOff>38100</xdr:colOff>
      <xdr:row>38</xdr:row>
      <xdr:rowOff>19050</xdr:rowOff>
    </xdr:to>
    <xdr:sp macro="" textlink="">
      <xdr:nvSpPr>
        <xdr:cNvPr id="296" name="フローチャート: 判断 295"/>
        <xdr:cNvSpPr/>
      </xdr:nvSpPr>
      <xdr:spPr>
        <a:xfrm>
          <a:off x="8699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35560</xdr:rowOff>
    </xdr:from>
    <xdr:ext cx="378460" cy="259080"/>
    <xdr:sp macro="" textlink="">
      <xdr:nvSpPr>
        <xdr:cNvPr id="297" name="テキスト ボックス 296"/>
        <xdr:cNvSpPr txBox="1"/>
      </xdr:nvSpPr>
      <xdr:spPr>
        <a:xfrm>
          <a:off x="8561070" y="6207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16510</xdr:rowOff>
    </xdr:from>
    <xdr:to xmlns:xdr="http://schemas.openxmlformats.org/drawingml/2006/spreadsheetDrawing">
      <xdr:col>41</xdr:col>
      <xdr:colOff>50800</xdr:colOff>
      <xdr:row>38</xdr:row>
      <xdr:rowOff>18415</xdr:rowOff>
    </xdr:to>
    <xdr:cxnSp macro="">
      <xdr:nvCxnSpPr>
        <xdr:cNvPr id="298" name="直線コネクタ 297"/>
        <xdr:cNvCxnSpPr/>
      </xdr:nvCxnSpPr>
      <xdr:spPr>
        <a:xfrm>
          <a:off x="6972300" y="65316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83820</xdr:rowOff>
    </xdr:from>
    <xdr:to xmlns:xdr="http://schemas.openxmlformats.org/drawingml/2006/spreadsheetDrawing">
      <xdr:col>41</xdr:col>
      <xdr:colOff>101600</xdr:colOff>
      <xdr:row>38</xdr:row>
      <xdr:rowOff>13970</xdr:rowOff>
    </xdr:to>
    <xdr:sp macro="" textlink="">
      <xdr:nvSpPr>
        <xdr:cNvPr id="299" name="フローチャート: 判断 298"/>
        <xdr:cNvSpPr/>
      </xdr:nvSpPr>
      <xdr:spPr>
        <a:xfrm>
          <a:off x="7810500" y="64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30480</xdr:rowOff>
    </xdr:from>
    <xdr:ext cx="378460" cy="257810"/>
    <xdr:sp macro="" textlink="">
      <xdr:nvSpPr>
        <xdr:cNvPr id="300" name="テキスト ボックス 299"/>
        <xdr:cNvSpPr txBox="1"/>
      </xdr:nvSpPr>
      <xdr:spPr>
        <a:xfrm>
          <a:off x="7672070" y="620268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79375</xdr:rowOff>
    </xdr:from>
    <xdr:to xmlns:xdr="http://schemas.openxmlformats.org/drawingml/2006/spreadsheetDrawing">
      <xdr:col>36</xdr:col>
      <xdr:colOff>165100</xdr:colOff>
      <xdr:row>38</xdr:row>
      <xdr:rowOff>9525</xdr:rowOff>
    </xdr:to>
    <xdr:sp macro="" textlink="">
      <xdr:nvSpPr>
        <xdr:cNvPr id="301" name="フローチャート: 判断 300"/>
        <xdr:cNvSpPr/>
      </xdr:nvSpPr>
      <xdr:spPr>
        <a:xfrm>
          <a:off x="6921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26035</xdr:rowOff>
    </xdr:from>
    <xdr:ext cx="378460" cy="259080"/>
    <xdr:sp macro="" textlink="">
      <xdr:nvSpPr>
        <xdr:cNvPr id="302" name="テキスト ボックス 301"/>
        <xdr:cNvSpPr txBox="1"/>
      </xdr:nvSpPr>
      <xdr:spPr>
        <a:xfrm>
          <a:off x="6783070" y="61982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137795</xdr:rowOff>
    </xdr:from>
    <xdr:to xmlns:xdr="http://schemas.openxmlformats.org/drawingml/2006/spreadsheetDrawing">
      <xdr:col>55</xdr:col>
      <xdr:colOff>50800</xdr:colOff>
      <xdr:row>38</xdr:row>
      <xdr:rowOff>67945</xdr:rowOff>
    </xdr:to>
    <xdr:sp macro="" textlink="">
      <xdr:nvSpPr>
        <xdr:cNvPr id="308" name="楕円 307"/>
        <xdr:cNvSpPr/>
      </xdr:nvSpPr>
      <xdr:spPr>
        <a:xfrm>
          <a:off x="104267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98425</xdr:rowOff>
    </xdr:from>
    <xdr:ext cx="378460" cy="257810"/>
    <xdr:sp macro="" textlink="">
      <xdr:nvSpPr>
        <xdr:cNvPr id="309" name="労働費該当値テキスト"/>
        <xdr:cNvSpPr txBox="1"/>
      </xdr:nvSpPr>
      <xdr:spPr>
        <a:xfrm>
          <a:off x="10528300" y="644207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139700</xdr:rowOff>
    </xdr:from>
    <xdr:to xmlns:xdr="http://schemas.openxmlformats.org/drawingml/2006/spreadsheetDrawing">
      <xdr:col>50</xdr:col>
      <xdr:colOff>165100</xdr:colOff>
      <xdr:row>38</xdr:row>
      <xdr:rowOff>69850</xdr:rowOff>
    </xdr:to>
    <xdr:sp macro="" textlink="">
      <xdr:nvSpPr>
        <xdr:cNvPr id="310" name="楕円 309"/>
        <xdr:cNvSpPr/>
      </xdr:nvSpPr>
      <xdr:spPr>
        <a:xfrm>
          <a:off x="958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60960</xdr:rowOff>
    </xdr:from>
    <xdr:ext cx="378460" cy="259080"/>
    <xdr:sp macro="" textlink="">
      <xdr:nvSpPr>
        <xdr:cNvPr id="311" name="テキスト ボックス 310"/>
        <xdr:cNvSpPr txBox="1"/>
      </xdr:nvSpPr>
      <xdr:spPr>
        <a:xfrm>
          <a:off x="9450070" y="65760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140970</xdr:rowOff>
    </xdr:from>
    <xdr:to xmlns:xdr="http://schemas.openxmlformats.org/drawingml/2006/spreadsheetDrawing">
      <xdr:col>46</xdr:col>
      <xdr:colOff>38100</xdr:colOff>
      <xdr:row>38</xdr:row>
      <xdr:rowOff>71120</xdr:rowOff>
    </xdr:to>
    <xdr:sp macro="" textlink="">
      <xdr:nvSpPr>
        <xdr:cNvPr id="312" name="楕円 311"/>
        <xdr:cNvSpPr/>
      </xdr:nvSpPr>
      <xdr:spPr>
        <a:xfrm>
          <a:off x="86995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62230</xdr:rowOff>
    </xdr:from>
    <xdr:ext cx="378460" cy="259080"/>
    <xdr:sp macro="" textlink="">
      <xdr:nvSpPr>
        <xdr:cNvPr id="313" name="テキスト ボックス 312"/>
        <xdr:cNvSpPr txBox="1"/>
      </xdr:nvSpPr>
      <xdr:spPr>
        <a:xfrm>
          <a:off x="8561070" y="6577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139065</xdr:rowOff>
    </xdr:from>
    <xdr:to xmlns:xdr="http://schemas.openxmlformats.org/drawingml/2006/spreadsheetDrawing">
      <xdr:col>41</xdr:col>
      <xdr:colOff>101600</xdr:colOff>
      <xdr:row>38</xdr:row>
      <xdr:rowOff>69215</xdr:rowOff>
    </xdr:to>
    <xdr:sp macro="" textlink="">
      <xdr:nvSpPr>
        <xdr:cNvPr id="314" name="楕円 313"/>
        <xdr:cNvSpPr/>
      </xdr:nvSpPr>
      <xdr:spPr>
        <a:xfrm>
          <a:off x="78105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60325</xdr:rowOff>
    </xdr:from>
    <xdr:ext cx="378460" cy="259080"/>
    <xdr:sp macro="" textlink="">
      <xdr:nvSpPr>
        <xdr:cNvPr id="315" name="テキスト ボックス 314"/>
        <xdr:cNvSpPr txBox="1"/>
      </xdr:nvSpPr>
      <xdr:spPr>
        <a:xfrm>
          <a:off x="7672070" y="65754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137160</xdr:rowOff>
    </xdr:from>
    <xdr:to xmlns:xdr="http://schemas.openxmlformats.org/drawingml/2006/spreadsheetDrawing">
      <xdr:col>36</xdr:col>
      <xdr:colOff>165100</xdr:colOff>
      <xdr:row>38</xdr:row>
      <xdr:rowOff>67310</xdr:rowOff>
    </xdr:to>
    <xdr:sp macro="" textlink="">
      <xdr:nvSpPr>
        <xdr:cNvPr id="316" name="楕円 315"/>
        <xdr:cNvSpPr/>
      </xdr:nvSpPr>
      <xdr:spPr>
        <a:xfrm>
          <a:off x="69215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58420</xdr:rowOff>
    </xdr:from>
    <xdr:ext cx="378460" cy="259080"/>
    <xdr:sp macro="" textlink="">
      <xdr:nvSpPr>
        <xdr:cNvPr id="317" name="テキスト ボックス 316"/>
        <xdr:cNvSpPr txBox="1"/>
      </xdr:nvSpPr>
      <xdr:spPr>
        <a:xfrm>
          <a:off x="6783070" y="6573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4155"/>
    <xdr:sp macro="" textlink="">
      <xdr:nvSpPr>
        <xdr:cNvPr id="326" name="テキスト ボックス 325"/>
        <xdr:cNvSpPr txBox="1"/>
      </xdr:nvSpPr>
      <xdr:spPr>
        <a:xfrm>
          <a:off x="6565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650" cy="259080"/>
    <xdr:sp macro="" textlink="">
      <xdr:nvSpPr>
        <xdr:cNvPr id="329" name="テキスト ボックス 328"/>
        <xdr:cNvSpPr txBox="1"/>
      </xdr:nvSpPr>
      <xdr:spPr>
        <a:xfrm>
          <a:off x="6355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1" name="テキスト ボックス 330"/>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7810"/>
    <xdr:sp macro="" textlink="">
      <xdr:nvSpPr>
        <xdr:cNvPr id="333" name="テキスト ボックス 332"/>
        <xdr:cNvSpPr txBox="1"/>
      </xdr:nvSpPr>
      <xdr:spPr>
        <a:xfrm>
          <a:off x="6072505" y="9255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5" name="テキスト ボックス 334"/>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7" name="テキスト ボックス 336"/>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7810"/>
    <xdr:sp macro="" textlink="">
      <xdr:nvSpPr>
        <xdr:cNvPr id="339" name="テキスト ボックス 338"/>
        <xdr:cNvSpPr txBox="1"/>
      </xdr:nvSpPr>
      <xdr:spPr>
        <a:xfrm>
          <a:off x="6008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34925</xdr:rowOff>
    </xdr:from>
    <xdr:to xmlns:xdr="http://schemas.openxmlformats.org/drawingml/2006/spreadsheetDrawing">
      <xdr:col>54</xdr:col>
      <xdr:colOff>189865</xdr:colOff>
      <xdr:row>59</xdr:row>
      <xdr:rowOff>13335</xdr:rowOff>
    </xdr:to>
    <xdr:cxnSp macro="">
      <xdr:nvCxnSpPr>
        <xdr:cNvPr id="341" name="直線コネクタ 340"/>
        <xdr:cNvCxnSpPr/>
      </xdr:nvCxnSpPr>
      <xdr:spPr>
        <a:xfrm flipV="1">
          <a:off x="10475595" y="8778875"/>
          <a:ext cx="127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17780</xdr:rowOff>
    </xdr:from>
    <xdr:ext cx="469900" cy="257810"/>
    <xdr:sp macro="" textlink="">
      <xdr:nvSpPr>
        <xdr:cNvPr id="342" name="農林水産業費最小値テキスト"/>
        <xdr:cNvSpPr txBox="1"/>
      </xdr:nvSpPr>
      <xdr:spPr>
        <a:xfrm>
          <a:off x="10528300" y="101333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13335</xdr:rowOff>
    </xdr:from>
    <xdr:to xmlns:xdr="http://schemas.openxmlformats.org/drawingml/2006/spreadsheetDrawing">
      <xdr:col>55</xdr:col>
      <xdr:colOff>88900</xdr:colOff>
      <xdr:row>59</xdr:row>
      <xdr:rowOff>13335</xdr:rowOff>
    </xdr:to>
    <xdr:cxnSp macro="">
      <xdr:nvCxnSpPr>
        <xdr:cNvPr id="343" name="直線コネクタ 342"/>
        <xdr:cNvCxnSpPr/>
      </xdr:nvCxnSpPr>
      <xdr:spPr>
        <a:xfrm>
          <a:off x="10388600" y="1012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153035</xdr:rowOff>
    </xdr:from>
    <xdr:ext cx="534670" cy="259080"/>
    <xdr:sp macro="" textlink="">
      <xdr:nvSpPr>
        <xdr:cNvPr id="344" name="農林水産業費最大値テキスト"/>
        <xdr:cNvSpPr txBox="1"/>
      </xdr:nvSpPr>
      <xdr:spPr>
        <a:xfrm>
          <a:off x="10528300" y="8554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72,505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34925</xdr:rowOff>
    </xdr:from>
    <xdr:to xmlns:xdr="http://schemas.openxmlformats.org/drawingml/2006/spreadsheetDrawing">
      <xdr:col>55</xdr:col>
      <xdr:colOff>88900</xdr:colOff>
      <xdr:row>51</xdr:row>
      <xdr:rowOff>34925</xdr:rowOff>
    </xdr:to>
    <xdr:cxnSp macro="">
      <xdr:nvCxnSpPr>
        <xdr:cNvPr id="345" name="直線コネクタ 344"/>
        <xdr:cNvCxnSpPr/>
      </xdr:nvCxnSpPr>
      <xdr:spPr>
        <a:xfrm>
          <a:off x="10388600" y="8778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34290</xdr:rowOff>
    </xdr:from>
    <xdr:to xmlns:xdr="http://schemas.openxmlformats.org/drawingml/2006/spreadsheetDrawing">
      <xdr:col>55</xdr:col>
      <xdr:colOff>0</xdr:colOff>
      <xdr:row>57</xdr:row>
      <xdr:rowOff>43815</xdr:rowOff>
    </xdr:to>
    <xdr:cxnSp macro="">
      <xdr:nvCxnSpPr>
        <xdr:cNvPr id="346" name="直線コネクタ 345"/>
        <xdr:cNvCxnSpPr/>
      </xdr:nvCxnSpPr>
      <xdr:spPr>
        <a:xfrm flipV="1">
          <a:off x="9639300" y="980694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128905</xdr:rowOff>
    </xdr:from>
    <xdr:ext cx="534670" cy="259080"/>
    <xdr:sp macro="" textlink="">
      <xdr:nvSpPr>
        <xdr:cNvPr id="347" name="農林水産業費平均値テキスト"/>
        <xdr:cNvSpPr txBox="1"/>
      </xdr:nvSpPr>
      <xdr:spPr>
        <a:xfrm>
          <a:off x="10528300" y="9558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106045</xdr:rowOff>
    </xdr:from>
    <xdr:to xmlns:xdr="http://schemas.openxmlformats.org/drawingml/2006/spreadsheetDrawing">
      <xdr:col>55</xdr:col>
      <xdr:colOff>50800</xdr:colOff>
      <xdr:row>57</xdr:row>
      <xdr:rowOff>36195</xdr:rowOff>
    </xdr:to>
    <xdr:sp macro="" textlink="">
      <xdr:nvSpPr>
        <xdr:cNvPr id="348" name="フローチャート: 判断 347"/>
        <xdr:cNvSpPr/>
      </xdr:nvSpPr>
      <xdr:spPr>
        <a:xfrm>
          <a:off x="104267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43815</xdr:rowOff>
    </xdr:from>
    <xdr:to xmlns:xdr="http://schemas.openxmlformats.org/drawingml/2006/spreadsheetDrawing">
      <xdr:col>50</xdr:col>
      <xdr:colOff>114300</xdr:colOff>
      <xdr:row>57</xdr:row>
      <xdr:rowOff>85090</xdr:rowOff>
    </xdr:to>
    <xdr:cxnSp macro="">
      <xdr:nvCxnSpPr>
        <xdr:cNvPr id="349" name="直線コネクタ 348"/>
        <xdr:cNvCxnSpPr/>
      </xdr:nvCxnSpPr>
      <xdr:spPr>
        <a:xfrm flipV="1">
          <a:off x="8750300" y="981646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132080</xdr:rowOff>
    </xdr:from>
    <xdr:to xmlns:xdr="http://schemas.openxmlformats.org/drawingml/2006/spreadsheetDrawing">
      <xdr:col>50</xdr:col>
      <xdr:colOff>165100</xdr:colOff>
      <xdr:row>57</xdr:row>
      <xdr:rowOff>62230</xdr:rowOff>
    </xdr:to>
    <xdr:sp macro="" textlink="">
      <xdr:nvSpPr>
        <xdr:cNvPr id="350" name="フローチャート: 判断 349"/>
        <xdr:cNvSpPr/>
      </xdr:nvSpPr>
      <xdr:spPr>
        <a:xfrm>
          <a:off x="9588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78740</xdr:rowOff>
    </xdr:from>
    <xdr:ext cx="533400" cy="259080"/>
    <xdr:sp macro="" textlink="">
      <xdr:nvSpPr>
        <xdr:cNvPr id="351" name="テキスト ボックス 350"/>
        <xdr:cNvSpPr txBox="1"/>
      </xdr:nvSpPr>
      <xdr:spPr>
        <a:xfrm>
          <a:off x="9371965" y="9508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69215</xdr:rowOff>
    </xdr:from>
    <xdr:to xmlns:xdr="http://schemas.openxmlformats.org/drawingml/2006/spreadsheetDrawing">
      <xdr:col>45</xdr:col>
      <xdr:colOff>177800</xdr:colOff>
      <xdr:row>57</xdr:row>
      <xdr:rowOff>85090</xdr:rowOff>
    </xdr:to>
    <xdr:cxnSp macro="">
      <xdr:nvCxnSpPr>
        <xdr:cNvPr id="352" name="直線コネクタ 351"/>
        <xdr:cNvCxnSpPr/>
      </xdr:nvCxnSpPr>
      <xdr:spPr>
        <a:xfrm>
          <a:off x="7861300" y="98418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137795</xdr:rowOff>
    </xdr:from>
    <xdr:to xmlns:xdr="http://schemas.openxmlformats.org/drawingml/2006/spreadsheetDrawing">
      <xdr:col>46</xdr:col>
      <xdr:colOff>38100</xdr:colOff>
      <xdr:row>57</xdr:row>
      <xdr:rowOff>67945</xdr:rowOff>
    </xdr:to>
    <xdr:sp macro="" textlink="">
      <xdr:nvSpPr>
        <xdr:cNvPr id="353" name="フローチャート: 判断 352"/>
        <xdr:cNvSpPr/>
      </xdr:nvSpPr>
      <xdr:spPr>
        <a:xfrm>
          <a:off x="8699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84455</xdr:rowOff>
    </xdr:from>
    <xdr:ext cx="533400" cy="259080"/>
    <xdr:sp macro="" textlink="">
      <xdr:nvSpPr>
        <xdr:cNvPr id="354" name="テキスト ボックス 353"/>
        <xdr:cNvSpPr txBox="1"/>
      </xdr:nvSpPr>
      <xdr:spPr>
        <a:xfrm>
          <a:off x="8482965" y="95142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10160</xdr:rowOff>
    </xdr:from>
    <xdr:to xmlns:xdr="http://schemas.openxmlformats.org/drawingml/2006/spreadsheetDrawing">
      <xdr:col>41</xdr:col>
      <xdr:colOff>50800</xdr:colOff>
      <xdr:row>57</xdr:row>
      <xdr:rowOff>69215</xdr:rowOff>
    </xdr:to>
    <xdr:cxnSp macro="">
      <xdr:nvCxnSpPr>
        <xdr:cNvPr id="355" name="直線コネクタ 354"/>
        <xdr:cNvCxnSpPr/>
      </xdr:nvCxnSpPr>
      <xdr:spPr>
        <a:xfrm>
          <a:off x="6972300" y="978281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143510</xdr:rowOff>
    </xdr:from>
    <xdr:to xmlns:xdr="http://schemas.openxmlformats.org/drawingml/2006/spreadsheetDrawing">
      <xdr:col>41</xdr:col>
      <xdr:colOff>101600</xdr:colOff>
      <xdr:row>57</xdr:row>
      <xdr:rowOff>73660</xdr:rowOff>
    </xdr:to>
    <xdr:sp macro="" textlink="">
      <xdr:nvSpPr>
        <xdr:cNvPr id="356" name="フローチャート: 判断 355"/>
        <xdr:cNvSpPr/>
      </xdr:nvSpPr>
      <xdr:spPr>
        <a:xfrm>
          <a:off x="7810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90170</xdr:rowOff>
    </xdr:from>
    <xdr:ext cx="533400" cy="259080"/>
    <xdr:sp macro="" textlink="">
      <xdr:nvSpPr>
        <xdr:cNvPr id="357" name="テキスト ボックス 356"/>
        <xdr:cNvSpPr txBox="1"/>
      </xdr:nvSpPr>
      <xdr:spPr>
        <a:xfrm>
          <a:off x="7593965" y="95199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168910</xdr:rowOff>
    </xdr:from>
    <xdr:to xmlns:xdr="http://schemas.openxmlformats.org/drawingml/2006/spreadsheetDrawing">
      <xdr:col>36</xdr:col>
      <xdr:colOff>165100</xdr:colOff>
      <xdr:row>57</xdr:row>
      <xdr:rowOff>99060</xdr:rowOff>
    </xdr:to>
    <xdr:sp macro="" textlink="">
      <xdr:nvSpPr>
        <xdr:cNvPr id="358" name="フローチャート: 判断 357"/>
        <xdr:cNvSpPr/>
      </xdr:nvSpPr>
      <xdr:spPr>
        <a:xfrm>
          <a:off x="6921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90170</xdr:rowOff>
    </xdr:from>
    <xdr:ext cx="533400" cy="259080"/>
    <xdr:sp macro="" textlink="">
      <xdr:nvSpPr>
        <xdr:cNvPr id="359" name="テキスト ボックス 358"/>
        <xdr:cNvSpPr txBox="1"/>
      </xdr:nvSpPr>
      <xdr:spPr>
        <a:xfrm>
          <a:off x="6704965" y="98628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154940</xdr:rowOff>
    </xdr:from>
    <xdr:to xmlns:xdr="http://schemas.openxmlformats.org/drawingml/2006/spreadsheetDrawing">
      <xdr:col>55</xdr:col>
      <xdr:colOff>50800</xdr:colOff>
      <xdr:row>57</xdr:row>
      <xdr:rowOff>85090</xdr:rowOff>
    </xdr:to>
    <xdr:sp macro="" textlink="">
      <xdr:nvSpPr>
        <xdr:cNvPr id="365" name="楕円 364"/>
        <xdr:cNvSpPr/>
      </xdr:nvSpPr>
      <xdr:spPr>
        <a:xfrm>
          <a:off x="104267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133350</xdr:rowOff>
    </xdr:from>
    <xdr:ext cx="534670" cy="257810"/>
    <xdr:sp macro="" textlink="">
      <xdr:nvSpPr>
        <xdr:cNvPr id="366" name="農林水産業費該当値テキスト"/>
        <xdr:cNvSpPr txBox="1"/>
      </xdr:nvSpPr>
      <xdr:spPr>
        <a:xfrm>
          <a:off x="10528300" y="97345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164465</xdr:rowOff>
    </xdr:from>
    <xdr:to xmlns:xdr="http://schemas.openxmlformats.org/drawingml/2006/spreadsheetDrawing">
      <xdr:col>50</xdr:col>
      <xdr:colOff>165100</xdr:colOff>
      <xdr:row>57</xdr:row>
      <xdr:rowOff>94615</xdr:rowOff>
    </xdr:to>
    <xdr:sp macro="" textlink="">
      <xdr:nvSpPr>
        <xdr:cNvPr id="367" name="楕円 366"/>
        <xdr:cNvSpPr/>
      </xdr:nvSpPr>
      <xdr:spPr>
        <a:xfrm>
          <a:off x="9588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86360</xdr:rowOff>
    </xdr:from>
    <xdr:ext cx="533400" cy="257810"/>
    <xdr:sp macro="" textlink="">
      <xdr:nvSpPr>
        <xdr:cNvPr id="368" name="テキスト ボックス 367"/>
        <xdr:cNvSpPr txBox="1"/>
      </xdr:nvSpPr>
      <xdr:spPr>
        <a:xfrm>
          <a:off x="9371965" y="98590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34290</xdr:rowOff>
    </xdr:from>
    <xdr:to xmlns:xdr="http://schemas.openxmlformats.org/drawingml/2006/spreadsheetDrawing">
      <xdr:col>46</xdr:col>
      <xdr:colOff>38100</xdr:colOff>
      <xdr:row>57</xdr:row>
      <xdr:rowOff>135890</xdr:rowOff>
    </xdr:to>
    <xdr:sp macro="" textlink="">
      <xdr:nvSpPr>
        <xdr:cNvPr id="369" name="楕円 368"/>
        <xdr:cNvSpPr/>
      </xdr:nvSpPr>
      <xdr:spPr>
        <a:xfrm>
          <a:off x="86995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127000</xdr:rowOff>
    </xdr:from>
    <xdr:ext cx="533400" cy="259080"/>
    <xdr:sp macro="" textlink="">
      <xdr:nvSpPr>
        <xdr:cNvPr id="370" name="テキスト ボックス 369"/>
        <xdr:cNvSpPr txBox="1"/>
      </xdr:nvSpPr>
      <xdr:spPr>
        <a:xfrm>
          <a:off x="8482965" y="9899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18415</xdr:rowOff>
    </xdr:from>
    <xdr:to xmlns:xdr="http://schemas.openxmlformats.org/drawingml/2006/spreadsheetDrawing">
      <xdr:col>41</xdr:col>
      <xdr:colOff>101600</xdr:colOff>
      <xdr:row>57</xdr:row>
      <xdr:rowOff>120650</xdr:rowOff>
    </xdr:to>
    <xdr:sp macro="" textlink="">
      <xdr:nvSpPr>
        <xdr:cNvPr id="371" name="楕円 370"/>
        <xdr:cNvSpPr/>
      </xdr:nvSpPr>
      <xdr:spPr>
        <a:xfrm>
          <a:off x="7810500" y="979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111125</xdr:rowOff>
    </xdr:from>
    <xdr:ext cx="533400" cy="257810"/>
    <xdr:sp macro="" textlink="">
      <xdr:nvSpPr>
        <xdr:cNvPr id="372" name="テキスト ボックス 371"/>
        <xdr:cNvSpPr txBox="1"/>
      </xdr:nvSpPr>
      <xdr:spPr>
        <a:xfrm>
          <a:off x="7593965" y="98837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130810</xdr:rowOff>
    </xdr:from>
    <xdr:to xmlns:xdr="http://schemas.openxmlformats.org/drawingml/2006/spreadsheetDrawing">
      <xdr:col>36</xdr:col>
      <xdr:colOff>165100</xdr:colOff>
      <xdr:row>57</xdr:row>
      <xdr:rowOff>60960</xdr:rowOff>
    </xdr:to>
    <xdr:sp macro="" textlink="">
      <xdr:nvSpPr>
        <xdr:cNvPr id="373" name="楕円 372"/>
        <xdr:cNvSpPr/>
      </xdr:nvSpPr>
      <xdr:spPr>
        <a:xfrm>
          <a:off x="6921500" y="973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77470</xdr:rowOff>
    </xdr:from>
    <xdr:ext cx="533400" cy="257810"/>
    <xdr:sp macro="" textlink="">
      <xdr:nvSpPr>
        <xdr:cNvPr id="374" name="テキスト ボックス 373"/>
        <xdr:cNvSpPr txBox="1"/>
      </xdr:nvSpPr>
      <xdr:spPr>
        <a:xfrm>
          <a:off x="6704965" y="95072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4155"/>
    <xdr:sp macro="" textlink="">
      <xdr:nvSpPr>
        <xdr:cNvPr id="383" name="テキスト ボックス 382"/>
        <xdr:cNvSpPr txBox="1"/>
      </xdr:nvSpPr>
      <xdr:spPr>
        <a:xfrm>
          <a:off x="6565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5" name="直線コネクタ 384"/>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86" name="テキスト ボックス 385"/>
        <xdr:cNvSpPr txBox="1"/>
      </xdr:nvSpPr>
      <xdr:spPr>
        <a:xfrm>
          <a:off x="6355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7" name="直線コネクタ 386"/>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8" name="テキスト ボックス 387"/>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9" name="直線コネクタ 388"/>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7810"/>
    <xdr:sp macro="" textlink="">
      <xdr:nvSpPr>
        <xdr:cNvPr id="390" name="テキスト ボックス 389"/>
        <xdr:cNvSpPr txBox="1"/>
      </xdr:nvSpPr>
      <xdr:spPr>
        <a:xfrm>
          <a:off x="6072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1" name="直線コネクタ 390"/>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2" name="テキスト ボックス 391"/>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3" name="直線コネクタ 392"/>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4360" cy="259080"/>
    <xdr:sp macro="" textlink="">
      <xdr:nvSpPr>
        <xdr:cNvPr id="394" name="テキスト ボックス 393"/>
        <xdr:cNvSpPr txBox="1"/>
      </xdr:nvSpPr>
      <xdr:spPr>
        <a:xfrm>
          <a:off x="6008370" y="1192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7810"/>
    <xdr:sp macro="" textlink="">
      <xdr:nvSpPr>
        <xdr:cNvPr id="396" name="テキスト ボックス 395"/>
        <xdr:cNvSpPr txBox="1"/>
      </xdr:nvSpPr>
      <xdr:spPr>
        <a:xfrm>
          <a:off x="6008370" y="1154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34290</xdr:rowOff>
    </xdr:from>
    <xdr:to xmlns:xdr="http://schemas.openxmlformats.org/drawingml/2006/spreadsheetDrawing">
      <xdr:col>54</xdr:col>
      <xdr:colOff>189865</xdr:colOff>
      <xdr:row>79</xdr:row>
      <xdr:rowOff>21590</xdr:rowOff>
    </xdr:to>
    <xdr:cxnSp macro="">
      <xdr:nvCxnSpPr>
        <xdr:cNvPr id="398" name="直線コネクタ 397"/>
        <xdr:cNvCxnSpPr/>
      </xdr:nvCxnSpPr>
      <xdr:spPr>
        <a:xfrm flipV="1">
          <a:off x="10475595" y="12207240"/>
          <a:ext cx="1270" cy="1358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25400</xdr:rowOff>
    </xdr:from>
    <xdr:ext cx="469900" cy="259080"/>
    <xdr:sp macro="" textlink="">
      <xdr:nvSpPr>
        <xdr:cNvPr id="399" name="商工費最小値テキスト"/>
        <xdr:cNvSpPr txBox="1"/>
      </xdr:nvSpPr>
      <xdr:spPr>
        <a:xfrm>
          <a:off x="10528300" y="1356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21590</xdr:rowOff>
    </xdr:from>
    <xdr:to xmlns:xdr="http://schemas.openxmlformats.org/drawingml/2006/spreadsheetDrawing">
      <xdr:col>55</xdr:col>
      <xdr:colOff>88900</xdr:colOff>
      <xdr:row>79</xdr:row>
      <xdr:rowOff>21590</xdr:rowOff>
    </xdr:to>
    <xdr:cxnSp macro="">
      <xdr:nvCxnSpPr>
        <xdr:cNvPr id="400" name="直線コネクタ 399"/>
        <xdr:cNvCxnSpPr/>
      </xdr:nvCxnSpPr>
      <xdr:spPr>
        <a:xfrm>
          <a:off x="10388600" y="1356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152400</xdr:rowOff>
    </xdr:from>
    <xdr:ext cx="598805" cy="259080"/>
    <xdr:sp macro="" textlink="">
      <xdr:nvSpPr>
        <xdr:cNvPr id="401" name="商工費最大値テキスト"/>
        <xdr:cNvSpPr txBox="1"/>
      </xdr:nvSpPr>
      <xdr:spPr>
        <a:xfrm>
          <a:off x="10528300" y="11982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108,805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34290</xdr:rowOff>
    </xdr:from>
    <xdr:to xmlns:xdr="http://schemas.openxmlformats.org/drawingml/2006/spreadsheetDrawing">
      <xdr:col>55</xdr:col>
      <xdr:colOff>88900</xdr:colOff>
      <xdr:row>71</xdr:row>
      <xdr:rowOff>34290</xdr:rowOff>
    </xdr:to>
    <xdr:cxnSp macro="">
      <xdr:nvCxnSpPr>
        <xdr:cNvPr id="402" name="直線コネクタ 401"/>
        <xdr:cNvCxnSpPr/>
      </xdr:nvCxnSpPr>
      <xdr:spPr>
        <a:xfrm>
          <a:off x="10388600" y="1220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64135</xdr:rowOff>
    </xdr:from>
    <xdr:to xmlns:xdr="http://schemas.openxmlformats.org/drawingml/2006/spreadsheetDrawing">
      <xdr:col>55</xdr:col>
      <xdr:colOff>0</xdr:colOff>
      <xdr:row>76</xdr:row>
      <xdr:rowOff>86995</xdr:rowOff>
    </xdr:to>
    <xdr:cxnSp macro="">
      <xdr:nvCxnSpPr>
        <xdr:cNvPr id="403" name="直線コネクタ 402"/>
        <xdr:cNvCxnSpPr/>
      </xdr:nvCxnSpPr>
      <xdr:spPr>
        <a:xfrm flipV="1">
          <a:off x="9639300" y="1309433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50165</xdr:rowOff>
    </xdr:from>
    <xdr:ext cx="534670" cy="259080"/>
    <xdr:sp macro="" textlink="">
      <xdr:nvSpPr>
        <xdr:cNvPr id="404" name="商工費平均値テキスト"/>
        <xdr:cNvSpPr txBox="1"/>
      </xdr:nvSpPr>
      <xdr:spPr>
        <a:xfrm>
          <a:off x="10528300" y="13251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71755</xdr:rowOff>
    </xdr:from>
    <xdr:to xmlns:xdr="http://schemas.openxmlformats.org/drawingml/2006/spreadsheetDrawing">
      <xdr:col>55</xdr:col>
      <xdr:colOff>50800</xdr:colOff>
      <xdr:row>78</xdr:row>
      <xdr:rowOff>1905</xdr:rowOff>
    </xdr:to>
    <xdr:sp macro="" textlink="">
      <xdr:nvSpPr>
        <xdr:cNvPr id="405" name="フローチャート: 判断 404"/>
        <xdr:cNvSpPr/>
      </xdr:nvSpPr>
      <xdr:spPr>
        <a:xfrm>
          <a:off x="10426700" y="1327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86995</xdr:rowOff>
    </xdr:from>
    <xdr:to xmlns:xdr="http://schemas.openxmlformats.org/drawingml/2006/spreadsheetDrawing">
      <xdr:col>50</xdr:col>
      <xdr:colOff>114300</xdr:colOff>
      <xdr:row>77</xdr:row>
      <xdr:rowOff>13335</xdr:rowOff>
    </xdr:to>
    <xdr:cxnSp macro="">
      <xdr:nvCxnSpPr>
        <xdr:cNvPr id="406" name="直線コネクタ 405"/>
        <xdr:cNvCxnSpPr/>
      </xdr:nvCxnSpPr>
      <xdr:spPr>
        <a:xfrm flipV="1">
          <a:off x="8750300" y="1311719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23495</xdr:rowOff>
    </xdr:from>
    <xdr:to xmlns:xdr="http://schemas.openxmlformats.org/drawingml/2006/spreadsheetDrawing">
      <xdr:col>50</xdr:col>
      <xdr:colOff>165100</xdr:colOff>
      <xdr:row>77</xdr:row>
      <xdr:rowOff>125095</xdr:rowOff>
    </xdr:to>
    <xdr:sp macro="" textlink="">
      <xdr:nvSpPr>
        <xdr:cNvPr id="407" name="フローチャート: 判断 406"/>
        <xdr:cNvSpPr/>
      </xdr:nvSpPr>
      <xdr:spPr>
        <a:xfrm>
          <a:off x="9588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116205</xdr:rowOff>
    </xdr:from>
    <xdr:ext cx="533400" cy="259080"/>
    <xdr:sp macro="" textlink="">
      <xdr:nvSpPr>
        <xdr:cNvPr id="408" name="テキスト ボックス 407"/>
        <xdr:cNvSpPr txBox="1"/>
      </xdr:nvSpPr>
      <xdr:spPr>
        <a:xfrm>
          <a:off x="9371965" y="133178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13335</xdr:rowOff>
    </xdr:from>
    <xdr:to xmlns:xdr="http://schemas.openxmlformats.org/drawingml/2006/spreadsheetDrawing">
      <xdr:col>45</xdr:col>
      <xdr:colOff>177800</xdr:colOff>
      <xdr:row>77</xdr:row>
      <xdr:rowOff>63500</xdr:rowOff>
    </xdr:to>
    <xdr:cxnSp macro="">
      <xdr:nvCxnSpPr>
        <xdr:cNvPr id="409" name="直線コネクタ 408"/>
        <xdr:cNvCxnSpPr/>
      </xdr:nvCxnSpPr>
      <xdr:spPr>
        <a:xfrm flipV="1">
          <a:off x="7861300" y="1321498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56515</xdr:rowOff>
    </xdr:from>
    <xdr:to xmlns:xdr="http://schemas.openxmlformats.org/drawingml/2006/spreadsheetDrawing">
      <xdr:col>46</xdr:col>
      <xdr:colOff>38100</xdr:colOff>
      <xdr:row>77</xdr:row>
      <xdr:rowOff>158115</xdr:rowOff>
    </xdr:to>
    <xdr:sp macro="" textlink="">
      <xdr:nvSpPr>
        <xdr:cNvPr id="410" name="フローチャート: 判断 409"/>
        <xdr:cNvSpPr/>
      </xdr:nvSpPr>
      <xdr:spPr>
        <a:xfrm>
          <a:off x="8699500" y="1325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149225</xdr:rowOff>
    </xdr:from>
    <xdr:ext cx="533400" cy="259080"/>
    <xdr:sp macro="" textlink="">
      <xdr:nvSpPr>
        <xdr:cNvPr id="411" name="テキスト ボックス 410"/>
        <xdr:cNvSpPr txBox="1"/>
      </xdr:nvSpPr>
      <xdr:spPr>
        <a:xfrm>
          <a:off x="8482965" y="13350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106680</xdr:rowOff>
    </xdr:from>
    <xdr:to xmlns:xdr="http://schemas.openxmlformats.org/drawingml/2006/spreadsheetDrawing">
      <xdr:col>41</xdr:col>
      <xdr:colOff>50800</xdr:colOff>
      <xdr:row>77</xdr:row>
      <xdr:rowOff>63500</xdr:rowOff>
    </xdr:to>
    <xdr:cxnSp macro="">
      <xdr:nvCxnSpPr>
        <xdr:cNvPr id="412" name="直線コネクタ 411"/>
        <xdr:cNvCxnSpPr/>
      </xdr:nvCxnSpPr>
      <xdr:spPr>
        <a:xfrm>
          <a:off x="6972300" y="1313688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135255</xdr:rowOff>
    </xdr:from>
    <xdr:to xmlns:xdr="http://schemas.openxmlformats.org/drawingml/2006/spreadsheetDrawing">
      <xdr:col>41</xdr:col>
      <xdr:colOff>101600</xdr:colOff>
      <xdr:row>77</xdr:row>
      <xdr:rowOff>65405</xdr:rowOff>
    </xdr:to>
    <xdr:sp macro="" textlink="">
      <xdr:nvSpPr>
        <xdr:cNvPr id="413" name="フローチャート: 判断 412"/>
        <xdr:cNvSpPr/>
      </xdr:nvSpPr>
      <xdr:spPr>
        <a:xfrm>
          <a:off x="7810500"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81915</xdr:rowOff>
    </xdr:from>
    <xdr:ext cx="533400" cy="259080"/>
    <xdr:sp macro="" textlink="">
      <xdr:nvSpPr>
        <xdr:cNvPr id="414" name="テキスト ボックス 413"/>
        <xdr:cNvSpPr txBox="1"/>
      </xdr:nvSpPr>
      <xdr:spPr>
        <a:xfrm>
          <a:off x="7593965" y="129406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90170</xdr:rowOff>
    </xdr:from>
    <xdr:to xmlns:xdr="http://schemas.openxmlformats.org/drawingml/2006/spreadsheetDrawing">
      <xdr:col>36</xdr:col>
      <xdr:colOff>165100</xdr:colOff>
      <xdr:row>78</xdr:row>
      <xdr:rowOff>20320</xdr:rowOff>
    </xdr:to>
    <xdr:sp macro="" textlink="">
      <xdr:nvSpPr>
        <xdr:cNvPr id="415" name="フローチャート: 判断 414"/>
        <xdr:cNvSpPr/>
      </xdr:nvSpPr>
      <xdr:spPr>
        <a:xfrm>
          <a:off x="69215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11430</xdr:rowOff>
    </xdr:from>
    <xdr:ext cx="533400" cy="259080"/>
    <xdr:sp macro="" textlink="">
      <xdr:nvSpPr>
        <xdr:cNvPr id="416" name="テキスト ボックス 415"/>
        <xdr:cNvSpPr txBox="1"/>
      </xdr:nvSpPr>
      <xdr:spPr>
        <a:xfrm>
          <a:off x="6704965" y="13384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13335</xdr:rowOff>
    </xdr:from>
    <xdr:to xmlns:xdr="http://schemas.openxmlformats.org/drawingml/2006/spreadsheetDrawing">
      <xdr:col>55</xdr:col>
      <xdr:colOff>50800</xdr:colOff>
      <xdr:row>76</xdr:row>
      <xdr:rowOff>114935</xdr:rowOff>
    </xdr:to>
    <xdr:sp macro="" textlink="">
      <xdr:nvSpPr>
        <xdr:cNvPr id="422" name="楕円 421"/>
        <xdr:cNvSpPr/>
      </xdr:nvSpPr>
      <xdr:spPr>
        <a:xfrm>
          <a:off x="10426700" y="1304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36830</xdr:rowOff>
    </xdr:from>
    <xdr:ext cx="534670" cy="259080"/>
    <xdr:sp macro="" textlink="">
      <xdr:nvSpPr>
        <xdr:cNvPr id="423" name="商工費該当値テキスト"/>
        <xdr:cNvSpPr txBox="1"/>
      </xdr:nvSpPr>
      <xdr:spPr>
        <a:xfrm>
          <a:off x="10528300" y="12895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36195</xdr:rowOff>
    </xdr:from>
    <xdr:to xmlns:xdr="http://schemas.openxmlformats.org/drawingml/2006/spreadsheetDrawing">
      <xdr:col>50</xdr:col>
      <xdr:colOff>165100</xdr:colOff>
      <xdr:row>76</xdr:row>
      <xdr:rowOff>137795</xdr:rowOff>
    </xdr:to>
    <xdr:sp macro="" textlink="">
      <xdr:nvSpPr>
        <xdr:cNvPr id="424" name="楕円 423"/>
        <xdr:cNvSpPr/>
      </xdr:nvSpPr>
      <xdr:spPr>
        <a:xfrm>
          <a:off x="95885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154940</xdr:rowOff>
    </xdr:from>
    <xdr:ext cx="533400" cy="257810"/>
    <xdr:sp macro="" textlink="">
      <xdr:nvSpPr>
        <xdr:cNvPr id="425" name="テキスト ボックス 424"/>
        <xdr:cNvSpPr txBox="1"/>
      </xdr:nvSpPr>
      <xdr:spPr>
        <a:xfrm>
          <a:off x="9371965" y="128422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133985</xdr:rowOff>
    </xdr:from>
    <xdr:to xmlns:xdr="http://schemas.openxmlformats.org/drawingml/2006/spreadsheetDrawing">
      <xdr:col>46</xdr:col>
      <xdr:colOff>38100</xdr:colOff>
      <xdr:row>77</xdr:row>
      <xdr:rowOff>64135</xdr:rowOff>
    </xdr:to>
    <xdr:sp macro="" textlink="">
      <xdr:nvSpPr>
        <xdr:cNvPr id="426" name="楕円 425"/>
        <xdr:cNvSpPr/>
      </xdr:nvSpPr>
      <xdr:spPr>
        <a:xfrm>
          <a:off x="8699500" y="131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80645</xdr:rowOff>
    </xdr:from>
    <xdr:ext cx="533400" cy="259080"/>
    <xdr:sp macro="" textlink="">
      <xdr:nvSpPr>
        <xdr:cNvPr id="427" name="テキスト ボックス 426"/>
        <xdr:cNvSpPr txBox="1"/>
      </xdr:nvSpPr>
      <xdr:spPr>
        <a:xfrm>
          <a:off x="8482965" y="129393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12700</xdr:rowOff>
    </xdr:from>
    <xdr:to xmlns:xdr="http://schemas.openxmlformats.org/drawingml/2006/spreadsheetDrawing">
      <xdr:col>41</xdr:col>
      <xdr:colOff>101600</xdr:colOff>
      <xdr:row>77</xdr:row>
      <xdr:rowOff>114300</xdr:rowOff>
    </xdr:to>
    <xdr:sp macro="" textlink="">
      <xdr:nvSpPr>
        <xdr:cNvPr id="428" name="楕円 427"/>
        <xdr:cNvSpPr/>
      </xdr:nvSpPr>
      <xdr:spPr>
        <a:xfrm>
          <a:off x="7810500" y="13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105410</xdr:rowOff>
    </xdr:from>
    <xdr:ext cx="533400" cy="259080"/>
    <xdr:sp macro="" textlink="">
      <xdr:nvSpPr>
        <xdr:cNvPr id="429" name="テキスト ボックス 428"/>
        <xdr:cNvSpPr txBox="1"/>
      </xdr:nvSpPr>
      <xdr:spPr>
        <a:xfrm>
          <a:off x="7593965" y="13307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55880</xdr:rowOff>
    </xdr:from>
    <xdr:to xmlns:xdr="http://schemas.openxmlformats.org/drawingml/2006/spreadsheetDrawing">
      <xdr:col>36</xdr:col>
      <xdr:colOff>165100</xdr:colOff>
      <xdr:row>76</xdr:row>
      <xdr:rowOff>157480</xdr:rowOff>
    </xdr:to>
    <xdr:sp macro="" textlink="">
      <xdr:nvSpPr>
        <xdr:cNvPr id="430" name="楕円 429"/>
        <xdr:cNvSpPr/>
      </xdr:nvSpPr>
      <xdr:spPr>
        <a:xfrm>
          <a:off x="6921500" y="130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2540</xdr:rowOff>
    </xdr:from>
    <xdr:ext cx="533400" cy="259080"/>
    <xdr:sp macro="" textlink="">
      <xdr:nvSpPr>
        <xdr:cNvPr id="431" name="テキスト ボックス 430"/>
        <xdr:cNvSpPr txBox="1"/>
      </xdr:nvSpPr>
      <xdr:spPr>
        <a:xfrm>
          <a:off x="6704965" y="12861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4155"/>
    <xdr:sp macro="" textlink="">
      <xdr:nvSpPr>
        <xdr:cNvPr id="440" name="テキスト ボックス 439"/>
        <xdr:cNvSpPr txBox="1"/>
      </xdr:nvSpPr>
      <xdr:spPr>
        <a:xfrm>
          <a:off x="6565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2" name="直線コネクタ 44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7650" cy="257810"/>
    <xdr:sp macro="" textlink="">
      <xdr:nvSpPr>
        <xdr:cNvPr id="443" name="テキスト ボックス 442"/>
        <xdr:cNvSpPr txBox="1"/>
      </xdr:nvSpPr>
      <xdr:spPr>
        <a:xfrm>
          <a:off x="6355080" y="16799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4" name="直線コネクタ 44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360" cy="257810"/>
    <xdr:sp macro="" textlink="">
      <xdr:nvSpPr>
        <xdr:cNvPr id="445" name="テキスト ボックス 444"/>
        <xdr:cNvSpPr txBox="1"/>
      </xdr:nvSpPr>
      <xdr:spPr>
        <a:xfrm>
          <a:off x="6008370" y="163423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6" name="直線コネクタ 44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360" cy="257810"/>
    <xdr:sp macro="" textlink="">
      <xdr:nvSpPr>
        <xdr:cNvPr id="447" name="テキスト ボックス 446"/>
        <xdr:cNvSpPr txBox="1"/>
      </xdr:nvSpPr>
      <xdr:spPr>
        <a:xfrm>
          <a:off x="6008370" y="158851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8" name="直線コネクタ 44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360" cy="257810"/>
    <xdr:sp macro="" textlink="">
      <xdr:nvSpPr>
        <xdr:cNvPr id="449" name="テキスト ボックス 448"/>
        <xdr:cNvSpPr txBox="1"/>
      </xdr:nvSpPr>
      <xdr:spPr>
        <a:xfrm>
          <a:off x="6008370" y="154279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7810"/>
    <xdr:sp macro="" textlink="">
      <xdr:nvSpPr>
        <xdr:cNvPr id="451" name="テキスト ボックス 450"/>
        <xdr:cNvSpPr txBox="1"/>
      </xdr:nvSpPr>
      <xdr:spPr>
        <a:xfrm>
          <a:off x="6008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57150</xdr:rowOff>
    </xdr:from>
    <xdr:to xmlns:xdr="http://schemas.openxmlformats.org/drawingml/2006/spreadsheetDrawing">
      <xdr:col>54</xdr:col>
      <xdr:colOff>189865</xdr:colOff>
      <xdr:row>98</xdr:row>
      <xdr:rowOff>46355</xdr:rowOff>
    </xdr:to>
    <xdr:cxnSp macro="">
      <xdr:nvCxnSpPr>
        <xdr:cNvPr id="453" name="直線コネクタ 452"/>
        <xdr:cNvCxnSpPr/>
      </xdr:nvCxnSpPr>
      <xdr:spPr>
        <a:xfrm flipV="1">
          <a:off x="10475595" y="15830550"/>
          <a:ext cx="1270" cy="1017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50165</xdr:rowOff>
    </xdr:from>
    <xdr:ext cx="534670" cy="259080"/>
    <xdr:sp macro="" textlink="">
      <xdr:nvSpPr>
        <xdr:cNvPr id="454" name="土木費最小値テキスト"/>
        <xdr:cNvSpPr txBox="1"/>
      </xdr:nvSpPr>
      <xdr:spPr>
        <a:xfrm>
          <a:off x="10528300" y="16852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46355</xdr:rowOff>
    </xdr:from>
    <xdr:to xmlns:xdr="http://schemas.openxmlformats.org/drawingml/2006/spreadsheetDrawing">
      <xdr:col>55</xdr:col>
      <xdr:colOff>88900</xdr:colOff>
      <xdr:row>98</xdr:row>
      <xdr:rowOff>46355</xdr:rowOff>
    </xdr:to>
    <xdr:cxnSp macro="">
      <xdr:nvCxnSpPr>
        <xdr:cNvPr id="455" name="直線コネクタ 454"/>
        <xdr:cNvCxnSpPr/>
      </xdr:nvCxnSpPr>
      <xdr:spPr>
        <a:xfrm>
          <a:off x="10388600" y="16848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3810</xdr:rowOff>
    </xdr:from>
    <xdr:ext cx="598805" cy="259080"/>
    <xdr:sp macro="" textlink="">
      <xdr:nvSpPr>
        <xdr:cNvPr id="456" name="土木費最大値テキスト"/>
        <xdr:cNvSpPr txBox="1"/>
      </xdr:nvSpPr>
      <xdr:spPr>
        <a:xfrm>
          <a:off x="10528300" y="15605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243,079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57150</xdr:rowOff>
    </xdr:from>
    <xdr:to xmlns:xdr="http://schemas.openxmlformats.org/drawingml/2006/spreadsheetDrawing">
      <xdr:col>55</xdr:col>
      <xdr:colOff>88900</xdr:colOff>
      <xdr:row>92</xdr:row>
      <xdr:rowOff>57150</xdr:rowOff>
    </xdr:to>
    <xdr:cxnSp macro="">
      <xdr:nvCxnSpPr>
        <xdr:cNvPr id="457" name="直線コネクタ 456"/>
        <xdr:cNvCxnSpPr/>
      </xdr:nvCxnSpPr>
      <xdr:spPr>
        <a:xfrm>
          <a:off x="10388600" y="1583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137795</xdr:rowOff>
    </xdr:from>
    <xdr:to xmlns:xdr="http://schemas.openxmlformats.org/drawingml/2006/spreadsheetDrawing">
      <xdr:col>55</xdr:col>
      <xdr:colOff>0</xdr:colOff>
      <xdr:row>96</xdr:row>
      <xdr:rowOff>145415</xdr:rowOff>
    </xdr:to>
    <xdr:cxnSp macro="">
      <xdr:nvCxnSpPr>
        <xdr:cNvPr id="458" name="直線コネクタ 457"/>
        <xdr:cNvCxnSpPr/>
      </xdr:nvCxnSpPr>
      <xdr:spPr>
        <a:xfrm>
          <a:off x="9639300" y="1659699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142240</xdr:rowOff>
    </xdr:from>
    <xdr:ext cx="534670" cy="259080"/>
    <xdr:sp macro="" textlink="">
      <xdr:nvSpPr>
        <xdr:cNvPr id="459" name="土木費平均値テキスト"/>
        <xdr:cNvSpPr txBox="1"/>
      </xdr:nvSpPr>
      <xdr:spPr>
        <a:xfrm>
          <a:off x="10528300" y="16601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163830</xdr:rowOff>
    </xdr:from>
    <xdr:to xmlns:xdr="http://schemas.openxmlformats.org/drawingml/2006/spreadsheetDrawing">
      <xdr:col>55</xdr:col>
      <xdr:colOff>50800</xdr:colOff>
      <xdr:row>97</xdr:row>
      <xdr:rowOff>93980</xdr:rowOff>
    </xdr:to>
    <xdr:sp macro="" textlink="">
      <xdr:nvSpPr>
        <xdr:cNvPr id="460" name="フローチャート: 判断 459"/>
        <xdr:cNvSpPr/>
      </xdr:nvSpPr>
      <xdr:spPr>
        <a:xfrm>
          <a:off x="10426700" y="166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137795</xdr:rowOff>
    </xdr:from>
    <xdr:to xmlns:xdr="http://schemas.openxmlformats.org/drawingml/2006/spreadsheetDrawing">
      <xdr:col>50</xdr:col>
      <xdr:colOff>114300</xdr:colOff>
      <xdr:row>97</xdr:row>
      <xdr:rowOff>13970</xdr:rowOff>
    </xdr:to>
    <xdr:cxnSp macro="">
      <xdr:nvCxnSpPr>
        <xdr:cNvPr id="461" name="直線コネクタ 460"/>
        <xdr:cNvCxnSpPr/>
      </xdr:nvCxnSpPr>
      <xdr:spPr>
        <a:xfrm flipV="1">
          <a:off x="8750300" y="1659699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3175</xdr:rowOff>
    </xdr:from>
    <xdr:to xmlns:xdr="http://schemas.openxmlformats.org/drawingml/2006/spreadsheetDrawing">
      <xdr:col>50</xdr:col>
      <xdr:colOff>165100</xdr:colOff>
      <xdr:row>97</xdr:row>
      <xdr:rowOff>104775</xdr:rowOff>
    </xdr:to>
    <xdr:sp macro="" textlink="">
      <xdr:nvSpPr>
        <xdr:cNvPr id="462" name="フローチャート: 判断 461"/>
        <xdr:cNvSpPr/>
      </xdr:nvSpPr>
      <xdr:spPr>
        <a:xfrm>
          <a:off x="9588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95885</xdr:rowOff>
    </xdr:from>
    <xdr:ext cx="533400" cy="259080"/>
    <xdr:sp macro="" textlink="">
      <xdr:nvSpPr>
        <xdr:cNvPr id="463" name="テキスト ボックス 462"/>
        <xdr:cNvSpPr txBox="1"/>
      </xdr:nvSpPr>
      <xdr:spPr>
        <a:xfrm>
          <a:off x="9371965" y="16726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167005</xdr:rowOff>
    </xdr:from>
    <xdr:to xmlns:xdr="http://schemas.openxmlformats.org/drawingml/2006/spreadsheetDrawing">
      <xdr:col>45</xdr:col>
      <xdr:colOff>177800</xdr:colOff>
      <xdr:row>97</xdr:row>
      <xdr:rowOff>13970</xdr:rowOff>
    </xdr:to>
    <xdr:cxnSp macro="">
      <xdr:nvCxnSpPr>
        <xdr:cNvPr id="464" name="直線コネクタ 463"/>
        <xdr:cNvCxnSpPr/>
      </xdr:nvCxnSpPr>
      <xdr:spPr>
        <a:xfrm>
          <a:off x="7861300" y="1662620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15240</xdr:rowOff>
    </xdr:from>
    <xdr:to xmlns:xdr="http://schemas.openxmlformats.org/drawingml/2006/spreadsheetDrawing">
      <xdr:col>46</xdr:col>
      <xdr:colOff>38100</xdr:colOff>
      <xdr:row>97</xdr:row>
      <xdr:rowOff>116840</xdr:rowOff>
    </xdr:to>
    <xdr:sp macro="" textlink="">
      <xdr:nvSpPr>
        <xdr:cNvPr id="465" name="フローチャート: 判断 464"/>
        <xdr:cNvSpPr/>
      </xdr:nvSpPr>
      <xdr:spPr>
        <a:xfrm>
          <a:off x="8699500" y="1664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107950</xdr:rowOff>
    </xdr:from>
    <xdr:ext cx="533400" cy="259080"/>
    <xdr:sp macro="" textlink="">
      <xdr:nvSpPr>
        <xdr:cNvPr id="466" name="テキスト ボックス 465"/>
        <xdr:cNvSpPr txBox="1"/>
      </xdr:nvSpPr>
      <xdr:spPr>
        <a:xfrm>
          <a:off x="8482965" y="167386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135890</xdr:rowOff>
    </xdr:from>
    <xdr:to xmlns:xdr="http://schemas.openxmlformats.org/drawingml/2006/spreadsheetDrawing">
      <xdr:col>41</xdr:col>
      <xdr:colOff>50800</xdr:colOff>
      <xdr:row>96</xdr:row>
      <xdr:rowOff>167005</xdr:rowOff>
    </xdr:to>
    <xdr:cxnSp macro="">
      <xdr:nvCxnSpPr>
        <xdr:cNvPr id="467" name="直線コネクタ 466"/>
        <xdr:cNvCxnSpPr/>
      </xdr:nvCxnSpPr>
      <xdr:spPr>
        <a:xfrm>
          <a:off x="6972300" y="165950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147320</xdr:rowOff>
    </xdr:from>
    <xdr:to xmlns:xdr="http://schemas.openxmlformats.org/drawingml/2006/spreadsheetDrawing">
      <xdr:col>41</xdr:col>
      <xdr:colOff>101600</xdr:colOff>
      <xdr:row>97</xdr:row>
      <xdr:rowOff>77470</xdr:rowOff>
    </xdr:to>
    <xdr:sp macro="" textlink="">
      <xdr:nvSpPr>
        <xdr:cNvPr id="468" name="フローチャート: 判断 467"/>
        <xdr:cNvSpPr/>
      </xdr:nvSpPr>
      <xdr:spPr>
        <a:xfrm>
          <a:off x="7810500" y="1660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68580</xdr:rowOff>
    </xdr:from>
    <xdr:ext cx="533400" cy="259080"/>
    <xdr:sp macro="" textlink="">
      <xdr:nvSpPr>
        <xdr:cNvPr id="469" name="テキスト ボックス 468"/>
        <xdr:cNvSpPr txBox="1"/>
      </xdr:nvSpPr>
      <xdr:spPr>
        <a:xfrm>
          <a:off x="7593965" y="16699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3175</xdr:rowOff>
    </xdr:from>
    <xdr:to xmlns:xdr="http://schemas.openxmlformats.org/drawingml/2006/spreadsheetDrawing">
      <xdr:col>36</xdr:col>
      <xdr:colOff>165100</xdr:colOff>
      <xdr:row>97</xdr:row>
      <xdr:rowOff>104775</xdr:rowOff>
    </xdr:to>
    <xdr:sp macro="" textlink="">
      <xdr:nvSpPr>
        <xdr:cNvPr id="470" name="フローチャート: 判断 469"/>
        <xdr:cNvSpPr/>
      </xdr:nvSpPr>
      <xdr:spPr>
        <a:xfrm>
          <a:off x="6921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95885</xdr:rowOff>
    </xdr:from>
    <xdr:ext cx="533400" cy="259080"/>
    <xdr:sp macro="" textlink="">
      <xdr:nvSpPr>
        <xdr:cNvPr id="471" name="テキスト ボックス 470"/>
        <xdr:cNvSpPr txBox="1"/>
      </xdr:nvSpPr>
      <xdr:spPr>
        <a:xfrm>
          <a:off x="6704965" y="167265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94615</xdr:rowOff>
    </xdr:from>
    <xdr:to xmlns:xdr="http://schemas.openxmlformats.org/drawingml/2006/spreadsheetDrawing">
      <xdr:col>55</xdr:col>
      <xdr:colOff>50800</xdr:colOff>
      <xdr:row>97</xdr:row>
      <xdr:rowOff>24765</xdr:rowOff>
    </xdr:to>
    <xdr:sp macro="" textlink="">
      <xdr:nvSpPr>
        <xdr:cNvPr id="477" name="楕円 476"/>
        <xdr:cNvSpPr/>
      </xdr:nvSpPr>
      <xdr:spPr>
        <a:xfrm>
          <a:off x="10426700" y="165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117475</xdr:rowOff>
    </xdr:from>
    <xdr:ext cx="534670" cy="259080"/>
    <xdr:sp macro="" textlink="">
      <xdr:nvSpPr>
        <xdr:cNvPr id="478" name="土木費該当値テキスト"/>
        <xdr:cNvSpPr txBox="1"/>
      </xdr:nvSpPr>
      <xdr:spPr>
        <a:xfrm>
          <a:off x="10528300" y="164052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86995</xdr:rowOff>
    </xdr:from>
    <xdr:to xmlns:xdr="http://schemas.openxmlformats.org/drawingml/2006/spreadsheetDrawing">
      <xdr:col>50</xdr:col>
      <xdr:colOff>165100</xdr:colOff>
      <xdr:row>97</xdr:row>
      <xdr:rowOff>17780</xdr:rowOff>
    </xdr:to>
    <xdr:sp macro="" textlink="">
      <xdr:nvSpPr>
        <xdr:cNvPr id="479" name="楕円 478"/>
        <xdr:cNvSpPr/>
      </xdr:nvSpPr>
      <xdr:spPr>
        <a:xfrm>
          <a:off x="9588500" y="16546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33655</xdr:rowOff>
    </xdr:from>
    <xdr:ext cx="533400" cy="258445"/>
    <xdr:sp macro="" textlink="">
      <xdr:nvSpPr>
        <xdr:cNvPr id="480" name="テキスト ボックス 479"/>
        <xdr:cNvSpPr txBox="1"/>
      </xdr:nvSpPr>
      <xdr:spPr>
        <a:xfrm>
          <a:off x="9371965" y="1632140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134620</xdr:rowOff>
    </xdr:from>
    <xdr:to xmlns:xdr="http://schemas.openxmlformats.org/drawingml/2006/spreadsheetDrawing">
      <xdr:col>46</xdr:col>
      <xdr:colOff>38100</xdr:colOff>
      <xdr:row>97</xdr:row>
      <xdr:rowOff>64770</xdr:rowOff>
    </xdr:to>
    <xdr:sp macro="" textlink="">
      <xdr:nvSpPr>
        <xdr:cNvPr id="481" name="楕円 480"/>
        <xdr:cNvSpPr/>
      </xdr:nvSpPr>
      <xdr:spPr>
        <a:xfrm>
          <a:off x="8699500" y="165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81280</xdr:rowOff>
    </xdr:from>
    <xdr:ext cx="533400" cy="259080"/>
    <xdr:sp macro="" textlink="">
      <xdr:nvSpPr>
        <xdr:cNvPr id="482" name="テキスト ボックス 481"/>
        <xdr:cNvSpPr txBox="1"/>
      </xdr:nvSpPr>
      <xdr:spPr>
        <a:xfrm>
          <a:off x="8482965" y="16369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116205</xdr:rowOff>
    </xdr:from>
    <xdr:to xmlns:xdr="http://schemas.openxmlformats.org/drawingml/2006/spreadsheetDrawing">
      <xdr:col>41</xdr:col>
      <xdr:colOff>101600</xdr:colOff>
      <xdr:row>97</xdr:row>
      <xdr:rowOff>46355</xdr:rowOff>
    </xdr:to>
    <xdr:sp macro="" textlink="">
      <xdr:nvSpPr>
        <xdr:cNvPr id="483" name="楕円 482"/>
        <xdr:cNvSpPr/>
      </xdr:nvSpPr>
      <xdr:spPr>
        <a:xfrm>
          <a:off x="7810500" y="165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63500</xdr:rowOff>
    </xdr:from>
    <xdr:ext cx="533400" cy="257810"/>
    <xdr:sp macro="" textlink="">
      <xdr:nvSpPr>
        <xdr:cNvPr id="484" name="テキスト ボックス 483"/>
        <xdr:cNvSpPr txBox="1"/>
      </xdr:nvSpPr>
      <xdr:spPr>
        <a:xfrm>
          <a:off x="7593965" y="163512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85090</xdr:rowOff>
    </xdr:from>
    <xdr:to xmlns:xdr="http://schemas.openxmlformats.org/drawingml/2006/spreadsheetDrawing">
      <xdr:col>36</xdr:col>
      <xdr:colOff>165100</xdr:colOff>
      <xdr:row>97</xdr:row>
      <xdr:rowOff>15240</xdr:rowOff>
    </xdr:to>
    <xdr:sp macro="" textlink="">
      <xdr:nvSpPr>
        <xdr:cNvPr id="485" name="楕円 484"/>
        <xdr:cNvSpPr/>
      </xdr:nvSpPr>
      <xdr:spPr>
        <a:xfrm>
          <a:off x="6921500" y="1654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31750</xdr:rowOff>
    </xdr:from>
    <xdr:ext cx="533400" cy="257810"/>
    <xdr:sp macro="" textlink="">
      <xdr:nvSpPr>
        <xdr:cNvPr id="486" name="テキスト ボックス 485"/>
        <xdr:cNvSpPr txBox="1"/>
      </xdr:nvSpPr>
      <xdr:spPr>
        <a:xfrm>
          <a:off x="6704965" y="163195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4155"/>
    <xdr:sp macro="" textlink="">
      <xdr:nvSpPr>
        <xdr:cNvPr id="495" name="テキスト ボックス 494"/>
        <xdr:cNvSpPr txBox="1"/>
      </xdr:nvSpPr>
      <xdr:spPr>
        <a:xfrm>
          <a:off x="12407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7" name="直線コネクタ 49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7650" cy="259080"/>
    <xdr:sp macro="" textlink="">
      <xdr:nvSpPr>
        <xdr:cNvPr id="498" name="テキスト ボックス 497"/>
        <xdr:cNvSpPr txBox="1"/>
      </xdr:nvSpPr>
      <xdr:spPr>
        <a:xfrm>
          <a:off x="12197080" y="6588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9" name="直線コネクタ 49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0" name="テキスト ボックス 49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7810"/>
    <xdr:sp macro="" textlink="">
      <xdr:nvSpPr>
        <xdr:cNvPr id="502" name="テキスト ボックス 501"/>
        <xdr:cNvSpPr txBox="1"/>
      </xdr:nvSpPr>
      <xdr:spPr>
        <a:xfrm>
          <a:off x="11914505" y="582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3" name="直線コネクタ 50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4" name="テキスト ボックス 50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5" name="直線コネクタ 50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6" name="テキスト ボックス 50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7810"/>
    <xdr:sp macro="" textlink="">
      <xdr:nvSpPr>
        <xdr:cNvPr id="508" name="テキスト ボックス 507"/>
        <xdr:cNvSpPr txBox="1"/>
      </xdr:nvSpPr>
      <xdr:spPr>
        <a:xfrm>
          <a:off x="11850370" y="4683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85090</xdr:rowOff>
    </xdr:from>
    <xdr:to xmlns:xdr="http://schemas.openxmlformats.org/drawingml/2006/spreadsheetDrawing">
      <xdr:col>85</xdr:col>
      <xdr:colOff>126365</xdr:colOff>
      <xdr:row>37</xdr:row>
      <xdr:rowOff>142240</xdr:rowOff>
    </xdr:to>
    <xdr:cxnSp macro="">
      <xdr:nvCxnSpPr>
        <xdr:cNvPr id="510" name="直線コネクタ 509"/>
        <xdr:cNvCxnSpPr/>
      </xdr:nvCxnSpPr>
      <xdr:spPr>
        <a:xfrm flipV="1">
          <a:off x="16317595" y="5400040"/>
          <a:ext cx="127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146050</xdr:rowOff>
    </xdr:from>
    <xdr:ext cx="534670" cy="257810"/>
    <xdr:sp macro="" textlink="">
      <xdr:nvSpPr>
        <xdr:cNvPr id="511" name="消防費最小値テキスト"/>
        <xdr:cNvSpPr txBox="1"/>
      </xdr:nvSpPr>
      <xdr:spPr>
        <a:xfrm>
          <a:off x="16370300" y="64897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142240</xdr:rowOff>
    </xdr:from>
    <xdr:to xmlns:xdr="http://schemas.openxmlformats.org/drawingml/2006/spreadsheetDrawing">
      <xdr:col>86</xdr:col>
      <xdr:colOff>25400</xdr:colOff>
      <xdr:row>37</xdr:row>
      <xdr:rowOff>142240</xdr:rowOff>
    </xdr:to>
    <xdr:cxnSp macro="">
      <xdr:nvCxnSpPr>
        <xdr:cNvPr id="512" name="直線コネクタ 511"/>
        <xdr:cNvCxnSpPr/>
      </xdr:nvCxnSpPr>
      <xdr:spPr>
        <a:xfrm>
          <a:off x="16230600" y="6485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31750</xdr:rowOff>
    </xdr:from>
    <xdr:ext cx="534670" cy="257810"/>
    <xdr:sp macro="" textlink="">
      <xdr:nvSpPr>
        <xdr:cNvPr id="513" name="消防費最大値テキスト"/>
        <xdr:cNvSpPr txBox="1"/>
      </xdr:nvSpPr>
      <xdr:spPr>
        <a:xfrm>
          <a:off x="16370300" y="51752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69,869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85090</xdr:rowOff>
    </xdr:from>
    <xdr:to xmlns:xdr="http://schemas.openxmlformats.org/drawingml/2006/spreadsheetDrawing">
      <xdr:col>86</xdr:col>
      <xdr:colOff>25400</xdr:colOff>
      <xdr:row>31</xdr:row>
      <xdr:rowOff>85090</xdr:rowOff>
    </xdr:to>
    <xdr:cxnSp macro="">
      <xdr:nvCxnSpPr>
        <xdr:cNvPr id="514" name="直線コネクタ 513"/>
        <xdr:cNvCxnSpPr/>
      </xdr:nvCxnSpPr>
      <xdr:spPr>
        <a:xfrm>
          <a:off x="16230600" y="540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31</xdr:row>
      <xdr:rowOff>84455</xdr:rowOff>
    </xdr:from>
    <xdr:to xmlns:xdr="http://schemas.openxmlformats.org/drawingml/2006/spreadsheetDrawing">
      <xdr:col>85</xdr:col>
      <xdr:colOff>127000</xdr:colOff>
      <xdr:row>34</xdr:row>
      <xdr:rowOff>4445</xdr:rowOff>
    </xdr:to>
    <xdr:cxnSp macro="">
      <xdr:nvCxnSpPr>
        <xdr:cNvPr id="515" name="直線コネクタ 514"/>
        <xdr:cNvCxnSpPr/>
      </xdr:nvCxnSpPr>
      <xdr:spPr>
        <a:xfrm>
          <a:off x="15481300" y="5399405"/>
          <a:ext cx="8382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17780</xdr:rowOff>
    </xdr:from>
    <xdr:ext cx="534670" cy="257810"/>
    <xdr:sp macro="" textlink="">
      <xdr:nvSpPr>
        <xdr:cNvPr id="516" name="消防費平均値テキスト"/>
        <xdr:cNvSpPr txBox="1"/>
      </xdr:nvSpPr>
      <xdr:spPr>
        <a:xfrm>
          <a:off x="16370300" y="618998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38735</xdr:rowOff>
    </xdr:from>
    <xdr:to xmlns:xdr="http://schemas.openxmlformats.org/drawingml/2006/spreadsheetDrawing">
      <xdr:col>85</xdr:col>
      <xdr:colOff>177800</xdr:colOff>
      <xdr:row>36</xdr:row>
      <xdr:rowOff>140335</xdr:rowOff>
    </xdr:to>
    <xdr:sp macro="" textlink="">
      <xdr:nvSpPr>
        <xdr:cNvPr id="517" name="フローチャート: 判断 516"/>
        <xdr:cNvSpPr/>
      </xdr:nvSpPr>
      <xdr:spPr>
        <a:xfrm>
          <a:off x="162687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31</xdr:row>
      <xdr:rowOff>84455</xdr:rowOff>
    </xdr:from>
    <xdr:to xmlns:xdr="http://schemas.openxmlformats.org/drawingml/2006/spreadsheetDrawing">
      <xdr:col>81</xdr:col>
      <xdr:colOff>50800</xdr:colOff>
      <xdr:row>33</xdr:row>
      <xdr:rowOff>109855</xdr:rowOff>
    </xdr:to>
    <xdr:cxnSp macro="">
      <xdr:nvCxnSpPr>
        <xdr:cNvPr id="518" name="直線コネクタ 517"/>
        <xdr:cNvCxnSpPr/>
      </xdr:nvCxnSpPr>
      <xdr:spPr>
        <a:xfrm flipV="1">
          <a:off x="14592300" y="5399405"/>
          <a:ext cx="889000" cy="368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62230</xdr:rowOff>
    </xdr:from>
    <xdr:to xmlns:xdr="http://schemas.openxmlformats.org/drawingml/2006/spreadsheetDrawing">
      <xdr:col>81</xdr:col>
      <xdr:colOff>101600</xdr:colOff>
      <xdr:row>36</xdr:row>
      <xdr:rowOff>163830</xdr:rowOff>
    </xdr:to>
    <xdr:sp macro="" textlink="">
      <xdr:nvSpPr>
        <xdr:cNvPr id="519" name="フローチャート: 判断 518"/>
        <xdr:cNvSpPr/>
      </xdr:nvSpPr>
      <xdr:spPr>
        <a:xfrm>
          <a:off x="15430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154940</xdr:rowOff>
    </xdr:from>
    <xdr:ext cx="533400" cy="257810"/>
    <xdr:sp macro="" textlink="">
      <xdr:nvSpPr>
        <xdr:cNvPr id="520" name="テキスト ボックス 519"/>
        <xdr:cNvSpPr txBox="1"/>
      </xdr:nvSpPr>
      <xdr:spPr>
        <a:xfrm>
          <a:off x="15213965" y="63271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33</xdr:row>
      <xdr:rowOff>109855</xdr:rowOff>
    </xdr:from>
    <xdr:to xmlns:xdr="http://schemas.openxmlformats.org/drawingml/2006/spreadsheetDrawing">
      <xdr:col>76</xdr:col>
      <xdr:colOff>114300</xdr:colOff>
      <xdr:row>35</xdr:row>
      <xdr:rowOff>117475</xdr:rowOff>
    </xdr:to>
    <xdr:cxnSp macro="">
      <xdr:nvCxnSpPr>
        <xdr:cNvPr id="521" name="直線コネクタ 520"/>
        <xdr:cNvCxnSpPr/>
      </xdr:nvCxnSpPr>
      <xdr:spPr>
        <a:xfrm flipV="1">
          <a:off x="13703300" y="5767705"/>
          <a:ext cx="889000" cy="350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69215</xdr:rowOff>
    </xdr:from>
    <xdr:to xmlns:xdr="http://schemas.openxmlformats.org/drawingml/2006/spreadsheetDrawing">
      <xdr:col>76</xdr:col>
      <xdr:colOff>165100</xdr:colOff>
      <xdr:row>36</xdr:row>
      <xdr:rowOff>170815</xdr:rowOff>
    </xdr:to>
    <xdr:sp macro="" textlink="">
      <xdr:nvSpPr>
        <xdr:cNvPr id="522" name="フローチャート: 判断 521"/>
        <xdr:cNvSpPr/>
      </xdr:nvSpPr>
      <xdr:spPr>
        <a:xfrm>
          <a:off x="14541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161925</xdr:rowOff>
    </xdr:from>
    <xdr:ext cx="533400" cy="259080"/>
    <xdr:sp macro="" textlink="">
      <xdr:nvSpPr>
        <xdr:cNvPr id="523" name="テキスト ボックス 522"/>
        <xdr:cNvSpPr txBox="1"/>
      </xdr:nvSpPr>
      <xdr:spPr>
        <a:xfrm>
          <a:off x="14324965" y="63341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117475</xdr:rowOff>
    </xdr:from>
    <xdr:to xmlns:xdr="http://schemas.openxmlformats.org/drawingml/2006/spreadsheetDrawing">
      <xdr:col>71</xdr:col>
      <xdr:colOff>177800</xdr:colOff>
      <xdr:row>36</xdr:row>
      <xdr:rowOff>25400</xdr:rowOff>
    </xdr:to>
    <xdr:cxnSp macro="">
      <xdr:nvCxnSpPr>
        <xdr:cNvPr id="524" name="直線コネクタ 523"/>
        <xdr:cNvCxnSpPr/>
      </xdr:nvCxnSpPr>
      <xdr:spPr>
        <a:xfrm flipV="1">
          <a:off x="12814300" y="611822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33020</xdr:rowOff>
    </xdr:from>
    <xdr:to xmlns:xdr="http://schemas.openxmlformats.org/drawingml/2006/spreadsheetDrawing">
      <xdr:col>72</xdr:col>
      <xdr:colOff>38100</xdr:colOff>
      <xdr:row>36</xdr:row>
      <xdr:rowOff>134620</xdr:rowOff>
    </xdr:to>
    <xdr:sp macro="" textlink="">
      <xdr:nvSpPr>
        <xdr:cNvPr id="525" name="フローチャート: 判断 524"/>
        <xdr:cNvSpPr/>
      </xdr:nvSpPr>
      <xdr:spPr>
        <a:xfrm>
          <a:off x="13652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125730</xdr:rowOff>
    </xdr:from>
    <xdr:ext cx="533400" cy="259080"/>
    <xdr:sp macro="" textlink="">
      <xdr:nvSpPr>
        <xdr:cNvPr id="526" name="テキスト ボックス 525"/>
        <xdr:cNvSpPr txBox="1"/>
      </xdr:nvSpPr>
      <xdr:spPr>
        <a:xfrm>
          <a:off x="13435965" y="6297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70485</xdr:rowOff>
    </xdr:from>
    <xdr:to xmlns:xdr="http://schemas.openxmlformats.org/drawingml/2006/spreadsheetDrawing">
      <xdr:col>67</xdr:col>
      <xdr:colOff>101600</xdr:colOff>
      <xdr:row>37</xdr:row>
      <xdr:rowOff>635</xdr:rowOff>
    </xdr:to>
    <xdr:sp macro="" textlink="">
      <xdr:nvSpPr>
        <xdr:cNvPr id="527" name="フローチャート: 判断 526"/>
        <xdr:cNvSpPr/>
      </xdr:nvSpPr>
      <xdr:spPr>
        <a:xfrm>
          <a:off x="12763500" y="624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163195</xdr:rowOff>
    </xdr:from>
    <xdr:ext cx="533400" cy="259080"/>
    <xdr:sp macro="" textlink="">
      <xdr:nvSpPr>
        <xdr:cNvPr id="528" name="テキスト ボックス 527"/>
        <xdr:cNvSpPr txBox="1"/>
      </xdr:nvSpPr>
      <xdr:spPr>
        <a:xfrm>
          <a:off x="12546965" y="63353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125095</xdr:rowOff>
    </xdr:from>
    <xdr:to xmlns:xdr="http://schemas.openxmlformats.org/drawingml/2006/spreadsheetDrawing">
      <xdr:col>85</xdr:col>
      <xdr:colOff>177800</xdr:colOff>
      <xdr:row>34</xdr:row>
      <xdr:rowOff>55245</xdr:rowOff>
    </xdr:to>
    <xdr:sp macro="" textlink="">
      <xdr:nvSpPr>
        <xdr:cNvPr id="534" name="楕円 533"/>
        <xdr:cNvSpPr/>
      </xdr:nvSpPr>
      <xdr:spPr>
        <a:xfrm>
          <a:off x="16268700" y="57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147955</xdr:rowOff>
    </xdr:from>
    <xdr:ext cx="534670" cy="258445"/>
    <xdr:sp macro="" textlink="">
      <xdr:nvSpPr>
        <xdr:cNvPr id="535" name="消防費該当値テキスト"/>
        <xdr:cNvSpPr txBox="1"/>
      </xdr:nvSpPr>
      <xdr:spPr>
        <a:xfrm>
          <a:off x="16370300" y="5634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31</xdr:row>
      <xdr:rowOff>33655</xdr:rowOff>
    </xdr:from>
    <xdr:to xmlns:xdr="http://schemas.openxmlformats.org/drawingml/2006/spreadsheetDrawing">
      <xdr:col>81</xdr:col>
      <xdr:colOff>101600</xdr:colOff>
      <xdr:row>31</xdr:row>
      <xdr:rowOff>135255</xdr:rowOff>
    </xdr:to>
    <xdr:sp macro="" textlink="">
      <xdr:nvSpPr>
        <xdr:cNvPr id="536" name="楕円 535"/>
        <xdr:cNvSpPr/>
      </xdr:nvSpPr>
      <xdr:spPr>
        <a:xfrm>
          <a:off x="15430500" y="53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29</xdr:row>
      <xdr:rowOff>151765</xdr:rowOff>
    </xdr:from>
    <xdr:ext cx="533400" cy="259080"/>
    <xdr:sp macro="" textlink="">
      <xdr:nvSpPr>
        <xdr:cNvPr id="537" name="テキスト ボックス 536"/>
        <xdr:cNvSpPr txBox="1"/>
      </xdr:nvSpPr>
      <xdr:spPr>
        <a:xfrm>
          <a:off x="15213965" y="51238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33</xdr:row>
      <xdr:rowOff>59055</xdr:rowOff>
    </xdr:from>
    <xdr:to xmlns:xdr="http://schemas.openxmlformats.org/drawingml/2006/spreadsheetDrawing">
      <xdr:col>76</xdr:col>
      <xdr:colOff>165100</xdr:colOff>
      <xdr:row>33</xdr:row>
      <xdr:rowOff>160655</xdr:rowOff>
    </xdr:to>
    <xdr:sp macro="" textlink="">
      <xdr:nvSpPr>
        <xdr:cNvPr id="538" name="楕円 537"/>
        <xdr:cNvSpPr/>
      </xdr:nvSpPr>
      <xdr:spPr>
        <a:xfrm>
          <a:off x="14541500" y="57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32</xdr:row>
      <xdr:rowOff>6350</xdr:rowOff>
    </xdr:from>
    <xdr:ext cx="533400" cy="257810"/>
    <xdr:sp macro="" textlink="">
      <xdr:nvSpPr>
        <xdr:cNvPr id="539" name="テキスト ボックス 538"/>
        <xdr:cNvSpPr txBox="1"/>
      </xdr:nvSpPr>
      <xdr:spPr>
        <a:xfrm>
          <a:off x="14324965" y="54927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66675</xdr:rowOff>
    </xdr:from>
    <xdr:to xmlns:xdr="http://schemas.openxmlformats.org/drawingml/2006/spreadsheetDrawing">
      <xdr:col>72</xdr:col>
      <xdr:colOff>38100</xdr:colOff>
      <xdr:row>35</xdr:row>
      <xdr:rowOff>168275</xdr:rowOff>
    </xdr:to>
    <xdr:sp macro="" textlink="">
      <xdr:nvSpPr>
        <xdr:cNvPr id="540" name="楕円 539"/>
        <xdr:cNvSpPr/>
      </xdr:nvSpPr>
      <xdr:spPr>
        <a:xfrm>
          <a:off x="13652500" y="60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13335</xdr:rowOff>
    </xdr:from>
    <xdr:ext cx="533400" cy="259080"/>
    <xdr:sp macro="" textlink="">
      <xdr:nvSpPr>
        <xdr:cNvPr id="541" name="テキスト ボックス 540"/>
        <xdr:cNvSpPr txBox="1"/>
      </xdr:nvSpPr>
      <xdr:spPr>
        <a:xfrm>
          <a:off x="13435965" y="58426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146050</xdr:rowOff>
    </xdr:from>
    <xdr:to xmlns:xdr="http://schemas.openxmlformats.org/drawingml/2006/spreadsheetDrawing">
      <xdr:col>67</xdr:col>
      <xdr:colOff>101600</xdr:colOff>
      <xdr:row>36</xdr:row>
      <xdr:rowOff>76200</xdr:rowOff>
    </xdr:to>
    <xdr:sp macro="" textlink="">
      <xdr:nvSpPr>
        <xdr:cNvPr id="542" name="楕円 541"/>
        <xdr:cNvSpPr/>
      </xdr:nvSpPr>
      <xdr:spPr>
        <a:xfrm>
          <a:off x="12763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92710</xdr:rowOff>
    </xdr:from>
    <xdr:ext cx="533400" cy="259080"/>
    <xdr:sp macro="" textlink="">
      <xdr:nvSpPr>
        <xdr:cNvPr id="543" name="テキスト ボックス 542"/>
        <xdr:cNvSpPr txBox="1"/>
      </xdr:nvSpPr>
      <xdr:spPr>
        <a:xfrm>
          <a:off x="12546965" y="5922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4155"/>
    <xdr:sp macro="" textlink="">
      <xdr:nvSpPr>
        <xdr:cNvPr id="552" name="テキスト ボックス 551"/>
        <xdr:cNvSpPr txBox="1"/>
      </xdr:nvSpPr>
      <xdr:spPr>
        <a:xfrm>
          <a:off x="12407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4" name="直線コネクタ 553"/>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7650" cy="259080"/>
    <xdr:sp macro="" textlink="">
      <xdr:nvSpPr>
        <xdr:cNvPr id="555" name="テキスト ボックス 554"/>
        <xdr:cNvSpPr txBox="1"/>
      </xdr:nvSpPr>
      <xdr:spPr>
        <a:xfrm>
          <a:off x="12197080" y="10017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6" name="直線コネクタ 555"/>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57" name="テキスト ボックス 556"/>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8" name="直線コネクタ 55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360" cy="257810"/>
    <xdr:sp macro="" textlink="">
      <xdr:nvSpPr>
        <xdr:cNvPr id="559" name="テキスト ボックス 558"/>
        <xdr:cNvSpPr txBox="1"/>
      </xdr:nvSpPr>
      <xdr:spPr>
        <a:xfrm>
          <a:off x="11850370" y="9255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0" name="直線コネクタ 559"/>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360" cy="259080"/>
    <xdr:sp macro="" textlink="">
      <xdr:nvSpPr>
        <xdr:cNvPr id="561" name="テキスト ボックス 560"/>
        <xdr:cNvSpPr txBox="1"/>
      </xdr:nvSpPr>
      <xdr:spPr>
        <a:xfrm>
          <a:off x="11850370" y="8874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2" name="直線コネクタ 561"/>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360" cy="259080"/>
    <xdr:sp macro="" textlink="">
      <xdr:nvSpPr>
        <xdr:cNvPr id="563" name="テキスト ボックス 562"/>
        <xdr:cNvSpPr txBox="1"/>
      </xdr:nvSpPr>
      <xdr:spPr>
        <a:xfrm>
          <a:off x="11850370" y="849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360" cy="257810"/>
    <xdr:sp macro="" textlink="">
      <xdr:nvSpPr>
        <xdr:cNvPr id="565" name="テキスト ボックス 564"/>
        <xdr:cNvSpPr txBox="1"/>
      </xdr:nvSpPr>
      <xdr:spPr>
        <a:xfrm>
          <a:off x="11850370" y="8112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84455</xdr:rowOff>
    </xdr:from>
    <xdr:to xmlns:xdr="http://schemas.openxmlformats.org/drawingml/2006/spreadsheetDrawing">
      <xdr:col>85</xdr:col>
      <xdr:colOff>126365</xdr:colOff>
      <xdr:row>57</xdr:row>
      <xdr:rowOff>151130</xdr:rowOff>
    </xdr:to>
    <xdr:cxnSp macro="">
      <xdr:nvCxnSpPr>
        <xdr:cNvPr id="567" name="直線コネクタ 566"/>
        <xdr:cNvCxnSpPr/>
      </xdr:nvCxnSpPr>
      <xdr:spPr>
        <a:xfrm flipV="1">
          <a:off x="16317595" y="8656955"/>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154940</xdr:rowOff>
    </xdr:from>
    <xdr:ext cx="534670" cy="257810"/>
    <xdr:sp macro="" textlink="">
      <xdr:nvSpPr>
        <xdr:cNvPr id="568" name="教育費最小値テキスト"/>
        <xdr:cNvSpPr txBox="1"/>
      </xdr:nvSpPr>
      <xdr:spPr>
        <a:xfrm>
          <a:off x="16370300" y="99275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151130</xdr:rowOff>
    </xdr:from>
    <xdr:to xmlns:xdr="http://schemas.openxmlformats.org/drawingml/2006/spreadsheetDrawing">
      <xdr:col>86</xdr:col>
      <xdr:colOff>25400</xdr:colOff>
      <xdr:row>57</xdr:row>
      <xdr:rowOff>151130</xdr:rowOff>
    </xdr:to>
    <xdr:cxnSp macro="">
      <xdr:nvCxnSpPr>
        <xdr:cNvPr id="569" name="直線コネクタ 568"/>
        <xdr:cNvCxnSpPr/>
      </xdr:nvCxnSpPr>
      <xdr:spPr>
        <a:xfrm>
          <a:off x="16230600" y="9923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31115</xdr:rowOff>
    </xdr:from>
    <xdr:ext cx="598805" cy="257810"/>
    <xdr:sp macro="" textlink="">
      <xdr:nvSpPr>
        <xdr:cNvPr id="570" name="教育費最大値テキスト"/>
        <xdr:cNvSpPr txBox="1"/>
      </xdr:nvSpPr>
      <xdr:spPr>
        <a:xfrm>
          <a:off x="16370300" y="84321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197,218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84455</xdr:rowOff>
    </xdr:from>
    <xdr:to xmlns:xdr="http://schemas.openxmlformats.org/drawingml/2006/spreadsheetDrawing">
      <xdr:col>86</xdr:col>
      <xdr:colOff>25400</xdr:colOff>
      <xdr:row>50</xdr:row>
      <xdr:rowOff>84455</xdr:rowOff>
    </xdr:to>
    <xdr:cxnSp macro="">
      <xdr:nvCxnSpPr>
        <xdr:cNvPr id="571" name="直線コネクタ 570"/>
        <xdr:cNvCxnSpPr/>
      </xdr:nvCxnSpPr>
      <xdr:spPr>
        <a:xfrm>
          <a:off x="16230600" y="8656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52705</xdr:rowOff>
    </xdr:from>
    <xdr:to xmlns:xdr="http://schemas.openxmlformats.org/drawingml/2006/spreadsheetDrawing">
      <xdr:col>85</xdr:col>
      <xdr:colOff>127000</xdr:colOff>
      <xdr:row>56</xdr:row>
      <xdr:rowOff>50800</xdr:rowOff>
    </xdr:to>
    <xdr:cxnSp macro="">
      <xdr:nvCxnSpPr>
        <xdr:cNvPr id="572" name="直線コネクタ 571"/>
        <xdr:cNvCxnSpPr/>
      </xdr:nvCxnSpPr>
      <xdr:spPr>
        <a:xfrm>
          <a:off x="15481300" y="9311005"/>
          <a:ext cx="838200" cy="340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15240</xdr:rowOff>
    </xdr:from>
    <xdr:ext cx="534670" cy="259080"/>
    <xdr:sp macro="" textlink="">
      <xdr:nvSpPr>
        <xdr:cNvPr id="573" name="教育費平均値テキスト"/>
        <xdr:cNvSpPr txBox="1"/>
      </xdr:nvSpPr>
      <xdr:spPr>
        <a:xfrm>
          <a:off x="16370300" y="9616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36830</xdr:rowOff>
    </xdr:from>
    <xdr:to xmlns:xdr="http://schemas.openxmlformats.org/drawingml/2006/spreadsheetDrawing">
      <xdr:col>85</xdr:col>
      <xdr:colOff>177800</xdr:colOff>
      <xdr:row>56</xdr:row>
      <xdr:rowOff>138430</xdr:rowOff>
    </xdr:to>
    <xdr:sp macro="" textlink="">
      <xdr:nvSpPr>
        <xdr:cNvPr id="574" name="フローチャート: 判断 573"/>
        <xdr:cNvSpPr/>
      </xdr:nvSpPr>
      <xdr:spPr>
        <a:xfrm>
          <a:off x="1626870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52705</xdr:rowOff>
    </xdr:from>
    <xdr:to xmlns:xdr="http://schemas.openxmlformats.org/drawingml/2006/spreadsheetDrawing">
      <xdr:col>81</xdr:col>
      <xdr:colOff>50800</xdr:colOff>
      <xdr:row>56</xdr:row>
      <xdr:rowOff>20320</xdr:rowOff>
    </xdr:to>
    <xdr:cxnSp macro="">
      <xdr:nvCxnSpPr>
        <xdr:cNvPr id="575" name="直線コネクタ 574"/>
        <xdr:cNvCxnSpPr/>
      </xdr:nvCxnSpPr>
      <xdr:spPr>
        <a:xfrm flipV="1">
          <a:off x="14592300" y="9311005"/>
          <a:ext cx="889000"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3810</xdr:rowOff>
    </xdr:from>
    <xdr:to xmlns:xdr="http://schemas.openxmlformats.org/drawingml/2006/spreadsheetDrawing">
      <xdr:col>81</xdr:col>
      <xdr:colOff>101600</xdr:colOff>
      <xdr:row>56</xdr:row>
      <xdr:rowOff>105410</xdr:rowOff>
    </xdr:to>
    <xdr:sp macro="" textlink="">
      <xdr:nvSpPr>
        <xdr:cNvPr id="576" name="フローチャート: 判断 575"/>
        <xdr:cNvSpPr/>
      </xdr:nvSpPr>
      <xdr:spPr>
        <a:xfrm>
          <a:off x="15430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96520</xdr:rowOff>
    </xdr:from>
    <xdr:ext cx="533400" cy="259080"/>
    <xdr:sp macro="" textlink="">
      <xdr:nvSpPr>
        <xdr:cNvPr id="577" name="テキスト ボックス 576"/>
        <xdr:cNvSpPr txBox="1"/>
      </xdr:nvSpPr>
      <xdr:spPr>
        <a:xfrm>
          <a:off x="15213965" y="96977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20320</xdr:rowOff>
    </xdr:from>
    <xdr:to xmlns:xdr="http://schemas.openxmlformats.org/drawingml/2006/spreadsheetDrawing">
      <xdr:col>76</xdr:col>
      <xdr:colOff>114300</xdr:colOff>
      <xdr:row>56</xdr:row>
      <xdr:rowOff>140970</xdr:rowOff>
    </xdr:to>
    <xdr:cxnSp macro="">
      <xdr:nvCxnSpPr>
        <xdr:cNvPr id="578" name="直線コネクタ 577"/>
        <xdr:cNvCxnSpPr/>
      </xdr:nvCxnSpPr>
      <xdr:spPr>
        <a:xfrm flipV="1">
          <a:off x="13703300" y="962152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31115</xdr:rowOff>
    </xdr:from>
    <xdr:to xmlns:xdr="http://schemas.openxmlformats.org/drawingml/2006/spreadsheetDrawing">
      <xdr:col>76</xdr:col>
      <xdr:colOff>165100</xdr:colOff>
      <xdr:row>56</xdr:row>
      <xdr:rowOff>132715</xdr:rowOff>
    </xdr:to>
    <xdr:sp macro="" textlink="">
      <xdr:nvSpPr>
        <xdr:cNvPr id="579" name="フローチャート: 判断 578"/>
        <xdr:cNvSpPr/>
      </xdr:nvSpPr>
      <xdr:spPr>
        <a:xfrm>
          <a:off x="14541500" y="96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123825</xdr:rowOff>
    </xdr:from>
    <xdr:ext cx="533400" cy="257810"/>
    <xdr:sp macro="" textlink="">
      <xdr:nvSpPr>
        <xdr:cNvPr id="580" name="テキスト ボックス 579"/>
        <xdr:cNvSpPr txBox="1"/>
      </xdr:nvSpPr>
      <xdr:spPr>
        <a:xfrm>
          <a:off x="14324965" y="97250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135890</xdr:rowOff>
    </xdr:from>
    <xdr:to xmlns:xdr="http://schemas.openxmlformats.org/drawingml/2006/spreadsheetDrawing">
      <xdr:col>71</xdr:col>
      <xdr:colOff>177800</xdr:colOff>
      <xdr:row>56</xdr:row>
      <xdr:rowOff>140970</xdr:rowOff>
    </xdr:to>
    <xdr:cxnSp macro="">
      <xdr:nvCxnSpPr>
        <xdr:cNvPr id="581" name="直線コネクタ 580"/>
        <xdr:cNvCxnSpPr/>
      </xdr:nvCxnSpPr>
      <xdr:spPr>
        <a:xfrm>
          <a:off x="12814300" y="97370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26670</xdr:rowOff>
    </xdr:from>
    <xdr:to xmlns:xdr="http://schemas.openxmlformats.org/drawingml/2006/spreadsheetDrawing">
      <xdr:col>72</xdr:col>
      <xdr:colOff>38100</xdr:colOff>
      <xdr:row>56</xdr:row>
      <xdr:rowOff>128270</xdr:rowOff>
    </xdr:to>
    <xdr:sp macro="" textlink="">
      <xdr:nvSpPr>
        <xdr:cNvPr id="582" name="フローチャート: 判断 581"/>
        <xdr:cNvSpPr/>
      </xdr:nvSpPr>
      <xdr:spPr>
        <a:xfrm>
          <a:off x="136525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144780</xdr:rowOff>
    </xdr:from>
    <xdr:ext cx="533400" cy="257810"/>
    <xdr:sp macro="" textlink="">
      <xdr:nvSpPr>
        <xdr:cNvPr id="583" name="テキスト ボックス 582"/>
        <xdr:cNvSpPr txBox="1"/>
      </xdr:nvSpPr>
      <xdr:spPr>
        <a:xfrm>
          <a:off x="13435965" y="94030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71120</xdr:rowOff>
    </xdr:from>
    <xdr:to xmlns:xdr="http://schemas.openxmlformats.org/drawingml/2006/spreadsheetDrawing">
      <xdr:col>67</xdr:col>
      <xdr:colOff>101600</xdr:colOff>
      <xdr:row>57</xdr:row>
      <xdr:rowOff>1270</xdr:rowOff>
    </xdr:to>
    <xdr:sp macro="" textlink="">
      <xdr:nvSpPr>
        <xdr:cNvPr id="584" name="フローチャート: 判断 583"/>
        <xdr:cNvSpPr/>
      </xdr:nvSpPr>
      <xdr:spPr>
        <a:xfrm>
          <a:off x="12763500" y="96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17780</xdr:rowOff>
    </xdr:from>
    <xdr:ext cx="533400" cy="257810"/>
    <xdr:sp macro="" textlink="">
      <xdr:nvSpPr>
        <xdr:cNvPr id="585" name="テキスト ボックス 584"/>
        <xdr:cNvSpPr txBox="1"/>
      </xdr:nvSpPr>
      <xdr:spPr>
        <a:xfrm>
          <a:off x="12546965" y="94475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171450</xdr:rowOff>
    </xdr:from>
    <xdr:to xmlns:xdr="http://schemas.openxmlformats.org/drawingml/2006/spreadsheetDrawing">
      <xdr:col>85</xdr:col>
      <xdr:colOff>177800</xdr:colOff>
      <xdr:row>56</xdr:row>
      <xdr:rowOff>101600</xdr:rowOff>
    </xdr:to>
    <xdr:sp macro="" textlink="">
      <xdr:nvSpPr>
        <xdr:cNvPr id="591" name="楕円 590"/>
        <xdr:cNvSpPr/>
      </xdr:nvSpPr>
      <xdr:spPr>
        <a:xfrm>
          <a:off x="162687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22860</xdr:rowOff>
    </xdr:from>
    <xdr:ext cx="534670" cy="259080"/>
    <xdr:sp macro="" textlink="">
      <xdr:nvSpPr>
        <xdr:cNvPr id="592" name="教育費該当値テキスト"/>
        <xdr:cNvSpPr txBox="1"/>
      </xdr:nvSpPr>
      <xdr:spPr>
        <a:xfrm>
          <a:off x="16370300" y="9452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1905</xdr:rowOff>
    </xdr:from>
    <xdr:to xmlns:xdr="http://schemas.openxmlformats.org/drawingml/2006/spreadsheetDrawing">
      <xdr:col>81</xdr:col>
      <xdr:colOff>101600</xdr:colOff>
      <xdr:row>54</xdr:row>
      <xdr:rowOff>103505</xdr:rowOff>
    </xdr:to>
    <xdr:sp macro="" textlink="">
      <xdr:nvSpPr>
        <xdr:cNvPr id="593" name="楕円 592"/>
        <xdr:cNvSpPr/>
      </xdr:nvSpPr>
      <xdr:spPr>
        <a:xfrm>
          <a:off x="15430500" y="926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52</xdr:row>
      <xdr:rowOff>120650</xdr:rowOff>
    </xdr:from>
    <xdr:ext cx="597535" cy="257810"/>
    <xdr:sp macro="" textlink="">
      <xdr:nvSpPr>
        <xdr:cNvPr id="594" name="テキスト ボックス 593"/>
        <xdr:cNvSpPr txBox="1"/>
      </xdr:nvSpPr>
      <xdr:spPr>
        <a:xfrm>
          <a:off x="15181580" y="90360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140970</xdr:rowOff>
    </xdr:from>
    <xdr:to xmlns:xdr="http://schemas.openxmlformats.org/drawingml/2006/spreadsheetDrawing">
      <xdr:col>76</xdr:col>
      <xdr:colOff>165100</xdr:colOff>
      <xdr:row>56</xdr:row>
      <xdr:rowOff>71120</xdr:rowOff>
    </xdr:to>
    <xdr:sp macro="" textlink="">
      <xdr:nvSpPr>
        <xdr:cNvPr id="595" name="楕円 594"/>
        <xdr:cNvSpPr/>
      </xdr:nvSpPr>
      <xdr:spPr>
        <a:xfrm>
          <a:off x="145415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87630</xdr:rowOff>
    </xdr:from>
    <xdr:ext cx="533400" cy="257810"/>
    <xdr:sp macro="" textlink="">
      <xdr:nvSpPr>
        <xdr:cNvPr id="596" name="テキスト ボックス 595"/>
        <xdr:cNvSpPr txBox="1"/>
      </xdr:nvSpPr>
      <xdr:spPr>
        <a:xfrm>
          <a:off x="14324965" y="93459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90170</xdr:rowOff>
    </xdr:from>
    <xdr:to xmlns:xdr="http://schemas.openxmlformats.org/drawingml/2006/spreadsheetDrawing">
      <xdr:col>72</xdr:col>
      <xdr:colOff>38100</xdr:colOff>
      <xdr:row>57</xdr:row>
      <xdr:rowOff>20320</xdr:rowOff>
    </xdr:to>
    <xdr:sp macro="" textlink="">
      <xdr:nvSpPr>
        <xdr:cNvPr id="597" name="楕円 596"/>
        <xdr:cNvSpPr/>
      </xdr:nvSpPr>
      <xdr:spPr>
        <a:xfrm>
          <a:off x="13652500" y="96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11430</xdr:rowOff>
    </xdr:from>
    <xdr:ext cx="533400" cy="259080"/>
    <xdr:sp macro="" textlink="">
      <xdr:nvSpPr>
        <xdr:cNvPr id="598" name="テキスト ボックス 597"/>
        <xdr:cNvSpPr txBox="1"/>
      </xdr:nvSpPr>
      <xdr:spPr>
        <a:xfrm>
          <a:off x="13435965" y="9784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85090</xdr:rowOff>
    </xdr:from>
    <xdr:to xmlns:xdr="http://schemas.openxmlformats.org/drawingml/2006/spreadsheetDrawing">
      <xdr:col>67</xdr:col>
      <xdr:colOff>101600</xdr:colOff>
      <xdr:row>57</xdr:row>
      <xdr:rowOff>15240</xdr:rowOff>
    </xdr:to>
    <xdr:sp macro="" textlink="">
      <xdr:nvSpPr>
        <xdr:cNvPr id="599" name="楕円 598"/>
        <xdr:cNvSpPr/>
      </xdr:nvSpPr>
      <xdr:spPr>
        <a:xfrm>
          <a:off x="12763500" y="96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6350</xdr:rowOff>
    </xdr:from>
    <xdr:ext cx="533400" cy="257810"/>
    <xdr:sp macro="" textlink="">
      <xdr:nvSpPr>
        <xdr:cNvPr id="600" name="テキスト ボックス 599"/>
        <xdr:cNvSpPr txBox="1"/>
      </xdr:nvSpPr>
      <xdr:spPr>
        <a:xfrm>
          <a:off x="12546965" y="97790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4155"/>
    <xdr:sp macro="" textlink="">
      <xdr:nvSpPr>
        <xdr:cNvPr id="609" name="テキスト ボックス 608"/>
        <xdr:cNvSpPr txBox="1"/>
      </xdr:nvSpPr>
      <xdr:spPr>
        <a:xfrm>
          <a:off x="12407900" y="1149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1" name="直線コネクタ 61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12" name="テキスト ボックス 611"/>
        <xdr:cNvSpPr txBox="1"/>
      </xdr:nvSpPr>
      <xdr:spPr>
        <a:xfrm>
          <a:off x="12197080" y="1344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3" name="直線コネクタ 61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4" name="テキスト ボックス 61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5" name="直線コネクタ 61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7810"/>
    <xdr:sp macro="" textlink="">
      <xdr:nvSpPr>
        <xdr:cNvPr id="616" name="テキスト ボックス 615"/>
        <xdr:cNvSpPr txBox="1"/>
      </xdr:nvSpPr>
      <xdr:spPr>
        <a:xfrm>
          <a:off x="11914505" y="12684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7" name="直線コネクタ 61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8" name="テキスト ボックス 617"/>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9" name="直線コネクタ 61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20" name="テキスト ボックス 619"/>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7810"/>
    <xdr:sp macro="" textlink="">
      <xdr:nvSpPr>
        <xdr:cNvPr id="622" name="テキスト ボックス 621"/>
        <xdr:cNvSpPr txBox="1"/>
      </xdr:nvSpPr>
      <xdr:spPr>
        <a:xfrm>
          <a:off x="11914505" y="11541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55880</xdr:rowOff>
    </xdr:from>
    <xdr:to xmlns:xdr="http://schemas.openxmlformats.org/drawingml/2006/spreadsheetDrawing">
      <xdr:col>85</xdr:col>
      <xdr:colOff>126365</xdr:colOff>
      <xdr:row>79</xdr:row>
      <xdr:rowOff>44450</xdr:rowOff>
    </xdr:to>
    <xdr:cxnSp macro="">
      <xdr:nvCxnSpPr>
        <xdr:cNvPr id="624" name="直線コネクタ 623"/>
        <xdr:cNvCxnSpPr/>
      </xdr:nvCxnSpPr>
      <xdr:spPr>
        <a:xfrm flipV="1">
          <a:off x="16317595" y="1205738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5"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6" name="直線コネクタ 625"/>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2540</xdr:rowOff>
    </xdr:from>
    <xdr:ext cx="534670" cy="259080"/>
    <xdr:sp macro="" textlink="">
      <xdr:nvSpPr>
        <xdr:cNvPr id="627" name="災害復旧費最大値テキスト"/>
        <xdr:cNvSpPr txBox="1"/>
      </xdr:nvSpPr>
      <xdr:spPr>
        <a:xfrm>
          <a:off x="16370300" y="11832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40,206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55880</xdr:rowOff>
    </xdr:from>
    <xdr:to xmlns:xdr="http://schemas.openxmlformats.org/drawingml/2006/spreadsheetDrawing">
      <xdr:col>86</xdr:col>
      <xdr:colOff>25400</xdr:colOff>
      <xdr:row>70</xdr:row>
      <xdr:rowOff>55880</xdr:rowOff>
    </xdr:to>
    <xdr:cxnSp macro="">
      <xdr:nvCxnSpPr>
        <xdr:cNvPr id="628" name="直線コネクタ 627"/>
        <xdr:cNvCxnSpPr/>
      </xdr:nvCxnSpPr>
      <xdr:spPr>
        <a:xfrm>
          <a:off x="16230600" y="12057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146685</xdr:rowOff>
    </xdr:from>
    <xdr:to xmlns:xdr="http://schemas.openxmlformats.org/drawingml/2006/spreadsheetDrawing">
      <xdr:col>85</xdr:col>
      <xdr:colOff>127000</xdr:colOff>
      <xdr:row>79</xdr:row>
      <xdr:rowOff>43180</xdr:rowOff>
    </xdr:to>
    <xdr:cxnSp macro="">
      <xdr:nvCxnSpPr>
        <xdr:cNvPr id="629" name="直線コネクタ 628"/>
        <xdr:cNvCxnSpPr/>
      </xdr:nvCxnSpPr>
      <xdr:spPr>
        <a:xfrm>
          <a:off x="15481300" y="1351978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35560</xdr:rowOff>
    </xdr:from>
    <xdr:ext cx="469900" cy="259080"/>
    <xdr:sp macro="" textlink="">
      <xdr:nvSpPr>
        <xdr:cNvPr id="630" name="災害復旧費平均値テキスト"/>
        <xdr:cNvSpPr txBox="1"/>
      </xdr:nvSpPr>
      <xdr:spPr>
        <a:xfrm>
          <a:off x="16370300" y="13237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12700</xdr:rowOff>
    </xdr:from>
    <xdr:to xmlns:xdr="http://schemas.openxmlformats.org/drawingml/2006/spreadsheetDrawing">
      <xdr:col>85</xdr:col>
      <xdr:colOff>177800</xdr:colOff>
      <xdr:row>78</xdr:row>
      <xdr:rowOff>114300</xdr:rowOff>
    </xdr:to>
    <xdr:sp macro="" textlink="">
      <xdr:nvSpPr>
        <xdr:cNvPr id="631" name="フローチャート: 判断 630"/>
        <xdr:cNvSpPr/>
      </xdr:nvSpPr>
      <xdr:spPr>
        <a:xfrm>
          <a:off x="162687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133985</xdr:rowOff>
    </xdr:from>
    <xdr:to xmlns:xdr="http://schemas.openxmlformats.org/drawingml/2006/spreadsheetDrawing">
      <xdr:col>81</xdr:col>
      <xdr:colOff>50800</xdr:colOff>
      <xdr:row>78</xdr:row>
      <xdr:rowOff>146685</xdr:rowOff>
    </xdr:to>
    <xdr:cxnSp macro="">
      <xdr:nvCxnSpPr>
        <xdr:cNvPr id="632" name="直線コネクタ 631"/>
        <xdr:cNvCxnSpPr/>
      </xdr:nvCxnSpPr>
      <xdr:spPr>
        <a:xfrm>
          <a:off x="14592300" y="13335635"/>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113030</xdr:rowOff>
    </xdr:from>
    <xdr:to xmlns:xdr="http://schemas.openxmlformats.org/drawingml/2006/spreadsheetDrawing">
      <xdr:col>81</xdr:col>
      <xdr:colOff>101600</xdr:colOff>
      <xdr:row>78</xdr:row>
      <xdr:rowOff>43180</xdr:rowOff>
    </xdr:to>
    <xdr:sp macro="" textlink="">
      <xdr:nvSpPr>
        <xdr:cNvPr id="633" name="フローチャート: 判断 632"/>
        <xdr:cNvSpPr/>
      </xdr:nvSpPr>
      <xdr:spPr>
        <a:xfrm>
          <a:off x="15430500" y="1331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59690</xdr:rowOff>
    </xdr:from>
    <xdr:ext cx="468630" cy="259080"/>
    <xdr:sp macro="" textlink="">
      <xdr:nvSpPr>
        <xdr:cNvPr id="634" name="テキスト ボックス 633"/>
        <xdr:cNvSpPr txBox="1"/>
      </xdr:nvSpPr>
      <xdr:spPr>
        <a:xfrm>
          <a:off x="15246350" y="130898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170180</xdr:rowOff>
    </xdr:from>
    <xdr:to xmlns:xdr="http://schemas.openxmlformats.org/drawingml/2006/spreadsheetDrawing">
      <xdr:col>76</xdr:col>
      <xdr:colOff>114300</xdr:colOff>
      <xdr:row>77</xdr:row>
      <xdr:rowOff>133985</xdr:rowOff>
    </xdr:to>
    <xdr:cxnSp macro="">
      <xdr:nvCxnSpPr>
        <xdr:cNvPr id="635" name="直線コネクタ 634"/>
        <xdr:cNvCxnSpPr/>
      </xdr:nvCxnSpPr>
      <xdr:spPr>
        <a:xfrm>
          <a:off x="13703300" y="12686030"/>
          <a:ext cx="889000" cy="649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40640</xdr:rowOff>
    </xdr:from>
    <xdr:to xmlns:xdr="http://schemas.openxmlformats.org/drawingml/2006/spreadsheetDrawing">
      <xdr:col>76</xdr:col>
      <xdr:colOff>165100</xdr:colOff>
      <xdr:row>77</xdr:row>
      <xdr:rowOff>141605</xdr:rowOff>
    </xdr:to>
    <xdr:sp macro="" textlink="">
      <xdr:nvSpPr>
        <xdr:cNvPr id="636" name="フローチャート: 判断 635"/>
        <xdr:cNvSpPr/>
      </xdr:nvSpPr>
      <xdr:spPr>
        <a:xfrm>
          <a:off x="14541500" y="13242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75</xdr:row>
      <xdr:rowOff>158115</xdr:rowOff>
    </xdr:from>
    <xdr:ext cx="468630" cy="257810"/>
    <xdr:sp macro="" textlink="">
      <xdr:nvSpPr>
        <xdr:cNvPr id="637" name="テキスト ボックス 636"/>
        <xdr:cNvSpPr txBox="1"/>
      </xdr:nvSpPr>
      <xdr:spPr>
        <a:xfrm>
          <a:off x="14357350" y="130168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170180</xdr:rowOff>
    </xdr:from>
    <xdr:to xmlns:xdr="http://schemas.openxmlformats.org/drawingml/2006/spreadsheetDrawing">
      <xdr:col>71</xdr:col>
      <xdr:colOff>177800</xdr:colOff>
      <xdr:row>75</xdr:row>
      <xdr:rowOff>118110</xdr:rowOff>
    </xdr:to>
    <xdr:cxnSp macro="">
      <xdr:nvCxnSpPr>
        <xdr:cNvPr id="638" name="直線コネクタ 637"/>
        <xdr:cNvCxnSpPr/>
      </xdr:nvCxnSpPr>
      <xdr:spPr>
        <a:xfrm flipV="1">
          <a:off x="12814300" y="12686030"/>
          <a:ext cx="889000" cy="290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151130</xdr:rowOff>
    </xdr:from>
    <xdr:to xmlns:xdr="http://schemas.openxmlformats.org/drawingml/2006/spreadsheetDrawing">
      <xdr:col>72</xdr:col>
      <xdr:colOff>38100</xdr:colOff>
      <xdr:row>76</xdr:row>
      <xdr:rowOff>81280</xdr:rowOff>
    </xdr:to>
    <xdr:sp macro="" textlink="">
      <xdr:nvSpPr>
        <xdr:cNvPr id="639" name="フローチャート: 判断 638"/>
        <xdr:cNvSpPr/>
      </xdr:nvSpPr>
      <xdr:spPr>
        <a:xfrm>
          <a:off x="13652500" y="1300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72390</xdr:rowOff>
    </xdr:from>
    <xdr:ext cx="533400" cy="259080"/>
    <xdr:sp macro="" textlink="">
      <xdr:nvSpPr>
        <xdr:cNvPr id="640" name="テキスト ボックス 639"/>
        <xdr:cNvSpPr txBox="1"/>
      </xdr:nvSpPr>
      <xdr:spPr>
        <a:xfrm>
          <a:off x="13435965" y="13102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33020</xdr:rowOff>
    </xdr:from>
    <xdr:to xmlns:xdr="http://schemas.openxmlformats.org/drawingml/2006/spreadsheetDrawing">
      <xdr:col>67</xdr:col>
      <xdr:colOff>101600</xdr:colOff>
      <xdr:row>77</xdr:row>
      <xdr:rowOff>134620</xdr:rowOff>
    </xdr:to>
    <xdr:sp macro="" textlink="">
      <xdr:nvSpPr>
        <xdr:cNvPr id="641" name="フローチャート: 判断 640"/>
        <xdr:cNvSpPr/>
      </xdr:nvSpPr>
      <xdr:spPr>
        <a:xfrm>
          <a:off x="127635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125730</xdr:rowOff>
    </xdr:from>
    <xdr:ext cx="468630" cy="259080"/>
    <xdr:sp macro="" textlink="">
      <xdr:nvSpPr>
        <xdr:cNvPr id="642" name="テキスト ボックス 641"/>
        <xdr:cNvSpPr txBox="1"/>
      </xdr:nvSpPr>
      <xdr:spPr>
        <a:xfrm>
          <a:off x="12579350" y="133273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163830</xdr:rowOff>
    </xdr:from>
    <xdr:to xmlns:xdr="http://schemas.openxmlformats.org/drawingml/2006/spreadsheetDrawing">
      <xdr:col>85</xdr:col>
      <xdr:colOff>177800</xdr:colOff>
      <xdr:row>79</xdr:row>
      <xdr:rowOff>93980</xdr:rowOff>
    </xdr:to>
    <xdr:sp macro="" textlink="">
      <xdr:nvSpPr>
        <xdr:cNvPr id="648" name="楕円 647"/>
        <xdr:cNvSpPr/>
      </xdr:nvSpPr>
      <xdr:spPr>
        <a:xfrm>
          <a:off x="162687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78740</xdr:rowOff>
    </xdr:from>
    <xdr:ext cx="313690" cy="259080"/>
    <xdr:sp macro="" textlink="">
      <xdr:nvSpPr>
        <xdr:cNvPr id="649" name="災害復旧費該当値テキスト"/>
        <xdr:cNvSpPr txBox="1"/>
      </xdr:nvSpPr>
      <xdr:spPr>
        <a:xfrm>
          <a:off x="16370300" y="134518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95885</xdr:rowOff>
    </xdr:from>
    <xdr:to xmlns:xdr="http://schemas.openxmlformats.org/drawingml/2006/spreadsheetDrawing">
      <xdr:col>81</xdr:col>
      <xdr:colOff>101600</xdr:colOff>
      <xdr:row>79</xdr:row>
      <xdr:rowOff>26035</xdr:rowOff>
    </xdr:to>
    <xdr:sp macro="" textlink="">
      <xdr:nvSpPr>
        <xdr:cNvPr id="650" name="楕円 649"/>
        <xdr:cNvSpPr/>
      </xdr:nvSpPr>
      <xdr:spPr>
        <a:xfrm>
          <a:off x="15430500" y="1346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17780</xdr:rowOff>
    </xdr:from>
    <xdr:ext cx="468630" cy="257810"/>
    <xdr:sp macro="" textlink="">
      <xdr:nvSpPr>
        <xdr:cNvPr id="651" name="テキスト ボックス 650"/>
        <xdr:cNvSpPr txBox="1"/>
      </xdr:nvSpPr>
      <xdr:spPr>
        <a:xfrm>
          <a:off x="15246350" y="135623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83185</xdr:rowOff>
    </xdr:from>
    <xdr:to xmlns:xdr="http://schemas.openxmlformats.org/drawingml/2006/spreadsheetDrawing">
      <xdr:col>76</xdr:col>
      <xdr:colOff>165100</xdr:colOff>
      <xdr:row>78</xdr:row>
      <xdr:rowOff>13335</xdr:rowOff>
    </xdr:to>
    <xdr:sp macro="" textlink="">
      <xdr:nvSpPr>
        <xdr:cNvPr id="652" name="楕円 651"/>
        <xdr:cNvSpPr/>
      </xdr:nvSpPr>
      <xdr:spPr>
        <a:xfrm>
          <a:off x="14541500" y="1328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4445</xdr:rowOff>
    </xdr:from>
    <xdr:ext cx="468630" cy="259080"/>
    <xdr:sp macro="" textlink="">
      <xdr:nvSpPr>
        <xdr:cNvPr id="653" name="テキスト ボックス 652"/>
        <xdr:cNvSpPr txBox="1"/>
      </xdr:nvSpPr>
      <xdr:spPr>
        <a:xfrm>
          <a:off x="14357350" y="133775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119380</xdr:rowOff>
    </xdr:from>
    <xdr:to xmlns:xdr="http://schemas.openxmlformats.org/drawingml/2006/spreadsheetDrawing">
      <xdr:col>72</xdr:col>
      <xdr:colOff>38100</xdr:colOff>
      <xdr:row>74</xdr:row>
      <xdr:rowOff>49530</xdr:rowOff>
    </xdr:to>
    <xdr:sp macro="" textlink="">
      <xdr:nvSpPr>
        <xdr:cNvPr id="654" name="楕円 653"/>
        <xdr:cNvSpPr/>
      </xdr:nvSpPr>
      <xdr:spPr>
        <a:xfrm>
          <a:off x="13652500" y="126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66040</xdr:rowOff>
    </xdr:from>
    <xdr:ext cx="533400" cy="257810"/>
    <xdr:sp macro="" textlink="">
      <xdr:nvSpPr>
        <xdr:cNvPr id="655" name="テキスト ボックス 654"/>
        <xdr:cNvSpPr txBox="1"/>
      </xdr:nvSpPr>
      <xdr:spPr>
        <a:xfrm>
          <a:off x="13435965" y="124104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67310</xdr:rowOff>
    </xdr:from>
    <xdr:to xmlns:xdr="http://schemas.openxmlformats.org/drawingml/2006/spreadsheetDrawing">
      <xdr:col>67</xdr:col>
      <xdr:colOff>101600</xdr:colOff>
      <xdr:row>75</xdr:row>
      <xdr:rowOff>168910</xdr:rowOff>
    </xdr:to>
    <xdr:sp macro="" textlink="">
      <xdr:nvSpPr>
        <xdr:cNvPr id="656" name="楕円 655"/>
        <xdr:cNvSpPr/>
      </xdr:nvSpPr>
      <xdr:spPr>
        <a:xfrm>
          <a:off x="12763500" y="1292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13970</xdr:rowOff>
    </xdr:from>
    <xdr:ext cx="533400" cy="259080"/>
    <xdr:sp macro="" textlink="">
      <xdr:nvSpPr>
        <xdr:cNvPr id="657" name="テキスト ボックス 656"/>
        <xdr:cNvSpPr txBox="1"/>
      </xdr:nvSpPr>
      <xdr:spPr>
        <a:xfrm>
          <a:off x="12546965" y="127012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4155"/>
    <xdr:sp macro="" textlink="">
      <xdr:nvSpPr>
        <xdr:cNvPr id="666" name="テキスト ボックス 665"/>
        <xdr:cNvSpPr txBox="1"/>
      </xdr:nvSpPr>
      <xdr:spPr>
        <a:xfrm>
          <a:off x="12407900" y="14922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7650" cy="257810"/>
    <xdr:sp macro="" textlink="">
      <xdr:nvSpPr>
        <xdr:cNvPr id="668" name="テキスト ボックス 667"/>
        <xdr:cNvSpPr txBox="1"/>
      </xdr:nvSpPr>
      <xdr:spPr>
        <a:xfrm>
          <a:off x="12197080" y="17256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9" name="直線コネクタ 66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70" name="テキスト ボックス 669"/>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1" name="直線コネクタ 67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2" name="テキスト ボックス 67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3" name="直線コネクタ 67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7810"/>
    <xdr:sp macro="" textlink="">
      <xdr:nvSpPr>
        <xdr:cNvPr id="674" name="テキスト ボックス 673"/>
        <xdr:cNvSpPr txBox="1"/>
      </xdr:nvSpPr>
      <xdr:spPr>
        <a:xfrm>
          <a:off x="1191450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5" name="直線コネクタ 67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76" name="テキスト ボックス 675"/>
        <xdr:cNvSpPr txBox="1"/>
      </xdr:nvSpPr>
      <xdr:spPr>
        <a:xfrm>
          <a:off x="11850370" y="1573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7" name="直線コネクタ 67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360" cy="259080"/>
    <xdr:sp macro="" textlink="">
      <xdr:nvSpPr>
        <xdr:cNvPr id="678" name="テキスト ボックス 677"/>
        <xdr:cNvSpPr txBox="1"/>
      </xdr:nvSpPr>
      <xdr:spPr>
        <a:xfrm>
          <a:off x="11850370" y="1535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7810"/>
    <xdr:sp macro="" textlink="">
      <xdr:nvSpPr>
        <xdr:cNvPr id="680" name="テキスト ボックス 679"/>
        <xdr:cNvSpPr txBox="1"/>
      </xdr:nvSpPr>
      <xdr:spPr>
        <a:xfrm>
          <a:off x="11850370" y="14970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29845</xdr:rowOff>
    </xdr:from>
    <xdr:to xmlns:xdr="http://schemas.openxmlformats.org/drawingml/2006/spreadsheetDrawing">
      <xdr:col>85</xdr:col>
      <xdr:colOff>126365</xdr:colOff>
      <xdr:row>99</xdr:row>
      <xdr:rowOff>99060</xdr:rowOff>
    </xdr:to>
    <xdr:cxnSp macro="">
      <xdr:nvCxnSpPr>
        <xdr:cNvPr id="682" name="直線コネクタ 681"/>
        <xdr:cNvCxnSpPr/>
      </xdr:nvCxnSpPr>
      <xdr:spPr>
        <a:xfrm flipV="1">
          <a:off x="16317595" y="1546034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102870</xdr:rowOff>
    </xdr:from>
    <xdr:ext cx="534670" cy="259080"/>
    <xdr:sp macro="" textlink="">
      <xdr:nvSpPr>
        <xdr:cNvPr id="683" name="公債費最小値テキスト"/>
        <xdr:cNvSpPr txBox="1"/>
      </xdr:nvSpPr>
      <xdr:spPr>
        <a:xfrm>
          <a:off x="16370300" y="17076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99060</xdr:rowOff>
    </xdr:from>
    <xdr:to xmlns:xdr="http://schemas.openxmlformats.org/drawingml/2006/spreadsheetDrawing">
      <xdr:col>86</xdr:col>
      <xdr:colOff>25400</xdr:colOff>
      <xdr:row>99</xdr:row>
      <xdr:rowOff>99060</xdr:rowOff>
    </xdr:to>
    <xdr:cxnSp macro="">
      <xdr:nvCxnSpPr>
        <xdr:cNvPr id="684" name="直線コネクタ 683"/>
        <xdr:cNvCxnSpPr/>
      </xdr:nvCxnSpPr>
      <xdr:spPr>
        <a:xfrm>
          <a:off x="16230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147955</xdr:rowOff>
    </xdr:from>
    <xdr:ext cx="598805" cy="258445"/>
    <xdr:sp macro="" textlink="">
      <xdr:nvSpPr>
        <xdr:cNvPr id="685" name="公債費最大値テキスト"/>
        <xdr:cNvSpPr txBox="1"/>
      </xdr:nvSpPr>
      <xdr:spPr>
        <a:xfrm>
          <a:off x="16370300" y="152355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152,638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29845</xdr:rowOff>
    </xdr:from>
    <xdr:to xmlns:xdr="http://schemas.openxmlformats.org/drawingml/2006/spreadsheetDrawing">
      <xdr:col>86</xdr:col>
      <xdr:colOff>25400</xdr:colOff>
      <xdr:row>90</xdr:row>
      <xdr:rowOff>29845</xdr:rowOff>
    </xdr:to>
    <xdr:cxnSp macro="">
      <xdr:nvCxnSpPr>
        <xdr:cNvPr id="686" name="直線コネクタ 685"/>
        <xdr:cNvCxnSpPr/>
      </xdr:nvCxnSpPr>
      <xdr:spPr>
        <a:xfrm>
          <a:off x="16230600" y="1546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109220</xdr:rowOff>
    </xdr:from>
    <xdr:to xmlns:xdr="http://schemas.openxmlformats.org/drawingml/2006/spreadsheetDrawing">
      <xdr:col>85</xdr:col>
      <xdr:colOff>127000</xdr:colOff>
      <xdr:row>97</xdr:row>
      <xdr:rowOff>6350</xdr:rowOff>
    </xdr:to>
    <xdr:cxnSp macro="">
      <xdr:nvCxnSpPr>
        <xdr:cNvPr id="687" name="直線コネクタ 686"/>
        <xdr:cNvCxnSpPr/>
      </xdr:nvCxnSpPr>
      <xdr:spPr>
        <a:xfrm flipV="1">
          <a:off x="15481300" y="1656842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80010</xdr:rowOff>
    </xdr:from>
    <xdr:ext cx="534670" cy="259080"/>
    <xdr:sp macro="" textlink="">
      <xdr:nvSpPr>
        <xdr:cNvPr id="688" name="公債費平均値テキスト"/>
        <xdr:cNvSpPr txBox="1"/>
      </xdr:nvSpPr>
      <xdr:spPr>
        <a:xfrm>
          <a:off x="16370300" y="16539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101600</xdr:rowOff>
    </xdr:from>
    <xdr:to xmlns:xdr="http://schemas.openxmlformats.org/drawingml/2006/spreadsheetDrawing">
      <xdr:col>85</xdr:col>
      <xdr:colOff>177800</xdr:colOff>
      <xdr:row>97</xdr:row>
      <xdr:rowOff>31750</xdr:rowOff>
    </xdr:to>
    <xdr:sp macro="" textlink="">
      <xdr:nvSpPr>
        <xdr:cNvPr id="689" name="フローチャート: 判断 688"/>
        <xdr:cNvSpPr/>
      </xdr:nvSpPr>
      <xdr:spPr>
        <a:xfrm>
          <a:off x="162687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6350</xdr:rowOff>
    </xdr:from>
    <xdr:to xmlns:xdr="http://schemas.openxmlformats.org/drawingml/2006/spreadsheetDrawing">
      <xdr:col>81</xdr:col>
      <xdr:colOff>50800</xdr:colOff>
      <xdr:row>97</xdr:row>
      <xdr:rowOff>52070</xdr:rowOff>
    </xdr:to>
    <xdr:cxnSp macro="">
      <xdr:nvCxnSpPr>
        <xdr:cNvPr id="690" name="直線コネクタ 689"/>
        <xdr:cNvCxnSpPr/>
      </xdr:nvCxnSpPr>
      <xdr:spPr>
        <a:xfrm flipV="1">
          <a:off x="14592300" y="166370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137795</xdr:rowOff>
    </xdr:from>
    <xdr:to xmlns:xdr="http://schemas.openxmlformats.org/drawingml/2006/spreadsheetDrawing">
      <xdr:col>81</xdr:col>
      <xdr:colOff>101600</xdr:colOff>
      <xdr:row>97</xdr:row>
      <xdr:rowOff>67945</xdr:rowOff>
    </xdr:to>
    <xdr:sp macro="" textlink="">
      <xdr:nvSpPr>
        <xdr:cNvPr id="691" name="フローチャート: 判断 690"/>
        <xdr:cNvSpPr/>
      </xdr:nvSpPr>
      <xdr:spPr>
        <a:xfrm>
          <a:off x="15430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59055</xdr:rowOff>
    </xdr:from>
    <xdr:ext cx="533400" cy="259080"/>
    <xdr:sp macro="" textlink="">
      <xdr:nvSpPr>
        <xdr:cNvPr id="692" name="テキスト ボックス 691"/>
        <xdr:cNvSpPr txBox="1"/>
      </xdr:nvSpPr>
      <xdr:spPr>
        <a:xfrm>
          <a:off x="15213965" y="16689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52070</xdr:rowOff>
    </xdr:from>
    <xdr:to xmlns:xdr="http://schemas.openxmlformats.org/drawingml/2006/spreadsheetDrawing">
      <xdr:col>76</xdr:col>
      <xdr:colOff>114300</xdr:colOff>
      <xdr:row>97</xdr:row>
      <xdr:rowOff>80645</xdr:rowOff>
    </xdr:to>
    <xdr:cxnSp macro="">
      <xdr:nvCxnSpPr>
        <xdr:cNvPr id="693" name="直線コネクタ 692"/>
        <xdr:cNvCxnSpPr/>
      </xdr:nvCxnSpPr>
      <xdr:spPr>
        <a:xfrm flipV="1">
          <a:off x="13703300" y="166827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149860</xdr:rowOff>
    </xdr:from>
    <xdr:to xmlns:xdr="http://schemas.openxmlformats.org/drawingml/2006/spreadsheetDrawing">
      <xdr:col>76</xdr:col>
      <xdr:colOff>165100</xdr:colOff>
      <xdr:row>97</xdr:row>
      <xdr:rowOff>80010</xdr:rowOff>
    </xdr:to>
    <xdr:sp macro="" textlink="">
      <xdr:nvSpPr>
        <xdr:cNvPr id="694" name="フローチャート: 判断 693"/>
        <xdr:cNvSpPr/>
      </xdr:nvSpPr>
      <xdr:spPr>
        <a:xfrm>
          <a:off x="14541500" y="1660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96520</xdr:rowOff>
    </xdr:from>
    <xdr:ext cx="533400" cy="259080"/>
    <xdr:sp macro="" textlink="">
      <xdr:nvSpPr>
        <xdr:cNvPr id="695" name="テキスト ボックス 694"/>
        <xdr:cNvSpPr txBox="1"/>
      </xdr:nvSpPr>
      <xdr:spPr>
        <a:xfrm>
          <a:off x="14324965" y="163842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80645</xdr:rowOff>
    </xdr:from>
    <xdr:to xmlns:xdr="http://schemas.openxmlformats.org/drawingml/2006/spreadsheetDrawing">
      <xdr:col>71</xdr:col>
      <xdr:colOff>177800</xdr:colOff>
      <xdr:row>97</xdr:row>
      <xdr:rowOff>93980</xdr:rowOff>
    </xdr:to>
    <xdr:cxnSp macro="">
      <xdr:nvCxnSpPr>
        <xdr:cNvPr id="696" name="直線コネクタ 695"/>
        <xdr:cNvCxnSpPr/>
      </xdr:nvCxnSpPr>
      <xdr:spPr>
        <a:xfrm flipV="1">
          <a:off x="12814300" y="167112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121920</xdr:rowOff>
    </xdr:from>
    <xdr:to xmlns:xdr="http://schemas.openxmlformats.org/drawingml/2006/spreadsheetDrawing">
      <xdr:col>72</xdr:col>
      <xdr:colOff>38100</xdr:colOff>
      <xdr:row>97</xdr:row>
      <xdr:rowOff>52070</xdr:rowOff>
    </xdr:to>
    <xdr:sp macro="" textlink="">
      <xdr:nvSpPr>
        <xdr:cNvPr id="697" name="フローチャート: 判断 696"/>
        <xdr:cNvSpPr/>
      </xdr:nvSpPr>
      <xdr:spPr>
        <a:xfrm>
          <a:off x="136525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68580</xdr:rowOff>
    </xdr:from>
    <xdr:ext cx="533400" cy="259080"/>
    <xdr:sp macro="" textlink="">
      <xdr:nvSpPr>
        <xdr:cNvPr id="698" name="テキスト ボックス 697"/>
        <xdr:cNvSpPr txBox="1"/>
      </xdr:nvSpPr>
      <xdr:spPr>
        <a:xfrm>
          <a:off x="13435965" y="163563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114300</xdr:rowOff>
    </xdr:from>
    <xdr:to xmlns:xdr="http://schemas.openxmlformats.org/drawingml/2006/spreadsheetDrawing">
      <xdr:col>67</xdr:col>
      <xdr:colOff>101600</xdr:colOff>
      <xdr:row>97</xdr:row>
      <xdr:rowOff>44450</xdr:rowOff>
    </xdr:to>
    <xdr:sp macro="" textlink="">
      <xdr:nvSpPr>
        <xdr:cNvPr id="699" name="フローチャート: 判断 698"/>
        <xdr:cNvSpPr/>
      </xdr:nvSpPr>
      <xdr:spPr>
        <a:xfrm>
          <a:off x="12763500" y="165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60960</xdr:rowOff>
    </xdr:from>
    <xdr:ext cx="533400" cy="259080"/>
    <xdr:sp macro="" textlink="">
      <xdr:nvSpPr>
        <xdr:cNvPr id="700" name="テキスト ボックス 699"/>
        <xdr:cNvSpPr txBox="1"/>
      </xdr:nvSpPr>
      <xdr:spPr>
        <a:xfrm>
          <a:off x="12546965" y="163487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57785</xdr:rowOff>
    </xdr:from>
    <xdr:to xmlns:xdr="http://schemas.openxmlformats.org/drawingml/2006/spreadsheetDrawing">
      <xdr:col>85</xdr:col>
      <xdr:colOff>177800</xdr:colOff>
      <xdr:row>96</xdr:row>
      <xdr:rowOff>159385</xdr:rowOff>
    </xdr:to>
    <xdr:sp macro="" textlink="">
      <xdr:nvSpPr>
        <xdr:cNvPr id="706" name="楕円 705"/>
        <xdr:cNvSpPr/>
      </xdr:nvSpPr>
      <xdr:spPr>
        <a:xfrm>
          <a:off x="16268700" y="1651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80645</xdr:rowOff>
    </xdr:from>
    <xdr:ext cx="534670" cy="259080"/>
    <xdr:sp macro="" textlink="">
      <xdr:nvSpPr>
        <xdr:cNvPr id="707" name="公債費該当値テキスト"/>
        <xdr:cNvSpPr txBox="1"/>
      </xdr:nvSpPr>
      <xdr:spPr>
        <a:xfrm>
          <a:off x="16370300" y="16368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126365</xdr:rowOff>
    </xdr:from>
    <xdr:to xmlns:xdr="http://schemas.openxmlformats.org/drawingml/2006/spreadsheetDrawing">
      <xdr:col>81</xdr:col>
      <xdr:colOff>101600</xdr:colOff>
      <xdr:row>97</xdr:row>
      <xdr:rowOff>56515</xdr:rowOff>
    </xdr:to>
    <xdr:sp macro="" textlink="">
      <xdr:nvSpPr>
        <xdr:cNvPr id="708" name="楕円 707"/>
        <xdr:cNvSpPr/>
      </xdr:nvSpPr>
      <xdr:spPr>
        <a:xfrm>
          <a:off x="15430500" y="165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73025</xdr:rowOff>
    </xdr:from>
    <xdr:ext cx="533400" cy="259080"/>
    <xdr:sp macro="" textlink="">
      <xdr:nvSpPr>
        <xdr:cNvPr id="709" name="テキスト ボックス 708"/>
        <xdr:cNvSpPr txBox="1"/>
      </xdr:nvSpPr>
      <xdr:spPr>
        <a:xfrm>
          <a:off x="15213965" y="163607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1270</xdr:rowOff>
    </xdr:from>
    <xdr:to xmlns:xdr="http://schemas.openxmlformats.org/drawingml/2006/spreadsheetDrawing">
      <xdr:col>76</xdr:col>
      <xdr:colOff>165100</xdr:colOff>
      <xdr:row>97</xdr:row>
      <xdr:rowOff>102870</xdr:rowOff>
    </xdr:to>
    <xdr:sp macro="" textlink="">
      <xdr:nvSpPr>
        <xdr:cNvPr id="710" name="楕円 709"/>
        <xdr:cNvSpPr/>
      </xdr:nvSpPr>
      <xdr:spPr>
        <a:xfrm>
          <a:off x="145415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93980</xdr:rowOff>
    </xdr:from>
    <xdr:ext cx="533400" cy="259080"/>
    <xdr:sp macro="" textlink="">
      <xdr:nvSpPr>
        <xdr:cNvPr id="711" name="テキスト ボックス 710"/>
        <xdr:cNvSpPr txBox="1"/>
      </xdr:nvSpPr>
      <xdr:spPr>
        <a:xfrm>
          <a:off x="14324965" y="167246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29845</xdr:rowOff>
    </xdr:from>
    <xdr:to xmlns:xdr="http://schemas.openxmlformats.org/drawingml/2006/spreadsheetDrawing">
      <xdr:col>72</xdr:col>
      <xdr:colOff>38100</xdr:colOff>
      <xdr:row>97</xdr:row>
      <xdr:rowOff>132080</xdr:rowOff>
    </xdr:to>
    <xdr:sp macro="" textlink="">
      <xdr:nvSpPr>
        <xdr:cNvPr id="712" name="楕円 711"/>
        <xdr:cNvSpPr/>
      </xdr:nvSpPr>
      <xdr:spPr>
        <a:xfrm>
          <a:off x="13652500" y="16660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122555</xdr:rowOff>
    </xdr:from>
    <xdr:ext cx="533400" cy="257810"/>
    <xdr:sp macro="" textlink="">
      <xdr:nvSpPr>
        <xdr:cNvPr id="713" name="テキスト ボックス 712"/>
        <xdr:cNvSpPr txBox="1"/>
      </xdr:nvSpPr>
      <xdr:spPr>
        <a:xfrm>
          <a:off x="13435965" y="167532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43180</xdr:rowOff>
    </xdr:from>
    <xdr:to xmlns:xdr="http://schemas.openxmlformats.org/drawingml/2006/spreadsheetDrawing">
      <xdr:col>67</xdr:col>
      <xdr:colOff>101600</xdr:colOff>
      <xdr:row>97</xdr:row>
      <xdr:rowOff>144780</xdr:rowOff>
    </xdr:to>
    <xdr:sp macro="" textlink="">
      <xdr:nvSpPr>
        <xdr:cNvPr id="714" name="楕円 713"/>
        <xdr:cNvSpPr/>
      </xdr:nvSpPr>
      <xdr:spPr>
        <a:xfrm>
          <a:off x="12763500" y="166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135890</xdr:rowOff>
    </xdr:from>
    <xdr:ext cx="533400" cy="259080"/>
    <xdr:sp macro="" textlink="">
      <xdr:nvSpPr>
        <xdr:cNvPr id="715" name="テキスト ボックス 714"/>
        <xdr:cNvSpPr txBox="1"/>
      </xdr:nvSpPr>
      <xdr:spPr>
        <a:xfrm>
          <a:off x="12546965" y="16766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4155"/>
    <xdr:sp macro="" textlink="">
      <xdr:nvSpPr>
        <xdr:cNvPr id="724" name="テキスト ボックス 723"/>
        <xdr:cNvSpPr txBox="1"/>
      </xdr:nvSpPr>
      <xdr:spPr>
        <a:xfrm>
          <a:off x="18249900" y="4635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7650" cy="257810"/>
    <xdr:sp macro="" textlink="">
      <xdr:nvSpPr>
        <xdr:cNvPr id="727" name="テキスト ボックス 726"/>
        <xdr:cNvSpPr txBox="1"/>
      </xdr:nvSpPr>
      <xdr:spPr>
        <a:xfrm>
          <a:off x="18039080" y="65125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6090" cy="257810"/>
    <xdr:sp macro="" textlink="">
      <xdr:nvSpPr>
        <xdr:cNvPr id="729" name="テキスト ボックス 728"/>
        <xdr:cNvSpPr txBox="1"/>
      </xdr:nvSpPr>
      <xdr:spPr>
        <a:xfrm>
          <a:off x="17820640" y="60553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6090" cy="257810"/>
    <xdr:sp macro="" textlink="">
      <xdr:nvSpPr>
        <xdr:cNvPr id="731" name="テキスト ボックス 730"/>
        <xdr:cNvSpPr txBox="1"/>
      </xdr:nvSpPr>
      <xdr:spPr>
        <a:xfrm>
          <a:off x="17820640" y="55981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6090" cy="257810"/>
    <xdr:sp macro="" textlink="">
      <xdr:nvSpPr>
        <xdr:cNvPr id="733" name="テキスト ボックス 732"/>
        <xdr:cNvSpPr txBox="1"/>
      </xdr:nvSpPr>
      <xdr:spPr>
        <a:xfrm>
          <a:off x="17820640" y="51409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090" cy="257810"/>
    <xdr:sp macro="" textlink="">
      <xdr:nvSpPr>
        <xdr:cNvPr id="735" name="テキスト ボックス 734"/>
        <xdr:cNvSpPr txBox="1"/>
      </xdr:nvSpPr>
      <xdr:spPr>
        <a:xfrm>
          <a:off x="17820640" y="468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88265</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2159595" y="5574665"/>
          <a:ext cx="1270" cy="1080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9525</xdr:rowOff>
    </xdr:from>
    <xdr:ext cx="249555" cy="257810"/>
    <xdr:sp macro="" textlink="">
      <xdr:nvSpPr>
        <xdr:cNvPr id="738" name="諸支出金最小値テキスト"/>
        <xdr:cNvSpPr txBox="1"/>
      </xdr:nvSpPr>
      <xdr:spPr>
        <a:xfrm>
          <a:off x="22212300" y="66960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34925</xdr:rowOff>
    </xdr:from>
    <xdr:ext cx="469900" cy="259080"/>
    <xdr:sp macro="" textlink="">
      <xdr:nvSpPr>
        <xdr:cNvPr id="740" name="諸支出金最大値テキスト"/>
        <xdr:cNvSpPr txBox="1"/>
      </xdr:nvSpPr>
      <xdr:spPr>
        <a:xfrm>
          <a:off x="22212300" y="5349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88265</xdr:rowOff>
    </xdr:from>
    <xdr:to xmlns:xdr="http://schemas.openxmlformats.org/drawingml/2006/spreadsheetDrawing">
      <xdr:col>116</xdr:col>
      <xdr:colOff>152400</xdr:colOff>
      <xdr:row>32</xdr:row>
      <xdr:rowOff>88265</xdr:rowOff>
    </xdr:to>
    <xdr:cxnSp macro="">
      <xdr:nvCxnSpPr>
        <xdr:cNvPr id="741" name="直線コネクタ 740"/>
        <xdr:cNvCxnSpPr/>
      </xdr:nvCxnSpPr>
      <xdr:spPr>
        <a:xfrm>
          <a:off x="22072600" y="557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2" name="直線コネクタ 74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98425</xdr:rowOff>
    </xdr:from>
    <xdr:ext cx="313690" cy="257810"/>
    <xdr:sp macro="" textlink="">
      <xdr:nvSpPr>
        <xdr:cNvPr id="743" name="諸支出金平均値テキスト"/>
        <xdr:cNvSpPr txBox="1"/>
      </xdr:nvSpPr>
      <xdr:spPr>
        <a:xfrm>
          <a:off x="22212300" y="6442075"/>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75565</xdr:rowOff>
    </xdr:from>
    <xdr:to xmlns:xdr="http://schemas.openxmlformats.org/drawingml/2006/spreadsheetDrawing">
      <xdr:col>116</xdr:col>
      <xdr:colOff>114300</xdr:colOff>
      <xdr:row>39</xdr:row>
      <xdr:rowOff>6350</xdr:rowOff>
    </xdr:to>
    <xdr:sp macro="" textlink="">
      <xdr:nvSpPr>
        <xdr:cNvPr id="744" name="フローチャート: 判断 743"/>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5" name="直線コネクタ 74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69850</xdr:rowOff>
    </xdr:from>
    <xdr:to xmlns:xdr="http://schemas.openxmlformats.org/drawingml/2006/spreadsheetDrawing">
      <xdr:col>112</xdr:col>
      <xdr:colOff>38100</xdr:colOff>
      <xdr:row>39</xdr:row>
      <xdr:rowOff>0</xdr:rowOff>
    </xdr:to>
    <xdr:sp macro="" textlink="">
      <xdr:nvSpPr>
        <xdr:cNvPr id="746" name="フローチャート: 判断 745"/>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17780</xdr:rowOff>
    </xdr:from>
    <xdr:ext cx="313690" cy="257810"/>
    <xdr:sp macro="" textlink="">
      <xdr:nvSpPr>
        <xdr:cNvPr id="747" name="テキスト ボックス 746"/>
        <xdr:cNvSpPr txBox="1"/>
      </xdr:nvSpPr>
      <xdr:spPr>
        <a:xfrm>
          <a:off x="21166455" y="636143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8" name="直線コネクタ 74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64135</xdr:rowOff>
    </xdr:from>
    <xdr:to xmlns:xdr="http://schemas.openxmlformats.org/drawingml/2006/spreadsheetDrawing">
      <xdr:col>107</xdr:col>
      <xdr:colOff>101600</xdr:colOff>
      <xdr:row>38</xdr:row>
      <xdr:rowOff>166370</xdr:rowOff>
    </xdr:to>
    <xdr:sp macro="" textlink="">
      <xdr:nvSpPr>
        <xdr:cNvPr id="749" name="フローチャート: 判断 748"/>
        <xdr:cNvSpPr/>
      </xdr:nvSpPr>
      <xdr:spPr>
        <a:xfrm>
          <a:off x="20383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10795</xdr:rowOff>
    </xdr:from>
    <xdr:ext cx="313690" cy="258445"/>
    <xdr:sp macro="" textlink="">
      <xdr:nvSpPr>
        <xdr:cNvPr id="750" name="テキスト ボックス 749"/>
        <xdr:cNvSpPr txBox="1"/>
      </xdr:nvSpPr>
      <xdr:spPr>
        <a:xfrm>
          <a:off x="20277455" y="635444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1" name="直線コネクタ 75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66040</xdr:rowOff>
    </xdr:from>
    <xdr:to xmlns:xdr="http://schemas.openxmlformats.org/drawingml/2006/spreadsheetDrawing">
      <xdr:col>102</xdr:col>
      <xdr:colOff>165100</xdr:colOff>
      <xdr:row>38</xdr:row>
      <xdr:rowOff>167640</xdr:rowOff>
    </xdr:to>
    <xdr:sp macro="" textlink="">
      <xdr:nvSpPr>
        <xdr:cNvPr id="752" name="フローチャート: 判断 751"/>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12700</xdr:rowOff>
    </xdr:from>
    <xdr:ext cx="313690" cy="259080"/>
    <xdr:sp macro="" textlink="">
      <xdr:nvSpPr>
        <xdr:cNvPr id="753" name="テキスト ボックス 752"/>
        <xdr:cNvSpPr txBox="1"/>
      </xdr:nvSpPr>
      <xdr:spPr>
        <a:xfrm>
          <a:off x="19388455" y="63563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57150</xdr:rowOff>
    </xdr:from>
    <xdr:to xmlns:xdr="http://schemas.openxmlformats.org/drawingml/2006/spreadsheetDrawing">
      <xdr:col>98</xdr:col>
      <xdr:colOff>38100</xdr:colOff>
      <xdr:row>38</xdr:row>
      <xdr:rowOff>158750</xdr:rowOff>
    </xdr:to>
    <xdr:sp macro="" textlink="">
      <xdr:nvSpPr>
        <xdr:cNvPr id="754" name="フローチャート: 判断 753"/>
        <xdr:cNvSpPr/>
      </xdr:nvSpPr>
      <xdr:spPr>
        <a:xfrm>
          <a:off x="186055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3810</xdr:rowOff>
    </xdr:from>
    <xdr:ext cx="313690" cy="259080"/>
    <xdr:sp macro="" textlink="">
      <xdr:nvSpPr>
        <xdr:cNvPr id="755" name="テキスト ボックス 754"/>
        <xdr:cNvSpPr txBox="1"/>
      </xdr:nvSpPr>
      <xdr:spPr>
        <a:xfrm>
          <a:off x="18499455" y="63474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53975</xdr:rowOff>
    </xdr:from>
    <xdr:ext cx="249555" cy="257810"/>
    <xdr:sp macro="" textlink="">
      <xdr:nvSpPr>
        <xdr:cNvPr id="762" name="諸支出金該当値テキスト"/>
        <xdr:cNvSpPr txBox="1"/>
      </xdr:nvSpPr>
      <xdr:spPr>
        <a:xfrm>
          <a:off x="22212300" y="656907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285" cy="259080"/>
    <xdr:sp macro="" textlink="">
      <xdr:nvSpPr>
        <xdr:cNvPr id="764" name="テキスト ボックス 763"/>
        <xdr:cNvSpPr txBox="1"/>
      </xdr:nvSpPr>
      <xdr:spPr>
        <a:xfrm>
          <a:off x="21198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285" cy="259080"/>
    <xdr:sp macro="" textlink="">
      <xdr:nvSpPr>
        <xdr:cNvPr id="766" name="テキスト ボックス 765"/>
        <xdr:cNvSpPr txBox="1"/>
      </xdr:nvSpPr>
      <xdr:spPr>
        <a:xfrm>
          <a:off x="20309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285" cy="259080"/>
    <xdr:sp macro="" textlink="">
      <xdr:nvSpPr>
        <xdr:cNvPr id="768" name="テキスト ボックス 767"/>
        <xdr:cNvSpPr txBox="1"/>
      </xdr:nvSpPr>
      <xdr:spPr>
        <a:xfrm>
          <a:off x="19420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285" cy="259080"/>
    <xdr:sp macro="" textlink="">
      <xdr:nvSpPr>
        <xdr:cNvPr id="770" name="テキスト ボックス 769"/>
        <xdr:cNvSpPr txBox="1"/>
      </xdr:nvSpPr>
      <xdr:spPr>
        <a:xfrm>
          <a:off x="18531840" y="6696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4155"/>
    <xdr:sp macro="" textlink="">
      <xdr:nvSpPr>
        <xdr:cNvPr id="779" name="テキスト ボックス 778"/>
        <xdr:cNvSpPr txBox="1"/>
      </xdr:nvSpPr>
      <xdr:spPr>
        <a:xfrm>
          <a:off x="18249900" y="8064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7650" cy="257810"/>
    <xdr:sp macro="" textlink="">
      <xdr:nvSpPr>
        <xdr:cNvPr id="782" name="テキスト ボックス 781"/>
        <xdr:cNvSpPr txBox="1"/>
      </xdr:nvSpPr>
      <xdr:spPr>
        <a:xfrm>
          <a:off x="18039080" y="9255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650" cy="257810"/>
    <xdr:sp macro="" textlink="">
      <xdr:nvSpPr>
        <xdr:cNvPr id="784" name="テキスト ボックス 783"/>
        <xdr:cNvSpPr txBox="1"/>
      </xdr:nvSpPr>
      <xdr:spPr>
        <a:xfrm>
          <a:off x="18039080" y="81127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6" name="直線コネクタ 78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1" name="直線コネクタ 79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4" name="直線コネクタ 79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285" cy="259080"/>
    <xdr:sp macro="" textlink="">
      <xdr:nvSpPr>
        <xdr:cNvPr id="796" name="テキスト ボックス 795"/>
        <xdr:cNvSpPr txBox="1"/>
      </xdr:nvSpPr>
      <xdr:spPr>
        <a:xfrm>
          <a:off x="21198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7" name="直線コネクタ 79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59080"/>
    <xdr:sp macro="" textlink="">
      <xdr:nvSpPr>
        <xdr:cNvPr id="799" name="テキスト ボックス 798"/>
        <xdr:cNvSpPr txBox="1"/>
      </xdr:nvSpPr>
      <xdr:spPr>
        <a:xfrm>
          <a:off x="20309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0" name="直線コネクタ 79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285" cy="259080"/>
    <xdr:sp macro="" textlink="">
      <xdr:nvSpPr>
        <xdr:cNvPr id="802" name="テキスト ボックス 801"/>
        <xdr:cNvSpPr txBox="1"/>
      </xdr:nvSpPr>
      <xdr:spPr>
        <a:xfrm>
          <a:off x="19420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59080"/>
    <xdr:sp macro="" textlink="">
      <xdr:nvSpPr>
        <xdr:cNvPr id="804" name="テキスト ボックス 803"/>
        <xdr:cNvSpPr txBox="1"/>
      </xdr:nvSpPr>
      <xdr:spPr>
        <a:xfrm>
          <a:off x="18531840" y="9439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285" cy="259080"/>
    <xdr:sp macro="" textlink="">
      <xdr:nvSpPr>
        <xdr:cNvPr id="813" name="テキスト ボックス 812"/>
        <xdr:cNvSpPr txBox="1"/>
      </xdr:nvSpPr>
      <xdr:spPr>
        <a:xfrm>
          <a:off x="21198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285" cy="259080"/>
    <xdr:sp macro="" textlink="">
      <xdr:nvSpPr>
        <xdr:cNvPr id="815" name="テキスト ボックス 814"/>
        <xdr:cNvSpPr txBox="1"/>
      </xdr:nvSpPr>
      <xdr:spPr>
        <a:xfrm>
          <a:off x="20309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285" cy="259080"/>
    <xdr:sp macro="" textlink="">
      <xdr:nvSpPr>
        <xdr:cNvPr id="817" name="テキスト ボックス 816"/>
        <xdr:cNvSpPr txBox="1"/>
      </xdr:nvSpPr>
      <xdr:spPr>
        <a:xfrm>
          <a:off x="19420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285" cy="259080"/>
    <xdr:sp macro="" textlink="">
      <xdr:nvSpPr>
        <xdr:cNvPr id="819" name="テキスト ボックス 818"/>
        <xdr:cNvSpPr txBox="1"/>
      </xdr:nvSpPr>
      <xdr:spPr>
        <a:xfrm>
          <a:off x="18531840" y="9122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主な構成項目のうち、衛生費は住民一人当たり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109,484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円となっており、前年度と比べて増額となっている。主な要因としては、新リサイクルセンター整備事業費の増や前年度より繰越となった公的病院移転新築事業費補助金の増によるものである。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消防費は住民一人当たり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47,113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円となっており、前年度と比べて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22,801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減額となっているものの、類似団体平均及び静岡県平均と比較すると高い数値となっている。主な要因としては、松原公園津波避難複合施設整備事業に係る事業費の支出が挙げられる。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66,693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円となっており、前年度と比べて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44,708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円の大幅な減額となっている。主な要因としては、令和６年度完成予定となる新中学校整備事業の建築工事の進捗に伴い事業費が減少したことが挙げられる。公債費は、一人当たり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65,463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円で令和元年度から逓増しており、今後も新市建設計画に基づく大型事業の実施により地方債残高が増加することが想定されるため、事業計画の精査等による起債額の抑制を図り、財政の健全化に努める。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静岡県伊豆市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令和</a:t>
          </a:r>
          <a:r>
            <a:rPr lang="ja-JP" altLang="en-US" noProof="0"/>
            <a:t>５年度</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は、前年度と同様、新市建設計画に基づく大型事業の実施に加え物価高騰対策による臨時財政需要があったものの、歳入歳出ともに前年比で減少となった。また、翌年度へ財源を繰り越す事業が多数生じたことから、標準財政規模に対する実質収支額の比率は</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11.08</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％となり、前年度より</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3.5</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％減となっている。また、前年度決算剰余金の増に伴う財政調整基金積立額の増加により、標準財政規模に対する財政調整基金残高の比率は</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49.08</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％となり、前年度と比べて</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0.67</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％増となっている。</a:t>
          </a: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　実質単年度収支については、単年度収支は赤字となり、普通交付税の増はあったものの、大型事業の財源不足に対し財政調整基金の取り崩しを行った結果、赤字となり、前年比について</a:t>
          </a:r>
          <a:r>
            <a:rPr kumimoji="1" lang="en-US" altLang="ja-JP" sz="1100" b="0" i="0" u="none" strike="noStrike" kern="0" cap="none" spc="0" normalizeH="0" baseline="0" noProof="0">
              <a:ln>
                <a:noFill/>
              </a:ln>
              <a:solidFill>
                <a:prstClr val="black"/>
              </a:solidFill>
              <a:effectLst/>
              <a:uLnTx/>
              <a:uFillTx/>
              <a:latin typeface="ＭＳ ゴシック"/>
              <a:ea typeface="ＭＳ ゴシック"/>
              <a:cs typeface="+mn-cs"/>
            </a:rPr>
            <a:t>9.38</a:t>
          </a:r>
          <a:r>
            <a:rPr kumimoji="1" lang="ja-JP" altLang="en-US" sz="1100" b="0" i="0" u="none" strike="noStrike" kern="0" cap="none" spc="0" normalizeH="0" baseline="0" noProof="0">
              <a:ln>
                <a:noFill/>
              </a:ln>
              <a:solidFill>
                <a:prstClr val="black"/>
              </a:solidFill>
              <a:effectLst/>
              <a:uLnTx/>
              <a:uFillTx/>
              <a:latin typeface="ＭＳ ゴシック"/>
              <a:ea typeface="ＭＳ ゴシック"/>
              <a:cs typeface="+mn-cs"/>
            </a:rPr>
            <a:t>％の減となった。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静岡県伊豆市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国民健康保険特別会計は、保険事業費や基金積立金の減による歳出の減に比べて、被保険者数の減少に伴う国民健康保険税の減などによる歳入の減が大きいため、実質収支額は前年度に比べて減少したことで標準財政規模比は</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0.40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％と前年度に比べて</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0.9</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％減少した。</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介護保険特別会計は、歳入において国庫支出金や県支出金、並びに繰越金が前年度より増加したものの、歳出ではサービス利用者の増に伴う保険給付費の増などが前年度を上回り、実質収支額が減少したことで、標準財政規模比で</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1.98</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％と前年度に比べて</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0.05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％減少した。</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水道事業会計は、令和５年度簡易水道会計と統合されたが、流動負債の増と流動資産の減により、資金余剰額が前年度に比べて減少し、標準財政規模比で</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7.12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％と前年度に比べて</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0.29</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％減少した。</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下水道事業会計は、流動負債の減により標準財政規模比で</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2.88</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％と前年度に比べて</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0.36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％増加した。</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0234;&#35910;&#24066;&#25991;&#26360;&#12469;&#12540;&#12496;\&#32207;&#21512;&#25919;&#31574;&#37096;\&#20225;&#30011;&#36001;&#25919;&#35506;\&#9733;&#20225;&#30011;&#36001;&#25919;&#35506;&#12363;&#12425;&#36001;&#21209;&#35506;\&#9675;&#36001;&#25919;&#12473;&#12479;&#12483;&#12501;\&#36001;&#25919;&#38306;&#20418;&#35519;&#26619;\&#36001;&#25919;&#27604;&#36611;&#20998;&#26512;&#35519;&#26619;(&#36001;&#25919;&#29366;&#27841;&#36039;&#26009;&#38598;)\R6&#65288;R5&#24180;&#24230;&#27770;&#31639;&#65289;\R7.8.21&#65288;910&#65288;&#27700;&#65289;&#12294;&#65289;Fw%20&#12304;&#32207;&#21209;&#30465;&#36001;&#21209;&#35519;&#26619;&#35506;&#12305;&#20196;&#21644;&#65301;&#24180;&#24230;&#36001;&#25919;&#29366;&#27841;&#36039;&#26009;&#38598;&#12398;&#20316;&#25104;&#12395;&#12388;&#12356;&#12390;&#65288;2&#22238;&#30446;&#12539;&#22320;&#26041;&#20844;&#20250;&#35336;&#38306;&#20418;&#65289;\&#26032;&#12375;&#12356;&#12501;&#12457;&#12523;&#12480;&#12540;\222224AZA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R03</v>
          </cell>
          <cell r="C71" t="str">
            <v>R04</v>
          </cell>
          <cell r="D71" t="str">
            <v>R05</v>
          </cell>
        </row>
        <row r="72">
          <cell r="A72" t="str">
            <v>財政調整基金</v>
          </cell>
          <cell r="B72">
            <v>4323</v>
          </cell>
          <cell r="C72">
            <v>5072</v>
          </cell>
          <cell r="D72">
            <v>5238</v>
          </cell>
        </row>
        <row r="73">
          <cell r="A73" t="str">
            <v>減債基金</v>
          </cell>
          <cell r="B73">
            <v>614</v>
          </cell>
          <cell r="C73">
            <v>547</v>
          </cell>
          <cell r="D73">
            <v>536</v>
          </cell>
        </row>
        <row r="74">
          <cell r="A74" t="str">
            <v>その他特定目的基金</v>
          </cell>
          <cell r="B74">
            <v>4526</v>
          </cell>
          <cell r="C74">
            <v>4455</v>
          </cell>
          <cell r="D74">
            <v>4139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127</v>
      </c>
      <c r="C2" s="4"/>
      <c r="D2" s="40"/>
    </row>
    <row r="3" spans="1:119" ht="18.75" customHeight="1">
      <c r="A3" s="2"/>
      <c r="B3" s="5" t="s">
        <v>129</v>
      </c>
      <c r="C3" s="22"/>
      <c r="D3" s="22"/>
      <c r="E3" s="44"/>
      <c r="F3" s="44"/>
      <c r="G3" s="44"/>
      <c r="H3" s="44"/>
      <c r="I3" s="44"/>
      <c r="J3" s="44"/>
      <c r="K3" s="44"/>
      <c r="L3" s="44" t="s">
        <v>132</v>
      </c>
      <c r="M3" s="44"/>
      <c r="N3" s="44"/>
      <c r="O3" s="44"/>
      <c r="P3" s="44"/>
      <c r="Q3" s="44"/>
      <c r="R3" s="94"/>
      <c r="S3" s="94"/>
      <c r="T3" s="94"/>
      <c r="U3" s="94"/>
      <c r="V3" s="112"/>
      <c r="W3" s="127" t="s">
        <v>134</v>
      </c>
      <c r="X3" s="137"/>
      <c r="Y3" s="137"/>
      <c r="Z3" s="137"/>
      <c r="AA3" s="137"/>
      <c r="AB3" s="22"/>
      <c r="AC3" s="94" t="s">
        <v>136</v>
      </c>
      <c r="AD3" s="137"/>
      <c r="AE3" s="137"/>
      <c r="AF3" s="137"/>
      <c r="AG3" s="137"/>
      <c r="AH3" s="137"/>
      <c r="AI3" s="137"/>
      <c r="AJ3" s="137"/>
      <c r="AK3" s="137"/>
      <c r="AL3" s="164"/>
      <c r="AM3" s="127" t="s">
        <v>139</v>
      </c>
      <c r="AN3" s="137"/>
      <c r="AO3" s="137"/>
      <c r="AP3" s="137"/>
      <c r="AQ3" s="137"/>
      <c r="AR3" s="137"/>
      <c r="AS3" s="137"/>
      <c r="AT3" s="137"/>
      <c r="AU3" s="137"/>
      <c r="AV3" s="137"/>
      <c r="AW3" s="137"/>
      <c r="AX3" s="164"/>
      <c r="AY3" s="10" t="s">
        <v>6</v>
      </c>
      <c r="AZ3" s="27"/>
      <c r="BA3" s="27"/>
      <c r="BB3" s="27"/>
      <c r="BC3" s="27"/>
      <c r="BD3" s="27"/>
      <c r="BE3" s="27"/>
      <c r="BF3" s="27"/>
      <c r="BG3" s="27"/>
      <c r="BH3" s="27"/>
      <c r="BI3" s="27"/>
      <c r="BJ3" s="27"/>
      <c r="BK3" s="27"/>
      <c r="BL3" s="27"/>
      <c r="BM3" s="207"/>
      <c r="BN3" s="127" t="s">
        <v>143</v>
      </c>
      <c r="BO3" s="137"/>
      <c r="BP3" s="137"/>
      <c r="BQ3" s="137"/>
      <c r="BR3" s="137"/>
      <c r="BS3" s="137"/>
      <c r="BT3" s="137"/>
      <c r="BU3" s="164"/>
      <c r="BV3" s="127" t="s">
        <v>14</v>
      </c>
      <c r="BW3" s="137"/>
      <c r="BX3" s="137"/>
      <c r="BY3" s="137"/>
      <c r="BZ3" s="137"/>
      <c r="CA3" s="137"/>
      <c r="CB3" s="137"/>
      <c r="CC3" s="164"/>
      <c r="CD3" s="10" t="s">
        <v>6</v>
      </c>
      <c r="CE3" s="27"/>
      <c r="CF3" s="27"/>
      <c r="CG3" s="27"/>
      <c r="CH3" s="27"/>
      <c r="CI3" s="27"/>
      <c r="CJ3" s="27"/>
      <c r="CK3" s="27"/>
      <c r="CL3" s="27"/>
      <c r="CM3" s="27"/>
      <c r="CN3" s="27"/>
      <c r="CO3" s="27"/>
      <c r="CP3" s="27"/>
      <c r="CQ3" s="27"/>
      <c r="CR3" s="27"/>
      <c r="CS3" s="207"/>
      <c r="CT3" s="127" t="s">
        <v>144</v>
      </c>
      <c r="CU3" s="137"/>
      <c r="CV3" s="137"/>
      <c r="CW3" s="137"/>
      <c r="CX3" s="137"/>
      <c r="CY3" s="137"/>
      <c r="CZ3" s="137"/>
      <c r="DA3" s="164"/>
      <c r="DB3" s="127" t="s">
        <v>145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147</v>
      </c>
      <c r="AZ4" s="197"/>
      <c r="BA4" s="197"/>
      <c r="BB4" s="197"/>
      <c r="BC4" s="197"/>
      <c r="BD4" s="197"/>
      <c r="BE4" s="197"/>
      <c r="BF4" s="197"/>
      <c r="BG4" s="197"/>
      <c r="BH4" s="197"/>
      <c r="BI4" s="197"/>
      <c r="BJ4" s="197"/>
      <c r="BK4" s="197"/>
      <c r="BL4" s="197"/>
      <c r="BM4" s="208"/>
      <c r="BN4" s="213">
        <v>23492976</v>
      </c>
      <c r="BO4" s="216"/>
      <c r="BP4" s="216"/>
      <c r="BQ4" s="216"/>
      <c r="BR4" s="216"/>
      <c r="BS4" s="216"/>
      <c r="BT4" s="216"/>
      <c r="BU4" s="219"/>
      <c r="BV4" s="213">
        <v>24195802</v>
      </c>
      <c r="BW4" s="216"/>
      <c r="BX4" s="216"/>
      <c r="BY4" s="216"/>
      <c r="BZ4" s="216"/>
      <c r="CA4" s="216"/>
      <c r="CB4" s="216"/>
      <c r="CC4" s="219"/>
      <c r="CD4" s="222" t="s">
        <v>148</v>
      </c>
      <c r="CE4" s="223"/>
      <c r="CF4" s="223"/>
      <c r="CG4" s="223"/>
      <c r="CH4" s="223"/>
      <c r="CI4" s="223"/>
      <c r="CJ4" s="223"/>
      <c r="CK4" s="223"/>
      <c r="CL4" s="223"/>
      <c r="CM4" s="223"/>
      <c r="CN4" s="223"/>
      <c r="CO4" s="223"/>
      <c r="CP4" s="223"/>
      <c r="CQ4" s="223"/>
      <c r="CR4" s="223"/>
      <c r="CS4" s="226"/>
      <c r="CT4" s="229">
        <v>11.1</v>
      </c>
      <c r="CU4" s="237"/>
      <c r="CV4" s="237"/>
      <c r="CW4" s="237"/>
      <c r="CX4" s="237"/>
      <c r="CY4" s="237"/>
      <c r="CZ4" s="237"/>
      <c r="DA4" s="245"/>
      <c r="DB4" s="229">
        <v>14.6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151</v>
      </c>
      <c r="AN5" s="58"/>
      <c r="AO5" s="58"/>
      <c r="AP5" s="58"/>
      <c r="AQ5" s="58"/>
      <c r="AR5" s="58"/>
      <c r="AS5" s="58"/>
      <c r="AT5" s="63"/>
      <c r="AU5" s="182" t="s">
        <v>74</v>
      </c>
      <c r="AV5" s="139"/>
      <c r="AW5" s="139"/>
      <c r="AX5" s="139"/>
      <c r="AY5" s="190" t="s">
        <v>140</v>
      </c>
      <c r="AZ5" s="198"/>
      <c r="BA5" s="198"/>
      <c r="BB5" s="198"/>
      <c r="BC5" s="198"/>
      <c r="BD5" s="198"/>
      <c r="BE5" s="198"/>
      <c r="BF5" s="198"/>
      <c r="BG5" s="198"/>
      <c r="BH5" s="198"/>
      <c r="BI5" s="198"/>
      <c r="BJ5" s="198"/>
      <c r="BK5" s="198"/>
      <c r="BL5" s="198"/>
      <c r="BM5" s="209"/>
      <c r="BN5" s="214">
        <v>21548455</v>
      </c>
      <c r="BO5" s="217"/>
      <c r="BP5" s="217"/>
      <c r="BQ5" s="217"/>
      <c r="BR5" s="217"/>
      <c r="BS5" s="217"/>
      <c r="BT5" s="217"/>
      <c r="BU5" s="220"/>
      <c r="BV5" s="214">
        <v>22539974</v>
      </c>
      <c r="BW5" s="217"/>
      <c r="BX5" s="217"/>
      <c r="BY5" s="217"/>
      <c r="BZ5" s="217"/>
      <c r="CA5" s="217"/>
      <c r="CB5" s="217"/>
      <c r="CC5" s="220"/>
      <c r="CD5" s="192" t="s">
        <v>153</v>
      </c>
      <c r="CE5" s="111"/>
      <c r="CF5" s="111"/>
      <c r="CG5" s="111"/>
      <c r="CH5" s="111"/>
      <c r="CI5" s="111"/>
      <c r="CJ5" s="111"/>
      <c r="CK5" s="111"/>
      <c r="CL5" s="111"/>
      <c r="CM5" s="111"/>
      <c r="CN5" s="111"/>
      <c r="CO5" s="111"/>
      <c r="CP5" s="111"/>
      <c r="CQ5" s="111"/>
      <c r="CR5" s="111"/>
      <c r="CS5" s="211"/>
      <c r="CT5" s="230">
        <v>88</v>
      </c>
      <c r="CU5" s="238"/>
      <c r="CV5" s="238"/>
      <c r="CW5" s="238"/>
      <c r="CX5" s="238"/>
      <c r="CY5" s="238"/>
      <c r="CZ5" s="238"/>
      <c r="DA5" s="246"/>
      <c r="DB5" s="230">
        <v>87</v>
      </c>
      <c r="DC5" s="238"/>
      <c r="DD5" s="238"/>
      <c r="DE5" s="238"/>
      <c r="DF5" s="238"/>
      <c r="DG5" s="238"/>
      <c r="DH5" s="238"/>
      <c r="DI5" s="246"/>
    </row>
    <row r="6" spans="1:119" ht="18.75" customHeight="1">
      <c r="A6" s="2"/>
      <c r="B6" s="8" t="s">
        <v>155</v>
      </c>
      <c r="C6" s="25"/>
      <c r="D6" s="25"/>
      <c r="E6" s="47"/>
      <c r="F6" s="47"/>
      <c r="G6" s="47"/>
      <c r="H6" s="47"/>
      <c r="I6" s="47"/>
      <c r="J6" s="47"/>
      <c r="K6" s="47"/>
      <c r="L6" s="47" t="s">
        <v>157</v>
      </c>
      <c r="M6" s="47"/>
      <c r="N6" s="47"/>
      <c r="O6" s="47"/>
      <c r="P6" s="47"/>
      <c r="Q6" s="47"/>
      <c r="R6" s="50"/>
      <c r="S6" s="50"/>
      <c r="T6" s="50"/>
      <c r="U6" s="50"/>
      <c r="V6" s="115"/>
      <c r="W6" s="130" t="s">
        <v>160</v>
      </c>
      <c r="X6" s="56"/>
      <c r="Y6" s="56"/>
      <c r="Z6" s="56"/>
      <c r="AA6" s="56"/>
      <c r="AB6" s="25"/>
      <c r="AC6" s="145" t="s">
        <v>161</v>
      </c>
      <c r="AD6" s="153"/>
      <c r="AE6" s="153"/>
      <c r="AF6" s="153"/>
      <c r="AG6" s="153"/>
      <c r="AH6" s="153"/>
      <c r="AI6" s="153"/>
      <c r="AJ6" s="153"/>
      <c r="AK6" s="153"/>
      <c r="AL6" s="167"/>
      <c r="AM6" s="175" t="s">
        <v>78</v>
      </c>
      <c r="AN6" s="58"/>
      <c r="AO6" s="58"/>
      <c r="AP6" s="58"/>
      <c r="AQ6" s="58"/>
      <c r="AR6" s="58"/>
      <c r="AS6" s="58"/>
      <c r="AT6" s="63"/>
      <c r="AU6" s="182" t="s">
        <v>74</v>
      </c>
      <c r="AV6" s="139"/>
      <c r="AW6" s="139"/>
      <c r="AX6" s="139"/>
      <c r="AY6" s="190" t="s">
        <v>163</v>
      </c>
      <c r="AZ6" s="198"/>
      <c r="BA6" s="198"/>
      <c r="BB6" s="198"/>
      <c r="BC6" s="198"/>
      <c r="BD6" s="198"/>
      <c r="BE6" s="198"/>
      <c r="BF6" s="198"/>
      <c r="BG6" s="198"/>
      <c r="BH6" s="198"/>
      <c r="BI6" s="198"/>
      <c r="BJ6" s="198"/>
      <c r="BK6" s="198"/>
      <c r="BL6" s="198"/>
      <c r="BM6" s="209"/>
      <c r="BN6" s="214">
        <v>1944521</v>
      </c>
      <c r="BO6" s="217"/>
      <c r="BP6" s="217"/>
      <c r="BQ6" s="217"/>
      <c r="BR6" s="217"/>
      <c r="BS6" s="217"/>
      <c r="BT6" s="217"/>
      <c r="BU6" s="220"/>
      <c r="BV6" s="214">
        <v>1655828</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88.7</v>
      </c>
      <c r="CU6" s="239"/>
      <c r="CV6" s="239"/>
      <c r="CW6" s="239"/>
      <c r="CX6" s="239"/>
      <c r="CY6" s="239"/>
      <c r="CZ6" s="239"/>
      <c r="DA6" s="247"/>
      <c r="DB6" s="231">
        <v>88.4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168</v>
      </c>
      <c r="AN7" s="58"/>
      <c r="AO7" s="58"/>
      <c r="AP7" s="58"/>
      <c r="AQ7" s="58"/>
      <c r="AR7" s="58"/>
      <c r="AS7" s="58"/>
      <c r="AT7" s="63"/>
      <c r="AU7" s="182" t="s">
        <v>74</v>
      </c>
      <c r="AV7" s="139"/>
      <c r="AW7" s="139"/>
      <c r="AX7" s="139"/>
      <c r="AY7" s="190" t="s">
        <v>169</v>
      </c>
      <c r="AZ7" s="198"/>
      <c r="BA7" s="198"/>
      <c r="BB7" s="198"/>
      <c r="BC7" s="198"/>
      <c r="BD7" s="198"/>
      <c r="BE7" s="198"/>
      <c r="BF7" s="198"/>
      <c r="BG7" s="198"/>
      <c r="BH7" s="198"/>
      <c r="BI7" s="198"/>
      <c r="BJ7" s="198"/>
      <c r="BK7" s="198"/>
      <c r="BL7" s="198"/>
      <c r="BM7" s="209"/>
      <c r="BN7" s="214">
        <v>761596</v>
      </c>
      <c r="BO7" s="217"/>
      <c r="BP7" s="217"/>
      <c r="BQ7" s="217"/>
      <c r="BR7" s="217"/>
      <c r="BS7" s="217"/>
      <c r="BT7" s="217"/>
      <c r="BU7" s="220"/>
      <c r="BV7" s="214">
        <v>128175</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10671514</v>
      </c>
      <c r="CU7" s="217"/>
      <c r="CV7" s="217"/>
      <c r="CW7" s="217"/>
      <c r="CX7" s="217"/>
      <c r="CY7" s="217"/>
      <c r="CZ7" s="217"/>
      <c r="DA7" s="220"/>
      <c r="DB7" s="214">
        <v>10476578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74</v>
      </c>
      <c r="AV8" s="139"/>
      <c r="AW8" s="139"/>
      <c r="AX8" s="139"/>
      <c r="AY8" s="190" t="s">
        <v>174</v>
      </c>
      <c r="AZ8" s="198"/>
      <c r="BA8" s="198"/>
      <c r="BB8" s="198"/>
      <c r="BC8" s="198"/>
      <c r="BD8" s="198"/>
      <c r="BE8" s="198"/>
      <c r="BF8" s="198"/>
      <c r="BG8" s="198"/>
      <c r="BH8" s="198"/>
      <c r="BI8" s="198"/>
      <c r="BJ8" s="198"/>
      <c r="BK8" s="198"/>
      <c r="BL8" s="198"/>
      <c r="BM8" s="209"/>
      <c r="BN8" s="214">
        <v>1182925</v>
      </c>
      <c r="BO8" s="217"/>
      <c r="BP8" s="217"/>
      <c r="BQ8" s="217"/>
      <c r="BR8" s="217"/>
      <c r="BS8" s="217"/>
      <c r="BT8" s="217"/>
      <c r="BU8" s="220"/>
      <c r="BV8" s="214">
        <v>1527653</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0.45</v>
      </c>
      <c r="CU8" s="240"/>
      <c r="CV8" s="240"/>
      <c r="CW8" s="240"/>
      <c r="CX8" s="240"/>
      <c r="CY8" s="240"/>
      <c r="CZ8" s="240"/>
      <c r="DA8" s="248"/>
      <c r="DB8" s="232">
        <v>0.46</v>
      </c>
      <c r="DC8" s="240"/>
      <c r="DD8" s="240"/>
      <c r="DE8" s="240"/>
      <c r="DF8" s="240"/>
      <c r="DG8" s="240"/>
      <c r="DH8" s="240"/>
      <c r="DI8" s="248"/>
    </row>
    <row r="9" spans="1:119" ht="18.75" customHeight="1">
      <c r="A9" s="2"/>
      <c r="B9" s="10" t="s">
        <v>21</v>
      </c>
      <c r="C9" s="27"/>
      <c r="D9" s="27"/>
      <c r="E9" s="27"/>
      <c r="F9" s="27"/>
      <c r="G9" s="27"/>
      <c r="H9" s="27"/>
      <c r="I9" s="27"/>
      <c r="J9" s="27"/>
      <c r="K9" s="31"/>
      <c r="L9" s="65" t="s">
        <v>12</v>
      </c>
      <c r="M9" s="74"/>
      <c r="N9" s="74"/>
      <c r="O9" s="74"/>
      <c r="P9" s="74"/>
      <c r="Q9" s="86"/>
      <c r="R9" s="97">
        <v>28190</v>
      </c>
      <c r="S9" s="106"/>
      <c r="T9" s="106"/>
      <c r="U9" s="106"/>
      <c r="V9" s="117"/>
      <c r="W9" s="127" t="s">
        <v>176</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180</v>
      </c>
      <c r="AV9" s="139"/>
      <c r="AW9" s="139"/>
      <c r="AX9" s="139"/>
      <c r="AY9" s="190" t="s">
        <v>76</v>
      </c>
      <c r="AZ9" s="198"/>
      <c r="BA9" s="198"/>
      <c r="BB9" s="198"/>
      <c r="BC9" s="198"/>
      <c r="BD9" s="198"/>
      <c r="BE9" s="198"/>
      <c r="BF9" s="198"/>
      <c r="BG9" s="198"/>
      <c r="BH9" s="198"/>
      <c r="BI9" s="198"/>
      <c r="BJ9" s="198"/>
      <c r="BK9" s="198"/>
      <c r="BL9" s="198"/>
      <c r="BM9" s="209"/>
      <c r="BN9" s="214">
        <v>-344728</v>
      </c>
      <c r="BO9" s="217"/>
      <c r="BP9" s="217"/>
      <c r="BQ9" s="217"/>
      <c r="BR9" s="217"/>
      <c r="BS9" s="217"/>
      <c r="BT9" s="217"/>
      <c r="BU9" s="220"/>
      <c r="BV9" s="214">
        <v>57748</v>
      </c>
      <c r="BW9" s="217"/>
      <c r="BX9" s="217"/>
      <c r="BY9" s="217"/>
      <c r="BZ9" s="217"/>
      <c r="CA9" s="217"/>
      <c r="CB9" s="217"/>
      <c r="CC9" s="220"/>
      <c r="CD9" s="192" t="s">
        <v>72</v>
      </c>
      <c r="CE9" s="111"/>
      <c r="CF9" s="111"/>
      <c r="CG9" s="111"/>
      <c r="CH9" s="111"/>
      <c r="CI9" s="111"/>
      <c r="CJ9" s="111"/>
      <c r="CK9" s="111"/>
      <c r="CL9" s="111"/>
      <c r="CM9" s="111"/>
      <c r="CN9" s="111"/>
      <c r="CO9" s="111"/>
      <c r="CP9" s="111"/>
      <c r="CQ9" s="111"/>
      <c r="CR9" s="111"/>
      <c r="CS9" s="211"/>
      <c r="CT9" s="230">
        <v>12.3</v>
      </c>
      <c r="CU9" s="238"/>
      <c r="CV9" s="238"/>
      <c r="CW9" s="238"/>
      <c r="CX9" s="238"/>
      <c r="CY9" s="238"/>
      <c r="CZ9" s="238"/>
      <c r="DA9" s="246"/>
      <c r="DB9" s="230">
        <v>12.5</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31317</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180</v>
      </c>
      <c r="AV10" s="139"/>
      <c r="AW10" s="139"/>
      <c r="AX10" s="139"/>
      <c r="AY10" s="190" t="s">
        <v>186</v>
      </c>
      <c r="AZ10" s="198"/>
      <c r="BA10" s="198"/>
      <c r="BB10" s="198"/>
      <c r="BC10" s="198"/>
      <c r="BD10" s="198"/>
      <c r="BE10" s="198"/>
      <c r="BF10" s="198"/>
      <c r="BG10" s="198"/>
      <c r="BH10" s="198"/>
      <c r="BI10" s="198"/>
      <c r="BJ10" s="198"/>
      <c r="BK10" s="198"/>
      <c r="BL10" s="198"/>
      <c r="BM10" s="209"/>
      <c r="BN10" s="214">
        <v>782430</v>
      </c>
      <c r="BO10" s="217"/>
      <c r="BP10" s="217"/>
      <c r="BQ10" s="217"/>
      <c r="BR10" s="217"/>
      <c r="BS10" s="217"/>
      <c r="BT10" s="217"/>
      <c r="BU10" s="220"/>
      <c r="BV10" s="214">
        <v>748846</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196</v>
      </c>
      <c r="AN11" s="58"/>
      <c r="AO11" s="58"/>
      <c r="AP11" s="58"/>
      <c r="AQ11" s="58"/>
      <c r="AR11" s="58"/>
      <c r="AS11" s="58"/>
      <c r="AT11" s="63"/>
      <c r="AU11" s="182" t="s">
        <v>180</v>
      </c>
      <c r="AV11" s="139"/>
      <c r="AW11" s="139"/>
      <c r="AX11" s="139"/>
      <c r="AY11" s="190" t="s">
        <v>197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200</v>
      </c>
      <c r="CE11" s="111"/>
      <c r="CF11" s="111"/>
      <c r="CG11" s="111"/>
      <c r="CH11" s="111"/>
      <c r="CI11" s="111"/>
      <c r="CJ11" s="111"/>
      <c r="CK11" s="111"/>
      <c r="CL11" s="111"/>
      <c r="CM11" s="111"/>
      <c r="CN11" s="111"/>
      <c r="CO11" s="111"/>
      <c r="CP11" s="111"/>
      <c r="CQ11" s="111"/>
      <c r="CR11" s="111"/>
      <c r="CS11" s="211"/>
      <c r="CT11" s="232" t="s">
        <v>133</v>
      </c>
      <c r="CU11" s="240"/>
      <c r="CV11" s="240"/>
      <c r="CW11" s="240"/>
      <c r="CX11" s="240"/>
      <c r="CY11" s="240"/>
      <c r="CZ11" s="240"/>
      <c r="DA11" s="248"/>
      <c r="DB11" s="232" t="s">
        <v>133</v>
      </c>
      <c r="DC11" s="240"/>
      <c r="DD11" s="240"/>
      <c r="DE11" s="240"/>
      <c r="DF11" s="240"/>
      <c r="DG11" s="240"/>
      <c r="DH11" s="240"/>
      <c r="DI11" s="248"/>
    </row>
    <row r="12" spans="1:119" ht="18.75" customHeight="1">
      <c r="A12" s="2"/>
      <c r="B12" s="11" t="s">
        <v>201</v>
      </c>
      <c r="C12" s="28"/>
      <c r="D12" s="28"/>
      <c r="E12" s="28"/>
      <c r="F12" s="28"/>
      <c r="G12" s="28"/>
      <c r="H12" s="28"/>
      <c r="I12" s="28"/>
      <c r="J12" s="28"/>
      <c r="K12" s="60"/>
      <c r="L12" s="66" t="s">
        <v>203</v>
      </c>
      <c r="M12" s="75"/>
      <c r="N12" s="75"/>
      <c r="O12" s="75"/>
      <c r="P12" s="75"/>
      <c r="Q12" s="87"/>
      <c r="R12" s="99">
        <v>28271</v>
      </c>
      <c r="S12" s="108"/>
      <c r="T12" s="108"/>
      <c r="U12" s="108"/>
      <c r="V12" s="120"/>
      <c r="W12" s="132" t="s">
        <v>6</v>
      </c>
      <c r="X12" s="139"/>
      <c r="Y12" s="139"/>
      <c r="Z12" s="139"/>
      <c r="AA12" s="139"/>
      <c r="AB12" s="144"/>
      <c r="AC12" s="148" t="s">
        <v>110</v>
      </c>
      <c r="AD12" s="155"/>
      <c r="AE12" s="155"/>
      <c r="AF12" s="155"/>
      <c r="AG12" s="158"/>
      <c r="AH12" s="148" t="s">
        <v>204</v>
      </c>
      <c r="AI12" s="155"/>
      <c r="AJ12" s="155"/>
      <c r="AK12" s="155"/>
      <c r="AL12" s="170"/>
      <c r="AM12" s="175" t="s">
        <v>206</v>
      </c>
      <c r="AN12" s="58"/>
      <c r="AO12" s="58"/>
      <c r="AP12" s="58"/>
      <c r="AQ12" s="58"/>
      <c r="AR12" s="58"/>
      <c r="AS12" s="58"/>
      <c r="AT12" s="63"/>
      <c r="AU12" s="182" t="s">
        <v>74</v>
      </c>
      <c r="AV12" s="139"/>
      <c r="AW12" s="139"/>
      <c r="AX12" s="139"/>
      <c r="AY12" s="190" t="s">
        <v>208</v>
      </c>
      <c r="AZ12" s="198"/>
      <c r="BA12" s="198"/>
      <c r="BB12" s="198"/>
      <c r="BC12" s="198"/>
      <c r="BD12" s="198"/>
      <c r="BE12" s="198"/>
      <c r="BF12" s="198"/>
      <c r="BG12" s="198"/>
      <c r="BH12" s="198"/>
      <c r="BI12" s="198"/>
      <c r="BJ12" s="198"/>
      <c r="BK12" s="198"/>
      <c r="BL12" s="198"/>
      <c r="BM12" s="209"/>
      <c r="BN12" s="214">
        <v>616618</v>
      </c>
      <c r="BO12" s="217"/>
      <c r="BP12" s="217"/>
      <c r="BQ12" s="217"/>
      <c r="BR12" s="217"/>
      <c r="BS12" s="217"/>
      <c r="BT12" s="217"/>
      <c r="BU12" s="220"/>
      <c r="BV12" s="214">
        <v>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133</v>
      </c>
      <c r="CU12" s="240"/>
      <c r="CV12" s="240"/>
      <c r="CW12" s="240"/>
      <c r="CX12" s="240"/>
      <c r="CY12" s="240"/>
      <c r="CZ12" s="240"/>
      <c r="DA12" s="248"/>
      <c r="DB12" s="232" t="s">
        <v>133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212</v>
      </c>
      <c r="N13" s="82"/>
      <c r="O13" s="82"/>
      <c r="P13" s="82"/>
      <c r="Q13" s="88"/>
      <c r="R13" s="100">
        <v>27855</v>
      </c>
      <c r="S13" s="109"/>
      <c r="T13" s="109"/>
      <c r="U13" s="109"/>
      <c r="V13" s="121"/>
      <c r="W13" s="130" t="s">
        <v>214</v>
      </c>
      <c r="X13" s="56"/>
      <c r="Y13" s="56"/>
      <c r="Z13" s="56"/>
      <c r="AA13" s="56"/>
      <c r="AB13" s="25"/>
      <c r="AC13" s="72">
        <v>1006</v>
      </c>
      <c r="AD13" s="80"/>
      <c r="AE13" s="80"/>
      <c r="AF13" s="80"/>
      <c r="AG13" s="84"/>
      <c r="AH13" s="72">
        <v>1197</v>
      </c>
      <c r="AI13" s="80"/>
      <c r="AJ13" s="80"/>
      <c r="AK13" s="80"/>
      <c r="AL13" s="118"/>
      <c r="AM13" s="175" t="s">
        <v>215</v>
      </c>
      <c r="AN13" s="58"/>
      <c r="AO13" s="58"/>
      <c r="AP13" s="58"/>
      <c r="AQ13" s="58"/>
      <c r="AR13" s="58"/>
      <c r="AS13" s="58"/>
      <c r="AT13" s="63"/>
      <c r="AU13" s="182" t="s">
        <v>180</v>
      </c>
      <c r="AV13" s="139"/>
      <c r="AW13" s="139"/>
      <c r="AX13" s="139"/>
      <c r="AY13" s="190" t="s">
        <v>217</v>
      </c>
      <c r="AZ13" s="198"/>
      <c r="BA13" s="198"/>
      <c r="BB13" s="198"/>
      <c r="BC13" s="198"/>
      <c r="BD13" s="198"/>
      <c r="BE13" s="198"/>
      <c r="BF13" s="198"/>
      <c r="BG13" s="198"/>
      <c r="BH13" s="198"/>
      <c r="BI13" s="198"/>
      <c r="BJ13" s="198"/>
      <c r="BK13" s="198"/>
      <c r="BL13" s="198"/>
      <c r="BM13" s="209"/>
      <c r="BN13" s="214">
        <v>-178916</v>
      </c>
      <c r="BO13" s="217"/>
      <c r="BP13" s="217"/>
      <c r="BQ13" s="217"/>
      <c r="BR13" s="217"/>
      <c r="BS13" s="217"/>
      <c r="BT13" s="217"/>
      <c r="BU13" s="220"/>
      <c r="BV13" s="214">
        <v>806594</v>
      </c>
      <c r="BW13" s="217"/>
      <c r="BX13" s="217"/>
      <c r="BY13" s="217"/>
      <c r="BZ13" s="217"/>
      <c r="CA13" s="217"/>
      <c r="CB13" s="217"/>
      <c r="CC13" s="220"/>
      <c r="CD13" s="192" t="s">
        <v>219</v>
      </c>
      <c r="CE13" s="111"/>
      <c r="CF13" s="111"/>
      <c r="CG13" s="111"/>
      <c r="CH13" s="111"/>
      <c r="CI13" s="111"/>
      <c r="CJ13" s="111"/>
      <c r="CK13" s="111"/>
      <c r="CL13" s="111"/>
      <c r="CM13" s="111"/>
      <c r="CN13" s="111"/>
      <c r="CO13" s="111"/>
      <c r="CP13" s="111"/>
      <c r="CQ13" s="111"/>
      <c r="CR13" s="111"/>
      <c r="CS13" s="211"/>
      <c r="CT13" s="230">
        <v>6.4</v>
      </c>
      <c r="CU13" s="238"/>
      <c r="CV13" s="238"/>
      <c r="CW13" s="238"/>
      <c r="CX13" s="238"/>
      <c r="CY13" s="238"/>
      <c r="CZ13" s="238"/>
      <c r="DA13" s="246"/>
      <c r="DB13" s="230">
        <v>6.9</v>
      </c>
      <c r="DC13" s="238"/>
      <c r="DD13" s="238"/>
      <c r="DE13" s="238"/>
      <c r="DF13" s="238"/>
      <c r="DG13" s="238"/>
      <c r="DH13" s="238"/>
      <c r="DI13" s="246"/>
    </row>
    <row r="14" spans="1:119" ht="18.75" customHeight="1">
      <c r="A14" s="2"/>
      <c r="B14" s="12"/>
      <c r="C14" s="29"/>
      <c r="D14" s="29"/>
      <c r="E14" s="29"/>
      <c r="F14" s="29"/>
      <c r="G14" s="29"/>
      <c r="H14" s="29"/>
      <c r="I14" s="29"/>
      <c r="J14" s="29"/>
      <c r="K14" s="61"/>
      <c r="L14" s="68" t="s">
        <v>220</v>
      </c>
      <c r="M14" s="77"/>
      <c r="N14" s="77"/>
      <c r="O14" s="77"/>
      <c r="P14" s="77"/>
      <c r="Q14" s="89"/>
      <c r="R14" s="100">
        <v>28872</v>
      </c>
      <c r="S14" s="109"/>
      <c r="T14" s="109"/>
      <c r="U14" s="109"/>
      <c r="V14" s="121"/>
      <c r="W14" s="129"/>
      <c r="X14" s="57"/>
      <c r="Y14" s="57"/>
      <c r="Z14" s="57"/>
      <c r="AA14" s="57"/>
      <c r="AB14" s="24"/>
      <c r="AC14" s="149">
        <v>7.4</v>
      </c>
      <c r="AD14" s="156"/>
      <c r="AE14" s="156"/>
      <c r="AF14" s="156"/>
      <c r="AG14" s="159"/>
      <c r="AH14" s="149">
        <v>7.7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v>46</v>
      </c>
      <c r="CU14" s="242"/>
      <c r="CV14" s="242"/>
      <c r="CW14" s="242"/>
      <c r="CX14" s="242"/>
      <c r="CY14" s="242"/>
      <c r="CZ14" s="242"/>
      <c r="DA14" s="250"/>
      <c r="DB14" s="234">
        <v>49.4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212</v>
      </c>
      <c r="N15" s="82"/>
      <c r="O15" s="82"/>
      <c r="P15" s="82"/>
      <c r="Q15" s="88"/>
      <c r="R15" s="100">
        <v>28545</v>
      </c>
      <c r="S15" s="109"/>
      <c r="T15" s="109"/>
      <c r="U15" s="109"/>
      <c r="V15" s="121"/>
      <c r="W15" s="130" t="s">
        <v>9</v>
      </c>
      <c r="X15" s="56"/>
      <c r="Y15" s="56"/>
      <c r="Z15" s="56"/>
      <c r="AA15" s="56"/>
      <c r="AB15" s="25"/>
      <c r="AC15" s="72">
        <v>3008</v>
      </c>
      <c r="AD15" s="80"/>
      <c r="AE15" s="80"/>
      <c r="AF15" s="80"/>
      <c r="AG15" s="84"/>
      <c r="AH15" s="72">
        <v>3539</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4182152</v>
      </c>
      <c r="BO15" s="216"/>
      <c r="BP15" s="216"/>
      <c r="BQ15" s="216"/>
      <c r="BR15" s="216"/>
      <c r="BS15" s="216"/>
      <c r="BT15" s="216"/>
      <c r="BU15" s="219"/>
      <c r="BV15" s="213">
        <v>4122430</v>
      </c>
      <c r="BW15" s="216"/>
      <c r="BX15" s="216"/>
      <c r="BY15" s="216"/>
      <c r="BZ15" s="216"/>
      <c r="CA15" s="216"/>
      <c r="CB15" s="216"/>
      <c r="CC15" s="219"/>
      <c r="CD15" s="222" t="s">
        <v>213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229</v>
      </c>
      <c r="S16" s="110"/>
      <c r="T16" s="110"/>
      <c r="U16" s="110"/>
      <c r="V16" s="122"/>
      <c r="W16" s="129"/>
      <c r="X16" s="57"/>
      <c r="Y16" s="57"/>
      <c r="Z16" s="57"/>
      <c r="AA16" s="57"/>
      <c r="AB16" s="24"/>
      <c r="AC16" s="149">
        <v>22.1</v>
      </c>
      <c r="AD16" s="156"/>
      <c r="AE16" s="156"/>
      <c r="AF16" s="156"/>
      <c r="AG16" s="159"/>
      <c r="AH16" s="149">
        <v>22.8</v>
      </c>
      <c r="AI16" s="156"/>
      <c r="AJ16" s="156"/>
      <c r="AK16" s="156"/>
      <c r="AL16" s="171"/>
      <c r="AM16" s="175"/>
      <c r="AN16" s="58"/>
      <c r="AO16" s="58"/>
      <c r="AP16" s="58"/>
      <c r="AQ16" s="58"/>
      <c r="AR16" s="58"/>
      <c r="AS16" s="58"/>
      <c r="AT16" s="63"/>
      <c r="AU16" s="182"/>
      <c r="AV16" s="139"/>
      <c r="AW16" s="139"/>
      <c r="AX16" s="139"/>
      <c r="AY16" s="190" t="s">
        <v>232</v>
      </c>
      <c r="AZ16" s="198"/>
      <c r="BA16" s="198"/>
      <c r="BB16" s="198"/>
      <c r="BC16" s="198"/>
      <c r="BD16" s="198"/>
      <c r="BE16" s="198"/>
      <c r="BF16" s="198"/>
      <c r="BG16" s="198"/>
      <c r="BH16" s="198"/>
      <c r="BI16" s="198"/>
      <c r="BJ16" s="198"/>
      <c r="BK16" s="198"/>
      <c r="BL16" s="198"/>
      <c r="BM16" s="209"/>
      <c r="BN16" s="214">
        <v>9516508</v>
      </c>
      <c r="BO16" s="217"/>
      <c r="BP16" s="217"/>
      <c r="BQ16" s="217"/>
      <c r="BR16" s="217"/>
      <c r="BS16" s="217"/>
      <c r="BT16" s="217"/>
      <c r="BU16" s="220"/>
      <c r="BV16" s="214">
        <v>9252071</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107</v>
      </c>
      <c r="N17" s="83"/>
      <c r="O17" s="83"/>
      <c r="P17" s="83"/>
      <c r="Q17" s="91"/>
      <c r="R17" s="101" t="s">
        <v>211</v>
      </c>
      <c r="S17" s="110"/>
      <c r="T17" s="110"/>
      <c r="U17" s="110"/>
      <c r="V17" s="122"/>
      <c r="W17" s="130" t="s">
        <v>99</v>
      </c>
      <c r="X17" s="56"/>
      <c r="Y17" s="56"/>
      <c r="Z17" s="56"/>
      <c r="AA17" s="56"/>
      <c r="AB17" s="25"/>
      <c r="AC17" s="72">
        <v>9623</v>
      </c>
      <c r="AD17" s="80"/>
      <c r="AE17" s="80"/>
      <c r="AF17" s="80"/>
      <c r="AG17" s="84"/>
      <c r="AH17" s="72">
        <v>10786</v>
      </c>
      <c r="AI17" s="80"/>
      <c r="AJ17" s="80"/>
      <c r="AK17" s="80"/>
      <c r="AL17" s="118"/>
      <c r="AM17" s="175"/>
      <c r="AN17" s="58"/>
      <c r="AO17" s="58"/>
      <c r="AP17" s="58"/>
      <c r="AQ17" s="58"/>
      <c r="AR17" s="58"/>
      <c r="AS17" s="58"/>
      <c r="AT17" s="63"/>
      <c r="AU17" s="182"/>
      <c r="AV17" s="139"/>
      <c r="AW17" s="139"/>
      <c r="AX17" s="139"/>
      <c r="AY17" s="190" t="s">
        <v>234</v>
      </c>
      <c r="AZ17" s="198"/>
      <c r="BA17" s="198"/>
      <c r="BB17" s="198"/>
      <c r="BC17" s="198"/>
      <c r="BD17" s="198"/>
      <c r="BE17" s="198"/>
      <c r="BF17" s="198"/>
      <c r="BG17" s="198"/>
      <c r="BH17" s="198"/>
      <c r="BI17" s="198"/>
      <c r="BJ17" s="198"/>
      <c r="BK17" s="198"/>
      <c r="BL17" s="198"/>
      <c r="BM17" s="209"/>
      <c r="BN17" s="214">
        <v>5260862</v>
      </c>
      <c r="BO17" s="217"/>
      <c r="BP17" s="217"/>
      <c r="BQ17" s="217"/>
      <c r="BR17" s="217"/>
      <c r="BS17" s="217"/>
      <c r="BT17" s="217"/>
      <c r="BU17" s="220"/>
      <c r="BV17" s="214">
        <v>5181476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235</v>
      </c>
      <c r="C18" s="31"/>
      <c r="D18" s="31"/>
      <c r="E18" s="49"/>
      <c r="F18" s="49"/>
      <c r="G18" s="49"/>
      <c r="H18" s="49"/>
      <c r="I18" s="49"/>
      <c r="J18" s="49"/>
      <c r="K18" s="49"/>
      <c r="L18" s="70">
        <v>363.97</v>
      </c>
      <c r="M18" s="70"/>
      <c r="N18" s="70"/>
      <c r="O18" s="70"/>
      <c r="P18" s="70"/>
      <c r="Q18" s="70"/>
      <c r="R18" s="102"/>
      <c r="S18" s="102"/>
      <c r="T18" s="102"/>
      <c r="U18" s="102"/>
      <c r="V18" s="123"/>
      <c r="W18" s="131"/>
      <c r="X18" s="138"/>
      <c r="Y18" s="138"/>
      <c r="Z18" s="138"/>
      <c r="AA18" s="138"/>
      <c r="AB18" s="26"/>
      <c r="AC18" s="150">
        <v>70.599999999999994</v>
      </c>
      <c r="AD18" s="157"/>
      <c r="AE18" s="157"/>
      <c r="AF18" s="157"/>
      <c r="AG18" s="160"/>
      <c r="AH18" s="150">
        <v>69.5</v>
      </c>
      <c r="AI18" s="157"/>
      <c r="AJ18" s="157"/>
      <c r="AK18" s="157"/>
      <c r="AL18" s="172"/>
      <c r="AM18" s="175"/>
      <c r="AN18" s="58"/>
      <c r="AO18" s="58"/>
      <c r="AP18" s="58"/>
      <c r="AQ18" s="58"/>
      <c r="AR18" s="58"/>
      <c r="AS18" s="58"/>
      <c r="AT18" s="63"/>
      <c r="AU18" s="182"/>
      <c r="AV18" s="139"/>
      <c r="AW18" s="139"/>
      <c r="AX18" s="139"/>
      <c r="AY18" s="190" t="s">
        <v>236</v>
      </c>
      <c r="AZ18" s="198"/>
      <c r="BA18" s="198"/>
      <c r="BB18" s="198"/>
      <c r="BC18" s="198"/>
      <c r="BD18" s="198"/>
      <c r="BE18" s="198"/>
      <c r="BF18" s="198"/>
      <c r="BG18" s="198"/>
      <c r="BH18" s="198"/>
      <c r="BI18" s="198"/>
      <c r="BJ18" s="198"/>
      <c r="BK18" s="198"/>
      <c r="BL18" s="198"/>
      <c r="BM18" s="209"/>
      <c r="BN18" s="214">
        <v>9579537</v>
      </c>
      <c r="BO18" s="217"/>
      <c r="BP18" s="217"/>
      <c r="BQ18" s="217"/>
      <c r="BR18" s="217"/>
      <c r="BS18" s="217"/>
      <c r="BT18" s="217"/>
      <c r="BU18" s="220"/>
      <c r="BV18" s="214">
        <v>9361889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58</v>
      </c>
      <c r="C19" s="31"/>
      <c r="D19" s="31"/>
      <c r="E19" s="49"/>
      <c r="F19" s="49"/>
      <c r="G19" s="49"/>
      <c r="H19" s="49"/>
      <c r="I19" s="49"/>
      <c r="J19" s="49"/>
      <c r="K19" s="49"/>
      <c r="L19" s="71">
        <v>77</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124</v>
      </c>
      <c r="AZ19" s="198"/>
      <c r="BA19" s="198"/>
      <c r="BB19" s="198"/>
      <c r="BC19" s="198"/>
      <c r="BD19" s="198"/>
      <c r="BE19" s="198"/>
      <c r="BF19" s="198"/>
      <c r="BG19" s="198"/>
      <c r="BH19" s="198"/>
      <c r="BI19" s="198"/>
      <c r="BJ19" s="198"/>
      <c r="BK19" s="198"/>
      <c r="BL19" s="198"/>
      <c r="BM19" s="209"/>
      <c r="BN19" s="214">
        <v>15083458</v>
      </c>
      <c r="BO19" s="217"/>
      <c r="BP19" s="217"/>
      <c r="BQ19" s="217"/>
      <c r="BR19" s="217"/>
      <c r="BS19" s="217"/>
      <c r="BT19" s="217"/>
      <c r="BU19" s="220"/>
      <c r="BV19" s="214">
        <v>13911411</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11449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6</v>
      </c>
      <c r="F22" s="56"/>
      <c r="G22" s="56"/>
      <c r="H22" s="56"/>
      <c r="I22" s="56"/>
      <c r="J22" s="56"/>
      <c r="K22" s="25"/>
      <c r="L22" s="50" t="s">
        <v>242</v>
      </c>
      <c r="M22" s="56"/>
      <c r="N22" s="56"/>
      <c r="O22" s="56"/>
      <c r="P22" s="25"/>
      <c r="Q22" s="92" t="s">
        <v>243</v>
      </c>
      <c r="R22" s="104"/>
      <c r="S22" s="104"/>
      <c r="T22" s="104"/>
      <c r="U22" s="104"/>
      <c r="V22" s="125"/>
      <c r="W22" s="133" t="s">
        <v>56</v>
      </c>
      <c r="X22" s="33"/>
      <c r="Y22" s="41"/>
      <c r="Z22" s="50" t="s">
        <v>6</v>
      </c>
      <c r="AA22" s="56"/>
      <c r="AB22" s="56"/>
      <c r="AC22" s="56"/>
      <c r="AD22" s="56"/>
      <c r="AE22" s="56"/>
      <c r="AF22" s="56"/>
      <c r="AG22" s="25"/>
      <c r="AH22" s="163" t="s">
        <v>179</v>
      </c>
      <c r="AI22" s="56"/>
      <c r="AJ22" s="56"/>
      <c r="AK22" s="56"/>
      <c r="AL22" s="25"/>
      <c r="AM22" s="163" t="s">
        <v>245</v>
      </c>
      <c r="AN22" s="178"/>
      <c r="AO22" s="178"/>
      <c r="AP22" s="178"/>
      <c r="AQ22" s="178"/>
      <c r="AR22" s="180"/>
      <c r="AS22" s="92" t="s">
        <v>243</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25261236</v>
      </c>
      <c r="BO22" s="216"/>
      <c r="BP22" s="216"/>
      <c r="BQ22" s="216"/>
      <c r="BR22" s="216"/>
      <c r="BS22" s="216"/>
      <c r="BT22" s="216"/>
      <c r="BU22" s="219"/>
      <c r="BV22" s="213">
        <v>24580188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249</v>
      </c>
      <c r="AZ23" s="198"/>
      <c r="BA23" s="198"/>
      <c r="BB23" s="198"/>
      <c r="BC23" s="198"/>
      <c r="BD23" s="198"/>
      <c r="BE23" s="198"/>
      <c r="BF23" s="198"/>
      <c r="BG23" s="198"/>
      <c r="BH23" s="198"/>
      <c r="BI23" s="198"/>
      <c r="BJ23" s="198"/>
      <c r="BK23" s="198"/>
      <c r="BL23" s="198"/>
      <c r="BM23" s="209"/>
      <c r="BN23" s="214">
        <v>10995922</v>
      </c>
      <c r="BO23" s="217"/>
      <c r="BP23" s="217"/>
      <c r="BQ23" s="217"/>
      <c r="BR23" s="217"/>
      <c r="BS23" s="217"/>
      <c r="BT23" s="217"/>
      <c r="BU23" s="220"/>
      <c r="BV23" s="214">
        <v>11427784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7700</v>
      </c>
      <c r="R24" s="80"/>
      <c r="S24" s="80"/>
      <c r="T24" s="80"/>
      <c r="U24" s="80"/>
      <c r="V24" s="84"/>
      <c r="W24" s="134"/>
      <c r="X24" s="34"/>
      <c r="Y24" s="42"/>
      <c r="Z24" s="52" t="s">
        <v>162</v>
      </c>
      <c r="AA24" s="58"/>
      <c r="AB24" s="58"/>
      <c r="AC24" s="58"/>
      <c r="AD24" s="58"/>
      <c r="AE24" s="58"/>
      <c r="AF24" s="58"/>
      <c r="AG24" s="63"/>
      <c r="AH24" s="72">
        <v>324</v>
      </c>
      <c r="AI24" s="80"/>
      <c r="AJ24" s="80"/>
      <c r="AK24" s="80"/>
      <c r="AL24" s="84"/>
      <c r="AM24" s="72">
        <v>979128</v>
      </c>
      <c r="AN24" s="80"/>
      <c r="AO24" s="80"/>
      <c r="AP24" s="80"/>
      <c r="AQ24" s="80"/>
      <c r="AR24" s="84"/>
      <c r="AS24" s="72">
        <v>3022</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18616970</v>
      </c>
      <c r="BO24" s="217"/>
      <c r="BP24" s="217"/>
      <c r="BQ24" s="217"/>
      <c r="BR24" s="217"/>
      <c r="BS24" s="217"/>
      <c r="BT24" s="217"/>
      <c r="BU24" s="220"/>
      <c r="BV24" s="214">
        <v>17274672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6500</v>
      </c>
      <c r="R25" s="80"/>
      <c r="S25" s="80"/>
      <c r="T25" s="80"/>
      <c r="U25" s="80"/>
      <c r="V25" s="84"/>
      <c r="W25" s="134"/>
      <c r="X25" s="34"/>
      <c r="Y25" s="42"/>
      <c r="Z25" s="52" t="s">
        <v>258</v>
      </c>
      <c r="AA25" s="58"/>
      <c r="AB25" s="58"/>
      <c r="AC25" s="58"/>
      <c r="AD25" s="58"/>
      <c r="AE25" s="58"/>
      <c r="AF25" s="58"/>
      <c r="AG25" s="63"/>
      <c r="AH25" s="72" t="s">
        <v>133</v>
      </c>
      <c r="AI25" s="80"/>
      <c r="AJ25" s="80"/>
      <c r="AK25" s="80"/>
      <c r="AL25" s="84"/>
      <c r="AM25" s="72" t="s">
        <v>133</v>
      </c>
      <c r="AN25" s="80"/>
      <c r="AO25" s="80"/>
      <c r="AP25" s="80"/>
      <c r="AQ25" s="80"/>
      <c r="AR25" s="84"/>
      <c r="AS25" s="72" t="s">
        <v>133</v>
      </c>
      <c r="AT25" s="80"/>
      <c r="AU25" s="80"/>
      <c r="AV25" s="80"/>
      <c r="AW25" s="80"/>
      <c r="AX25" s="118"/>
      <c r="AY25" s="189" t="s">
        <v>38</v>
      </c>
      <c r="AZ25" s="197"/>
      <c r="BA25" s="197"/>
      <c r="BB25" s="197"/>
      <c r="BC25" s="197"/>
      <c r="BD25" s="197"/>
      <c r="BE25" s="197"/>
      <c r="BF25" s="197"/>
      <c r="BG25" s="197"/>
      <c r="BH25" s="197"/>
      <c r="BI25" s="197"/>
      <c r="BJ25" s="197"/>
      <c r="BK25" s="197"/>
      <c r="BL25" s="197"/>
      <c r="BM25" s="208"/>
      <c r="BN25" s="213">
        <v>7236990</v>
      </c>
      <c r="BO25" s="216"/>
      <c r="BP25" s="216"/>
      <c r="BQ25" s="216"/>
      <c r="BR25" s="216"/>
      <c r="BS25" s="216"/>
      <c r="BT25" s="216"/>
      <c r="BU25" s="219"/>
      <c r="BV25" s="213">
        <v>9612194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259</v>
      </c>
      <c r="F26" s="58"/>
      <c r="G26" s="58"/>
      <c r="H26" s="58"/>
      <c r="I26" s="58"/>
      <c r="J26" s="58"/>
      <c r="K26" s="63"/>
      <c r="L26" s="72">
        <v>1</v>
      </c>
      <c r="M26" s="80"/>
      <c r="N26" s="80"/>
      <c r="O26" s="80"/>
      <c r="P26" s="84"/>
      <c r="Q26" s="72">
        <v>5700</v>
      </c>
      <c r="R26" s="80"/>
      <c r="S26" s="80"/>
      <c r="T26" s="80"/>
      <c r="U26" s="80"/>
      <c r="V26" s="84"/>
      <c r="W26" s="134"/>
      <c r="X26" s="34"/>
      <c r="Y26" s="42"/>
      <c r="Z26" s="52" t="s">
        <v>260</v>
      </c>
      <c r="AA26" s="143"/>
      <c r="AB26" s="143"/>
      <c r="AC26" s="143"/>
      <c r="AD26" s="143"/>
      <c r="AE26" s="143"/>
      <c r="AF26" s="143"/>
      <c r="AG26" s="161"/>
      <c r="AH26" s="72">
        <v>10</v>
      </c>
      <c r="AI26" s="80"/>
      <c r="AJ26" s="80"/>
      <c r="AK26" s="80"/>
      <c r="AL26" s="84"/>
      <c r="AM26" s="72">
        <v>21390</v>
      </c>
      <c r="AN26" s="80"/>
      <c r="AO26" s="80"/>
      <c r="AP26" s="80"/>
      <c r="AQ26" s="80"/>
      <c r="AR26" s="84"/>
      <c r="AS26" s="72">
        <v>2139</v>
      </c>
      <c r="AT26" s="80"/>
      <c r="AU26" s="80"/>
      <c r="AV26" s="80"/>
      <c r="AW26" s="80"/>
      <c r="AX26" s="118"/>
      <c r="AY26" s="192" t="s">
        <v>261</v>
      </c>
      <c r="AZ26" s="111"/>
      <c r="BA26" s="111"/>
      <c r="BB26" s="111"/>
      <c r="BC26" s="111"/>
      <c r="BD26" s="111"/>
      <c r="BE26" s="111"/>
      <c r="BF26" s="111"/>
      <c r="BG26" s="111"/>
      <c r="BH26" s="111"/>
      <c r="BI26" s="111"/>
      <c r="BJ26" s="111"/>
      <c r="BK26" s="111"/>
      <c r="BL26" s="111"/>
      <c r="BM26" s="211"/>
      <c r="BN26" s="214" t="s">
        <v>133</v>
      </c>
      <c r="BO26" s="217"/>
      <c r="BP26" s="217"/>
      <c r="BQ26" s="217"/>
      <c r="BR26" s="217"/>
      <c r="BS26" s="217"/>
      <c r="BT26" s="217"/>
      <c r="BU26" s="220"/>
      <c r="BV26" s="214" t="s">
        <v>133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262</v>
      </c>
      <c r="F27" s="58"/>
      <c r="G27" s="58"/>
      <c r="H27" s="58"/>
      <c r="I27" s="58"/>
      <c r="J27" s="58"/>
      <c r="K27" s="63"/>
      <c r="L27" s="72">
        <v>1</v>
      </c>
      <c r="M27" s="80"/>
      <c r="N27" s="80"/>
      <c r="O27" s="80"/>
      <c r="P27" s="84"/>
      <c r="Q27" s="72">
        <v>3500</v>
      </c>
      <c r="R27" s="80"/>
      <c r="S27" s="80"/>
      <c r="T27" s="80"/>
      <c r="U27" s="80"/>
      <c r="V27" s="84"/>
      <c r="W27" s="134"/>
      <c r="X27" s="34"/>
      <c r="Y27" s="42"/>
      <c r="Z27" s="52" t="s">
        <v>263</v>
      </c>
      <c r="AA27" s="58"/>
      <c r="AB27" s="58"/>
      <c r="AC27" s="58"/>
      <c r="AD27" s="58"/>
      <c r="AE27" s="58"/>
      <c r="AF27" s="58"/>
      <c r="AG27" s="63"/>
      <c r="AH27" s="72" t="s">
        <v>133</v>
      </c>
      <c r="AI27" s="80"/>
      <c r="AJ27" s="80"/>
      <c r="AK27" s="80"/>
      <c r="AL27" s="84"/>
      <c r="AM27" s="72" t="s">
        <v>133</v>
      </c>
      <c r="AN27" s="80"/>
      <c r="AO27" s="80"/>
      <c r="AP27" s="80"/>
      <c r="AQ27" s="80"/>
      <c r="AR27" s="84"/>
      <c r="AS27" s="72" t="s">
        <v>133</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484001</v>
      </c>
      <c r="BO27" s="218"/>
      <c r="BP27" s="218"/>
      <c r="BQ27" s="218"/>
      <c r="BR27" s="218"/>
      <c r="BS27" s="218"/>
      <c r="BT27" s="218"/>
      <c r="BU27" s="221"/>
      <c r="BV27" s="215">
        <v>483290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2900</v>
      </c>
      <c r="R28" s="80"/>
      <c r="S28" s="80"/>
      <c r="T28" s="80"/>
      <c r="U28" s="80"/>
      <c r="V28" s="84"/>
      <c r="W28" s="134"/>
      <c r="X28" s="34"/>
      <c r="Y28" s="42"/>
      <c r="Z28" s="52" t="s">
        <v>36</v>
      </c>
      <c r="AA28" s="58"/>
      <c r="AB28" s="58"/>
      <c r="AC28" s="58"/>
      <c r="AD28" s="58"/>
      <c r="AE28" s="58"/>
      <c r="AF28" s="58"/>
      <c r="AG28" s="63"/>
      <c r="AH28" s="72" t="s">
        <v>133</v>
      </c>
      <c r="AI28" s="80"/>
      <c r="AJ28" s="80"/>
      <c r="AK28" s="80"/>
      <c r="AL28" s="84"/>
      <c r="AM28" s="72" t="s">
        <v>133</v>
      </c>
      <c r="AN28" s="80"/>
      <c r="AO28" s="80"/>
      <c r="AP28" s="80"/>
      <c r="AQ28" s="80"/>
      <c r="AR28" s="84"/>
      <c r="AS28" s="72" t="s">
        <v>133</v>
      </c>
      <c r="AT28" s="80"/>
      <c r="AU28" s="80"/>
      <c r="AV28" s="80"/>
      <c r="AW28" s="80"/>
      <c r="AX28" s="118"/>
      <c r="AY28" s="194" t="s">
        <v>268</v>
      </c>
      <c r="AZ28" s="201"/>
      <c r="BA28" s="201"/>
      <c r="BB28" s="204"/>
      <c r="BC28" s="189" t="s">
        <v>106</v>
      </c>
      <c r="BD28" s="197"/>
      <c r="BE28" s="197"/>
      <c r="BF28" s="197"/>
      <c r="BG28" s="197"/>
      <c r="BH28" s="197"/>
      <c r="BI28" s="197"/>
      <c r="BJ28" s="197"/>
      <c r="BK28" s="197"/>
      <c r="BL28" s="197"/>
      <c r="BM28" s="208"/>
      <c r="BN28" s="213">
        <v>5237604</v>
      </c>
      <c r="BO28" s="216"/>
      <c r="BP28" s="216"/>
      <c r="BQ28" s="216"/>
      <c r="BR28" s="216"/>
      <c r="BS28" s="216"/>
      <c r="BT28" s="216"/>
      <c r="BU28" s="219"/>
      <c r="BV28" s="213">
        <v>5071792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14</v>
      </c>
      <c r="M29" s="80"/>
      <c r="N29" s="80"/>
      <c r="O29" s="80"/>
      <c r="P29" s="84"/>
      <c r="Q29" s="72">
        <v>2600</v>
      </c>
      <c r="R29" s="80"/>
      <c r="S29" s="80"/>
      <c r="T29" s="80"/>
      <c r="U29" s="80"/>
      <c r="V29" s="84"/>
      <c r="W29" s="135"/>
      <c r="X29" s="140"/>
      <c r="Y29" s="142"/>
      <c r="Z29" s="52" t="s">
        <v>273</v>
      </c>
      <c r="AA29" s="58"/>
      <c r="AB29" s="58"/>
      <c r="AC29" s="58"/>
      <c r="AD29" s="58"/>
      <c r="AE29" s="58"/>
      <c r="AF29" s="58"/>
      <c r="AG29" s="63"/>
      <c r="AH29" s="72">
        <v>324</v>
      </c>
      <c r="AI29" s="80"/>
      <c r="AJ29" s="80"/>
      <c r="AK29" s="80"/>
      <c r="AL29" s="84"/>
      <c r="AM29" s="72">
        <v>979128</v>
      </c>
      <c r="AN29" s="80"/>
      <c r="AO29" s="80"/>
      <c r="AP29" s="80"/>
      <c r="AQ29" s="80"/>
      <c r="AR29" s="84"/>
      <c r="AS29" s="72">
        <v>3022</v>
      </c>
      <c r="AT29" s="80"/>
      <c r="AU29" s="80"/>
      <c r="AV29" s="80"/>
      <c r="AW29" s="80"/>
      <c r="AX29" s="118"/>
      <c r="AY29" s="195"/>
      <c r="AZ29" s="202"/>
      <c r="BA29" s="202"/>
      <c r="BB29" s="205"/>
      <c r="BC29" s="190" t="s">
        <v>158</v>
      </c>
      <c r="BD29" s="198"/>
      <c r="BE29" s="198"/>
      <c r="BF29" s="198"/>
      <c r="BG29" s="198"/>
      <c r="BH29" s="198"/>
      <c r="BI29" s="198"/>
      <c r="BJ29" s="198"/>
      <c r="BK29" s="198"/>
      <c r="BL29" s="198"/>
      <c r="BM29" s="209"/>
      <c r="BN29" s="214">
        <v>535989</v>
      </c>
      <c r="BO29" s="217"/>
      <c r="BP29" s="217"/>
      <c r="BQ29" s="217"/>
      <c r="BR29" s="217"/>
      <c r="BS29" s="217"/>
      <c r="BT29" s="217"/>
      <c r="BU29" s="220"/>
      <c r="BV29" s="214">
        <v>546721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137</v>
      </c>
      <c r="X30" s="141"/>
      <c r="Y30" s="141"/>
      <c r="Z30" s="141"/>
      <c r="AA30" s="141"/>
      <c r="AB30" s="141"/>
      <c r="AC30" s="141"/>
      <c r="AD30" s="141"/>
      <c r="AE30" s="141"/>
      <c r="AF30" s="141"/>
      <c r="AG30" s="162"/>
      <c r="AH30" s="150">
        <v>95.4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73</v>
      </c>
      <c r="BD30" s="199"/>
      <c r="BE30" s="199"/>
      <c r="BF30" s="199"/>
      <c r="BG30" s="199"/>
      <c r="BH30" s="199"/>
      <c r="BI30" s="199"/>
      <c r="BJ30" s="199"/>
      <c r="BK30" s="199"/>
      <c r="BL30" s="199"/>
      <c r="BM30" s="210"/>
      <c r="BN30" s="215">
        <v>4139211</v>
      </c>
      <c r="BO30" s="218"/>
      <c r="BP30" s="218"/>
      <c r="BQ30" s="218"/>
      <c r="BR30" s="218"/>
      <c r="BS30" s="218"/>
      <c r="BT30" s="218"/>
      <c r="BU30" s="221"/>
      <c r="BV30" s="215">
        <v>4454663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185</v>
      </c>
      <c r="D32" s="36"/>
      <c r="E32" s="36"/>
      <c r="F32" s="36"/>
      <c r="G32" s="36"/>
      <c r="H32" s="36"/>
      <c r="I32" s="36"/>
      <c r="J32" s="36"/>
      <c r="K32" s="36"/>
      <c r="L32" s="36"/>
      <c r="M32" s="36"/>
      <c r="N32" s="36"/>
      <c r="O32" s="36"/>
      <c r="P32" s="36"/>
      <c r="Q32" s="36"/>
      <c r="R32" s="36"/>
      <c r="S32" s="36"/>
      <c r="U32" s="111" t="s">
        <v>97</v>
      </c>
      <c r="V32" s="111"/>
      <c r="W32" s="111"/>
      <c r="X32" s="111"/>
      <c r="Y32" s="111"/>
      <c r="Z32" s="111"/>
      <c r="AA32" s="111"/>
      <c r="AB32" s="111"/>
      <c r="AC32" s="111"/>
      <c r="AD32" s="111"/>
      <c r="AE32" s="111"/>
      <c r="AF32" s="111"/>
      <c r="AG32" s="111"/>
      <c r="AH32" s="111"/>
      <c r="AI32" s="111"/>
      <c r="AJ32" s="111"/>
      <c r="AK32" s="111"/>
      <c r="AM32" s="111" t="s">
        <v>274</v>
      </c>
      <c r="AN32" s="111"/>
      <c r="AO32" s="111"/>
      <c r="AP32" s="111"/>
      <c r="AQ32" s="111"/>
      <c r="AR32" s="111"/>
      <c r="AS32" s="111"/>
      <c r="AT32" s="111"/>
      <c r="AU32" s="111"/>
      <c r="AV32" s="111"/>
      <c r="AW32" s="111"/>
      <c r="AX32" s="111"/>
      <c r="AY32" s="111"/>
      <c r="AZ32" s="111"/>
      <c r="BA32" s="111"/>
      <c r="BB32" s="111"/>
      <c r="BC32" s="111"/>
      <c r="BE32" s="111" t="s">
        <v>275</v>
      </c>
      <c r="BF32" s="111"/>
      <c r="BG32" s="111"/>
      <c r="BH32" s="111"/>
      <c r="BI32" s="111"/>
      <c r="BJ32" s="111"/>
      <c r="BK32" s="111"/>
      <c r="BL32" s="111"/>
      <c r="BM32" s="111"/>
      <c r="BN32" s="111"/>
      <c r="BO32" s="111"/>
      <c r="BP32" s="111"/>
      <c r="BQ32" s="111"/>
      <c r="BR32" s="111"/>
      <c r="BS32" s="111"/>
      <c r="BT32" s="111"/>
      <c r="BU32" s="111"/>
      <c r="BW32" s="111" t="s">
        <v>276</v>
      </c>
      <c r="BX32" s="111"/>
      <c r="BY32" s="111"/>
      <c r="BZ32" s="111"/>
      <c r="CA32" s="111"/>
      <c r="CB32" s="111"/>
      <c r="CC32" s="111"/>
      <c r="CD32" s="111"/>
      <c r="CE32" s="111"/>
      <c r="CF32" s="111"/>
      <c r="CG32" s="111"/>
      <c r="CH32" s="111"/>
      <c r="CI32" s="111"/>
      <c r="CJ32" s="111"/>
      <c r="CK32" s="111"/>
      <c r="CL32" s="111"/>
      <c r="CM32" s="111"/>
      <c r="CO32" s="111" t="s">
        <v>278</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279</v>
      </c>
      <c r="F33" s="54"/>
      <c r="G33" s="54"/>
      <c r="H33" s="54"/>
      <c r="I33" s="54"/>
      <c r="J33" s="54"/>
      <c r="K33" s="54"/>
      <c r="L33" s="54"/>
      <c r="M33" s="54"/>
      <c r="N33" s="54"/>
      <c r="O33" s="54"/>
      <c r="P33" s="54"/>
      <c r="Q33" s="54"/>
      <c r="R33" s="54"/>
      <c r="S33" s="54"/>
      <c r="T33" s="54"/>
      <c r="U33" s="37" t="s">
        <v>61</v>
      </c>
      <c r="V33" s="37"/>
      <c r="W33" s="54" t="s">
        <v>279</v>
      </c>
      <c r="X33" s="54"/>
      <c r="Y33" s="54"/>
      <c r="Z33" s="54"/>
      <c r="AA33" s="54"/>
      <c r="AB33" s="54"/>
      <c r="AC33" s="54"/>
      <c r="AD33" s="54"/>
      <c r="AE33" s="54"/>
      <c r="AF33" s="54"/>
      <c r="AG33" s="54"/>
      <c r="AH33" s="54"/>
      <c r="AI33" s="54"/>
      <c r="AJ33" s="54"/>
      <c r="AK33" s="54"/>
      <c r="AL33" s="54"/>
      <c r="AM33" s="37" t="s">
        <v>61</v>
      </c>
      <c r="AN33" s="37"/>
      <c r="AO33" s="54" t="s">
        <v>279</v>
      </c>
      <c r="AP33" s="54"/>
      <c r="AQ33" s="54"/>
      <c r="AR33" s="54"/>
      <c r="AS33" s="54"/>
      <c r="AT33" s="54"/>
      <c r="AU33" s="54"/>
      <c r="AV33" s="54"/>
      <c r="AW33" s="54"/>
      <c r="AX33" s="54"/>
      <c r="AY33" s="54"/>
      <c r="AZ33" s="54"/>
      <c r="BA33" s="54"/>
      <c r="BB33" s="54"/>
      <c r="BC33" s="54"/>
      <c r="BD33" s="37"/>
      <c r="BE33" s="54" t="s">
        <v>280</v>
      </c>
      <c r="BF33" s="54"/>
      <c r="BG33" s="54" t="s">
        <v>165</v>
      </c>
      <c r="BH33" s="54"/>
      <c r="BI33" s="54"/>
      <c r="BJ33" s="54"/>
      <c r="BK33" s="54"/>
      <c r="BL33" s="54"/>
      <c r="BM33" s="54"/>
      <c r="BN33" s="54"/>
      <c r="BO33" s="54"/>
      <c r="BP33" s="54"/>
      <c r="BQ33" s="54"/>
      <c r="BR33" s="54"/>
      <c r="BS33" s="54"/>
      <c r="BT33" s="54"/>
      <c r="BU33" s="54"/>
      <c r="BV33" s="37"/>
      <c r="BW33" s="37" t="s">
        <v>280</v>
      </c>
      <c r="BX33" s="37"/>
      <c r="BY33" s="54" t="s">
        <v>233</v>
      </c>
      <c r="BZ33" s="54"/>
      <c r="CA33" s="54"/>
      <c r="CB33" s="54"/>
      <c r="CC33" s="54"/>
      <c r="CD33" s="54"/>
      <c r="CE33" s="54"/>
      <c r="CF33" s="54"/>
      <c r="CG33" s="54"/>
      <c r="CH33" s="54"/>
      <c r="CI33" s="54"/>
      <c r="CJ33" s="54"/>
      <c r="CK33" s="54"/>
      <c r="CL33" s="54"/>
      <c r="CM33" s="54"/>
      <c r="CN33" s="54"/>
      <c r="CO33" s="37" t="s">
        <v>61</v>
      </c>
      <c r="CP33" s="37"/>
      <c r="CQ33" s="54" t="s">
        <v>282</v>
      </c>
      <c r="CR33" s="54"/>
      <c r="CS33" s="54"/>
      <c r="CT33" s="54"/>
      <c r="CU33" s="54"/>
      <c r="CV33" s="54"/>
      <c r="CW33" s="54"/>
      <c r="CX33" s="54"/>
      <c r="CY33" s="54"/>
      <c r="CZ33" s="54"/>
      <c r="DA33" s="54"/>
      <c r="DB33" s="54"/>
      <c r="DC33" s="54"/>
      <c r="DD33" s="54"/>
      <c r="DE33" s="54"/>
      <c r="DF33" s="54"/>
      <c r="DG33" s="253" t="s">
        <v>84</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伊豆市沼津市衛生施設組合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公共用地取得事業特別会計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温泉事業会計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駿豆学園管理組合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IF('各会計、関係団体の財政状況及び健全化判断比率'!B33="","",'各会計、関係団体の財政状況及び健全化判断比率'!B33)</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駿東伊豆消防組合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伊豆市伊豆の国市廃棄物処理施設組合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283</v>
      </c>
      <c r="E46" s="1" t="s">
        <v>284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285</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291</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295</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zo8V7pHYD3QDm7kKR2b7BHEbeS7rSAG3hv8MiBRAsMSrl3BJzLpl2a4cGE5pmRavpjEofh6hzIU7guu0zFS3Eg==" saltValue="FK3cGFM2QpcsTCYAIgtqy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2"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80" zoomScaleNormal="8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13</v>
      </c>
      <c r="C33" s="868"/>
      <c r="D33" s="868"/>
      <c r="E33" s="873" t="s">
        <v>19</v>
      </c>
      <c r="F33" s="877" t="s">
        <v>3</v>
      </c>
      <c r="G33" s="880" t="s">
        <v>527</v>
      </c>
      <c r="H33" s="880" t="s">
        <v>484</v>
      </c>
      <c r="I33" s="880" t="s">
        <v>528</v>
      </c>
      <c r="J33" s="883" t="s">
        <v>256</v>
      </c>
      <c r="K33" s="861"/>
      <c r="L33" s="861"/>
      <c r="M33" s="861"/>
      <c r="N33" s="861"/>
      <c r="O33" s="861"/>
      <c r="P33" s="861"/>
    </row>
    <row r="34" spans="1:16" ht="39" customHeight="1">
      <c r="A34" s="861"/>
      <c r="B34" s="863"/>
      <c r="C34" s="869" t="s">
        <v>452</v>
      </c>
      <c r="D34" s="869"/>
      <c r="E34" s="874"/>
      <c r="F34" s="878">
        <v>7.35</v>
      </c>
      <c r="G34" s="881">
        <v>12.8</v>
      </c>
      <c r="H34" s="881">
        <v>13.63</v>
      </c>
      <c r="I34" s="881">
        <v>14.58</v>
      </c>
      <c r="J34" s="884">
        <v>11.08</v>
      </c>
      <c r="K34" s="861"/>
      <c r="L34" s="861"/>
      <c r="M34" s="861"/>
      <c r="N34" s="861"/>
      <c r="O34" s="861"/>
      <c r="P34" s="861"/>
    </row>
    <row r="35" spans="1:16" ht="39" customHeight="1">
      <c r="A35" s="861"/>
      <c r="B35" s="864"/>
      <c r="C35" s="870" t="s">
        <v>465</v>
      </c>
      <c r="D35" s="870"/>
      <c r="E35" s="875"/>
      <c r="F35" s="879">
        <v>6.81</v>
      </c>
      <c r="G35" s="882">
        <v>7.05</v>
      </c>
      <c r="H35" s="882">
        <v>7.57</v>
      </c>
      <c r="I35" s="882">
        <v>7.41</v>
      </c>
      <c r="J35" s="885">
        <v>7.12</v>
      </c>
      <c r="K35" s="861"/>
      <c r="L35" s="861"/>
      <c r="M35" s="861"/>
      <c r="N35" s="861"/>
      <c r="O35" s="861"/>
      <c r="P35" s="861"/>
    </row>
    <row r="36" spans="1:16" ht="39" customHeight="1">
      <c r="A36" s="861"/>
      <c r="B36" s="864"/>
      <c r="C36" s="870" t="s">
        <v>467</v>
      </c>
      <c r="D36" s="870"/>
      <c r="E36" s="875"/>
      <c r="F36" s="879">
        <v>5.09</v>
      </c>
      <c r="G36" s="882">
        <v>5.16</v>
      </c>
      <c r="H36" s="882">
        <v>5.01</v>
      </c>
      <c r="I36" s="882">
        <v>5.09</v>
      </c>
      <c r="J36" s="885">
        <v>4.83</v>
      </c>
      <c r="K36" s="861"/>
      <c r="L36" s="861"/>
      <c r="M36" s="861"/>
      <c r="N36" s="861"/>
      <c r="O36" s="861"/>
      <c r="P36" s="861"/>
    </row>
    <row r="37" spans="1:16" ht="39" customHeight="1">
      <c r="A37" s="861"/>
      <c r="B37" s="864"/>
      <c r="C37" s="870" t="s">
        <v>354</v>
      </c>
      <c r="D37" s="870"/>
      <c r="E37" s="875"/>
      <c r="F37" s="879">
        <v>1.56</v>
      </c>
      <c r="G37" s="882">
        <v>2.08</v>
      </c>
      <c r="H37" s="882">
        <v>2.39</v>
      </c>
      <c r="I37" s="882">
        <v>2.52</v>
      </c>
      <c r="J37" s="885">
        <v>2.88</v>
      </c>
      <c r="K37" s="861"/>
      <c r="L37" s="861"/>
      <c r="M37" s="861"/>
      <c r="N37" s="861"/>
      <c r="O37" s="861"/>
      <c r="P37" s="861"/>
    </row>
    <row r="38" spans="1:16" ht="39" customHeight="1">
      <c r="A38" s="861"/>
      <c r="B38" s="864"/>
      <c r="C38" s="870" t="s">
        <v>26</v>
      </c>
      <c r="D38" s="870"/>
      <c r="E38" s="875"/>
      <c r="F38" s="879">
        <v>0.54</v>
      </c>
      <c r="G38" s="882">
        <v>0.22</v>
      </c>
      <c r="H38" s="882">
        <v>1.67</v>
      </c>
      <c r="I38" s="882">
        <v>2.0299999999999998</v>
      </c>
      <c r="J38" s="885">
        <v>1.98</v>
      </c>
      <c r="K38" s="861"/>
      <c r="L38" s="861"/>
      <c r="M38" s="861"/>
      <c r="N38" s="861"/>
      <c r="O38" s="861"/>
      <c r="P38" s="861"/>
    </row>
    <row r="39" spans="1:16" ht="39" customHeight="1">
      <c r="A39" s="861"/>
      <c r="B39" s="864"/>
      <c r="C39" s="870" t="s">
        <v>464</v>
      </c>
      <c r="D39" s="870"/>
      <c r="E39" s="875"/>
      <c r="F39" s="879">
        <v>0.61</v>
      </c>
      <c r="G39" s="882">
        <v>0.68</v>
      </c>
      <c r="H39" s="882">
        <v>0.92</v>
      </c>
      <c r="I39" s="882">
        <v>0.49</v>
      </c>
      <c r="J39" s="885">
        <v>0.4</v>
      </c>
      <c r="K39" s="861"/>
      <c r="L39" s="861"/>
      <c r="M39" s="861"/>
      <c r="N39" s="861"/>
      <c r="O39" s="861"/>
      <c r="P39" s="861"/>
    </row>
    <row r="40" spans="1:16" ht="39" customHeight="1">
      <c r="A40" s="861"/>
      <c r="B40" s="864"/>
      <c r="C40" s="870" t="s">
        <v>226</v>
      </c>
      <c r="D40" s="870"/>
      <c r="E40" s="875"/>
      <c r="F40" s="879">
        <v>5.e-002</v>
      </c>
      <c r="G40" s="882">
        <v>1.e-002</v>
      </c>
      <c r="H40" s="882">
        <v>1.e-002</v>
      </c>
      <c r="I40" s="882">
        <v>0.15</v>
      </c>
      <c r="J40" s="885">
        <v>0.14000000000000001</v>
      </c>
      <c r="K40" s="861"/>
      <c r="L40" s="861"/>
      <c r="M40" s="861"/>
      <c r="N40" s="861"/>
      <c r="O40" s="861"/>
      <c r="P40" s="861"/>
    </row>
    <row r="41" spans="1:16" ht="39" customHeight="1">
      <c r="A41" s="861"/>
      <c r="B41" s="864"/>
      <c r="C41" s="870" t="s">
        <v>455</v>
      </c>
      <c r="D41" s="870"/>
      <c r="E41" s="875"/>
      <c r="F41" s="879">
        <v>0</v>
      </c>
      <c r="G41" s="882">
        <v>0</v>
      </c>
      <c r="H41" s="882">
        <v>0</v>
      </c>
      <c r="I41" s="882">
        <v>0</v>
      </c>
      <c r="J41" s="885">
        <v>0</v>
      </c>
      <c r="K41" s="861"/>
      <c r="L41" s="861"/>
      <c r="M41" s="861"/>
      <c r="N41" s="861"/>
      <c r="O41" s="861"/>
      <c r="P41" s="861"/>
    </row>
    <row r="42" spans="1:16" ht="39" customHeight="1">
      <c r="A42" s="861"/>
      <c r="B42" s="865"/>
      <c r="C42" s="870" t="s">
        <v>531</v>
      </c>
      <c r="D42" s="870"/>
      <c r="E42" s="875"/>
      <c r="F42" s="879" t="s">
        <v>133</v>
      </c>
      <c r="G42" s="882" t="s">
        <v>133</v>
      </c>
      <c r="H42" s="882" t="s">
        <v>133</v>
      </c>
      <c r="I42" s="882" t="s">
        <v>133</v>
      </c>
      <c r="J42" s="885" t="s">
        <v>133</v>
      </c>
      <c r="K42" s="861"/>
      <c r="L42" s="861"/>
      <c r="M42" s="861"/>
      <c r="N42" s="861"/>
      <c r="O42" s="861"/>
      <c r="P42" s="861"/>
    </row>
    <row r="43" spans="1:16" ht="39" customHeight="1">
      <c r="A43" s="861"/>
      <c r="B43" s="866"/>
      <c r="C43" s="871" t="s">
        <v>489</v>
      </c>
      <c r="D43" s="871"/>
      <c r="E43" s="876"/>
      <c r="F43" s="851">
        <v>9.e-002</v>
      </c>
      <c r="G43" s="855">
        <v>0.46</v>
      </c>
      <c r="H43" s="855">
        <v>0</v>
      </c>
      <c r="I43" s="855">
        <v>8.e-002</v>
      </c>
      <c r="J43" s="860" t="s">
        <v>133</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V/TSQ7wQ0QP0iXpNAEh73+CR+eoeKLpUMfjy6Iysp4ZTbjskDOMkw3mcV/FLzZq6fklyxM5RRG/BQ3ijmvb0PA==" saltValue="Z8QlnDXhxCGOKpgHOF8HY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8"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22</v>
      </c>
      <c r="P43" s="734"/>
      <c r="Q43" s="734"/>
      <c r="R43" s="734"/>
      <c r="S43" s="734"/>
      <c r="T43" s="734"/>
      <c r="U43" s="734"/>
    </row>
    <row r="44" spans="1:21" ht="30.75" customHeight="1">
      <c r="A44" s="734"/>
      <c r="B44" s="886" t="s">
        <v>23</v>
      </c>
      <c r="C44" s="900"/>
      <c r="D44" s="900"/>
      <c r="E44" s="919"/>
      <c r="F44" s="919"/>
      <c r="G44" s="919"/>
      <c r="H44" s="919"/>
      <c r="I44" s="919"/>
      <c r="J44" s="928" t="s">
        <v>19</v>
      </c>
      <c r="K44" s="936" t="s">
        <v>3</v>
      </c>
      <c r="L44" s="945" t="s">
        <v>527</v>
      </c>
      <c r="M44" s="945" t="s">
        <v>484</v>
      </c>
      <c r="N44" s="945" t="s">
        <v>528</v>
      </c>
      <c r="O44" s="954" t="s">
        <v>256</v>
      </c>
      <c r="P44" s="734"/>
      <c r="Q44" s="734"/>
      <c r="R44" s="734"/>
      <c r="S44" s="734"/>
      <c r="T44" s="734"/>
      <c r="U44" s="734"/>
    </row>
    <row r="45" spans="1:21" ht="30.75" customHeight="1">
      <c r="A45" s="734"/>
      <c r="B45" s="887" t="s">
        <v>27</v>
      </c>
      <c r="C45" s="901"/>
      <c r="D45" s="911"/>
      <c r="E45" s="920" t="s">
        <v>24</v>
      </c>
      <c r="F45" s="920"/>
      <c r="G45" s="920"/>
      <c r="H45" s="920"/>
      <c r="I45" s="920"/>
      <c r="J45" s="929"/>
      <c r="K45" s="937">
        <v>1612</v>
      </c>
      <c r="L45" s="946">
        <v>1613</v>
      </c>
      <c r="M45" s="946">
        <v>1654</v>
      </c>
      <c r="N45" s="946">
        <v>1734</v>
      </c>
      <c r="O45" s="955">
        <v>1851</v>
      </c>
      <c r="P45" s="734"/>
      <c r="Q45" s="734"/>
      <c r="R45" s="734"/>
      <c r="S45" s="734"/>
      <c r="T45" s="734"/>
      <c r="U45" s="734"/>
    </row>
    <row r="46" spans="1:21" ht="30.75" customHeight="1">
      <c r="A46" s="734"/>
      <c r="B46" s="888"/>
      <c r="C46" s="902"/>
      <c r="D46" s="912"/>
      <c r="E46" s="921" t="s">
        <v>30</v>
      </c>
      <c r="F46" s="921"/>
      <c r="G46" s="921"/>
      <c r="H46" s="921"/>
      <c r="I46" s="921"/>
      <c r="J46" s="930"/>
      <c r="K46" s="938" t="s">
        <v>133</v>
      </c>
      <c r="L46" s="947" t="s">
        <v>133</v>
      </c>
      <c r="M46" s="947" t="s">
        <v>133</v>
      </c>
      <c r="N46" s="947" t="s">
        <v>133</v>
      </c>
      <c r="O46" s="956" t="s">
        <v>133</v>
      </c>
      <c r="P46" s="734"/>
      <c r="Q46" s="734"/>
      <c r="R46" s="734"/>
      <c r="S46" s="734"/>
      <c r="T46" s="734"/>
      <c r="U46" s="734"/>
    </row>
    <row r="47" spans="1:21" ht="30.75" customHeight="1">
      <c r="A47" s="734"/>
      <c r="B47" s="888"/>
      <c r="C47" s="902"/>
      <c r="D47" s="912"/>
      <c r="E47" s="921" t="s">
        <v>34</v>
      </c>
      <c r="F47" s="921"/>
      <c r="G47" s="921"/>
      <c r="H47" s="921"/>
      <c r="I47" s="921"/>
      <c r="J47" s="930"/>
      <c r="K47" s="938" t="s">
        <v>133</v>
      </c>
      <c r="L47" s="947" t="s">
        <v>133</v>
      </c>
      <c r="M47" s="947" t="s">
        <v>133</v>
      </c>
      <c r="N47" s="947" t="s">
        <v>133</v>
      </c>
      <c r="O47" s="956" t="s">
        <v>133</v>
      </c>
      <c r="P47" s="734"/>
      <c r="Q47" s="734"/>
      <c r="R47" s="734"/>
      <c r="S47" s="734"/>
      <c r="T47" s="734"/>
      <c r="U47" s="734"/>
    </row>
    <row r="48" spans="1:21" ht="30.75" customHeight="1">
      <c r="A48" s="734"/>
      <c r="B48" s="888"/>
      <c r="C48" s="902"/>
      <c r="D48" s="912"/>
      <c r="E48" s="921" t="s">
        <v>37</v>
      </c>
      <c r="F48" s="921"/>
      <c r="G48" s="921"/>
      <c r="H48" s="921"/>
      <c r="I48" s="921"/>
      <c r="J48" s="930"/>
      <c r="K48" s="938">
        <v>567</v>
      </c>
      <c r="L48" s="947">
        <v>560</v>
      </c>
      <c r="M48" s="947">
        <v>480</v>
      </c>
      <c r="N48" s="947">
        <v>511</v>
      </c>
      <c r="O48" s="956">
        <v>250</v>
      </c>
      <c r="P48" s="734"/>
      <c r="Q48" s="734"/>
      <c r="R48" s="734"/>
      <c r="S48" s="734"/>
      <c r="T48" s="734"/>
      <c r="U48" s="734"/>
    </row>
    <row r="49" spans="1:21" ht="30.75" customHeight="1">
      <c r="A49" s="734"/>
      <c r="B49" s="888"/>
      <c r="C49" s="902"/>
      <c r="D49" s="912"/>
      <c r="E49" s="921" t="s">
        <v>0</v>
      </c>
      <c r="F49" s="921"/>
      <c r="G49" s="921"/>
      <c r="H49" s="921"/>
      <c r="I49" s="921"/>
      <c r="J49" s="930"/>
      <c r="K49" s="938">
        <v>19</v>
      </c>
      <c r="L49" s="947">
        <v>21</v>
      </c>
      <c r="M49" s="947">
        <v>23</v>
      </c>
      <c r="N49" s="947">
        <v>23</v>
      </c>
      <c r="O49" s="956">
        <v>23</v>
      </c>
      <c r="P49" s="734"/>
      <c r="Q49" s="734"/>
      <c r="R49" s="734"/>
      <c r="S49" s="734"/>
      <c r="T49" s="734"/>
      <c r="U49" s="734"/>
    </row>
    <row r="50" spans="1:21" ht="30.75" customHeight="1">
      <c r="A50" s="734"/>
      <c r="B50" s="888"/>
      <c r="C50" s="902"/>
      <c r="D50" s="912"/>
      <c r="E50" s="921" t="s">
        <v>42</v>
      </c>
      <c r="F50" s="921"/>
      <c r="G50" s="921"/>
      <c r="H50" s="921"/>
      <c r="I50" s="921"/>
      <c r="J50" s="930"/>
      <c r="K50" s="938">
        <v>1</v>
      </c>
      <c r="L50" s="947">
        <v>1</v>
      </c>
      <c r="M50" s="947">
        <v>1</v>
      </c>
      <c r="N50" s="947" t="s">
        <v>133</v>
      </c>
      <c r="O50" s="956" t="s">
        <v>133</v>
      </c>
      <c r="P50" s="734"/>
      <c r="Q50" s="734"/>
      <c r="R50" s="734"/>
      <c r="S50" s="734"/>
      <c r="T50" s="734"/>
      <c r="U50" s="734"/>
    </row>
    <row r="51" spans="1:21" ht="30.75" customHeight="1">
      <c r="A51" s="734"/>
      <c r="B51" s="889"/>
      <c r="C51" s="903"/>
      <c r="D51" s="913"/>
      <c r="E51" s="921" t="s">
        <v>44</v>
      </c>
      <c r="F51" s="921"/>
      <c r="G51" s="921"/>
      <c r="H51" s="921"/>
      <c r="I51" s="921"/>
      <c r="J51" s="930"/>
      <c r="K51" s="938" t="s">
        <v>133</v>
      </c>
      <c r="L51" s="947" t="s">
        <v>133</v>
      </c>
      <c r="M51" s="947" t="s">
        <v>133</v>
      </c>
      <c r="N51" s="947" t="s">
        <v>133</v>
      </c>
      <c r="O51" s="956" t="s">
        <v>133</v>
      </c>
      <c r="P51" s="734"/>
      <c r="Q51" s="734"/>
      <c r="R51" s="734"/>
      <c r="S51" s="734"/>
      <c r="T51" s="734"/>
      <c r="U51" s="734"/>
    </row>
    <row r="52" spans="1:21" ht="30.75" customHeight="1">
      <c r="A52" s="734"/>
      <c r="B52" s="890" t="s">
        <v>47</v>
      </c>
      <c r="C52" s="904"/>
      <c r="D52" s="913"/>
      <c r="E52" s="921" t="s">
        <v>49</v>
      </c>
      <c r="F52" s="921"/>
      <c r="G52" s="921"/>
      <c r="H52" s="921"/>
      <c r="I52" s="921"/>
      <c r="J52" s="930"/>
      <c r="K52" s="938">
        <v>1617</v>
      </c>
      <c r="L52" s="947">
        <v>1576</v>
      </c>
      <c r="M52" s="947">
        <v>1565</v>
      </c>
      <c r="N52" s="947">
        <v>1602</v>
      </c>
      <c r="O52" s="956">
        <v>1640</v>
      </c>
      <c r="P52" s="734"/>
      <c r="Q52" s="734"/>
      <c r="R52" s="734"/>
      <c r="S52" s="734"/>
      <c r="T52" s="734"/>
      <c r="U52" s="734"/>
    </row>
    <row r="53" spans="1:21" ht="30.75" customHeight="1">
      <c r="A53" s="734"/>
      <c r="B53" s="891" t="s">
        <v>52</v>
      </c>
      <c r="C53" s="905"/>
      <c r="D53" s="914"/>
      <c r="E53" s="922" t="s">
        <v>55</v>
      </c>
      <c r="F53" s="922"/>
      <c r="G53" s="922"/>
      <c r="H53" s="922"/>
      <c r="I53" s="922"/>
      <c r="J53" s="931"/>
      <c r="K53" s="939">
        <v>582</v>
      </c>
      <c r="L53" s="948">
        <v>619</v>
      </c>
      <c r="M53" s="948">
        <v>593</v>
      </c>
      <c r="N53" s="948">
        <v>666</v>
      </c>
      <c r="O53" s="957">
        <v>484</v>
      </c>
      <c r="P53" s="734"/>
      <c r="Q53" s="734"/>
      <c r="R53" s="734"/>
      <c r="S53" s="734"/>
      <c r="T53" s="734"/>
      <c r="U53" s="734"/>
    </row>
    <row r="54" spans="1:21" ht="24" customHeight="1">
      <c r="A54" s="734"/>
      <c r="B54" s="892"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8</v>
      </c>
      <c r="C56" s="906"/>
      <c r="D56" s="906"/>
      <c r="E56" s="906"/>
      <c r="F56" s="906"/>
      <c r="G56" s="906"/>
      <c r="H56" s="906"/>
      <c r="I56" s="906"/>
      <c r="J56" s="906"/>
      <c r="K56" s="940"/>
      <c r="L56" s="940"/>
      <c r="M56" s="940"/>
      <c r="N56" s="940"/>
      <c r="O56" s="958" t="s">
        <v>28</v>
      </c>
      <c r="P56" s="734"/>
      <c r="Q56" s="734"/>
      <c r="R56" s="734"/>
      <c r="S56" s="734"/>
      <c r="T56" s="734"/>
      <c r="U56" s="734"/>
    </row>
    <row r="57" spans="1:21" ht="31.5" customHeight="1">
      <c r="A57" s="734"/>
      <c r="B57" s="894"/>
      <c r="C57" s="907"/>
      <c r="D57" s="907"/>
      <c r="E57" s="923"/>
      <c r="F57" s="923"/>
      <c r="G57" s="923"/>
      <c r="H57" s="923"/>
      <c r="I57" s="923"/>
      <c r="J57" s="932" t="s">
        <v>19</v>
      </c>
      <c r="K57" s="941" t="s">
        <v>3</v>
      </c>
      <c r="L57" s="949" t="s">
        <v>527</v>
      </c>
      <c r="M57" s="949" t="s">
        <v>484</v>
      </c>
      <c r="N57" s="949" t="s">
        <v>528</v>
      </c>
      <c r="O57" s="959" t="s">
        <v>256</v>
      </c>
      <c r="P57" s="734"/>
      <c r="Q57" s="734"/>
      <c r="R57" s="734"/>
      <c r="S57" s="734"/>
      <c r="T57" s="734"/>
      <c r="U57" s="734"/>
    </row>
    <row r="58" spans="1:21" ht="31.5" customHeight="1">
      <c r="B58" s="895" t="s">
        <v>66</v>
      </c>
      <c r="C58" s="908"/>
      <c r="D58" s="915" t="s">
        <v>68</v>
      </c>
      <c r="E58" s="924"/>
      <c r="F58" s="924"/>
      <c r="G58" s="924"/>
      <c r="H58" s="924"/>
      <c r="I58" s="924"/>
      <c r="J58" s="933"/>
      <c r="K58" s="942"/>
      <c r="L58" s="950"/>
      <c r="M58" s="950"/>
      <c r="N58" s="950"/>
      <c r="O58" s="960"/>
    </row>
    <row r="59" spans="1:21" ht="31.5" customHeight="1">
      <c r="B59" s="896"/>
      <c r="C59" s="909"/>
      <c r="D59" s="916" t="s">
        <v>16</v>
      </c>
      <c r="E59" s="925"/>
      <c r="F59" s="925"/>
      <c r="G59" s="925"/>
      <c r="H59" s="925"/>
      <c r="I59" s="925"/>
      <c r="J59" s="934"/>
      <c r="K59" s="943"/>
      <c r="L59" s="951"/>
      <c r="M59" s="951"/>
      <c r="N59" s="951"/>
      <c r="O59" s="961"/>
    </row>
    <row r="60" spans="1:21" ht="31.5" customHeight="1">
      <c r="B60" s="897"/>
      <c r="C60" s="910"/>
      <c r="D60" s="917" t="s">
        <v>69</v>
      </c>
      <c r="E60" s="926"/>
      <c r="F60" s="926"/>
      <c r="G60" s="926"/>
      <c r="H60" s="926"/>
      <c r="I60" s="926"/>
      <c r="J60" s="935"/>
      <c r="K60" s="944"/>
      <c r="L60" s="952"/>
      <c r="M60" s="952"/>
      <c r="N60" s="952"/>
      <c r="O60" s="962"/>
    </row>
    <row r="61" spans="1:21" ht="24" customHeight="1">
      <c r="B61" s="898"/>
      <c r="C61" s="898"/>
      <c r="D61" s="918" t="s">
        <v>48</v>
      </c>
      <c r="E61" s="927"/>
      <c r="F61" s="927"/>
      <c r="G61" s="927"/>
      <c r="H61" s="927"/>
      <c r="I61" s="927"/>
      <c r="J61" s="927"/>
      <c r="K61" s="927"/>
      <c r="L61" s="927"/>
      <c r="M61" s="927"/>
      <c r="N61" s="927"/>
      <c r="O61" s="927"/>
    </row>
    <row r="62" spans="1:21" ht="24" customHeight="1">
      <c r="B62" s="899"/>
      <c r="C62" s="899"/>
      <c r="D62" s="918" t="s">
        <v>43</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zuiH5qepKCpyUl/J6+A/E5C5rbvvi9M/gh9K/H/cf/G1v4jdLDCzU8ru6RPm0+ChpckkPAdsGn9gjt6cJq6fig==" saltValue="0U9HIo6zVwPhiYYxwiTxQ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0"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22</v>
      </c>
    </row>
    <row r="40" spans="2:13" ht="27.75" customHeight="1">
      <c r="B40" s="886" t="s">
        <v>23</v>
      </c>
      <c r="C40" s="900"/>
      <c r="D40" s="900"/>
      <c r="E40" s="919"/>
      <c r="F40" s="919"/>
      <c r="G40" s="919"/>
      <c r="H40" s="928" t="s">
        <v>19</v>
      </c>
      <c r="I40" s="936" t="s">
        <v>3</v>
      </c>
      <c r="J40" s="945" t="s">
        <v>527</v>
      </c>
      <c r="K40" s="945" t="s">
        <v>484</v>
      </c>
      <c r="L40" s="945" t="s">
        <v>528</v>
      </c>
      <c r="M40" s="978" t="s">
        <v>256</v>
      </c>
    </row>
    <row r="41" spans="2:13" ht="27.75" customHeight="1">
      <c r="B41" s="887" t="s">
        <v>39</v>
      </c>
      <c r="C41" s="901"/>
      <c r="D41" s="911"/>
      <c r="E41" s="967" t="s">
        <v>59</v>
      </c>
      <c r="F41" s="967"/>
      <c r="G41" s="967"/>
      <c r="H41" s="973"/>
      <c r="I41" s="937">
        <v>18016</v>
      </c>
      <c r="J41" s="946">
        <v>18555</v>
      </c>
      <c r="K41" s="946">
        <v>21830</v>
      </c>
      <c r="L41" s="946">
        <v>24580</v>
      </c>
      <c r="M41" s="955">
        <v>25261</v>
      </c>
    </row>
    <row r="42" spans="2:13" ht="27.75" customHeight="1">
      <c r="B42" s="888"/>
      <c r="C42" s="902"/>
      <c r="D42" s="912"/>
      <c r="E42" s="968" t="s">
        <v>75</v>
      </c>
      <c r="F42" s="968"/>
      <c r="G42" s="968"/>
      <c r="H42" s="974"/>
      <c r="I42" s="938">
        <v>4</v>
      </c>
      <c r="J42" s="947">
        <v>1</v>
      </c>
      <c r="K42" s="947" t="s">
        <v>133</v>
      </c>
      <c r="L42" s="947">
        <v>180</v>
      </c>
      <c r="M42" s="956">
        <v>75</v>
      </c>
    </row>
    <row r="43" spans="2:13" ht="27.75" customHeight="1">
      <c r="B43" s="888"/>
      <c r="C43" s="902"/>
      <c r="D43" s="912"/>
      <c r="E43" s="968" t="s">
        <v>77</v>
      </c>
      <c r="F43" s="968"/>
      <c r="G43" s="968"/>
      <c r="H43" s="974"/>
      <c r="I43" s="938">
        <v>4944</v>
      </c>
      <c r="J43" s="947">
        <v>4698</v>
      </c>
      <c r="K43" s="947">
        <v>4255</v>
      </c>
      <c r="L43" s="947">
        <v>3781</v>
      </c>
      <c r="M43" s="956">
        <v>3561</v>
      </c>
    </row>
    <row r="44" spans="2:13" ht="27.75" customHeight="1">
      <c r="B44" s="888"/>
      <c r="C44" s="902"/>
      <c r="D44" s="912"/>
      <c r="E44" s="968" t="s">
        <v>79</v>
      </c>
      <c r="F44" s="968"/>
      <c r="G44" s="968"/>
      <c r="H44" s="974"/>
      <c r="I44" s="938">
        <v>441</v>
      </c>
      <c r="J44" s="947">
        <v>406</v>
      </c>
      <c r="K44" s="947">
        <v>361</v>
      </c>
      <c r="L44" s="947">
        <v>345</v>
      </c>
      <c r="M44" s="956">
        <v>319</v>
      </c>
    </row>
    <row r="45" spans="2:13" ht="27.75" customHeight="1">
      <c r="B45" s="888"/>
      <c r="C45" s="902"/>
      <c r="D45" s="912"/>
      <c r="E45" s="968" t="s">
        <v>81</v>
      </c>
      <c r="F45" s="968"/>
      <c r="G45" s="968"/>
      <c r="H45" s="974"/>
      <c r="I45" s="938">
        <v>3390</v>
      </c>
      <c r="J45" s="947">
        <v>3363</v>
      </c>
      <c r="K45" s="947">
        <v>3285</v>
      </c>
      <c r="L45" s="947">
        <v>3222</v>
      </c>
      <c r="M45" s="956">
        <v>3084</v>
      </c>
    </row>
    <row r="46" spans="2:13" ht="27.75" customHeight="1">
      <c r="B46" s="888"/>
      <c r="C46" s="902"/>
      <c r="D46" s="913"/>
      <c r="E46" s="968" t="s">
        <v>80</v>
      </c>
      <c r="F46" s="968"/>
      <c r="G46" s="968"/>
      <c r="H46" s="974"/>
      <c r="I46" s="938" t="s">
        <v>133</v>
      </c>
      <c r="J46" s="947" t="s">
        <v>133</v>
      </c>
      <c r="K46" s="947" t="s">
        <v>133</v>
      </c>
      <c r="L46" s="947" t="s">
        <v>133</v>
      </c>
      <c r="M46" s="956" t="s">
        <v>133</v>
      </c>
    </row>
    <row r="47" spans="2:13" ht="27.75" customHeight="1">
      <c r="B47" s="888"/>
      <c r="C47" s="902"/>
      <c r="D47" s="965"/>
      <c r="E47" s="969" t="s">
        <v>83</v>
      </c>
      <c r="F47" s="972"/>
      <c r="G47" s="972"/>
      <c r="H47" s="975"/>
      <c r="I47" s="938" t="s">
        <v>133</v>
      </c>
      <c r="J47" s="947" t="s">
        <v>133</v>
      </c>
      <c r="K47" s="947" t="s">
        <v>133</v>
      </c>
      <c r="L47" s="947" t="s">
        <v>133</v>
      </c>
      <c r="M47" s="956" t="s">
        <v>133</v>
      </c>
    </row>
    <row r="48" spans="2:13" ht="27.75" customHeight="1">
      <c r="B48" s="888"/>
      <c r="C48" s="902"/>
      <c r="D48" s="912"/>
      <c r="E48" s="968" t="s">
        <v>89</v>
      </c>
      <c r="F48" s="968"/>
      <c r="G48" s="968"/>
      <c r="H48" s="974"/>
      <c r="I48" s="938" t="s">
        <v>133</v>
      </c>
      <c r="J48" s="947" t="s">
        <v>133</v>
      </c>
      <c r="K48" s="947" t="s">
        <v>133</v>
      </c>
      <c r="L48" s="947" t="s">
        <v>133</v>
      </c>
      <c r="M48" s="956" t="s">
        <v>133</v>
      </c>
    </row>
    <row r="49" spans="2:13" ht="27.75" customHeight="1">
      <c r="B49" s="889"/>
      <c r="C49" s="903"/>
      <c r="D49" s="912"/>
      <c r="E49" s="968" t="s">
        <v>93</v>
      </c>
      <c r="F49" s="968"/>
      <c r="G49" s="968"/>
      <c r="H49" s="974"/>
      <c r="I49" s="938" t="s">
        <v>133</v>
      </c>
      <c r="J49" s="947" t="s">
        <v>133</v>
      </c>
      <c r="K49" s="947" t="s">
        <v>133</v>
      </c>
      <c r="L49" s="947" t="s">
        <v>133</v>
      </c>
      <c r="M49" s="956" t="s">
        <v>133</v>
      </c>
    </row>
    <row r="50" spans="2:13" ht="27.75" customHeight="1">
      <c r="B50" s="963" t="s">
        <v>95</v>
      </c>
      <c r="C50" s="964"/>
      <c r="D50" s="966"/>
      <c r="E50" s="968" t="s">
        <v>96</v>
      </c>
      <c r="F50" s="968"/>
      <c r="G50" s="968"/>
      <c r="H50" s="974"/>
      <c r="I50" s="938">
        <v>6474</v>
      </c>
      <c r="J50" s="947">
        <v>5791</v>
      </c>
      <c r="K50" s="947">
        <v>6301</v>
      </c>
      <c r="L50" s="947">
        <v>6987</v>
      </c>
      <c r="M50" s="956">
        <v>6999</v>
      </c>
    </row>
    <row r="51" spans="2:13" ht="27.75" customHeight="1">
      <c r="B51" s="888"/>
      <c r="C51" s="902"/>
      <c r="D51" s="912"/>
      <c r="E51" s="968" t="s">
        <v>98</v>
      </c>
      <c r="F51" s="968"/>
      <c r="G51" s="968"/>
      <c r="H51" s="974"/>
      <c r="I51" s="938" t="s">
        <v>133</v>
      </c>
      <c r="J51" s="947" t="s">
        <v>133</v>
      </c>
      <c r="K51" s="947" t="s">
        <v>133</v>
      </c>
      <c r="L51" s="947" t="s">
        <v>133</v>
      </c>
      <c r="M51" s="956" t="s">
        <v>133</v>
      </c>
    </row>
    <row r="52" spans="2:13" ht="27.75" customHeight="1">
      <c r="B52" s="889"/>
      <c r="C52" s="903"/>
      <c r="D52" s="912"/>
      <c r="E52" s="968" t="s">
        <v>46</v>
      </c>
      <c r="F52" s="968"/>
      <c r="G52" s="968"/>
      <c r="H52" s="974"/>
      <c r="I52" s="938">
        <v>17145</v>
      </c>
      <c r="J52" s="947">
        <v>17655</v>
      </c>
      <c r="K52" s="947">
        <v>19577</v>
      </c>
      <c r="L52" s="947">
        <v>20730</v>
      </c>
      <c r="M52" s="956">
        <v>21140</v>
      </c>
    </row>
    <row r="53" spans="2:13" ht="27.75" customHeight="1">
      <c r="B53" s="891" t="s">
        <v>52</v>
      </c>
      <c r="C53" s="905"/>
      <c r="D53" s="914"/>
      <c r="E53" s="970" t="s">
        <v>102</v>
      </c>
      <c r="F53" s="970"/>
      <c r="G53" s="970"/>
      <c r="H53" s="976"/>
      <c r="I53" s="939">
        <v>3177</v>
      </c>
      <c r="J53" s="948">
        <v>3577</v>
      </c>
      <c r="K53" s="948">
        <v>3852</v>
      </c>
      <c r="L53" s="948">
        <v>4392</v>
      </c>
      <c r="M53" s="957">
        <v>4162</v>
      </c>
    </row>
    <row r="54" spans="2:13" ht="27.75" customHeight="1">
      <c r="B54" s="892"/>
      <c r="C54" s="867"/>
      <c r="D54" s="867"/>
      <c r="E54" s="971"/>
      <c r="F54" s="971"/>
      <c r="G54" s="971"/>
      <c r="H54" s="971"/>
      <c r="I54" s="977"/>
      <c r="J54" s="977"/>
      <c r="K54" s="977"/>
      <c r="L54" s="977"/>
      <c r="M54" s="977"/>
    </row>
    <row r="55" spans="2:13"/>
  </sheetData>
  <sheetProtection algorithmName="SHA-512" hashValue="i8Wcy3AKfuv6P1OyKCn7Js/+Mdp1npm1IJ2BTgRDyPg/qMWdoI0sw/CoEvdiMMIfU7PntIrNgrBSaM1Rrn4Bcw==" saltValue="A5Q8ZKrnR6ACn9nnq39G9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58"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34" zoomScale="60" zoomScaleNormal="6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100</v>
      </c>
    </row>
    <row r="54" spans="2:8" ht="29.25" customHeight="1">
      <c r="B54" s="979" t="s">
        <v>6</v>
      </c>
      <c r="C54" s="985"/>
      <c r="D54" s="985"/>
      <c r="E54" s="994" t="s">
        <v>19</v>
      </c>
      <c r="F54" s="1001" t="s">
        <v>484</v>
      </c>
      <c r="G54" s="1001" t="s">
        <v>528</v>
      </c>
      <c r="H54" s="1009" t="s">
        <v>256</v>
      </c>
    </row>
    <row r="55" spans="2:8" ht="52.5" customHeight="1">
      <c r="B55" s="980"/>
      <c r="C55" s="986" t="s">
        <v>106</v>
      </c>
      <c r="D55" s="986"/>
      <c r="E55" s="995"/>
      <c r="F55" s="1002">
        <v>4323</v>
      </c>
      <c r="G55" s="1002">
        <v>5072</v>
      </c>
      <c r="H55" s="1010">
        <v>5238</v>
      </c>
    </row>
    <row r="56" spans="2:8" ht="52.5" customHeight="1">
      <c r="B56" s="981"/>
      <c r="C56" s="987" t="s">
        <v>325</v>
      </c>
      <c r="D56" s="987"/>
      <c r="E56" s="996"/>
      <c r="F56" s="1003">
        <v>614</v>
      </c>
      <c r="G56" s="1003">
        <v>547</v>
      </c>
      <c r="H56" s="1011">
        <v>536</v>
      </c>
    </row>
    <row r="57" spans="2:8" ht="53.25" customHeight="1">
      <c r="B57" s="981"/>
      <c r="C57" s="988" t="s">
        <v>73</v>
      </c>
      <c r="D57" s="988"/>
      <c r="E57" s="997"/>
      <c r="F57" s="1004">
        <v>4526</v>
      </c>
      <c r="G57" s="1004">
        <v>4455</v>
      </c>
      <c r="H57" s="1012">
        <v>4139</v>
      </c>
    </row>
    <row r="58" spans="2:8" ht="45.75" customHeight="1">
      <c r="B58" s="982"/>
      <c r="C58" s="989" t="s">
        <v>402</v>
      </c>
      <c r="D58" s="992"/>
      <c r="E58" s="998"/>
      <c r="F58" s="1005">
        <v>2256</v>
      </c>
      <c r="G58" s="1005">
        <v>2108</v>
      </c>
      <c r="H58" s="1013">
        <v>1968</v>
      </c>
    </row>
    <row r="59" spans="2:8" ht="45.75" customHeight="1">
      <c r="B59" s="982"/>
      <c r="C59" s="989" t="s">
        <v>254</v>
      </c>
      <c r="D59" s="992"/>
      <c r="E59" s="998"/>
      <c r="F59" s="1005">
        <v>745</v>
      </c>
      <c r="G59" s="1005">
        <v>822</v>
      </c>
      <c r="H59" s="1013">
        <v>807</v>
      </c>
    </row>
    <row r="60" spans="2:8" ht="45.75" customHeight="1">
      <c r="B60" s="982"/>
      <c r="C60" s="989" t="s">
        <v>541</v>
      </c>
      <c r="D60" s="992"/>
      <c r="E60" s="998"/>
      <c r="F60" s="1005">
        <v>392</v>
      </c>
      <c r="G60" s="1005">
        <v>392</v>
      </c>
      <c r="H60" s="1013">
        <v>392</v>
      </c>
    </row>
    <row r="61" spans="2:8" ht="45.75" customHeight="1">
      <c r="B61" s="982"/>
      <c r="C61" s="989" t="s">
        <v>303</v>
      </c>
      <c r="D61" s="992"/>
      <c r="E61" s="998"/>
      <c r="F61" s="1005">
        <v>519</v>
      </c>
      <c r="G61" s="1005">
        <v>462</v>
      </c>
      <c r="H61" s="1013">
        <v>350</v>
      </c>
    </row>
    <row r="62" spans="2:8" ht="45.75" customHeight="1">
      <c r="B62" s="983"/>
      <c r="C62" s="990" t="s">
        <v>454</v>
      </c>
      <c r="D62" s="993"/>
      <c r="E62" s="999"/>
      <c r="F62" s="1006">
        <v>290</v>
      </c>
      <c r="G62" s="1006">
        <v>264</v>
      </c>
      <c r="H62" s="1014">
        <v>200</v>
      </c>
    </row>
    <row r="63" spans="2:8" ht="52.5" customHeight="1">
      <c r="B63" s="984"/>
      <c r="C63" s="991" t="s">
        <v>231</v>
      </c>
      <c r="D63" s="991"/>
      <c r="E63" s="1000"/>
      <c r="F63" s="1007">
        <v>9463</v>
      </c>
      <c r="G63" s="1007">
        <v>10073</v>
      </c>
      <c r="H63" s="1015">
        <v>9913</v>
      </c>
    </row>
    <row r="64" spans="2:8"/>
  </sheetData>
  <sheetProtection algorithmName="SHA-512" hashValue="reSJGvebdJa0I0NvNfsAJN3U1uFWGUqb7gTlrveua4BhdRIE2NwdPBELJXvjyCnXAGgEM8JsBI/Patzx1QYa3g==" saltValue="ULDOVllkJjyA2kcdZ8nfU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5" zoomScaleNormal="85" zoomScaleSheetLayoutView="55" workbookViewId="0"/>
  </sheetViews>
  <sheetFormatPr defaultColWidth="0" defaultRowHeight="0"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17"/>
      <c r="B1" s="1019"/>
      <c r="DD1" s="829"/>
      <c r="DE1" s="829"/>
    </row>
    <row r="2" spans="1:109" ht="25.5" customHeight="1">
      <c r="A2" s="1018"/>
      <c r="C2" s="1018"/>
      <c r="O2" s="1018"/>
      <c r="P2" s="1018"/>
      <c r="Q2" s="1018"/>
      <c r="R2" s="1018"/>
      <c r="S2" s="1018"/>
      <c r="T2" s="1018"/>
      <c r="U2" s="1018"/>
      <c r="V2" s="1018"/>
      <c r="W2" s="1018"/>
      <c r="X2" s="1018"/>
      <c r="Y2" s="1018"/>
      <c r="Z2" s="1018"/>
      <c r="AA2" s="1018"/>
      <c r="AB2" s="1018"/>
      <c r="AC2" s="1018"/>
      <c r="AD2" s="1018"/>
      <c r="AE2" s="1018"/>
      <c r="AF2" s="1018"/>
      <c r="AG2" s="1018"/>
      <c r="AH2" s="1018"/>
      <c r="AI2" s="1018"/>
      <c r="AU2" s="1018"/>
      <c r="BG2" s="1018"/>
      <c r="BS2" s="1018"/>
      <c r="CE2" s="1018"/>
      <c r="CQ2" s="1018"/>
      <c r="DD2" s="829"/>
      <c r="DE2" s="829"/>
    </row>
    <row r="3" spans="1:109" ht="25.5" customHeight="1">
      <c r="A3" s="1018"/>
      <c r="C3" s="1018"/>
      <c r="O3" s="1018"/>
      <c r="P3" s="1018"/>
      <c r="Q3" s="1018"/>
      <c r="R3" s="1018"/>
      <c r="S3" s="1018"/>
      <c r="T3" s="1018"/>
      <c r="U3" s="1018"/>
      <c r="V3" s="1018"/>
      <c r="W3" s="1018"/>
      <c r="X3" s="1018"/>
      <c r="Y3" s="1018"/>
      <c r="Z3" s="1018"/>
      <c r="AA3" s="1018"/>
      <c r="AB3" s="1018"/>
      <c r="AC3" s="1018"/>
      <c r="AD3" s="1018"/>
      <c r="AE3" s="1018"/>
      <c r="AF3" s="1018"/>
      <c r="AG3" s="1018"/>
      <c r="AH3" s="1018"/>
      <c r="AI3" s="1018"/>
      <c r="AU3" s="1018"/>
      <c r="BG3" s="1018"/>
      <c r="BS3" s="1018"/>
      <c r="CE3" s="1018"/>
      <c r="CQ3" s="1018"/>
      <c r="DD3" s="829"/>
      <c r="DE3" s="829"/>
    </row>
    <row r="4" spans="1:109" s="726" customFormat="1" ht="13.5">
      <c r="A4" s="1018"/>
      <c r="B4" s="1018"/>
      <c r="C4" s="1018"/>
      <c r="D4" s="1018"/>
      <c r="E4" s="1018"/>
      <c r="F4" s="1018"/>
      <c r="G4" s="1018"/>
      <c r="H4" s="1018"/>
      <c r="I4" s="1018"/>
      <c r="J4" s="1018"/>
      <c r="K4" s="1018"/>
      <c r="L4" s="1018"/>
      <c r="M4" s="1018"/>
      <c r="N4" s="1018"/>
      <c r="O4" s="1018"/>
      <c r="P4" s="1018"/>
      <c r="Q4" s="1018"/>
      <c r="R4" s="1018"/>
      <c r="S4" s="1018"/>
      <c r="T4" s="1018"/>
      <c r="U4" s="1018"/>
      <c r="V4" s="1018"/>
      <c r="W4" s="1018"/>
      <c r="X4" s="1018"/>
      <c r="Y4" s="1018"/>
      <c r="Z4" s="1018"/>
      <c r="AA4" s="1018"/>
      <c r="AB4" s="1018"/>
      <c r="AC4" s="1018"/>
      <c r="AD4" s="1018"/>
      <c r="AE4" s="1018"/>
      <c r="AF4" s="1018"/>
      <c r="AG4" s="1018"/>
      <c r="AH4" s="1018"/>
      <c r="AI4" s="1018"/>
      <c r="AJ4" s="1018"/>
      <c r="AK4" s="1018"/>
      <c r="AL4" s="1018"/>
      <c r="AM4" s="1018"/>
      <c r="AN4" s="1018"/>
      <c r="AO4" s="1018"/>
      <c r="AP4" s="1018"/>
      <c r="AQ4" s="1018"/>
      <c r="AR4" s="1018"/>
      <c r="AS4" s="1018"/>
      <c r="AT4" s="1018"/>
      <c r="AU4" s="1018"/>
      <c r="AV4" s="1018"/>
      <c r="AW4" s="1018"/>
      <c r="AX4" s="1018"/>
      <c r="AY4" s="1018"/>
      <c r="AZ4" s="1018"/>
      <c r="BA4" s="1018"/>
      <c r="BB4" s="1018"/>
      <c r="BC4" s="1018"/>
      <c r="BD4" s="1018"/>
      <c r="BE4" s="1018"/>
      <c r="BF4" s="1018"/>
      <c r="BG4" s="1018"/>
      <c r="BH4" s="1018"/>
      <c r="BI4" s="1018"/>
      <c r="BJ4" s="1018"/>
      <c r="BK4" s="1018"/>
      <c r="BL4" s="1018"/>
      <c r="BM4" s="1018"/>
      <c r="BN4" s="1018"/>
      <c r="BO4" s="1018"/>
      <c r="BP4" s="1018"/>
      <c r="BQ4" s="1018"/>
      <c r="BR4" s="1018"/>
      <c r="BS4" s="1018"/>
      <c r="BT4" s="1018"/>
      <c r="BU4" s="1018"/>
      <c r="BV4" s="1018"/>
      <c r="BW4" s="1018"/>
      <c r="BX4" s="1018"/>
      <c r="BY4" s="1018"/>
      <c r="BZ4" s="1018"/>
      <c r="CA4" s="1018"/>
      <c r="CB4" s="1018"/>
      <c r="CC4" s="1018"/>
      <c r="CD4" s="1018"/>
      <c r="CE4" s="1018"/>
      <c r="CF4" s="1018"/>
      <c r="CG4" s="1018"/>
      <c r="CH4" s="1018"/>
      <c r="CI4" s="1018"/>
      <c r="CJ4" s="1018"/>
      <c r="CK4" s="1018"/>
      <c r="CL4" s="1018"/>
      <c r="CM4" s="1018"/>
      <c r="CN4" s="1018"/>
      <c r="CO4" s="1018"/>
      <c r="CP4" s="1018"/>
      <c r="CQ4" s="1018"/>
      <c r="CR4" s="1018"/>
      <c r="CS4" s="1018"/>
      <c r="CT4" s="1018"/>
      <c r="CU4" s="1018"/>
      <c r="CV4" s="1018"/>
      <c r="CW4" s="1018"/>
      <c r="CX4" s="1018"/>
      <c r="CY4" s="1018"/>
      <c r="CZ4" s="1018"/>
      <c r="DA4" s="1018"/>
      <c r="DB4" s="1018"/>
      <c r="DC4" s="1018"/>
      <c r="DD4" s="1058"/>
      <c r="DE4" s="1058"/>
    </row>
    <row r="5" spans="1:109" s="726" customFormat="1" ht="13.5">
      <c r="A5" s="1018"/>
      <c r="B5" s="1018"/>
      <c r="C5" s="1018"/>
      <c r="D5" s="1018"/>
      <c r="E5" s="1018"/>
      <c r="F5" s="1018"/>
      <c r="G5" s="1018"/>
      <c r="H5" s="1018"/>
      <c r="I5" s="1018"/>
      <c r="J5" s="1018"/>
      <c r="K5" s="1018"/>
      <c r="L5" s="1018"/>
      <c r="M5" s="1018"/>
      <c r="N5" s="1018"/>
      <c r="O5" s="1018"/>
      <c r="P5" s="1018"/>
      <c r="Q5" s="1018"/>
      <c r="R5" s="1018"/>
      <c r="S5" s="1018"/>
      <c r="T5" s="1018"/>
      <c r="U5" s="1018"/>
      <c r="V5" s="1018"/>
      <c r="W5" s="1018"/>
      <c r="X5" s="1018"/>
      <c r="Y5" s="1018"/>
      <c r="Z5" s="1018"/>
      <c r="AA5" s="1018"/>
      <c r="AB5" s="1018"/>
      <c r="AC5" s="1018"/>
      <c r="AD5" s="1018"/>
      <c r="AE5" s="1018"/>
      <c r="AF5" s="1018"/>
      <c r="AG5" s="1018"/>
      <c r="AH5" s="1018"/>
      <c r="AI5" s="1018"/>
      <c r="AJ5" s="1018"/>
      <c r="AK5" s="1018"/>
      <c r="AL5" s="1018"/>
      <c r="AM5" s="1018"/>
      <c r="AN5" s="1018"/>
      <c r="AO5" s="1018"/>
      <c r="AP5" s="1018"/>
      <c r="AQ5" s="1018"/>
      <c r="AR5" s="1018"/>
      <c r="AS5" s="1018"/>
      <c r="AT5" s="1018"/>
      <c r="AU5" s="1018"/>
      <c r="AV5" s="1018"/>
      <c r="AW5" s="1018"/>
      <c r="AX5" s="1018"/>
      <c r="AY5" s="1018"/>
      <c r="AZ5" s="1018"/>
      <c r="BA5" s="1018"/>
      <c r="BB5" s="1018"/>
      <c r="BC5" s="1018"/>
      <c r="BD5" s="1018"/>
      <c r="BE5" s="1018"/>
      <c r="BF5" s="1018"/>
      <c r="BG5" s="1018"/>
      <c r="BH5" s="1018"/>
      <c r="BI5" s="1018"/>
      <c r="BJ5" s="1018"/>
      <c r="BK5" s="1018"/>
      <c r="BL5" s="1018"/>
      <c r="BM5" s="1018"/>
      <c r="BN5" s="1018"/>
      <c r="BO5" s="1018"/>
      <c r="BP5" s="1018"/>
      <c r="BQ5" s="1018"/>
      <c r="BR5" s="1018"/>
      <c r="BS5" s="1018"/>
      <c r="BT5" s="1018"/>
      <c r="BU5" s="1018"/>
      <c r="BV5" s="1018"/>
      <c r="BW5" s="1018"/>
      <c r="BX5" s="1018"/>
      <c r="BY5" s="1018"/>
      <c r="BZ5" s="1018"/>
      <c r="CA5" s="1018"/>
      <c r="CB5" s="1018"/>
      <c r="CC5" s="1018"/>
      <c r="CD5" s="1018"/>
      <c r="CE5" s="1018"/>
      <c r="CF5" s="1018"/>
      <c r="CG5" s="1018"/>
      <c r="CH5" s="1018"/>
      <c r="CI5" s="1018"/>
      <c r="CJ5" s="1018"/>
      <c r="CK5" s="1018"/>
      <c r="CL5" s="1018"/>
      <c r="CM5" s="1018"/>
      <c r="CN5" s="1018"/>
      <c r="CO5" s="1018"/>
      <c r="CP5" s="1018"/>
      <c r="CQ5" s="1018"/>
      <c r="CR5" s="1018"/>
      <c r="CS5" s="1018"/>
      <c r="CT5" s="1018"/>
      <c r="CU5" s="1018"/>
      <c r="CV5" s="1018"/>
      <c r="CW5" s="1018"/>
      <c r="CX5" s="1018"/>
      <c r="CY5" s="1018"/>
      <c r="CZ5" s="1018"/>
      <c r="DA5" s="1018"/>
      <c r="DB5" s="1018"/>
      <c r="DC5" s="1018"/>
      <c r="DD5" s="1058"/>
      <c r="DE5" s="1058"/>
    </row>
    <row r="6" spans="1:109" s="726" customFormat="1" ht="13.5">
      <c r="A6" s="1018"/>
      <c r="B6" s="1018"/>
      <c r="C6" s="1018"/>
      <c r="D6" s="1018"/>
      <c r="E6" s="1018"/>
      <c r="F6" s="1018"/>
      <c r="G6" s="1018"/>
      <c r="H6" s="1018"/>
      <c r="I6" s="1018"/>
      <c r="J6" s="1018"/>
      <c r="K6" s="1018"/>
      <c r="L6" s="1018"/>
      <c r="M6" s="1018"/>
      <c r="N6" s="1018"/>
      <c r="O6" s="1018"/>
      <c r="P6" s="1018"/>
      <c r="Q6" s="1018"/>
      <c r="R6" s="1018"/>
      <c r="S6" s="1018"/>
      <c r="T6" s="1018"/>
      <c r="U6" s="1018"/>
      <c r="V6" s="1018"/>
      <c r="W6" s="1018"/>
      <c r="X6" s="1018"/>
      <c r="Y6" s="1018"/>
      <c r="Z6" s="1018"/>
      <c r="AA6" s="1018"/>
      <c r="AB6" s="1018"/>
      <c r="AC6" s="1018"/>
      <c r="AD6" s="1018"/>
      <c r="AE6" s="1018"/>
      <c r="AF6" s="1018"/>
      <c r="AG6" s="1018"/>
      <c r="AH6" s="1018"/>
      <c r="AI6" s="1018"/>
      <c r="AJ6" s="1018"/>
      <c r="AK6" s="1018"/>
      <c r="AL6" s="1018"/>
      <c r="AM6" s="1018"/>
      <c r="AN6" s="1018"/>
      <c r="AO6" s="1018"/>
      <c r="AP6" s="1018"/>
      <c r="AQ6" s="1018"/>
      <c r="AR6" s="1018"/>
      <c r="AS6" s="1018"/>
      <c r="AT6" s="1018"/>
      <c r="AU6" s="1018"/>
      <c r="AV6" s="1018"/>
      <c r="AW6" s="1018"/>
      <c r="AX6" s="1018"/>
      <c r="AY6" s="1018"/>
      <c r="AZ6" s="1018"/>
      <c r="BA6" s="1018"/>
      <c r="BB6" s="1018"/>
      <c r="BC6" s="1018"/>
      <c r="BD6" s="1018"/>
      <c r="BE6" s="1018"/>
      <c r="BF6" s="1018"/>
      <c r="BG6" s="1018"/>
      <c r="BH6" s="1018"/>
      <c r="BI6" s="1018"/>
      <c r="BJ6" s="1018"/>
      <c r="BK6" s="1018"/>
      <c r="BL6" s="1018"/>
      <c r="BM6" s="1018"/>
      <c r="BN6" s="1018"/>
      <c r="BO6" s="1018"/>
      <c r="BP6" s="1018"/>
      <c r="BQ6" s="1018"/>
      <c r="BR6" s="1018"/>
      <c r="BS6" s="1018"/>
      <c r="BT6" s="1018"/>
      <c r="BU6" s="1018"/>
      <c r="BV6" s="1018"/>
      <c r="BW6" s="1018"/>
      <c r="BX6" s="1018"/>
      <c r="BY6" s="1018"/>
      <c r="BZ6" s="1018"/>
      <c r="CA6" s="1018"/>
      <c r="CB6" s="1018"/>
      <c r="CC6" s="1018"/>
      <c r="CD6" s="1018"/>
      <c r="CE6" s="1018"/>
      <c r="CF6" s="1018"/>
      <c r="CG6" s="1018"/>
      <c r="CH6" s="1018"/>
      <c r="CI6" s="1018"/>
      <c r="CJ6" s="1018"/>
      <c r="CK6" s="1018"/>
      <c r="CL6" s="1018"/>
      <c r="CM6" s="1018"/>
      <c r="CN6" s="1018"/>
      <c r="CO6" s="1018"/>
      <c r="CP6" s="1018"/>
      <c r="CQ6" s="1018"/>
      <c r="CR6" s="1018"/>
      <c r="CS6" s="1018"/>
      <c r="CT6" s="1018"/>
      <c r="CU6" s="1018"/>
      <c r="CV6" s="1018"/>
      <c r="CW6" s="1018"/>
      <c r="CX6" s="1018"/>
      <c r="CY6" s="1018"/>
      <c r="CZ6" s="1018"/>
      <c r="DA6" s="1018"/>
      <c r="DB6" s="1018"/>
      <c r="DC6" s="1018"/>
      <c r="DD6" s="1058"/>
      <c r="DE6" s="1058"/>
    </row>
    <row r="7" spans="1:109" s="726" customFormat="1" ht="13.5">
      <c r="A7" s="1018"/>
      <c r="B7" s="1018"/>
      <c r="C7" s="1018"/>
      <c r="D7" s="1018"/>
      <c r="E7" s="1018"/>
      <c r="F7" s="1018"/>
      <c r="G7" s="1018"/>
      <c r="H7" s="1018"/>
      <c r="I7" s="1018"/>
      <c r="J7" s="1018"/>
      <c r="K7" s="1018"/>
      <c r="L7" s="1018"/>
      <c r="M7" s="1018"/>
      <c r="N7" s="1018"/>
      <c r="O7" s="1018"/>
      <c r="P7" s="1018"/>
      <c r="Q7" s="1018"/>
      <c r="R7" s="1018"/>
      <c r="S7" s="1018"/>
      <c r="T7" s="1018"/>
      <c r="U7" s="1018"/>
      <c r="V7" s="1018"/>
      <c r="W7" s="1018"/>
      <c r="X7" s="1018"/>
      <c r="Y7" s="1018"/>
      <c r="Z7" s="1018"/>
      <c r="AA7" s="1018"/>
      <c r="AB7" s="1018"/>
      <c r="AC7" s="1018"/>
      <c r="AD7" s="1018"/>
      <c r="AE7" s="1018"/>
      <c r="AF7" s="1018"/>
      <c r="AG7" s="1018"/>
      <c r="AH7" s="1018"/>
      <c r="AI7" s="1018"/>
      <c r="AJ7" s="1018"/>
      <c r="AK7" s="1018"/>
      <c r="AL7" s="1018"/>
      <c r="AM7" s="1018"/>
      <c r="AN7" s="1018"/>
      <c r="AO7" s="1018"/>
      <c r="AP7" s="1018"/>
      <c r="AQ7" s="1018"/>
      <c r="AR7" s="1018"/>
      <c r="AS7" s="1018"/>
      <c r="AT7" s="1018"/>
      <c r="AU7" s="1018"/>
      <c r="AV7" s="1018"/>
      <c r="AW7" s="1018"/>
      <c r="AX7" s="1018"/>
      <c r="AY7" s="1018"/>
      <c r="AZ7" s="1018"/>
      <c r="BA7" s="1018"/>
      <c r="BB7" s="1018"/>
      <c r="BC7" s="1018"/>
      <c r="BD7" s="1018"/>
      <c r="BE7" s="1018"/>
      <c r="BF7" s="1018"/>
      <c r="BG7" s="1018"/>
      <c r="BH7" s="1018"/>
      <c r="BI7" s="1018"/>
      <c r="BJ7" s="1018"/>
      <c r="BK7" s="1018"/>
      <c r="BL7" s="1018"/>
      <c r="BM7" s="1018"/>
      <c r="BN7" s="1018"/>
      <c r="BO7" s="1018"/>
      <c r="BP7" s="1018"/>
      <c r="BQ7" s="1018"/>
      <c r="BR7" s="1018"/>
      <c r="BS7" s="1018"/>
      <c r="BT7" s="1018"/>
      <c r="BU7" s="1018"/>
      <c r="BV7" s="1018"/>
      <c r="BW7" s="1018"/>
      <c r="BX7" s="1018"/>
      <c r="BY7" s="1018"/>
      <c r="BZ7" s="1018"/>
      <c r="CA7" s="1018"/>
      <c r="CB7" s="1018"/>
      <c r="CC7" s="1018"/>
      <c r="CD7" s="1018"/>
      <c r="CE7" s="1018"/>
      <c r="CF7" s="1018"/>
      <c r="CG7" s="1018"/>
      <c r="CH7" s="1018"/>
      <c r="CI7" s="1018"/>
      <c r="CJ7" s="1018"/>
      <c r="CK7" s="1018"/>
      <c r="CL7" s="1018"/>
      <c r="CM7" s="1018"/>
      <c r="CN7" s="1018"/>
      <c r="CO7" s="1018"/>
      <c r="CP7" s="1018"/>
      <c r="CQ7" s="1018"/>
      <c r="CR7" s="1018"/>
      <c r="CS7" s="1018"/>
      <c r="CT7" s="1018"/>
      <c r="CU7" s="1018"/>
      <c r="CV7" s="1018"/>
      <c r="CW7" s="1018"/>
      <c r="CX7" s="1018"/>
      <c r="CY7" s="1018"/>
      <c r="CZ7" s="1018"/>
      <c r="DA7" s="1018"/>
      <c r="DB7" s="1018"/>
      <c r="DC7" s="1018"/>
      <c r="DD7" s="1058"/>
      <c r="DE7" s="1058"/>
    </row>
    <row r="8" spans="1:109" s="726" customFormat="1" ht="13.5">
      <c r="A8" s="1018"/>
      <c r="B8" s="1018"/>
      <c r="C8" s="1018"/>
      <c r="D8" s="1018"/>
      <c r="E8" s="1018"/>
      <c r="F8" s="1018"/>
      <c r="G8" s="1018"/>
      <c r="H8" s="1018"/>
      <c r="I8" s="1018"/>
      <c r="J8" s="1018"/>
      <c r="K8" s="1018"/>
      <c r="L8" s="1018"/>
      <c r="M8" s="1018"/>
      <c r="N8" s="1018"/>
      <c r="O8" s="1018"/>
      <c r="P8" s="1018"/>
      <c r="Q8" s="1018"/>
      <c r="R8" s="1018"/>
      <c r="S8" s="1018"/>
      <c r="T8" s="1018"/>
      <c r="U8" s="1018"/>
      <c r="V8" s="1018"/>
      <c r="W8" s="1018"/>
      <c r="X8" s="1018"/>
      <c r="Y8" s="1018"/>
      <c r="Z8" s="1018"/>
      <c r="AA8" s="1018"/>
      <c r="AB8" s="1018"/>
      <c r="AC8" s="1018"/>
      <c r="AD8" s="1018"/>
      <c r="AE8" s="1018"/>
      <c r="AF8" s="1018"/>
      <c r="AG8" s="1018"/>
      <c r="AH8" s="1018"/>
      <c r="AI8" s="1018"/>
      <c r="AJ8" s="1018"/>
      <c r="AK8" s="1018"/>
      <c r="AL8" s="1018"/>
      <c r="AM8" s="1018"/>
      <c r="AN8" s="1018"/>
      <c r="AO8" s="1018"/>
      <c r="AP8" s="1018"/>
      <c r="AQ8" s="1018"/>
      <c r="AR8" s="1018"/>
      <c r="AS8" s="1018"/>
      <c r="AT8" s="1018"/>
      <c r="AU8" s="1018"/>
      <c r="AV8" s="1018"/>
      <c r="AW8" s="1018"/>
      <c r="AX8" s="1018"/>
      <c r="AY8" s="1018"/>
      <c r="AZ8" s="1018"/>
      <c r="BA8" s="1018"/>
      <c r="BB8" s="1018"/>
      <c r="BC8" s="1018"/>
      <c r="BD8" s="1018"/>
      <c r="BE8" s="1018"/>
      <c r="BF8" s="1018"/>
      <c r="BG8" s="1018"/>
      <c r="BH8" s="1018"/>
      <c r="BI8" s="1018"/>
      <c r="BJ8" s="1018"/>
      <c r="BK8" s="1018"/>
      <c r="BL8" s="1018"/>
      <c r="BM8" s="1018"/>
      <c r="BN8" s="1018"/>
      <c r="BO8" s="1018"/>
      <c r="BP8" s="1018"/>
      <c r="BQ8" s="1018"/>
      <c r="BR8" s="1018"/>
      <c r="BS8" s="1018"/>
      <c r="BT8" s="1018"/>
      <c r="BU8" s="1018"/>
      <c r="BV8" s="1018"/>
      <c r="BW8" s="1018"/>
      <c r="BX8" s="1018"/>
      <c r="BY8" s="1018"/>
      <c r="BZ8" s="1018"/>
      <c r="CA8" s="1018"/>
      <c r="CB8" s="1018"/>
      <c r="CC8" s="1018"/>
      <c r="CD8" s="1018"/>
      <c r="CE8" s="1018"/>
      <c r="CF8" s="1018"/>
      <c r="CG8" s="1018"/>
      <c r="CH8" s="1018"/>
      <c r="CI8" s="1018"/>
      <c r="CJ8" s="1018"/>
      <c r="CK8" s="1018"/>
      <c r="CL8" s="1018"/>
      <c r="CM8" s="1018"/>
      <c r="CN8" s="1018"/>
      <c r="CO8" s="1018"/>
      <c r="CP8" s="1018"/>
      <c r="CQ8" s="1018"/>
      <c r="CR8" s="1018"/>
      <c r="CS8" s="1018"/>
      <c r="CT8" s="1018"/>
      <c r="CU8" s="1018"/>
      <c r="CV8" s="1018"/>
      <c r="CW8" s="1018"/>
      <c r="CX8" s="1018"/>
      <c r="CY8" s="1018"/>
      <c r="CZ8" s="1018"/>
      <c r="DA8" s="1018"/>
      <c r="DB8" s="1018"/>
      <c r="DC8" s="1018"/>
      <c r="DD8" s="1058"/>
      <c r="DE8" s="1058"/>
    </row>
    <row r="9" spans="1:109" s="726" customFormat="1" ht="13.5">
      <c r="A9" s="1018"/>
      <c r="B9" s="1018"/>
      <c r="C9" s="1018"/>
      <c r="D9" s="1018"/>
      <c r="E9" s="1018"/>
      <c r="F9" s="1018"/>
      <c r="G9" s="1018"/>
      <c r="H9" s="1018"/>
      <c r="I9" s="1018"/>
      <c r="J9" s="1018"/>
      <c r="K9" s="1018"/>
      <c r="L9" s="1018"/>
      <c r="M9" s="1018"/>
      <c r="N9" s="1018"/>
      <c r="O9" s="1018"/>
      <c r="P9" s="1018"/>
      <c r="Q9" s="1018"/>
      <c r="R9" s="1018"/>
      <c r="S9" s="1018"/>
      <c r="T9" s="1018"/>
      <c r="U9" s="1018"/>
      <c r="V9" s="1018"/>
      <c r="W9" s="1018"/>
      <c r="X9" s="1018"/>
      <c r="Y9" s="1018"/>
      <c r="Z9" s="1018"/>
      <c r="AA9" s="1018"/>
      <c r="AB9" s="1018"/>
      <c r="AC9" s="1018"/>
      <c r="AD9" s="1018"/>
      <c r="AE9" s="1018"/>
      <c r="AF9" s="1018"/>
      <c r="AG9" s="1018"/>
      <c r="AH9" s="1018"/>
      <c r="AI9" s="1018"/>
      <c r="AJ9" s="1018"/>
      <c r="AK9" s="1018"/>
      <c r="AL9" s="1018"/>
      <c r="AM9" s="1018"/>
      <c r="AN9" s="1018"/>
      <c r="AO9" s="1018"/>
      <c r="AP9" s="1018"/>
      <c r="AQ9" s="1018"/>
      <c r="AR9" s="1018"/>
      <c r="AS9" s="1018"/>
      <c r="AT9" s="1018"/>
      <c r="AU9" s="1018"/>
      <c r="AV9" s="1018"/>
      <c r="AW9" s="1018"/>
      <c r="AX9" s="1018"/>
      <c r="AY9" s="1018"/>
      <c r="AZ9" s="1018"/>
      <c r="BA9" s="1018"/>
      <c r="BB9" s="1018"/>
      <c r="BC9" s="1018"/>
      <c r="BD9" s="1018"/>
      <c r="BE9" s="1018"/>
      <c r="BF9" s="1018"/>
      <c r="BG9" s="1018"/>
      <c r="BH9" s="1018"/>
      <c r="BI9" s="1018"/>
      <c r="BJ9" s="1018"/>
      <c r="BK9" s="1018"/>
      <c r="BL9" s="1018"/>
      <c r="BM9" s="1018"/>
      <c r="BN9" s="1018"/>
      <c r="BO9" s="1018"/>
      <c r="BP9" s="1018"/>
      <c r="BQ9" s="1018"/>
      <c r="BR9" s="1018"/>
      <c r="BS9" s="1018"/>
      <c r="BT9" s="1018"/>
      <c r="BU9" s="1018"/>
      <c r="BV9" s="1018"/>
      <c r="BW9" s="1018"/>
      <c r="BX9" s="1018"/>
      <c r="BY9" s="1018"/>
      <c r="BZ9" s="1018"/>
      <c r="CA9" s="1018"/>
      <c r="CB9" s="1018"/>
      <c r="CC9" s="1018"/>
      <c r="CD9" s="1018"/>
      <c r="CE9" s="1018"/>
      <c r="CF9" s="1018"/>
      <c r="CG9" s="1018"/>
      <c r="CH9" s="1018"/>
      <c r="CI9" s="1018"/>
      <c r="CJ9" s="1018"/>
      <c r="CK9" s="1018"/>
      <c r="CL9" s="1018"/>
      <c r="CM9" s="1018"/>
      <c r="CN9" s="1018"/>
      <c r="CO9" s="1018"/>
      <c r="CP9" s="1018"/>
      <c r="CQ9" s="1018"/>
      <c r="CR9" s="1018"/>
      <c r="CS9" s="1018"/>
      <c r="CT9" s="1018"/>
      <c r="CU9" s="1018"/>
      <c r="CV9" s="1018"/>
      <c r="CW9" s="1018"/>
      <c r="CX9" s="1018"/>
      <c r="CY9" s="1018"/>
      <c r="CZ9" s="1018"/>
      <c r="DA9" s="1018"/>
      <c r="DB9" s="1018"/>
      <c r="DC9" s="1018"/>
      <c r="DD9" s="1058"/>
      <c r="DE9" s="1058"/>
    </row>
    <row r="10" spans="1:109" s="726" customFormat="1" ht="13.5">
      <c r="A10" s="1018"/>
      <c r="B10" s="1018"/>
      <c r="C10" s="1018"/>
      <c r="D10" s="1018"/>
      <c r="E10" s="1018"/>
      <c r="F10" s="1018"/>
      <c r="G10" s="1018"/>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1018"/>
      <c r="AT10" s="1018"/>
      <c r="AU10" s="1018"/>
      <c r="AV10" s="1018"/>
      <c r="AW10" s="1018"/>
      <c r="AX10" s="1018"/>
      <c r="AY10" s="1018"/>
      <c r="AZ10" s="1018"/>
      <c r="BA10" s="1018"/>
      <c r="BB10" s="1018"/>
      <c r="BC10" s="1018"/>
      <c r="BD10" s="1018"/>
      <c r="BE10" s="1018"/>
      <c r="BF10" s="1018"/>
      <c r="BG10" s="1018"/>
      <c r="BH10" s="1018"/>
      <c r="BI10" s="1018"/>
      <c r="BJ10" s="1018"/>
      <c r="BK10" s="1018"/>
      <c r="BL10" s="1018"/>
      <c r="BM10" s="1018"/>
      <c r="BN10" s="1018"/>
      <c r="BO10" s="1018"/>
      <c r="BP10" s="1018"/>
      <c r="BQ10" s="1018"/>
      <c r="BR10" s="1018"/>
      <c r="BS10" s="1018"/>
      <c r="BT10" s="1018"/>
      <c r="BU10" s="1018"/>
      <c r="BV10" s="1018"/>
      <c r="BW10" s="1018"/>
      <c r="BX10" s="1018"/>
      <c r="BY10" s="1018"/>
      <c r="BZ10" s="1018"/>
      <c r="CA10" s="1018"/>
      <c r="CB10" s="1018"/>
      <c r="CC10" s="1018"/>
      <c r="CD10" s="1018"/>
      <c r="CE10" s="1018"/>
      <c r="CF10" s="1018"/>
      <c r="CG10" s="1018"/>
      <c r="CH10" s="1018"/>
      <c r="CI10" s="1018"/>
      <c r="CJ10" s="1018"/>
      <c r="CK10" s="1018"/>
      <c r="CL10" s="1018"/>
      <c r="CM10" s="1018"/>
      <c r="CN10" s="1018"/>
      <c r="CO10" s="1018"/>
      <c r="CP10" s="1018"/>
      <c r="CQ10" s="1018"/>
      <c r="CR10" s="1018"/>
      <c r="CS10" s="1018"/>
      <c r="CT10" s="1018"/>
      <c r="CU10" s="1018"/>
      <c r="CV10" s="1018"/>
      <c r="CW10" s="1018"/>
      <c r="CX10" s="1018"/>
      <c r="CY10" s="1018"/>
      <c r="CZ10" s="1018"/>
      <c r="DA10" s="1018"/>
      <c r="DB10" s="1018"/>
      <c r="DC10" s="1018"/>
      <c r="DD10" s="1058"/>
      <c r="DE10" s="1058"/>
    </row>
    <row r="11" spans="1:109" s="726" customFormat="1" ht="13.5">
      <c r="A11" s="1018"/>
      <c r="B11" s="1018"/>
      <c r="C11" s="1018"/>
      <c r="D11" s="1018"/>
      <c r="E11" s="1018"/>
      <c r="F11" s="1018"/>
      <c r="G11" s="1018"/>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8"/>
      <c r="AY11" s="1018"/>
      <c r="AZ11" s="1018"/>
      <c r="BA11" s="1018"/>
      <c r="BB11" s="1018"/>
      <c r="BC11" s="1018"/>
      <c r="BD11" s="1018"/>
      <c r="BE11" s="1018"/>
      <c r="BF11" s="1018"/>
      <c r="BG11" s="1018"/>
      <c r="BH11" s="1018"/>
      <c r="BI11" s="1018"/>
      <c r="BJ11" s="1018"/>
      <c r="BK11" s="1018"/>
      <c r="BL11" s="1018"/>
      <c r="BM11" s="1018"/>
      <c r="BN11" s="1018"/>
      <c r="BO11" s="1018"/>
      <c r="BP11" s="1018"/>
      <c r="BQ11" s="1018"/>
      <c r="BR11" s="1018"/>
      <c r="BS11" s="1018"/>
      <c r="BT11" s="1018"/>
      <c r="BU11" s="1018"/>
      <c r="BV11" s="1018"/>
      <c r="BW11" s="1018"/>
      <c r="BX11" s="1018"/>
      <c r="BY11" s="1018"/>
      <c r="BZ11" s="1018"/>
      <c r="CA11" s="1018"/>
      <c r="CB11" s="1018"/>
      <c r="CC11" s="1018"/>
      <c r="CD11" s="1018"/>
      <c r="CE11" s="1018"/>
      <c r="CF11" s="1018"/>
      <c r="CG11" s="1018"/>
      <c r="CH11" s="1018"/>
      <c r="CI11" s="1018"/>
      <c r="CJ11" s="1018"/>
      <c r="CK11" s="1018"/>
      <c r="CL11" s="1018"/>
      <c r="CM11" s="1018"/>
      <c r="CN11" s="1018"/>
      <c r="CO11" s="1018"/>
      <c r="CP11" s="1018"/>
      <c r="CQ11" s="1018"/>
      <c r="CR11" s="1018"/>
      <c r="CS11" s="1018"/>
      <c r="CT11" s="1018"/>
      <c r="CU11" s="1018"/>
      <c r="CV11" s="1018"/>
      <c r="CW11" s="1018"/>
      <c r="CX11" s="1018"/>
      <c r="CY11" s="1018"/>
      <c r="CZ11" s="1018"/>
      <c r="DA11" s="1018"/>
      <c r="DB11" s="1018"/>
      <c r="DC11" s="1018"/>
      <c r="DD11" s="1058"/>
      <c r="DE11" s="1058"/>
    </row>
    <row r="12" spans="1:109" s="726" customFormat="1" ht="13.5">
      <c r="A12" s="1018"/>
      <c r="B12" s="1018"/>
      <c r="C12" s="1018"/>
      <c r="D12" s="1018"/>
      <c r="E12" s="1018"/>
      <c r="F12" s="1018"/>
      <c r="G12" s="1018"/>
      <c r="H12" s="1018"/>
      <c r="I12" s="1018"/>
      <c r="J12" s="1018"/>
      <c r="K12" s="1018"/>
      <c r="L12" s="1018"/>
      <c r="M12" s="1018"/>
      <c r="N12" s="1018"/>
      <c r="O12" s="1018"/>
      <c r="P12" s="1018"/>
      <c r="Q12" s="1018"/>
      <c r="R12" s="1018"/>
      <c r="S12" s="1018"/>
      <c r="T12" s="1018"/>
      <c r="U12" s="1018"/>
      <c r="V12" s="1018"/>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8"/>
      <c r="AY12" s="1018"/>
      <c r="AZ12" s="1018"/>
      <c r="BA12" s="1018"/>
      <c r="BB12" s="1018"/>
      <c r="BC12" s="1018"/>
      <c r="BD12" s="1018"/>
      <c r="BE12" s="1018"/>
      <c r="BF12" s="1018"/>
      <c r="BG12" s="1018"/>
      <c r="BH12" s="1018"/>
      <c r="BI12" s="1018"/>
      <c r="BJ12" s="1018"/>
      <c r="BK12" s="1018"/>
      <c r="BL12" s="1018"/>
      <c r="BM12" s="1018"/>
      <c r="BN12" s="1018"/>
      <c r="BO12" s="1018"/>
      <c r="BP12" s="1018"/>
      <c r="BQ12" s="1018"/>
      <c r="BR12" s="1018"/>
      <c r="BS12" s="1018"/>
      <c r="BT12" s="1018"/>
      <c r="BU12" s="1018"/>
      <c r="BV12" s="1018"/>
      <c r="BW12" s="1018"/>
      <c r="BX12" s="1018"/>
      <c r="BY12" s="1018"/>
      <c r="BZ12" s="1018"/>
      <c r="CA12" s="1018"/>
      <c r="CB12" s="1018"/>
      <c r="CC12" s="1018"/>
      <c r="CD12" s="1018"/>
      <c r="CE12" s="1018"/>
      <c r="CF12" s="1018"/>
      <c r="CG12" s="1018"/>
      <c r="CH12" s="1018"/>
      <c r="CI12" s="1018"/>
      <c r="CJ12" s="1018"/>
      <c r="CK12" s="1018"/>
      <c r="CL12" s="1018"/>
      <c r="CM12" s="1018"/>
      <c r="CN12" s="1018"/>
      <c r="CO12" s="1018"/>
      <c r="CP12" s="1018"/>
      <c r="CQ12" s="1018"/>
      <c r="CR12" s="1018"/>
      <c r="CS12" s="1018"/>
      <c r="CT12" s="1018"/>
      <c r="CU12" s="1018"/>
      <c r="CV12" s="1018"/>
      <c r="CW12" s="1018"/>
      <c r="CX12" s="1018"/>
      <c r="CY12" s="1018"/>
      <c r="CZ12" s="1018"/>
      <c r="DA12" s="1018"/>
      <c r="DB12" s="1018"/>
      <c r="DC12" s="1018"/>
      <c r="DD12" s="1058"/>
      <c r="DE12" s="1058"/>
    </row>
    <row r="13" spans="1:109" s="726" customFormat="1" ht="13.5">
      <c r="A13" s="1018"/>
      <c r="B13" s="1018"/>
      <c r="C13" s="1018"/>
      <c r="D13" s="1018"/>
      <c r="E13" s="1018"/>
      <c r="F13" s="1018"/>
      <c r="G13" s="1018"/>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8"/>
      <c r="AY13" s="1018"/>
      <c r="AZ13" s="1018"/>
      <c r="BA13" s="1018"/>
      <c r="BB13" s="1018"/>
      <c r="BC13" s="1018"/>
      <c r="BD13" s="1018"/>
      <c r="BE13" s="1018"/>
      <c r="BF13" s="1018"/>
      <c r="BG13" s="1018"/>
      <c r="BH13" s="1018"/>
      <c r="BI13" s="1018"/>
      <c r="BJ13" s="1018"/>
      <c r="BK13" s="1018"/>
      <c r="BL13" s="1018"/>
      <c r="BM13" s="1018"/>
      <c r="BN13" s="1018"/>
      <c r="BO13" s="1018"/>
      <c r="BP13" s="1018"/>
      <c r="BQ13" s="1018"/>
      <c r="BR13" s="1018"/>
      <c r="BS13" s="1018"/>
      <c r="BT13" s="1018"/>
      <c r="BU13" s="1018"/>
      <c r="BV13" s="1018"/>
      <c r="BW13" s="1018"/>
      <c r="BX13" s="1018"/>
      <c r="BY13" s="1018"/>
      <c r="BZ13" s="1018"/>
      <c r="CA13" s="1018"/>
      <c r="CB13" s="1018"/>
      <c r="CC13" s="1018"/>
      <c r="CD13" s="1018"/>
      <c r="CE13" s="1018"/>
      <c r="CF13" s="1018"/>
      <c r="CG13" s="1018"/>
      <c r="CH13" s="1018"/>
      <c r="CI13" s="1018"/>
      <c r="CJ13" s="1018"/>
      <c r="CK13" s="1018"/>
      <c r="CL13" s="1018"/>
      <c r="CM13" s="1018"/>
      <c r="CN13" s="1018"/>
      <c r="CO13" s="1018"/>
      <c r="CP13" s="1018"/>
      <c r="CQ13" s="1018"/>
      <c r="CR13" s="1018"/>
      <c r="CS13" s="1018"/>
      <c r="CT13" s="1018"/>
      <c r="CU13" s="1018"/>
      <c r="CV13" s="1018"/>
      <c r="CW13" s="1018"/>
      <c r="CX13" s="1018"/>
      <c r="CY13" s="1018"/>
      <c r="CZ13" s="1018"/>
      <c r="DA13" s="1018"/>
      <c r="DB13" s="1018"/>
      <c r="DC13" s="1018"/>
      <c r="DD13" s="1058"/>
      <c r="DE13" s="1058"/>
    </row>
    <row r="14" spans="1:109" s="726" customFormat="1" ht="13.5">
      <c r="A14" s="1018"/>
      <c r="B14" s="1018"/>
      <c r="C14" s="1018"/>
      <c r="D14" s="1018"/>
      <c r="E14" s="1018"/>
      <c r="F14" s="1018"/>
      <c r="G14" s="1018"/>
      <c r="H14" s="1018"/>
      <c r="I14" s="1018"/>
      <c r="J14" s="1018"/>
      <c r="K14" s="1018"/>
      <c r="L14" s="1018"/>
      <c r="M14" s="1018"/>
      <c r="N14" s="1018"/>
      <c r="O14" s="1018"/>
      <c r="P14" s="1018"/>
      <c r="Q14" s="1018"/>
      <c r="R14" s="1018"/>
      <c r="S14" s="1018"/>
      <c r="T14" s="1018"/>
      <c r="U14" s="1018"/>
      <c r="V14" s="1018"/>
      <c r="W14" s="1018"/>
      <c r="X14" s="1018"/>
      <c r="Y14" s="1018"/>
      <c r="Z14" s="1018"/>
      <c r="AA14" s="1018"/>
      <c r="AB14" s="1018"/>
      <c r="AC14" s="1018"/>
      <c r="AD14" s="1018"/>
      <c r="AE14" s="1018"/>
      <c r="AF14" s="1018"/>
      <c r="AG14" s="1018"/>
      <c r="AH14" s="1018"/>
      <c r="AI14" s="1018"/>
      <c r="AJ14" s="1018"/>
      <c r="AK14" s="1018"/>
      <c r="AL14" s="1018"/>
      <c r="AM14" s="1018"/>
      <c r="AN14" s="1018"/>
      <c r="AO14" s="1018"/>
      <c r="AP14" s="1018"/>
      <c r="AQ14" s="1018"/>
      <c r="AR14" s="1018"/>
      <c r="AS14" s="1018"/>
      <c r="AT14" s="1018"/>
      <c r="AU14" s="1018"/>
      <c r="AV14" s="1018"/>
      <c r="AW14" s="1018"/>
      <c r="AX14" s="1018"/>
      <c r="AY14" s="1018"/>
      <c r="AZ14" s="1018"/>
      <c r="BA14" s="1018"/>
      <c r="BB14" s="1018"/>
      <c r="BC14" s="1018"/>
      <c r="BD14" s="1018"/>
      <c r="BE14" s="1018"/>
      <c r="BF14" s="1018"/>
      <c r="BG14" s="1018"/>
      <c r="BH14" s="1018"/>
      <c r="BI14" s="1018"/>
      <c r="BJ14" s="1018"/>
      <c r="BK14" s="1018"/>
      <c r="BL14" s="1018"/>
      <c r="BM14" s="1018"/>
      <c r="BN14" s="1018"/>
      <c r="BO14" s="1018"/>
      <c r="BP14" s="1018"/>
      <c r="BQ14" s="1018"/>
      <c r="BR14" s="1018"/>
      <c r="BS14" s="1018"/>
      <c r="BT14" s="1018"/>
      <c r="BU14" s="1018"/>
      <c r="BV14" s="1018"/>
      <c r="BW14" s="1018"/>
      <c r="BX14" s="1018"/>
      <c r="BY14" s="1018"/>
      <c r="BZ14" s="1018"/>
      <c r="CA14" s="1018"/>
      <c r="CB14" s="1018"/>
      <c r="CC14" s="1018"/>
      <c r="CD14" s="1018"/>
      <c r="CE14" s="1018"/>
      <c r="CF14" s="1018"/>
      <c r="CG14" s="1018"/>
      <c r="CH14" s="1018"/>
      <c r="CI14" s="1018"/>
      <c r="CJ14" s="1018"/>
      <c r="CK14" s="1018"/>
      <c r="CL14" s="1018"/>
      <c r="CM14" s="1018"/>
      <c r="CN14" s="1018"/>
      <c r="CO14" s="1018"/>
      <c r="CP14" s="1018"/>
      <c r="CQ14" s="1018"/>
      <c r="CR14" s="1018"/>
      <c r="CS14" s="1018"/>
      <c r="CT14" s="1018"/>
      <c r="CU14" s="1018"/>
      <c r="CV14" s="1018"/>
      <c r="CW14" s="1018"/>
      <c r="CX14" s="1018"/>
      <c r="CY14" s="1018"/>
      <c r="CZ14" s="1018"/>
      <c r="DA14" s="1018"/>
      <c r="DB14" s="1018"/>
      <c r="DC14" s="1018"/>
      <c r="DD14" s="1058"/>
      <c r="DE14" s="1058"/>
    </row>
    <row r="15" spans="1:109" s="726" customFormat="1" ht="13.5">
      <c r="A15" s="363"/>
      <c r="B15" s="1018"/>
      <c r="C15" s="1018"/>
      <c r="D15" s="1018"/>
      <c r="E15" s="1018"/>
      <c r="F15" s="1018"/>
      <c r="G15" s="1018"/>
      <c r="H15" s="1018"/>
      <c r="I15" s="1018"/>
      <c r="J15" s="1018"/>
      <c r="K15" s="1018"/>
      <c r="L15" s="1018"/>
      <c r="M15" s="1018"/>
      <c r="N15" s="1018"/>
      <c r="O15" s="1018"/>
      <c r="P15" s="1018"/>
      <c r="Q15" s="1018"/>
      <c r="R15" s="1018"/>
      <c r="S15" s="1018"/>
      <c r="T15" s="1018"/>
      <c r="U15" s="1018"/>
      <c r="V15" s="1018"/>
      <c r="W15" s="1018"/>
      <c r="X15" s="1018"/>
      <c r="Y15" s="1018"/>
      <c r="Z15" s="1018"/>
      <c r="AA15" s="1018"/>
      <c r="AB15" s="1018"/>
      <c r="AC15" s="1018"/>
      <c r="AD15" s="1018"/>
      <c r="AE15" s="1018"/>
      <c r="AF15" s="1018"/>
      <c r="AG15" s="1018"/>
      <c r="AH15" s="1018"/>
      <c r="AI15" s="1018"/>
      <c r="AJ15" s="1018"/>
      <c r="AK15" s="1018"/>
      <c r="AL15" s="1018"/>
      <c r="AM15" s="1018"/>
      <c r="AN15" s="1018"/>
      <c r="AO15" s="1018"/>
      <c r="AP15" s="1018"/>
      <c r="AQ15" s="1018"/>
      <c r="AR15" s="1018"/>
      <c r="AS15" s="1018"/>
      <c r="AT15" s="1018"/>
      <c r="AU15" s="1018"/>
      <c r="AV15" s="1018"/>
      <c r="AW15" s="1018"/>
      <c r="AX15" s="1018"/>
      <c r="AY15" s="1018"/>
      <c r="AZ15" s="1018"/>
      <c r="BA15" s="1018"/>
      <c r="BB15" s="1018"/>
      <c r="BC15" s="1018"/>
      <c r="BD15" s="1018"/>
      <c r="BE15" s="1018"/>
      <c r="BF15" s="1018"/>
      <c r="BG15" s="1018"/>
      <c r="BH15" s="1018"/>
      <c r="BI15" s="1018"/>
      <c r="BJ15" s="1018"/>
      <c r="BK15" s="1018"/>
      <c r="BL15" s="1018"/>
      <c r="BM15" s="1018"/>
      <c r="BN15" s="1018"/>
      <c r="BO15" s="1018"/>
      <c r="BP15" s="1018"/>
      <c r="BQ15" s="1018"/>
      <c r="BR15" s="1018"/>
      <c r="BS15" s="1018"/>
      <c r="BT15" s="1018"/>
      <c r="BU15" s="1018"/>
      <c r="BV15" s="1018"/>
      <c r="BW15" s="1018"/>
      <c r="BX15" s="1018"/>
      <c r="BY15" s="1018"/>
      <c r="BZ15" s="1018"/>
      <c r="CA15" s="1018"/>
      <c r="CB15" s="1018"/>
      <c r="CC15" s="1018"/>
      <c r="CD15" s="1018"/>
      <c r="CE15" s="1018"/>
      <c r="CF15" s="1018"/>
      <c r="CG15" s="1018"/>
      <c r="CH15" s="1018"/>
      <c r="CI15" s="1018"/>
      <c r="CJ15" s="1018"/>
      <c r="CK15" s="1018"/>
      <c r="CL15" s="1018"/>
      <c r="CM15" s="1018"/>
      <c r="CN15" s="1018"/>
      <c r="CO15" s="1018"/>
      <c r="CP15" s="1018"/>
      <c r="CQ15" s="1018"/>
      <c r="CR15" s="1018"/>
      <c r="CS15" s="1018"/>
      <c r="CT15" s="1018"/>
      <c r="CU15" s="1018"/>
      <c r="CV15" s="1018"/>
      <c r="CW15" s="1018"/>
      <c r="CX15" s="1018"/>
      <c r="CY15" s="1018"/>
      <c r="CZ15" s="1018"/>
      <c r="DA15" s="1018"/>
      <c r="DB15" s="1018"/>
      <c r="DC15" s="1018"/>
      <c r="DD15" s="1058"/>
      <c r="DE15" s="1058"/>
    </row>
    <row r="16" spans="1:109" s="726" customFormat="1" ht="13.5">
      <c r="A16" s="363"/>
      <c r="B16" s="1018"/>
      <c r="C16" s="1018"/>
      <c r="D16" s="1018"/>
      <c r="E16" s="1018"/>
      <c r="F16" s="1018"/>
      <c r="G16" s="1018"/>
      <c r="H16" s="1018"/>
      <c r="I16" s="1018"/>
      <c r="J16" s="1018"/>
      <c r="K16" s="1018"/>
      <c r="L16" s="1018"/>
      <c r="M16" s="1018"/>
      <c r="N16" s="1018"/>
      <c r="O16" s="1018"/>
      <c r="P16" s="1018"/>
      <c r="Q16" s="1018"/>
      <c r="R16" s="1018"/>
      <c r="S16" s="1018"/>
      <c r="T16" s="1018"/>
      <c r="U16" s="1018"/>
      <c r="V16" s="1018"/>
      <c r="W16" s="1018"/>
      <c r="X16" s="1018"/>
      <c r="Y16" s="1018"/>
      <c r="Z16" s="1018"/>
      <c r="AA16" s="1018"/>
      <c r="AB16" s="1018"/>
      <c r="AC16" s="1018"/>
      <c r="AD16" s="1018"/>
      <c r="AE16" s="1018"/>
      <c r="AF16" s="1018"/>
      <c r="AG16" s="1018"/>
      <c r="AH16" s="1018"/>
      <c r="AI16" s="1018"/>
      <c r="AJ16" s="1018"/>
      <c r="AK16" s="1018"/>
      <c r="AL16" s="1018"/>
      <c r="AM16" s="1018"/>
      <c r="AN16" s="1018"/>
      <c r="AO16" s="1018"/>
      <c r="AP16" s="1018"/>
      <c r="AQ16" s="1018"/>
      <c r="AR16" s="1018"/>
      <c r="AS16" s="1018"/>
      <c r="AT16" s="1018"/>
      <c r="AU16" s="1018"/>
      <c r="AV16" s="1018"/>
      <c r="AW16" s="1018"/>
      <c r="AX16" s="1018"/>
      <c r="AY16" s="1018"/>
      <c r="AZ16" s="1018"/>
      <c r="BA16" s="1018"/>
      <c r="BB16" s="1018"/>
      <c r="BC16" s="1018"/>
      <c r="BD16" s="1018"/>
      <c r="BE16" s="1018"/>
      <c r="BF16" s="1018"/>
      <c r="BG16" s="1018"/>
      <c r="BH16" s="1018"/>
      <c r="BI16" s="1018"/>
      <c r="BJ16" s="1018"/>
      <c r="BK16" s="1018"/>
      <c r="BL16" s="1018"/>
      <c r="BM16" s="1018"/>
      <c r="BN16" s="1018"/>
      <c r="BO16" s="1018"/>
      <c r="BP16" s="1018"/>
      <c r="BQ16" s="1018"/>
      <c r="BR16" s="1018"/>
      <c r="BS16" s="1018"/>
      <c r="BT16" s="1018"/>
      <c r="BU16" s="1018"/>
      <c r="BV16" s="1018"/>
      <c r="BW16" s="1018"/>
      <c r="BX16" s="1018"/>
      <c r="BY16" s="1018"/>
      <c r="BZ16" s="1018"/>
      <c r="CA16" s="1018"/>
      <c r="CB16" s="1018"/>
      <c r="CC16" s="1018"/>
      <c r="CD16" s="1018"/>
      <c r="CE16" s="1018"/>
      <c r="CF16" s="1018"/>
      <c r="CG16" s="1018"/>
      <c r="CH16" s="1018"/>
      <c r="CI16" s="1018"/>
      <c r="CJ16" s="1018"/>
      <c r="CK16" s="1018"/>
      <c r="CL16" s="1018"/>
      <c r="CM16" s="1018"/>
      <c r="CN16" s="1018"/>
      <c r="CO16" s="1018"/>
      <c r="CP16" s="1018"/>
      <c r="CQ16" s="1018"/>
      <c r="CR16" s="1018"/>
      <c r="CS16" s="1018"/>
      <c r="CT16" s="1018"/>
      <c r="CU16" s="1018"/>
      <c r="CV16" s="1018"/>
      <c r="CW16" s="1018"/>
      <c r="CX16" s="1018"/>
      <c r="CY16" s="1018"/>
      <c r="CZ16" s="1018"/>
      <c r="DA16" s="1018"/>
      <c r="DB16" s="1018"/>
      <c r="DC16" s="1018"/>
      <c r="DD16" s="1058"/>
      <c r="DE16" s="1058"/>
    </row>
    <row r="17" spans="1:109" s="726" customFormat="1" ht="13.5">
      <c r="A17" s="363"/>
      <c r="B17" s="1018"/>
      <c r="C17" s="1018"/>
      <c r="D17" s="1018"/>
      <c r="E17" s="1018"/>
      <c r="F17" s="1018"/>
      <c r="G17" s="1018"/>
      <c r="H17" s="1018"/>
      <c r="I17" s="1018"/>
      <c r="J17" s="1018"/>
      <c r="K17" s="1018"/>
      <c r="L17" s="1018"/>
      <c r="M17" s="1018"/>
      <c r="N17" s="1018"/>
      <c r="O17" s="1018"/>
      <c r="P17" s="1018"/>
      <c r="Q17" s="1018"/>
      <c r="R17" s="1018"/>
      <c r="S17" s="1018"/>
      <c r="T17" s="1018"/>
      <c r="U17" s="1018"/>
      <c r="V17" s="1018"/>
      <c r="W17" s="1018"/>
      <c r="X17" s="1018"/>
      <c r="Y17" s="1018"/>
      <c r="Z17" s="1018"/>
      <c r="AA17" s="1018"/>
      <c r="AB17" s="1018"/>
      <c r="AC17" s="1018"/>
      <c r="AD17" s="1018"/>
      <c r="AE17" s="1018"/>
      <c r="AF17" s="1018"/>
      <c r="AG17" s="1018"/>
      <c r="AH17" s="1018"/>
      <c r="AI17" s="1018"/>
      <c r="AJ17" s="1018"/>
      <c r="AK17" s="1018"/>
      <c r="AL17" s="1018"/>
      <c r="AM17" s="1018"/>
      <c r="AN17" s="1018"/>
      <c r="AO17" s="1018"/>
      <c r="AP17" s="1018"/>
      <c r="AQ17" s="1018"/>
      <c r="AR17" s="1018"/>
      <c r="AS17" s="1018"/>
      <c r="AT17" s="1018"/>
      <c r="AU17" s="1018"/>
      <c r="AV17" s="1018"/>
      <c r="AW17" s="1018"/>
      <c r="AX17" s="1018"/>
      <c r="AY17" s="1018"/>
      <c r="AZ17" s="1018"/>
      <c r="BA17" s="1018"/>
      <c r="BB17" s="1018"/>
      <c r="BC17" s="1018"/>
      <c r="BD17" s="1018"/>
      <c r="BE17" s="1018"/>
      <c r="BF17" s="1018"/>
      <c r="BG17" s="1018"/>
      <c r="BH17" s="1018"/>
      <c r="BI17" s="1018"/>
      <c r="BJ17" s="1018"/>
      <c r="BK17" s="1018"/>
      <c r="BL17" s="1018"/>
      <c r="BM17" s="1018"/>
      <c r="BN17" s="1018"/>
      <c r="BO17" s="1018"/>
      <c r="BP17" s="1018"/>
      <c r="BQ17" s="1018"/>
      <c r="BR17" s="1018"/>
      <c r="BS17" s="1018"/>
      <c r="BT17" s="1018"/>
      <c r="BU17" s="1018"/>
      <c r="BV17" s="1018"/>
      <c r="BW17" s="1018"/>
      <c r="BX17" s="1018"/>
      <c r="BY17" s="1018"/>
      <c r="BZ17" s="1018"/>
      <c r="CA17" s="1018"/>
      <c r="CB17" s="1018"/>
      <c r="CC17" s="1018"/>
      <c r="CD17" s="1018"/>
      <c r="CE17" s="1018"/>
      <c r="CF17" s="1018"/>
      <c r="CG17" s="1018"/>
      <c r="CH17" s="1018"/>
      <c r="CI17" s="1018"/>
      <c r="CJ17" s="1018"/>
      <c r="CK17" s="1018"/>
      <c r="CL17" s="1018"/>
      <c r="CM17" s="1018"/>
      <c r="CN17" s="1018"/>
      <c r="CO17" s="1018"/>
      <c r="CP17" s="1018"/>
      <c r="CQ17" s="1018"/>
      <c r="CR17" s="1018"/>
      <c r="CS17" s="1018"/>
      <c r="CT17" s="1018"/>
      <c r="CU17" s="1018"/>
      <c r="CV17" s="1018"/>
      <c r="CW17" s="1018"/>
      <c r="CX17" s="1018"/>
      <c r="CY17" s="1018"/>
      <c r="CZ17" s="1018"/>
      <c r="DA17" s="1018"/>
      <c r="DB17" s="1018"/>
      <c r="DC17" s="1018"/>
      <c r="DD17" s="1058"/>
      <c r="DE17" s="1058"/>
    </row>
    <row r="18" spans="1:109" s="726" customFormat="1" ht="13.5">
      <c r="A18" s="363"/>
      <c r="B18" s="1018"/>
      <c r="C18" s="1018"/>
      <c r="D18" s="1018"/>
      <c r="E18" s="1018"/>
      <c r="F18" s="1018"/>
      <c r="G18" s="1018"/>
      <c r="H18" s="1018"/>
      <c r="I18" s="1018"/>
      <c r="J18" s="1018"/>
      <c r="K18" s="1018"/>
      <c r="L18" s="1018"/>
      <c r="M18" s="1018"/>
      <c r="N18" s="1018"/>
      <c r="O18" s="1018"/>
      <c r="P18" s="1018"/>
      <c r="Q18" s="1018"/>
      <c r="R18" s="1018"/>
      <c r="S18" s="1018"/>
      <c r="T18" s="1018"/>
      <c r="U18" s="1018"/>
      <c r="V18" s="1018"/>
      <c r="W18" s="1018"/>
      <c r="X18" s="1018"/>
      <c r="Y18" s="1018"/>
      <c r="Z18" s="1018"/>
      <c r="AA18" s="1018"/>
      <c r="AB18" s="1018"/>
      <c r="AC18" s="1018"/>
      <c r="AD18" s="1018"/>
      <c r="AE18" s="1018"/>
      <c r="AF18" s="1018"/>
      <c r="AG18" s="1018"/>
      <c r="AH18" s="1018"/>
      <c r="AI18" s="1018"/>
      <c r="AJ18" s="1018"/>
      <c r="AK18" s="1018"/>
      <c r="AL18" s="1018"/>
      <c r="AM18" s="1018"/>
      <c r="AN18" s="1018"/>
      <c r="AO18" s="1018"/>
      <c r="AP18" s="1018"/>
      <c r="AQ18" s="1018"/>
      <c r="AR18" s="1018"/>
      <c r="AS18" s="1018"/>
      <c r="AT18" s="1018"/>
      <c r="AU18" s="1018"/>
      <c r="AV18" s="1018"/>
      <c r="AW18" s="1018"/>
      <c r="AX18" s="1018"/>
      <c r="AY18" s="1018"/>
      <c r="AZ18" s="1018"/>
      <c r="BA18" s="1018"/>
      <c r="BB18" s="1018"/>
      <c r="BC18" s="1018"/>
      <c r="BD18" s="1018"/>
      <c r="BE18" s="1018"/>
      <c r="BF18" s="1018"/>
      <c r="BG18" s="1018"/>
      <c r="BH18" s="1018"/>
      <c r="BI18" s="1018"/>
      <c r="BJ18" s="1018"/>
      <c r="BK18" s="1018"/>
      <c r="BL18" s="1018"/>
      <c r="BM18" s="1018"/>
      <c r="BN18" s="1018"/>
      <c r="BO18" s="1018"/>
      <c r="BP18" s="1018"/>
      <c r="BQ18" s="1018"/>
      <c r="BR18" s="1018"/>
      <c r="BS18" s="1018"/>
      <c r="BT18" s="1018"/>
      <c r="BU18" s="1018"/>
      <c r="BV18" s="1018"/>
      <c r="BW18" s="1018"/>
      <c r="BX18" s="1018"/>
      <c r="BY18" s="1018"/>
      <c r="BZ18" s="1018"/>
      <c r="CA18" s="1018"/>
      <c r="CB18" s="1018"/>
      <c r="CC18" s="1018"/>
      <c r="CD18" s="1018"/>
      <c r="CE18" s="1018"/>
      <c r="CF18" s="1018"/>
      <c r="CG18" s="1018"/>
      <c r="CH18" s="1018"/>
      <c r="CI18" s="1018"/>
      <c r="CJ18" s="1018"/>
      <c r="CK18" s="1018"/>
      <c r="CL18" s="1018"/>
      <c r="CM18" s="1018"/>
      <c r="CN18" s="1018"/>
      <c r="CO18" s="1018"/>
      <c r="CP18" s="1018"/>
      <c r="CQ18" s="1018"/>
      <c r="CR18" s="1018"/>
      <c r="CS18" s="1018"/>
      <c r="CT18" s="1018"/>
      <c r="CU18" s="1018"/>
      <c r="CV18" s="1018"/>
      <c r="CW18" s="1018"/>
      <c r="CX18" s="1018"/>
      <c r="CY18" s="1018"/>
      <c r="CZ18" s="1018"/>
      <c r="DA18" s="1018"/>
      <c r="DB18" s="1018"/>
      <c r="DC18" s="1018"/>
      <c r="DD18" s="1058"/>
      <c r="DE18" s="1058"/>
    </row>
    <row r="19" spans="1:109" ht="13.5">
      <c r="DD19" s="829"/>
      <c r="DE19" s="829"/>
    </row>
    <row r="20" spans="1:109" ht="13.5">
      <c r="DD20" s="829"/>
      <c r="DE20" s="829"/>
    </row>
    <row r="21" spans="1:109" ht="17.25" customHeight="1">
      <c r="B21" s="1020"/>
      <c r="C21" s="735"/>
      <c r="D21" s="735"/>
      <c r="E21" s="735"/>
      <c r="F21" s="735"/>
      <c r="G21" s="735"/>
      <c r="H21" s="735"/>
      <c r="I21" s="735"/>
      <c r="J21" s="735"/>
      <c r="K21" s="735"/>
      <c r="L21" s="735"/>
      <c r="M21" s="735"/>
      <c r="N21" s="1043"/>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43"/>
      <c r="AU21" s="735"/>
      <c r="AV21" s="735"/>
      <c r="AW21" s="735"/>
      <c r="AX21" s="735"/>
      <c r="AY21" s="735"/>
      <c r="AZ21" s="735"/>
      <c r="BA21" s="735"/>
      <c r="BB21" s="735"/>
      <c r="BC21" s="735"/>
      <c r="BD21" s="735"/>
      <c r="BE21" s="735"/>
      <c r="BF21" s="1043"/>
      <c r="BG21" s="735"/>
      <c r="BH21" s="735"/>
      <c r="BI21" s="735"/>
      <c r="BJ21" s="735"/>
      <c r="BK21" s="735"/>
      <c r="BL21" s="735"/>
      <c r="BM21" s="735"/>
      <c r="BN21" s="735"/>
      <c r="BO21" s="735"/>
      <c r="BP21" s="735"/>
      <c r="BQ21" s="735"/>
      <c r="BR21" s="1043"/>
      <c r="BS21" s="735"/>
      <c r="BT21" s="735"/>
      <c r="BU21" s="735"/>
      <c r="BV21" s="735"/>
      <c r="BW21" s="735"/>
      <c r="BX21" s="735"/>
      <c r="BY21" s="735"/>
      <c r="BZ21" s="735"/>
      <c r="CA21" s="735"/>
      <c r="CB21" s="735"/>
      <c r="CC21" s="735"/>
      <c r="CD21" s="1043"/>
      <c r="CE21" s="735"/>
      <c r="CF21" s="735"/>
      <c r="CG21" s="735"/>
      <c r="CH21" s="735"/>
      <c r="CI21" s="735"/>
      <c r="CJ21" s="735"/>
      <c r="CK21" s="735"/>
      <c r="CL21" s="735"/>
      <c r="CM21" s="735"/>
      <c r="CN21" s="735"/>
      <c r="CO21" s="735"/>
      <c r="CP21" s="1043"/>
      <c r="CQ21" s="735"/>
      <c r="CR21" s="735"/>
      <c r="CS21" s="735"/>
      <c r="CT21" s="735"/>
      <c r="CU21" s="735"/>
      <c r="CV21" s="735"/>
      <c r="CW21" s="735"/>
      <c r="CX21" s="735"/>
      <c r="CY21" s="735"/>
      <c r="CZ21" s="735"/>
      <c r="DA21" s="735"/>
      <c r="DB21" s="1043"/>
      <c r="DC21" s="735"/>
      <c r="DD21" s="830"/>
      <c r="DE21" s="829"/>
    </row>
    <row r="22" spans="1:109" ht="17.25" customHeight="1">
      <c r="B22" s="728"/>
    </row>
    <row r="23" spans="1:109" ht="13.5">
      <c r="B23" s="728"/>
    </row>
    <row r="24" spans="1:109" ht="13.5">
      <c r="B24" s="728"/>
    </row>
    <row r="25" spans="1:109" ht="13.5">
      <c r="B25" s="728"/>
    </row>
    <row r="26" spans="1:109" ht="13.5">
      <c r="B26" s="728"/>
    </row>
    <row r="27" spans="1:109" ht="13.5">
      <c r="B27" s="728"/>
    </row>
    <row r="28" spans="1:109" ht="13.5">
      <c r="B28" s="728"/>
    </row>
    <row r="29" spans="1:109" ht="13.5">
      <c r="B29" s="728"/>
    </row>
    <row r="30" spans="1:109" ht="13.5">
      <c r="B30" s="728"/>
    </row>
    <row r="31" spans="1:109" ht="13.5">
      <c r="B31" s="728"/>
    </row>
    <row r="32" spans="1:109" ht="13.5">
      <c r="B32" s="728"/>
    </row>
    <row r="33" spans="2:109" ht="13.5">
      <c r="B33" s="728"/>
    </row>
    <row r="34" spans="2:109" ht="13.5">
      <c r="B34" s="728"/>
    </row>
    <row r="35" spans="2:109" ht="13.5">
      <c r="B35" s="728"/>
    </row>
    <row r="36" spans="2:109" ht="13.5">
      <c r="B36" s="728"/>
    </row>
    <row r="37" spans="2:109" ht="13.5">
      <c r="B37" s="728"/>
    </row>
    <row r="38" spans="2:109" ht="13.5">
      <c r="B38" s="728"/>
    </row>
    <row r="39" spans="2:109" ht="13.5">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5"/>
    </row>
    <row r="40" spans="2:109" ht="13.5">
      <c r="B40" s="1021"/>
      <c r="DD40" s="1021"/>
      <c r="DE40" s="829"/>
    </row>
    <row r="41" spans="2:109" ht="17.25">
      <c r="B41" s="730" t="s">
        <v>540</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0"/>
    </row>
    <row r="42" spans="2:109" ht="13.5">
      <c r="B42" s="728"/>
      <c r="G42" s="1025"/>
      <c r="I42" s="1016"/>
      <c r="J42" s="1016"/>
      <c r="K42" s="1016"/>
      <c r="AM42" s="1025"/>
      <c r="AN42" s="1025" t="s">
        <v>538</v>
      </c>
      <c r="AP42" s="1016"/>
      <c r="AQ42" s="1016"/>
      <c r="AR42" s="1016"/>
      <c r="AY42" s="1025"/>
      <c r="BA42" s="1016"/>
      <c r="BB42" s="1016"/>
      <c r="BC42" s="1016"/>
      <c r="BK42" s="1025"/>
      <c r="BM42" s="1016"/>
      <c r="BN42" s="1016"/>
      <c r="BO42" s="1016"/>
      <c r="BW42" s="1025"/>
      <c r="BY42" s="1016"/>
      <c r="BZ42" s="1016"/>
      <c r="CA42" s="1016"/>
      <c r="CI42" s="1025"/>
      <c r="CK42" s="1016"/>
      <c r="CL42" s="1016"/>
      <c r="CM42" s="1016"/>
      <c r="CU42" s="1025"/>
      <c r="CW42" s="1016"/>
      <c r="CX42" s="1016"/>
      <c r="CY42" s="1016"/>
    </row>
    <row r="43" spans="2:109" ht="13.5" customHeight="1">
      <c r="B43" s="728"/>
      <c r="AN43" s="1045" t="s">
        <v>337</v>
      </c>
      <c r="AO43" s="1051"/>
      <c r="AP43" s="1051"/>
      <c r="AQ43" s="1051"/>
      <c r="AR43" s="1051"/>
      <c r="AS43" s="1051"/>
      <c r="AT43" s="1051"/>
      <c r="AU43" s="1051"/>
      <c r="AV43" s="1051"/>
      <c r="AW43" s="1051"/>
      <c r="AX43" s="1051"/>
      <c r="AY43" s="1051"/>
      <c r="AZ43" s="1051"/>
      <c r="BA43" s="1051"/>
      <c r="BB43" s="1051"/>
      <c r="BC43" s="1051"/>
      <c r="BD43" s="1051"/>
      <c r="BE43" s="1051"/>
      <c r="BF43" s="1051"/>
      <c r="BG43" s="1051"/>
      <c r="BH43" s="1051"/>
      <c r="BI43" s="1051"/>
      <c r="BJ43" s="1051"/>
      <c r="BK43" s="1051"/>
      <c r="BL43" s="1051"/>
      <c r="BM43" s="1051"/>
      <c r="BN43" s="1051"/>
      <c r="BO43" s="1051"/>
      <c r="BP43" s="1051"/>
      <c r="BQ43" s="1051"/>
      <c r="BR43" s="1051"/>
      <c r="BS43" s="1051"/>
      <c r="BT43" s="1051"/>
      <c r="BU43" s="1051"/>
      <c r="BV43" s="1051"/>
      <c r="BW43" s="1051"/>
      <c r="BX43" s="1051"/>
      <c r="BY43" s="1051"/>
      <c r="BZ43" s="1051"/>
      <c r="CA43" s="1051"/>
      <c r="CB43" s="1051"/>
      <c r="CC43" s="1051"/>
      <c r="CD43" s="1051"/>
      <c r="CE43" s="1051"/>
      <c r="CF43" s="1051"/>
      <c r="CG43" s="1051"/>
      <c r="CH43" s="1051"/>
      <c r="CI43" s="1051"/>
      <c r="CJ43" s="1051"/>
      <c r="CK43" s="1051"/>
      <c r="CL43" s="1051"/>
      <c r="CM43" s="1051"/>
      <c r="CN43" s="1051"/>
      <c r="CO43" s="1051"/>
      <c r="CP43" s="1051"/>
      <c r="CQ43" s="1051"/>
      <c r="CR43" s="1051"/>
      <c r="CS43" s="1051"/>
      <c r="CT43" s="1051"/>
      <c r="CU43" s="1051"/>
      <c r="CV43" s="1051"/>
      <c r="CW43" s="1051"/>
      <c r="CX43" s="1051"/>
      <c r="CY43" s="1051"/>
      <c r="CZ43" s="1051"/>
      <c r="DA43" s="1051"/>
      <c r="DB43" s="1051"/>
      <c r="DC43" s="1055"/>
    </row>
    <row r="44" spans="2:109" ht="13.5">
      <c r="B44" s="728"/>
      <c r="AN44" s="1046"/>
      <c r="AO44" s="1052"/>
      <c r="AP44" s="1052"/>
      <c r="AQ44" s="1052"/>
      <c r="AR44" s="1052"/>
      <c r="AS44" s="1052"/>
      <c r="AT44" s="1052"/>
      <c r="AU44" s="1052"/>
      <c r="AV44" s="1052"/>
      <c r="AW44" s="1052"/>
      <c r="AX44" s="1052"/>
      <c r="AY44" s="1052"/>
      <c r="AZ44" s="1052"/>
      <c r="BA44" s="1052"/>
      <c r="BB44" s="1052"/>
      <c r="BC44" s="1052"/>
      <c r="BD44" s="1052"/>
      <c r="BE44" s="1052"/>
      <c r="BF44" s="1052"/>
      <c r="BG44" s="1052"/>
      <c r="BH44" s="1052"/>
      <c r="BI44" s="1052"/>
      <c r="BJ44" s="1052"/>
      <c r="BK44" s="1052"/>
      <c r="BL44" s="1052"/>
      <c r="BM44" s="1052"/>
      <c r="BN44" s="1052"/>
      <c r="BO44" s="1052"/>
      <c r="BP44" s="1052"/>
      <c r="BQ44" s="1052"/>
      <c r="BR44" s="1052"/>
      <c r="BS44" s="1052"/>
      <c r="BT44" s="1052"/>
      <c r="BU44" s="1052"/>
      <c r="BV44" s="1052"/>
      <c r="BW44" s="1052"/>
      <c r="BX44" s="1052"/>
      <c r="BY44" s="1052"/>
      <c r="BZ44" s="1052"/>
      <c r="CA44" s="1052"/>
      <c r="CB44" s="1052"/>
      <c r="CC44" s="1052"/>
      <c r="CD44" s="1052"/>
      <c r="CE44" s="1052"/>
      <c r="CF44" s="1052"/>
      <c r="CG44" s="1052"/>
      <c r="CH44" s="1052"/>
      <c r="CI44" s="1052"/>
      <c r="CJ44" s="1052"/>
      <c r="CK44" s="1052"/>
      <c r="CL44" s="1052"/>
      <c r="CM44" s="1052"/>
      <c r="CN44" s="1052"/>
      <c r="CO44" s="1052"/>
      <c r="CP44" s="1052"/>
      <c r="CQ44" s="1052"/>
      <c r="CR44" s="1052"/>
      <c r="CS44" s="1052"/>
      <c r="CT44" s="1052"/>
      <c r="CU44" s="1052"/>
      <c r="CV44" s="1052"/>
      <c r="CW44" s="1052"/>
      <c r="CX44" s="1052"/>
      <c r="CY44" s="1052"/>
      <c r="CZ44" s="1052"/>
      <c r="DA44" s="1052"/>
      <c r="DB44" s="1052"/>
      <c r="DC44" s="1056"/>
    </row>
    <row r="45" spans="2:109" ht="13.5">
      <c r="B45" s="728"/>
      <c r="AN45" s="1046"/>
      <c r="AO45" s="1052"/>
      <c r="AP45" s="1052"/>
      <c r="AQ45" s="1052"/>
      <c r="AR45" s="1052"/>
      <c r="AS45" s="1052"/>
      <c r="AT45" s="1052"/>
      <c r="AU45" s="1052"/>
      <c r="AV45" s="1052"/>
      <c r="AW45" s="1052"/>
      <c r="AX45" s="1052"/>
      <c r="AY45" s="1052"/>
      <c r="AZ45" s="1052"/>
      <c r="BA45" s="1052"/>
      <c r="BB45" s="1052"/>
      <c r="BC45" s="1052"/>
      <c r="BD45" s="1052"/>
      <c r="BE45" s="1052"/>
      <c r="BF45" s="1052"/>
      <c r="BG45" s="1052"/>
      <c r="BH45" s="1052"/>
      <c r="BI45" s="1052"/>
      <c r="BJ45" s="1052"/>
      <c r="BK45" s="1052"/>
      <c r="BL45" s="1052"/>
      <c r="BM45" s="1052"/>
      <c r="BN45" s="1052"/>
      <c r="BO45" s="1052"/>
      <c r="BP45" s="1052"/>
      <c r="BQ45" s="1052"/>
      <c r="BR45" s="1052"/>
      <c r="BS45" s="1052"/>
      <c r="BT45" s="1052"/>
      <c r="BU45" s="1052"/>
      <c r="BV45" s="1052"/>
      <c r="BW45" s="1052"/>
      <c r="BX45" s="1052"/>
      <c r="BY45" s="1052"/>
      <c r="BZ45" s="1052"/>
      <c r="CA45" s="1052"/>
      <c r="CB45" s="1052"/>
      <c r="CC45" s="1052"/>
      <c r="CD45" s="1052"/>
      <c r="CE45" s="1052"/>
      <c r="CF45" s="1052"/>
      <c r="CG45" s="1052"/>
      <c r="CH45" s="1052"/>
      <c r="CI45" s="1052"/>
      <c r="CJ45" s="1052"/>
      <c r="CK45" s="1052"/>
      <c r="CL45" s="1052"/>
      <c r="CM45" s="1052"/>
      <c r="CN45" s="1052"/>
      <c r="CO45" s="1052"/>
      <c r="CP45" s="1052"/>
      <c r="CQ45" s="1052"/>
      <c r="CR45" s="1052"/>
      <c r="CS45" s="1052"/>
      <c r="CT45" s="1052"/>
      <c r="CU45" s="1052"/>
      <c r="CV45" s="1052"/>
      <c r="CW45" s="1052"/>
      <c r="CX45" s="1052"/>
      <c r="CY45" s="1052"/>
      <c r="CZ45" s="1052"/>
      <c r="DA45" s="1052"/>
      <c r="DB45" s="1052"/>
      <c r="DC45" s="1056"/>
    </row>
    <row r="46" spans="2:109" ht="13.5">
      <c r="B46" s="728"/>
      <c r="AN46" s="1046"/>
      <c r="AO46" s="1052"/>
      <c r="AP46" s="1052"/>
      <c r="AQ46" s="1052"/>
      <c r="AR46" s="1052"/>
      <c r="AS46" s="1052"/>
      <c r="AT46" s="1052"/>
      <c r="AU46" s="1052"/>
      <c r="AV46" s="1052"/>
      <c r="AW46" s="1052"/>
      <c r="AX46" s="1052"/>
      <c r="AY46" s="1052"/>
      <c r="AZ46" s="1052"/>
      <c r="BA46" s="1052"/>
      <c r="BB46" s="1052"/>
      <c r="BC46" s="1052"/>
      <c r="BD46" s="1052"/>
      <c r="BE46" s="1052"/>
      <c r="BF46" s="1052"/>
      <c r="BG46" s="1052"/>
      <c r="BH46" s="1052"/>
      <c r="BI46" s="1052"/>
      <c r="BJ46" s="1052"/>
      <c r="BK46" s="1052"/>
      <c r="BL46" s="1052"/>
      <c r="BM46" s="1052"/>
      <c r="BN46" s="1052"/>
      <c r="BO46" s="1052"/>
      <c r="BP46" s="1052"/>
      <c r="BQ46" s="1052"/>
      <c r="BR46" s="1052"/>
      <c r="BS46" s="1052"/>
      <c r="BT46" s="1052"/>
      <c r="BU46" s="1052"/>
      <c r="BV46" s="1052"/>
      <c r="BW46" s="1052"/>
      <c r="BX46" s="1052"/>
      <c r="BY46" s="1052"/>
      <c r="BZ46" s="1052"/>
      <c r="CA46" s="1052"/>
      <c r="CB46" s="1052"/>
      <c r="CC46" s="1052"/>
      <c r="CD46" s="1052"/>
      <c r="CE46" s="1052"/>
      <c r="CF46" s="1052"/>
      <c r="CG46" s="1052"/>
      <c r="CH46" s="1052"/>
      <c r="CI46" s="1052"/>
      <c r="CJ46" s="1052"/>
      <c r="CK46" s="1052"/>
      <c r="CL46" s="1052"/>
      <c r="CM46" s="1052"/>
      <c r="CN46" s="1052"/>
      <c r="CO46" s="1052"/>
      <c r="CP46" s="1052"/>
      <c r="CQ46" s="1052"/>
      <c r="CR46" s="1052"/>
      <c r="CS46" s="1052"/>
      <c r="CT46" s="1052"/>
      <c r="CU46" s="1052"/>
      <c r="CV46" s="1052"/>
      <c r="CW46" s="1052"/>
      <c r="CX46" s="1052"/>
      <c r="CY46" s="1052"/>
      <c r="CZ46" s="1052"/>
      <c r="DA46" s="1052"/>
      <c r="DB46" s="1052"/>
      <c r="DC46" s="1056"/>
    </row>
    <row r="47" spans="2:109" ht="13.5">
      <c r="B47" s="728"/>
      <c r="AN47" s="1047"/>
      <c r="AO47" s="1053"/>
      <c r="AP47" s="1053"/>
      <c r="AQ47" s="1053"/>
      <c r="AR47" s="1053"/>
      <c r="AS47" s="1053"/>
      <c r="AT47" s="1053"/>
      <c r="AU47" s="1053"/>
      <c r="AV47" s="1053"/>
      <c r="AW47" s="1053"/>
      <c r="AX47" s="1053"/>
      <c r="AY47" s="1053"/>
      <c r="AZ47" s="1053"/>
      <c r="BA47" s="1053"/>
      <c r="BB47" s="1053"/>
      <c r="BC47" s="1053"/>
      <c r="BD47" s="1053"/>
      <c r="BE47" s="1053"/>
      <c r="BF47" s="1053"/>
      <c r="BG47" s="1053"/>
      <c r="BH47" s="1053"/>
      <c r="BI47" s="1053"/>
      <c r="BJ47" s="1053"/>
      <c r="BK47" s="1053"/>
      <c r="BL47" s="1053"/>
      <c r="BM47" s="1053"/>
      <c r="BN47" s="1053"/>
      <c r="BO47" s="1053"/>
      <c r="BP47" s="1053"/>
      <c r="BQ47" s="1053"/>
      <c r="BR47" s="1053"/>
      <c r="BS47" s="1053"/>
      <c r="BT47" s="1053"/>
      <c r="BU47" s="1053"/>
      <c r="BV47" s="1053"/>
      <c r="BW47" s="1053"/>
      <c r="BX47" s="1053"/>
      <c r="BY47" s="1053"/>
      <c r="BZ47" s="1053"/>
      <c r="CA47" s="1053"/>
      <c r="CB47" s="1053"/>
      <c r="CC47" s="1053"/>
      <c r="CD47" s="1053"/>
      <c r="CE47" s="1053"/>
      <c r="CF47" s="1053"/>
      <c r="CG47" s="1053"/>
      <c r="CH47" s="1053"/>
      <c r="CI47" s="1053"/>
      <c r="CJ47" s="1053"/>
      <c r="CK47" s="1053"/>
      <c r="CL47" s="1053"/>
      <c r="CM47" s="1053"/>
      <c r="CN47" s="1053"/>
      <c r="CO47" s="1053"/>
      <c r="CP47" s="1053"/>
      <c r="CQ47" s="1053"/>
      <c r="CR47" s="1053"/>
      <c r="CS47" s="1053"/>
      <c r="CT47" s="1053"/>
      <c r="CU47" s="1053"/>
      <c r="CV47" s="1053"/>
      <c r="CW47" s="1053"/>
      <c r="CX47" s="1053"/>
      <c r="CY47" s="1053"/>
      <c r="CZ47" s="1053"/>
      <c r="DA47" s="1053"/>
      <c r="DB47" s="1053"/>
      <c r="DC47" s="1057"/>
    </row>
    <row r="48" spans="2:109" ht="13.5">
      <c r="B48" s="728"/>
      <c r="H48" s="1029"/>
      <c r="I48" s="1029"/>
      <c r="J48" s="1029"/>
      <c r="AN48" s="1029"/>
      <c r="AO48" s="1029"/>
      <c r="AP48" s="1029"/>
      <c r="AZ48" s="1029"/>
      <c r="BA48" s="1029"/>
      <c r="BB48" s="1029"/>
      <c r="BL48" s="1029"/>
      <c r="BM48" s="1029"/>
      <c r="BN48" s="1029"/>
      <c r="BX48" s="1029"/>
      <c r="BY48" s="1029"/>
      <c r="BZ48" s="1029"/>
      <c r="CJ48" s="1029"/>
      <c r="CK48" s="1029"/>
      <c r="CL48" s="1029"/>
      <c r="CV48" s="1029"/>
      <c r="CW48" s="1029"/>
      <c r="CX48" s="1029"/>
    </row>
    <row r="49" spans="1:109" ht="13.5">
      <c r="B49" s="728"/>
      <c r="AN49" s="363" t="s">
        <v>164</v>
      </c>
    </row>
    <row r="50" spans="1:109" ht="13.5">
      <c r="B50" s="728"/>
      <c r="G50" s="1026"/>
      <c r="H50" s="1026"/>
      <c r="I50" s="1026"/>
      <c r="J50" s="1026"/>
      <c r="K50" s="1034"/>
      <c r="L50" s="1034"/>
      <c r="M50" s="1041"/>
      <c r="N50" s="1041"/>
      <c r="AN50" s="1048"/>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50" t="s">
        <v>3</v>
      </c>
      <c r="BQ50" s="1050"/>
      <c r="BR50" s="1050"/>
      <c r="BS50" s="1050"/>
      <c r="BT50" s="1050"/>
      <c r="BU50" s="1050"/>
      <c r="BV50" s="1050"/>
      <c r="BW50" s="1050"/>
      <c r="BX50" s="1050" t="s">
        <v>527</v>
      </c>
      <c r="BY50" s="1050"/>
      <c r="BZ50" s="1050"/>
      <c r="CA50" s="1050"/>
      <c r="CB50" s="1050"/>
      <c r="CC50" s="1050"/>
      <c r="CD50" s="1050"/>
      <c r="CE50" s="1050"/>
      <c r="CF50" s="1050" t="s">
        <v>484</v>
      </c>
      <c r="CG50" s="1050"/>
      <c r="CH50" s="1050"/>
      <c r="CI50" s="1050"/>
      <c r="CJ50" s="1050"/>
      <c r="CK50" s="1050"/>
      <c r="CL50" s="1050"/>
      <c r="CM50" s="1050"/>
      <c r="CN50" s="1050" t="s">
        <v>528</v>
      </c>
      <c r="CO50" s="1050"/>
      <c r="CP50" s="1050"/>
      <c r="CQ50" s="1050"/>
      <c r="CR50" s="1050"/>
      <c r="CS50" s="1050"/>
      <c r="CT50" s="1050"/>
      <c r="CU50" s="1050"/>
      <c r="CV50" s="1050" t="s">
        <v>256</v>
      </c>
      <c r="CW50" s="1050"/>
      <c r="CX50" s="1050"/>
      <c r="CY50" s="1050"/>
      <c r="CZ50" s="1050"/>
      <c r="DA50" s="1050"/>
      <c r="DB50" s="1050"/>
      <c r="DC50" s="1050"/>
    </row>
    <row r="51" spans="1:109" ht="13.5" customHeight="1">
      <c r="B51" s="728"/>
      <c r="G51" s="1027"/>
      <c r="H51" s="1027"/>
      <c r="I51" s="1031"/>
      <c r="J51" s="1031"/>
      <c r="K51" s="1035"/>
      <c r="L51" s="1035"/>
      <c r="M51" s="1035"/>
      <c r="N51" s="1035"/>
      <c r="AM51" s="1029"/>
      <c r="AN51" s="1049" t="s">
        <v>537</v>
      </c>
      <c r="AO51" s="1049"/>
      <c r="AP51" s="1049"/>
      <c r="AQ51" s="1049"/>
      <c r="AR51" s="1049"/>
      <c r="AS51" s="1049"/>
      <c r="AT51" s="1049"/>
      <c r="AU51" s="1049"/>
      <c r="AV51" s="1049"/>
      <c r="AW51" s="1049"/>
      <c r="AX51" s="1049"/>
      <c r="AY51" s="1049"/>
      <c r="AZ51" s="1049"/>
      <c r="BA51" s="1049"/>
      <c r="BB51" s="1049" t="s">
        <v>536</v>
      </c>
      <c r="BC51" s="1049"/>
      <c r="BD51" s="1049"/>
      <c r="BE51" s="1049"/>
      <c r="BF51" s="1049"/>
      <c r="BG51" s="1049"/>
      <c r="BH51" s="1049"/>
      <c r="BI51" s="1049"/>
      <c r="BJ51" s="1049"/>
      <c r="BK51" s="1049"/>
      <c r="BL51" s="1049"/>
      <c r="BM51" s="1049"/>
      <c r="BN51" s="1049"/>
      <c r="BO51" s="1049"/>
      <c r="BP51" s="1054">
        <v>37.9</v>
      </c>
      <c r="BQ51" s="1054"/>
      <c r="BR51" s="1054"/>
      <c r="BS51" s="1054"/>
      <c r="BT51" s="1054"/>
      <c r="BU51" s="1054"/>
      <c r="BV51" s="1054"/>
      <c r="BW51" s="1054"/>
      <c r="BX51" s="1054">
        <v>40.6</v>
      </c>
      <c r="BY51" s="1054"/>
      <c r="BZ51" s="1054"/>
      <c r="CA51" s="1054"/>
      <c r="CB51" s="1054"/>
      <c r="CC51" s="1054"/>
      <c r="CD51" s="1054"/>
      <c r="CE51" s="1054"/>
      <c r="CF51" s="1054">
        <v>41.8</v>
      </c>
      <c r="CG51" s="1054"/>
      <c r="CH51" s="1054"/>
      <c r="CI51" s="1054"/>
      <c r="CJ51" s="1054"/>
      <c r="CK51" s="1054"/>
      <c r="CL51" s="1054"/>
      <c r="CM51" s="1054"/>
      <c r="CN51" s="1054">
        <v>49.4</v>
      </c>
      <c r="CO51" s="1054"/>
      <c r="CP51" s="1054"/>
      <c r="CQ51" s="1054"/>
      <c r="CR51" s="1054"/>
      <c r="CS51" s="1054"/>
      <c r="CT51" s="1054"/>
      <c r="CU51" s="1054"/>
      <c r="CV51" s="1054">
        <v>46</v>
      </c>
      <c r="CW51" s="1054"/>
      <c r="CX51" s="1054"/>
      <c r="CY51" s="1054"/>
      <c r="CZ51" s="1054"/>
      <c r="DA51" s="1054"/>
      <c r="DB51" s="1054"/>
      <c r="DC51" s="1054"/>
    </row>
    <row r="52" spans="1:109" ht="13.5">
      <c r="B52" s="728"/>
      <c r="G52" s="1027"/>
      <c r="H52" s="1027"/>
      <c r="I52" s="1031"/>
      <c r="J52" s="1031"/>
      <c r="K52" s="1035"/>
      <c r="L52" s="1035"/>
      <c r="M52" s="1035"/>
      <c r="N52" s="1035"/>
      <c r="AM52" s="1029"/>
      <c r="AN52" s="1049"/>
      <c r="AO52" s="1049"/>
      <c r="AP52" s="1049"/>
      <c r="AQ52" s="1049"/>
      <c r="AR52" s="1049"/>
      <c r="AS52" s="1049"/>
      <c r="AT52" s="1049"/>
      <c r="AU52" s="1049"/>
      <c r="AV52" s="1049"/>
      <c r="AW52" s="1049"/>
      <c r="AX52" s="1049"/>
      <c r="AY52" s="1049"/>
      <c r="AZ52" s="1049"/>
      <c r="BA52" s="1049"/>
      <c r="BB52" s="1049"/>
      <c r="BC52" s="1049"/>
      <c r="BD52" s="1049"/>
      <c r="BE52" s="1049"/>
      <c r="BF52" s="1049"/>
      <c r="BG52" s="1049"/>
      <c r="BH52" s="1049"/>
      <c r="BI52" s="1049"/>
      <c r="BJ52" s="1049"/>
      <c r="BK52" s="1049"/>
      <c r="BL52" s="1049"/>
      <c r="BM52" s="1049"/>
      <c r="BN52" s="1049"/>
      <c r="BO52" s="1049"/>
      <c r="BP52" s="1054"/>
      <c r="BQ52" s="1054"/>
      <c r="BR52" s="1054"/>
      <c r="BS52" s="1054"/>
      <c r="BT52" s="1054"/>
      <c r="BU52" s="1054"/>
      <c r="BV52" s="1054"/>
      <c r="BW52" s="1054"/>
      <c r="BX52" s="1054"/>
      <c r="BY52" s="1054"/>
      <c r="BZ52" s="1054"/>
      <c r="CA52" s="1054"/>
      <c r="CB52" s="1054"/>
      <c r="CC52" s="1054"/>
      <c r="CD52" s="1054"/>
      <c r="CE52" s="1054"/>
      <c r="CF52" s="1054"/>
      <c r="CG52" s="1054"/>
      <c r="CH52" s="1054"/>
      <c r="CI52" s="1054"/>
      <c r="CJ52" s="1054"/>
      <c r="CK52" s="1054"/>
      <c r="CL52" s="1054"/>
      <c r="CM52" s="1054"/>
      <c r="CN52" s="1054"/>
      <c r="CO52" s="1054"/>
      <c r="CP52" s="1054"/>
      <c r="CQ52" s="1054"/>
      <c r="CR52" s="1054"/>
      <c r="CS52" s="1054"/>
      <c r="CT52" s="1054"/>
      <c r="CU52" s="1054"/>
      <c r="CV52" s="1054"/>
      <c r="CW52" s="1054"/>
      <c r="CX52" s="1054"/>
      <c r="CY52" s="1054"/>
      <c r="CZ52" s="1054"/>
      <c r="DA52" s="1054"/>
      <c r="DB52" s="1054"/>
      <c r="DC52" s="1054"/>
    </row>
    <row r="53" spans="1:109" ht="13.5">
      <c r="A53" s="1016"/>
      <c r="B53" s="728"/>
      <c r="G53" s="1027"/>
      <c r="H53" s="1027"/>
      <c r="I53" s="1026"/>
      <c r="J53" s="1026"/>
      <c r="K53" s="1035"/>
      <c r="L53" s="1035"/>
      <c r="M53" s="1035"/>
      <c r="N53" s="1035"/>
      <c r="AM53" s="1029"/>
      <c r="AN53" s="1049"/>
      <c r="AO53" s="1049"/>
      <c r="AP53" s="1049"/>
      <c r="AQ53" s="1049"/>
      <c r="AR53" s="1049"/>
      <c r="AS53" s="1049"/>
      <c r="AT53" s="1049"/>
      <c r="AU53" s="1049"/>
      <c r="AV53" s="1049"/>
      <c r="AW53" s="1049"/>
      <c r="AX53" s="1049"/>
      <c r="AY53" s="1049"/>
      <c r="AZ53" s="1049"/>
      <c r="BA53" s="1049"/>
      <c r="BB53" s="1049" t="s">
        <v>539</v>
      </c>
      <c r="BC53" s="1049"/>
      <c r="BD53" s="1049"/>
      <c r="BE53" s="1049"/>
      <c r="BF53" s="1049"/>
      <c r="BG53" s="1049"/>
      <c r="BH53" s="1049"/>
      <c r="BI53" s="1049"/>
      <c r="BJ53" s="1049"/>
      <c r="BK53" s="1049"/>
      <c r="BL53" s="1049"/>
      <c r="BM53" s="1049"/>
      <c r="BN53" s="1049"/>
      <c r="BO53" s="1049"/>
      <c r="BP53" s="1054">
        <v>44.9</v>
      </c>
      <c r="BQ53" s="1054"/>
      <c r="BR53" s="1054"/>
      <c r="BS53" s="1054"/>
      <c r="BT53" s="1054"/>
      <c r="BU53" s="1054"/>
      <c r="BV53" s="1054"/>
      <c r="BW53" s="1054"/>
      <c r="BX53" s="1054">
        <v>46</v>
      </c>
      <c r="BY53" s="1054"/>
      <c r="BZ53" s="1054"/>
      <c r="CA53" s="1054"/>
      <c r="CB53" s="1054"/>
      <c r="CC53" s="1054"/>
      <c r="CD53" s="1054"/>
      <c r="CE53" s="1054"/>
      <c r="CF53" s="1054">
        <v>47.9</v>
      </c>
      <c r="CG53" s="1054"/>
      <c r="CH53" s="1054"/>
      <c r="CI53" s="1054"/>
      <c r="CJ53" s="1054"/>
      <c r="CK53" s="1054"/>
      <c r="CL53" s="1054"/>
      <c r="CM53" s="1054"/>
      <c r="CN53" s="1054">
        <v>49</v>
      </c>
      <c r="CO53" s="1054"/>
      <c r="CP53" s="1054"/>
      <c r="CQ53" s="1054"/>
      <c r="CR53" s="1054"/>
      <c r="CS53" s="1054"/>
      <c r="CT53" s="1054"/>
      <c r="CU53" s="1054"/>
      <c r="CV53" s="1054">
        <v>50.8</v>
      </c>
      <c r="CW53" s="1054"/>
      <c r="CX53" s="1054"/>
      <c r="CY53" s="1054"/>
      <c r="CZ53" s="1054"/>
      <c r="DA53" s="1054"/>
      <c r="DB53" s="1054"/>
      <c r="DC53" s="1054"/>
    </row>
    <row r="54" spans="1:109" ht="13.5">
      <c r="A54" s="1016"/>
      <c r="B54" s="728"/>
      <c r="G54" s="1027"/>
      <c r="H54" s="1027"/>
      <c r="I54" s="1026"/>
      <c r="J54" s="1026"/>
      <c r="K54" s="1035"/>
      <c r="L54" s="1035"/>
      <c r="M54" s="1035"/>
      <c r="N54" s="1035"/>
      <c r="AM54" s="1029"/>
      <c r="AN54" s="1049"/>
      <c r="AO54" s="1049"/>
      <c r="AP54" s="1049"/>
      <c r="AQ54" s="1049"/>
      <c r="AR54" s="1049"/>
      <c r="AS54" s="1049"/>
      <c r="AT54" s="1049"/>
      <c r="AU54" s="1049"/>
      <c r="AV54" s="1049"/>
      <c r="AW54" s="1049"/>
      <c r="AX54" s="1049"/>
      <c r="AY54" s="1049"/>
      <c r="AZ54" s="1049"/>
      <c r="BA54" s="1049"/>
      <c r="BB54" s="1049"/>
      <c r="BC54" s="1049"/>
      <c r="BD54" s="1049"/>
      <c r="BE54" s="1049"/>
      <c r="BF54" s="1049"/>
      <c r="BG54" s="1049"/>
      <c r="BH54" s="1049"/>
      <c r="BI54" s="1049"/>
      <c r="BJ54" s="1049"/>
      <c r="BK54" s="1049"/>
      <c r="BL54" s="1049"/>
      <c r="BM54" s="1049"/>
      <c r="BN54" s="1049"/>
      <c r="BO54" s="1049"/>
      <c r="BP54" s="1054"/>
      <c r="BQ54" s="1054"/>
      <c r="BR54" s="1054"/>
      <c r="BS54" s="1054"/>
      <c r="BT54" s="1054"/>
      <c r="BU54" s="1054"/>
      <c r="BV54" s="1054"/>
      <c r="BW54" s="1054"/>
      <c r="BX54" s="1054"/>
      <c r="BY54" s="1054"/>
      <c r="BZ54" s="1054"/>
      <c r="CA54" s="1054"/>
      <c r="CB54" s="1054"/>
      <c r="CC54" s="1054"/>
      <c r="CD54" s="1054"/>
      <c r="CE54" s="1054"/>
      <c r="CF54" s="1054"/>
      <c r="CG54" s="1054"/>
      <c r="CH54" s="1054"/>
      <c r="CI54" s="1054"/>
      <c r="CJ54" s="1054"/>
      <c r="CK54" s="1054"/>
      <c r="CL54" s="1054"/>
      <c r="CM54" s="1054"/>
      <c r="CN54" s="1054"/>
      <c r="CO54" s="1054"/>
      <c r="CP54" s="1054"/>
      <c r="CQ54" s="1054"/>
      <c r="CR54" s="1054"/>
      <c r="CS54" s="1054"/>
      <c r="CT54" s="1054"/>
      <c r="CU54" s="1054"/>
      <c r="CV54" s="1054"/>
      <c r="CW54" s="1054"/>
      <c r="CX54" s="1054"/>
      <c r="CY54" s="1054"/>
      <c r="CZ54" s="1054"/>
      <c r="DA54" s="1054"/>
      <c r="DB54" s="1054"/>
      <c r="DC54" s="1054"/>
    </row>
    <row r="55" spans="1:109" ht="13.5">
      <c r="A55" s="1016"/>
      <c r="B55" s="728"/>
      <c r="G55" s="1026"/>
      <c r="H55" s="1026"/>
      <c r="I55" s="1026"/>
      <c r="J55" s="1026"/>
      <c r="K55" s="1035"/>
      <c r="L55" s="1035"/>
      <c r="M55" s="1035"/>
      <c r="N55" s="1035"/>
      <c r="AN55" s="1050" t="s">
        <v>515</v>
      </c>
      <c r="AO55" s="1050"/>
      <c r="AP55" s="1050"/>
      <c r="AQ55" s="1050"/>
      <c r="AR55" s="1050"/>
      <c r="AS55" s="1050"/>
      <c r="AT55" s="1050"/>
      <c r="AU55" s="1050"/>
      <c r="AV55" s="1050"/>
      <c r="AW55" s="1050"/>
      <c r="AX55" s="1050"/>
      <c r="AY55" s="1050"/>
      <c r="AZ55" s="1050"/>
      <c r="BA55" s="1050"/>
      <c r="BB55" s="1049" t="s">
        <v>536</v>
      </c>
      <c r="BC55" s="1049"/>
      <c r="BD55" s="1049"/>
      <c r="BE55" s="1049"/>
      <c r="BF55" s="1049"/>
      <c r="BG55" s="1049"/>
      <c r="BH55" s="1049"/>
      <c r="BI55" s="1049"/>
      <c r="BJ55" s="1049"/>
      <c r="BK55" s="1049"/>
      <c r="BL55" s="1049"/>
      <c r="BM55" s="1049"/>
      <c r="BN55" s="1049"/>
      <c r="BO55" s="1049"/>
      <c r="BP55" s="1054">
        <v>38.700000000000003</v>
      </c>
      <c r="BQ55" s="1054"/>
      <c r="BR55" s="1054"/>
      <c r="BS55" s="1054"/>
      <c r="BT55" s="1054"/>
      <c r="BU55" s="1054"/>
      <c r="BV55" s="1054"/>
      <c r="BW55" s="1054"/>
      <c r="BX55" s="1054">
        <v>32.5</v>
      </c>
      <c r="BY55" s="1054"/>
      <c r="BZ55" s="1054"/>
      <c r="CA55" s="1054"/>
      <c r="CB55" s="1054"/>
      <c r="CC55" s="1054"/>
      <c r="CD55" s="1054"/>
      <c r="CE55" s="1054"/>
      <c r="CF55" s="1054">
        <v>23</v>
      </c>
      <c r="CG55" s="1054"/>
      <c r="CH55" s="1054"/>
      <c r="CI55" s="1054"/>
      <c r="CJ55" s="1054"/>
      <c r="CK55" s="1054"/>
      <c r="CL55" s="1054"/>
      <c r="CM55" s="1054"/>
      <c r="CN55" s="1054">
        <v>15.5</v>
      </c>
      <c r="CO55" s="1054"/>
      <c r="CP55" s="1054"/>
      <c r="CQ55" s="1054"/>
      <c r="CR55" s="1054"/>
      <c r="CS55" s="1054"/>
      <c r="CT55" s="1054"/>
      <c r="CU55" s="1054"/>
      <c r="CV55" s="1054">
        <v>13</v>
      </c>
      <c r="CW55" s="1054"/>
      <c r="CX55" s="1054"/>
      <c r="CY55" s="1054"/>
      <c r="CZ55" s="1054"/>
      <c r="DA55" s="1054"/>
      <c r="DB55" s="1054"/>
      <c r="DC55" s="1054"/>
    </row>
    <row r="56" spans="1:109" ht="13.5">
      <c r="A56" s="1016"/>
      <c r="B56" s="728"/>
      <c r="G56" s="1026"/>
      <c r="H56" s="1026"/>
      <c r="I56" s="1026"/>
      <c r="J56" s="1026"/>
      <c r="K56" s="1035"/>
      <c r="L56" s="1035"/>
      <c r="M56" s="1035"/>
      <c r="N56" s="1035"/>
      <c r="AN56" s="1050"/>
      <c r="AO56" s="1050"/>
      <c r="AP56" s="1050"/>
      <c r="AQ56" s="1050"/>
      <c r="AR56" s="1050"/>
      <c r="AS56" s="1050"/>
      <c r="AT56" s="1050"/>
      <c r="AU56" s="1050"/>
      <c r="AV56" s="1050"/>
      <c r="AW56" s="1050"/>
      <c r="AX56" s="1050"/>
      <c r="AY56" s="1050"/>
      <c r="AZ56" s="1050"/>
      <c r="BA56" s="1050"/>
      <c r="BB56" s="1049"/>
      <c r="BC56" s="1049"/>
      <c r="BD56" s="1049"/>
      <c r="BE56" s="1049"/>
      <c r="BF56" s="1049"/>
      <c r="BG56" s="1049"/>
      <c r="BH56" s="1049"/>
      <c r="BI56" s="1049"/>
      <c r="BJ56" s="1049"/>
      <c r="BK56" s="1049"/>
      <c r="BL56" s="1049"/>
      <c r="BM56" s="1049"/>
      <c r="BN56" s="1049"/>
      <c r="BO56" s="1049"/>
      <c r="BP56" s="1054"/>
      <c r="BQ56" s="1054"/>
      <c r="BR56" s="1054"/>
      <c r="BS56" s="1054"/>
      <c r="BT56" s="1054"/>
      <c r="BU56" s="1054"/>
      <c r="BV56" s="1054"/>
      <c r="BW56" s="1054"/>
      <c r="BX56" s="1054"/>
      <c r="BY56" s="1054"/>
      <c r="BZ56" s="1054"/>
      <c r="CA56" s="1054"/>
      <c r="CB56" s="1054"/>
      <c r="CC56" s="1054"/>
      <c r="CD56" s="1054"/>
      <c r="CE56" s="1054"/>
      <c r="CF56" s="1054"/>
      <c r="CG56" s="1054"/>
      <c r="CH56" s="1054"/>
      <c r="CI56" s="1054"/>
      <c r="CJ56" s="1054"/>
      <c r="CK56" s="1054"/>
      <c r="CL56" s="1054"/>
      <c r="CM56" s="1054"/>
      <c r="CN56" s="1054"/>
      <c r="CO56" s="1054"/>
      <c r="CP56" s="1054"/>
      <c r="CQ56" s="1054"/>
      <c r="CR56" s="1054"/>
      <c r="CS56" s="1054"/>
      <c r="CT56" s="1054"/>
      <c r="CU56" s="1054"/>
      <c r="CV56" s="1054"/>
      <c r="CW56" s="1054"/>
      <c r="CX56" s="1054"/>
      <c r="CY56" s="1054"/>
      <c r="CZ56" s="1054"/>
      <c r="DA56" s="1054"/>
      <c r="DB56" s="1054"/>
      <c r="DC56" s="1054"/>
    </row>
    <row r="57" spans="1:109" s="1016" customFormat="1" ht="13.5">
      <c r="B57" s="1022"/>
      <c r="G57" s="1026"/>
      <c r="H57" s="1026"/>
      <c r="I57" s="1032"/>
      <c r="J57" s="1032"/>
      <c r="K57" s="1035"/>
      <c r="L57" s="1035"/>
      <c r="M57" s="1035"/>
      <c r="N57" s="1035"/>
      <c r="AM57" s="363"/>
      <c r="AN57" s="1050"/>
      <c r="AO57" s="1050"/>
      <c r="AP57" s="1050"/>
      <c r="AQ57" s="1050"/>
      <c r="AR57" s="1050"/>
      <c r="AS57" s="1050"/>
      <c r="AT57" s="1050"/>
      <c r="AU57" s="1050"/>
      <c r="AV57" s="1050"/>
      <c r="AW57" s="1050"/>
      <c r="AX57" s="1050"/>
      <c r="AY57" s="1050"/>
      <c r="AZ57" s="1050"/>
      <c r="BA57" s="1050"/>
      <c r="BB57" s="1049" t="s">
        <v>539</v>
      </c>
      <c r="BC57" s="1049"/>
      <c r="BD57" s="1049"/>
      <c r="BE57" s="1049"/>
      <c r="BF57" s="1049"/>
      <c r="BG57" s="1049"/>
      <c r="BH57" s="1049"/>
      <c r="BI57" s="1049"/>
      <c r="BJ57" s="1049"/>
      <c r="BK57" s="1049"/>
      <c r="BL57" s="1049"/>
      <c r="BM57" s="1049"/>
      <c r="BN57" s="1049"/>
      <c r="BO57" s="1049"/>
      <c r="BP57" s="1054">
        <v>61.4</v>
      </c>
      <c r="BQ57" s="1054"/>
      <c r="BR57" s="1054"/>
      <c r="BS57" s="1054"/>
      <c r="BT57" s="1054"/>
      <c r="BU57" s="1054"/>
      <c r="BV57" s="1054"/>
      <c r="BW57" s="1054"/>
      <c r="BX57" s="1054">
        <v>62.6</v>
      </c>
      <c r="BY57" s="1054"/>
      <c r="BZ57" s="1054"/>
      <c r="CA57" s="1054"/>
      <c r="CB57" s="1054"/>
      <c r="CC57" s="1054"/>
      <c r="CD57" s="1054"/>
      <c r="CE57" s="1054"/>
      <c r="CF57" s="1054">
        <v>62.8</v>
      </c>
      <c r="CG57" s="1054"/>
      <c r="CH57" s="1054"/>
      <c r="CI57" s="1054"/>
      <c r="CJ57" s="1054"/>
      <c r="CK57" s="1054"/>
      <c r="CL57" s="1054"/>
      <c r="CM57" s="1054"/>
      <c r="CN57" s="1054">
        <v>64</v>
      </c>
      <c r="CO57" s="1054"/>
      <c r="CP57" s="1054"/>
      <c r="CQ57" s="1054"/>
      <c r="CR57" s="1054"/>
      <c r="CS57" s="1054"/>
      <c r="CT57" s="1054"/>
      <c r="CU57" s="1054"/>
      <c r="CV57" s="1054">
        <v>64.599999999999994</v>
      </c>
      <c r="CW57" s="1054"/>
      <c r="CX57" s="1054"/>
      <c r="CY57" s="1054"/>
      <c r="CZ57" s="1054"/>
      <c r="DA57" s="1054"/>
      <c r="DB57" s="1054"/>
      <c r="DC57" s="1054"/>
      <c r="DD57" s="1059"/>
      <c r="DE57" s="1022"/>
    </row>
    <row r="58" spans="1:109" s="1016" customFormat="1" ht="13.5">
      <c r="A58" s="363"/>
      <c r="B58" s="1022"/>
      <c r="G58" s="1026"/>
      <c r="H58" s="1026"/>
      <c r="I58" s="1032"/>
      <c r="J58" s="1032"/>
      <c r="K58" s="1035"/>
      <c r="L58" s="1035"/>
      <c r="M58" s="1035"/>
      <c r="N58" s="1035"/>
      <c r="AM58" s="363"/>
      <c r="AN58" s="1050"/>
      <c r="AO58" s="1050"/>
      <c r="AP58" s="1050"/>
      <c r="AQ58" s="1050"/>
      <c r="AR58" s="1050"/>
      <c r="AS58" s="1050"/>
      <c r="AT58" s="1050"/>
      <c r="AU58" s="1050"/>
      <c r="AV58" s="1050"/>
      <c r="AW58" s="1050"/>
      <c r="AX58" s="1050"/>
      <c r="AY58" s="1050"/>
      <c r="AZ58" s="1050"/>
      <c r="BA58" s="1050"/>
      <c r="BB58" s="1049"/>
      <c r="BC58" s="1049"/>
      <c r="BD58" s="1049"/>
      <c r="BE58" s="1049"/>
      <c r="BF58" s="1049"/>
      <c r="BG58" s="1049"/>
      <c r="BH58" s="1049"/>
      <c r="BI58" s="1049"/>
      <c r="BJ58" s="1049"/>
      <c r="BK58" s="1049"/>
      <c r="BL58" s="1049"/>
      <c r="BM58" s="1049"/>
      <c r="BN58" s="1049"/>
      <c r="BO58" s="1049"/>
      <c r="BP58" s="1054"/>
      <c r="BQ58" s="1054"/>
      <c r="BR58" s="1054"/>
      <c r="BS58" s="1054"/>
      <c r="BT58" s="1054"/>
      <c r="BU58" s="1054"/>
      <c r="BV58" s="1054"/>
      <c r="BW58" s="1054"/>
      <c r="BX58" s="1054"/>
      <c r="BY58" s="1054"/>
      <c r="BZ58" s="1054"/>
      <c r="CA58" s="1054"/>
      <c r="CB58" s="1054"/>
      <c r="CC58" s="1054"/>
      <c r="CD58" s="1054"/>
      <c r="CE58" s="1054"/>
      <c r="CF58" s="1054"/>
      <c r="CG58" s="1054"/>
      <c r="CH58" s="1054"/>
      <c r="CI58" s="1054"/>
      <c r="CJ58" s="1054"/>
      <c r="CK58" s="1054"/>
      <c r="CL58" s="1054"/>
      <c r="CM58" s="1054"/>
      <c r="CN58" s="1054"/>
      <c r="CO58" s="1054"/>
      <c r="CP58" s="1054"/>
      <c r="CQ58" s="1054"/>
      <c r="CR58" s="1054"/>
      <c r="CS58" s="1054"/>
      <c r="CT58" s="1054"/>
      <c r="CU58" s="1054"/>
      <c r="CV58" s="1054"/>
      <c r="CW58" s="1054"/>
      <c r="CX58" s="1054"/>
      <c r="CY58" s="1054"/>
      <c r="CZ58" s="1054"/>
      <c r="DA58" s="1054"/>
      <c r="DB58" s="1054"/>
      <c r="DC58" s="1054"/>
      <c r="DD58" s="1059"/>
      <c r="DE58" s="1022"/>
    </row>
    <row r="59" spans="1:109" s="1016" customFormat="1" ht="13.5">
      <c r="A59" s="363"/>
      <c r="B59" s="1022"/>
      <c r="K59" s="1036"/>
      <c r="L59" s="1036"/>
      <c r="M59" s="1036"/>
      <c r="N59" s="1036"/>
      <c r="AQ59" s="1036"/>
      <c r="AR59" s="1036"/>
      <c r="AS59" s="1036"/>
      <c r="AT59" s="1036"/>
      <c r="BC59" s="1036"/>
      <c r="BD59" s="1036"/>
      <c r="BE59" s="1036"/>
      <c r="BF59" s="1036"/>
      <c r="BO59" s="1036"/>
      <c r="BP59" s="1036"/>
      <c r="BQ59" s="1036"/>
      <c r="BR59" s="1036"/>
      <c r="CA59" s="1036"/>
      <c r="CB59" s="1036"/>
      <c r="CC59" s="1036"/>
      <c r="CD59" s="1036"/>
      <c r="CM59" s="1036"/>
      <c r="CN59" s="1036"/>
      <c r="CO59" s="1036"/>
      <c r="CP59" s="1036"/>
      <c r="CY59" s="1036"/>
      <c r="CZ59" s="1036"/>
      <c r="DA59" s="1036"/>
      <c r="DB59" s="1036"/>
      <c r="DC59" s="1036"/>
      <c r="DD59" s="1059"/>
      <c r="DE59" s="1022"/>
    </row>
    <row r="60" spans="1:109" s="1016" customFormat="1" ht="13.5">
      <c r="A60" s="363"/>
      <c r="B60" s="1022"/>
      <c r="K60" s="1036"/>
      <c r="L60" s="1036"/>
      <c r="M60" s="1036"/>
      <c r="N60" s="1036"/>
      <c r="AQ60" s="1036"/>
      <c r="AR60" s="1036"/>
      <c r="AS60" s="1036"/>
      <c r="AT60" s="1036"/>
      <c r="BC60" s="1036"/>
      <c r="BD60" s="1036"/>
      <c r="BE60" s="1036"/>
      <c r="BF60" s="1036"/>
      <c r="BO60" s="1036"/>
      <c r="BP60" s="1036"/>
      <c r="BQ60" s="1036"/>
      <c r="BR60" s="1036"/>
      <c r="CA60" s="1036"/>
      <c r="CB60" s="1036"/>
      <c r="CC60" s="1036"/>
      <c r="CD60" s="1036"/>
      <c r="CM60" s="1036"/>
      <c r="CN60" s="1036"/>
      <c r="CO60" s="1036"/>
      <c r="CP60" s="1036"/>
      <c r="CY60" s="1036"/>
      <c r="CZ60" s="1036"/>
      <c r="DA60" s="1036"/>
      <c r="DB60" s="1036"/>
      <c r="DC60" s="1036"/>
      <c r="DD60" s="1059"/>
      <c r="DE60" s="1022"/>
    </row>
    <row r="61" spans="1:109" s="1016" customFormat="1" ht="13.5">
      <c r="A61" s="363"/>
      <c r="B61" s="1023"/>
      <c r="C61" s="1024"/>
      <c r="D61" s="1024"/>
      <c r="E61" s="1024"/>
      <c r="F61" s="1024"/>
      <c r="G61" s="1024"/>
      <c r="H61" s="1024"/>
      <c r="I61" s="1024"/>
      <c r="J61" s="1024"/>
      <c r="K61" s="1024"/>
      <c r="L61" s="1024"/>
      <c r="M61" s="1042"/>
      <c r="N61" s="1042"/>
      <c r="O61" s="1024"/>
      <c r="P61" s="1024"/>
      <c r="Q61" s="1024"/>
      <c r="R61" s="1024"/>
      <c r="S61" s="1024"/>
      <c r="T61" s="1024"/>
      <c r="U61" s="1024"/>
      <c r="V61" s="1024"/>
      <c r="W61" s="1024"/>
      <c r="X61" s="1024"/>
      <c r="Y61" s="1024"/>
      <c r="Z61" s="1024"/>
      <c r="AA61" s="1024"/>
      <c r="AB61" s="1024"/>
      <c r="AC61" s="1024"/>
      <c r="AD61" s="1024"/>
      <c r="AE61" s="1024"/>
      <c r="AF61" s="1024"/>
      <c r="AG61" s="1024"/>
      <c r="AH61" s="1024"/>
      <c r="AI61" s="1024"/>
      <c r="AJ61" s="1024"/>
      <c r="AK61" s="1024"/>
      <c r="AL61" s="1024"/>
      <c r="AM61" s="1024"/>
      <c r="AN61" s="1024"/>
      <c r="AO61" s="1024"/>
      <c r="AP61" s="1024"/>
      <c r="AQ61" s="1024"/>
      <c r="AR61" s="1024"/>
      <c r="AS61" s="1042"/>
      <c r="AT61" s="1042"/>
      <c r="AU61" s="1024"/>
      <c r="AV61" s="1024"/>
      <c r="AW61" s="1024"/>
      <c r="AX61" s="1024"/>
      <c r="AY61" s="1024"/>
      <c r="AZ61" s="1024"/>
      <c r="BA61" s="1024"/>
      <c r="BB61" s="1024"/>
      <c r="BC61" s="1024"/>
      <c r="BD61" s="1024"/>
      <c r="BE61" s="1042"/>
      <c r="BF61" s="1042"/>
      <c r="BG61" s="1024"/>
      <c r="BH61" s="1024"/>
      <c r="BI61" s="1024"/>
      <c r="BJ61" s="1024"/>
      <c r="BK61" s="1024"/>
      <c r="BL61" s="1024"/>
      <c r="BM61" s="1024"/>
      <c r="BN61" s="1024"/>
      <c r="BO61" s="1024"/>
      <c r="BP61" s="1024"/>
      <c r="BQ61" s="1042"/>
      <c r="BR61" s="1042"/>
      <c r="BS61" s="1024"/>
      <c r="BT61" s="1024"/>
      <c r="BU61" s="1024"/>
      <c r="BV61" s="1024"/>
      <c r="BW61" s="1024"/>
      <c r="BX61" s="1024"/>
      <c r="BY61" s="1024"/>
      <c r="BZ61" s="1024"/>
      <c r="CA61" s="1024"/>
      <c r="CB61" s="1024"/>
      <c r="CC61" s="1042"/>
      <c r="CD61" s="1042"/>
      <c r="CE61" s="1024"/>
      <c r="CF61" s="1024"/>
      <c r="CG61" s="1024"/>
      <c r="CH61" s="1024"/>
      <c r="CI61" s="1024"/>
      <c r="CJ61" s="1024"/>
      <c r="CK61" s="1024"/>
      <c r="CL61" s="1024"/>
      <c r="CM61" s="1024"/>
      <c r="CN61" s="1024"/>
      <c r="CO61" s="1042"/>
      <c r="CP61" s="1042"/>
      <c r="CQ61" s="1024"/>
      <c r="CR61" s="1024"/>
      <c r="CS61" s="1024"/>
      <c r="CT61" s="1024"/>
      <c r="CU61" s="1024"/>
      <c r="CV61" s="1024"/>
      <c r="CW61" s="1024"/>
      <c r="CX61" s="1024"/>
      <c r="CY61" s="1024"/>
      <c r="CZ61" s="1024"/>
      <c r="DA61" s="1042"/>
      <c r="DB61" s="1042"/>
      <c r="DC61" s="1042"/>
      <c r="DD61" s="1060"/>
      <c r="DE61" s="1022"/>
    </row>
    <row r="62" spans="1:109" ht="13.5">
      <c r="B62" s="1021"/>
      <c r="C62" s="1021"/>
      <c r="D62" s="1021"/>
      <c r="E62" s="1021"/>
      <c r="F62" s="1021"/>
      <c r="G62" s="1021"/>
      <c r="H62" s="1021"/>
      <c r="I62" s="1021"/>
      <c r="J62" s="1021"/>
      <c r="K62" s="1021"/>
      <c r="L62" s="1021"/>
      <c r="M62" s="1021"/>
      <c r="N62" s="1021"/>
      <c r="O62" s="1021"/>
      <c r="P62" s="1021"/>
      <c r="Q62" s="1021"/>
      <c r="R62" s="1021"/>
      <c r="S62" s="1021"/>
      <c r="T62" s="1021"/>
      <c r="U62" s="1021"/>
      <c r="V62" s="1021"/>
      <c r="W62" s="1021"/>
      <c r="X62" s="1021"/>
      <c r="Y62" s="1021"/>
      <c r="Z62" s="1021"/>
      <c r="AA62" s="1021"/>
      <c r="AB62" s="1021"/>
      <c r="AC62" s="1021"/>
      <c r="AD62" s="1021"/>
      <c r="AE62" s="1021"/>
      <c r="AF62" s="1021"/>
      <c r="AG62" s="1021"/>
      <c r="AH62" s="1021"/>
      <c r="AI62" s="1021"/>
      <c r="AJ62" s="1021"/>
      <c r="AK62" s="1021"/>
      <c r="AL62" s="1021"/>
      <c r="AM62" s="1021"/>
      <c r="AN62" s="1021"/>
      <c r="AO62" s="1021"/>
      <c r="AP62" s="1021"/>
      <c r="AQ62" s="1021"/>
      <c r="AR62" s="1021"/>
      <c r="AS62" s="1021"/>
      <c r="AT62" s="1021"/>
      <c r="AU62" s="1021"/>
      <c r="AV62" s="1021"/>
      <c r="AW62" s="1021"/>
      <c r="AX62" s="1021"/>
      <c r="AY62" s="1021"/>
      <c r="AZ62" s="1021"/>
      <c r="BA62" s="1021"/>
      <c r="BB62" s="1021"/>
      <c r="BC62" s="1021"/>
      <c r="BD62" s="1021"/>
      <c r="BE62" s="1021"/>
      <c r="BF62" s="1021"/>
      <c r="BG62" s="1021"/>
      <c r="BH62" s="1021"/>
      <c r="BI62" s="1021"/>
      <c r="BJ62" s="1021"/>
      <c r="BK62" s="1021"/>
      <c r="BL62" s="1021"/>
      <c r="BM62" s="1021"/>
      <c r="BN62" s="1021"/>
      <c r="BO62" s="1021"/>
      <c r="BP62" s="1021"/>
      <c r="BQ62" s="1021"/>
      <c r="BR62" s="1021"/>
      <c r="BS62" s="1021"/>
      <c r="BT62" s="1021"/>
      <c r="BU62" s="1021"/>
      <c r="BV62" s="1021"/>
      <c r="BW62" s="1021"/>
      <c r="BX62" s="1021"/>
      <c r="BY62" s="1021"/>
      <c r="BZ62" s="1021"/>
      <c r="CA62" s="1021"/>
      <c r="CB62" s="1021"/>
      <c r="CC62" s="1021"/>
      <c r="CD62" s="1021"/>
      <c r="CE62" s="1021"/>
      <c r="CF62" s="1021"/>
      <c r="CG62" s="1021"/>
      <c r="CH62" s="1021"/>
      <c r="CI62" s="1021"/>
      <c r="CJ62" s="1021"/>
      <c r="CK62" s="1021"/>
      <c r="CL62" s="1021"/>
      <c r="CM62" s="1021"/>
      <c r="CN62" s="1021"/>
      <c r="CO62" s="1021"/>
      <c r="CP62" s="1021"/>
      <c r="CQ62" s="1021"/>
      <c r="CR62" s="1021"/>
      <c r="CS62" s="1021"/>
      <c r="CT62" s="1021"/>
      <c r="CU62" s="1021"/>
      <c r="CV62" s="1021"/>
      <c r="CW62" s="1021"/>
      <c r="CX62" s="1021"/>
      <c r="CY62" s="1021"/>
      <c r="CZ62" s="1021"/>
      <c r="DA62" s="1021"/>
      <c r="DB62" s="1021"/>
      <c r="DC62" s="1021"/>
      <c r="DD62" s="1021"/>
      <c r="DE62" s="829"/>
    </row>
    <row r="63" spans="1:109" ht="17.25">
      <c r="B63" s="737" t="s">
        <v>330</v>
      </c>
    </row>
    <row r="64" spans="1:109" ht="13.5">
      <c r="B64" s="728"/>
      <c r="G64" s="1025"/>
      <c r="N64" s="1044"/>
      <c r="AM64" s="1025"/>
      <c r="AN64" s="1025" t="s">
        <v>538</v>
      </c>
      <c r="AP64" s="1016"/>
      <c r="AQ64" s="1016"/>
      <c r="AR64" s="1016"/>
      <c r="AY64" s="1025"/>
      <c r="BA64" s="1016"/>
      <c r="BB64" s="1016"/>
      <c r="BC64" s="1016"/>
      <c r="BK64" s="1025"/>
      <c r="BM64" s="1016"/>
      <c r="BN64" s="1016"/>
      <c r="BO64" s="1016"/>
      <c r="BW64" s="1025"/>
      <c r="BY64" s="1016"/>
      <c r="BZ64" s="1016"/>
      <c r="CA64" s="1016"/>
      <c r="CI64" s="1025"/>
      <c r="CK64" s="1016"/>
      <c r="CL64" s="1016"/>
      <c r="CM64" s="1016"/>
      <c r="CU64" s="1025"/>
      <c r="CW64" s="1016"/>
      <c r="CX64" s="1016"/>
      <c r="CY64" s="1016"/>
    </row>
    <row r="65" spans="2:107" ht="13.5">
      <c r="B65" s="728"/>
      <c r="AN65" s="1045" t="s">
        <v>149</v>
      </c>
      <c r="AO65" s="1051"/>
      <c r="AP65" s="1051"/>
      <c r="AQ65" s="1051"/>
      <c r="AR65" s="1051"/>
      <c r="AS65" s="1051"/>
      <c r="AT65" s="1051"/>
      <c r="AU65" s="1051"/>
      <c r="AV65" s="1051"/>
      <c r="AW65" s="1051"/>
      <c r="AX65" s="1051"/>
      <c r="AY65" s="1051"/>
      <c r="AZ65" s="1051"/>
      <c r="BA65" s="1051"/>
      <c r="BB65" s="1051"/>
      <c r="BC65" s="1051"/>
      <c r="BD65" s="1051"/>
      <c r="BE65" s="1051"/>
      <c r="BF65" s="1051"/>
      <c r="BG65" s="1051"/>
      <c r="BH65" s="1051"/>
      <c r="BI65" s="1051"/>
      <c r="BJ65" s="1051"/>
      <c r="BK65" s="1051"/>
      <c r="BL65" s="1051"/>
      <c r="BM65" s="1051"/>
      <c r="BN65" s="1051"/>
      <c r="BO65" s="1051"/>
      <c r="BP65" s="1051"/>
      <c r="BQ65" s="1051"/>
      <c r="BR65" s="1051"/>
      <c r="BS65" s="1051"/>
      <c r="BT65" s="1051"/>
      <c r="BU65" s="1051"/>
      <c r="BV65" s="1051"/>
      <c r="BW65" s="1051"/>
      <c r="BX65" s="1051"/>
      <c r="BY65" s="1051"/>
      <c r="BZ65" s="1051"/>
      <c r="CA65" s="1051"/>
      <c r="CB65" s="1051"/>
      <c r="CC65" s="1051"/>
      <c r="CD65" s="1051"/>
      <c r="CE65" s="1051"/>
      <c r="CF65" s="1051"/>
      <c r="CG65" s="1051"/>
      <c r="CH65" s="1051"/>
      <c r="CI65" s="1051"/>
      <c r="CJ65" s="1051"/>
      <c r="CK65" s="1051"/>
      <c r="CL65" s="1051"/>
      <c r="CM65" s="1051"/>
      <c r="CN65" s="1051"/>
      <c r="CO65" s="1051"/>
      <c r="CP65" s="1051"/>
      <c r="CQ65" s="1051"/>
      <c r="CR65" s="1051"/>
      <c r="CS65" s="1051"/>
      <c r="CT65" s="1051"/>
      <c r="CU65" s="1051"/>
      <c r="CV65" s="1051"/>
      <c r="CW65" s="1051"/>
      <c r="CX65" s="1051"/>
      <c r="CY65" s="1051"/>
      <c r="CZ65" s="1051"/>
      <c r="DA65" s="1051"/>
      <c r="DB65" s="1051"/>
      <c r="DC65" s="1055"/>
    </row>
    <row r="66" spans="2:107" ht="13.5">
      <c r="B66" s="728"/>
      <c r="AN66" s="1046"/>
      <c r="AO66" s="1052"/>
      <c r="AP66" s="1052"/>
      <c r="AQ66" s="1052"/>
      <c r="AR66" s="1052"/>
      <c r="AS66" s="1052"/>
      <c r="AT66" s="1052"/>
      <c r="AU66" s="1052"/>
      <c r="AV66" s="1052"/>
      <c r="AW66" s="1052"/>
      <c r="AX66" s="1052"/>
      <c r="AY66" s="1052"/>
      <c r="AZ66" s="1052"/>
      <c r="BA66" s="1052"/>
      <c r="BB66" s="1052"/>
      <c r="BC66" s="1052"/>
      <c r="BD66" s="1052"/>
      <c r="BE66" s="1052"/>
      <c r="BF66" s="1052"/>
      <c r="BG66" s="1052"/>
      <c r="BH66" s="1052"/>
      <c r="BI66" s="1052"/>
      <c r="BJ66" s="1052"/>
      <c r="BK66" s="1052"/>
      <c r="BL66" s="1052"/>
      <c r="BM66" s="1052"/>
      <c r="BN66" s="1052"/>
      <c r="BO66" s="1052"/>
      <c r="BP66" s="1052"/>
      <c r="BQ66" s="1052"/>
      <c r="BR66" s="1052"/>
      <c r="BS66" s="1052"/>
      <c r="BT66" s="1052"/>
      <c r="BU66" s="1052"/>
      <c r="BV66" s="1052"/>
      <c r="BW66" s="1052"/>
      <c r="BX66" s="1052"/>
      <c r="BY66" s="1052"/>
      <c r="BZ66" s="1052"/>
      <c r="CA66" s="1052"/>
      <c r="CB66" s="1052"/>
      <c r="CC66" s="1052"/>
      <c r="CD66" s="1052"/>
      <c r="CE66" s="1052"/>
      <c r="CF66" s="1052"/>
      <c r="CG66" s="1052"/>
      <c r="CH66" s="1052"/>
      <c r="CI66" s="1052"/>
      <c r="CJ66" s="1052"/>
      <c r="CK66" s="1052"/>
      <c r="CL66" s="1052"/>
      <c r="CM66" s="1052"/>
      <c r="CN66" s="1052"/>
      <c r="CO66" s="1052"/>
      <c r="CP66" s="1052"/>
      <c r="CQ66" s="1052"/>
      <c r="CR66" s="1052"/>
      <c r="CS66" s="1052"/>
      <c r="CT66" s="1052"/>
      <c r="CU66" s="1052"/>
      <c r="CV66" s="1052"/>
      <c r="CW66" s="1052"/>
      <c r="CX66" s="1052"/>
      <c r="CY66" s="1052"/>
      <c r="CZ66" s="1052"/>
      <c r="DA66" s="1052"/>
      <c r="DB66" s="1052"/>
      <c r="DC66" s="1056"/>
    </row>
    <row r="67" spans="2:107" ht="13.5">
      <c r="B67" s="728"/>
      <c r="AN67" s="1046"/>
      <c r="AO67" s="1052"/>
      <c r="AP67" s="1052"/>
      <c r="AQ67" s="1052"/>
      <c r="AR67" s="1052"/>
      <c r="AS67" s="1052"/>
      <c r="AT67" s="1052"/>
      <c r="AU67" s="1052"/>
      <c r="AV67" s="1052"/>
      <c r="AW67" s="1052"/>
      <c r="AX67" s="1052"/>
      <c r="AY67" s="1052"/>
      <c r="AZ67" s="1052"/>
      <c r="BA67" s="1052"/>
      <c r="BB67" s="1052"/>
      <c r="BC67" s="1052"/>
      <c r="BD67" s="1052"/>
      <c r="BE67" s="1052"/>
      <c r="BF67" s="1052"/>
      <c r="BG67" s="1052"/>
      <c r="BH67" s="1052"/>
      <c r="BI67" s="1052"/>
      <c r="BJ67" s="1052"/>
      <c r="BK67" s="1052"/>
      <c r="BL67" s="1052"/>
      <c r="BM67" s="1052"/>
      <c r="BN67" s="1052"/>
      <c r="BO67" s="1052"/>
      <c r="BP67" s="1052"/>
      <c r="BQ67" s="1052"/>
      <c r="BR67" s="1052"/>
      <c r="BS67" s="1052"/>
      <c r="BT67" s="1052"/>
      <c r="BU67" s="1052"/>
      <c r="BV67" s="1052"/>
      <c r="BW67" s="1052"/>
      <c r="BX67" s="1052"/>
      <c r="BY67" s="1052"/>
      <c r="BZ67" s="1052"/>
      <c r="CA67" s="1052"/>
      <c r="CB67" s="1052"/>
      <c r="CC67" s="1052"/>
      <c r="CD67" s="1052"/>
      <c r="CE67" s="1052"/>
      <c r="CF67" s="1052"/>
      <c r="CG67" s="1052"/>
      <c r="CH67" s="1052"/>
      <c r="CI67" s="1052"/>
      <c r="CJ67" s="1052"/>
      <c r="CK67" s="1052"/>
      <c r="CL67" s="1052"/>
      <c r="CM67" s="1052"/>
      <c r="CN67" s="1052"/>
      <c r="CO67" s="1052"/>
      <c r="CP67" s="1052"/>
      <c r="CQ67" s="1052"/>
      <c r="CR67" s="1052"/>
      <c r="CS67" s="1052"/>
      <c r="CT67" s="1052"/>
      <c r="CU67" s="1052"/>
      <c r="CV67" s="1052"/>
      <c r="CW67" s="1052"/>
      <c r="CX67" s="1052"/>
      <c r="CY67" s="1052"/>
      <c r="CZ67" s="1052"/>
      <c r="DA67" s="1052"/>
      <c r="DB67" s="1052"/>
      <c r="DC67" s="1056"/>
    </row>
    <row r="68" spans="2:107" ht="13.5">
      <c r="B68" s="728"/>
      <c r="AN68" s="1046"/>
      <c r="AO68" s="1052"/>
      <c r="AP68" s="1052"/>
      <c r="AQ68" s="1052"/>
      <c r="AR68" s="1052"/>
      <c r="AS68" s="1052"/>
      <c r="AT68" s="1052"/>
      <c r="AU68" s="1052"/>
      <c r="AV68" s="1052"/>
      <c r="AW68" s="1052"/>
      <c r="AX68" s="1052"/>
      <c r="AY68" s="1052"/>
      <c r="AZ68" s="1052"/>
      <c r="BA68" s="1052"/>
      <c r="BB68" s="1052"/>
      <c r="BC68" s="1052"/>
      <c r="BD68" s="1052"/>
      <c r="BE68" s="1052"/>
      <c r="BF68" s="1052"/>
      <c r="BG68" s="1052"/>
      <c r="BH68" s="1052"/>
      <c r="BI68" s="1052"/>
      <c r="BJ68" s="1052"/>
      <c r="BK68" s="1052"/>
      <c r="BL68" s="1052"/>
      <c r="BM68" s="1052"/>
      <c r="BN68" s="1052"/>
      <c r="BO68" s="1052"/>
      <c r="BP68" s="1052"/>
      <c r="BQ68" s="1052"/>
      <c r="BR68" s="1052"/>
      <c r="BS68" s="1052"/>
      <c r="BT68" s="1052"/>
      <c r="BU68" s="1052"/>
      <c r="BV68" s="1052"/>
      <c r="BW68" s="1052"/>
      <c r="BX68" s="1052"/>
      <c r="BY68" s="1052"/>
      <c r="BZ68" s="1052"/>
      <c r="CA68" s="1052"/>
      <c r="CB68" s="1052"/>
      <c r="CC68" s="1052"/>
      <c r="CD68" s="1052"/>
      <c r="CE68" s="1052"/>
      <c r="CF68" s="1052"/>
      <c r="CG68" s="1052"/>
      <c r="CH68" s="1052"/>
      <c r="CI68" s="1052"/>
      <c r="CJ68" s="1052"/>
      <c r="CK68" s="1052"/>
      <c r="CL68" s="1052"/>
      <c r="CM68" s="1052"/>
      <c r="CN68" s="1052"/>
      <c r="CO68" s="1052"/>
      <c r="CP68" s="1052"/>
      <c r="CQ68" s="1052"/>
      <c r="CR68" s="1052"/>
      <c r="CS68" s="1052"/>
      <c r="CT68" s="1052"/>
      <c r="CU68" s="1052"/>
      <c r="CV68" s="1052"/>
      <c r="CW68" s="1052"/>
      <c r="CX68" s="1052"/>
      <c r="CY68" s="1052"/>
      <c r="CZ68" s="1052"/>
      <c r="DA68" s="1052"/>
      <c r="DB68" s="1052"/>
      <c r="DC68" s="1056"/>
    </row>
    <row r="69" spans="2:107" ht="13.5">
      <c r="B69" s="728"/>
      <c r="AN69" s="1047"/>
      <c r="AO69" s="1053"/>
      <c r="AP69" s="1053"/>
      <c r="AQ69" s="1053"/>
      <c r="AR69" s="1053"/>
      <c r="AS69" s="1053"/>
      <c r="AT69" s="1053"/>
      <c r="AU69" s="1053"/>
      <c r="AV69" s="1053"/>
      <c r="AW69" s="1053"/>
      <c r="AX69" s="1053"/>
      <c r="AY69" s="1053"/>
      <c r="AZ69" s="1053"/>
      <c r="BA69" s="1053"/>
      <c r="BB69" s="1053"/>
      <c r="BC69" s="1053"/>
      <c r="BD69" s="1053"/>
      <c r="BE69" s="1053"/>
      <c r="BF69" s="1053"/>
      <c r="BG69" s="1053"/>
      <c r="BH69" s="1053"/>
      <c r="BI69" s="1053"/>
      <c r="BJ69" s="1053"/>
      <c r="BK69" s="1053"/>
      <c r="BL69" s="1053"/>
      <c r="BM69" s="1053"/>
      <c r="BN69" s="1053"/>
      <c r="BO69" s="1053"/>
      <c r="BP69" s="1053"/>
      <c r="BQ69" s="1053"/>
      <c r="BR69" s="1053"/>
      <c r="BS69" s="1053"/>
      <c r="BT69" s="1053"/>
      <c r="BU69" s="1053"/>
      <c r="BV69" s="1053"/>
      <c r="BW69" s="1053"/>
      <c r="BX69" s="1053"/>
      <c r="BY69" s="1053"/>
      <c r="BZ69" s="1053"/>
      <c r="CA69" s="1053"/>
      <c r="CB69" s="1053"/>
      <c r="CC69" s="1053"/>
      <c r="CD69" s="1053"/>
      <c r="CE69" s="1053"/>
      <c r="CF69" s="1053"/>
      <c r="CG69" s="1053"/>
      <c r="CH69" s="1053"/>
      <c r="CI69" s="1053"/>
      <c r="CJ69" s="1053"/>
      <c r="CK69" s="1053"/>
      <c r="CL69" s="1053"/>
      <c r="CM69" s="1053"/>
      <c r="CN69" s="1053"/>
      <c r="CO69" s="1053"/>
      <c r="CP69" s="1053"/>
      <c r="CQ69" s="1053"/>
      <c r="CR69" s="1053"/>
      <c r="CS69" s="1053"/>
      <c r="CT69" s="1053"/>
      <c r="CU69" s="1053"/>
      <c r="CV69" s="1053"/>
      <c r="CW69" s="1053"/>
      <c r="CX69" s="1053"/>
      <c r="CY69" s="1053"/>
      <c r="CZ69" s="1053"/>
      <c r="DA69" s="1053"/>
      <c r="DB69" s="1053"/>
      <c r="DC69" s="1057"/>
    </row>
    <row r="70" spans="2:107" ht="13.5">
      <c r="B70" s="728"/>
      <c r="H70" s="1030"/>
      <c r="I70" s="1030"/>
      <c r="J70" s="1033"/>
      <c r="K70" s="1033"/>
      <c r="L70" s="1040"/>
      <c r="M70" s="1033"/>
      <c r="N70" s="1040"/>
      <c r="AN70" s="1029"/>
      <c r="AO70" s="1029"/>
      <c r="AP70" s="1029"/>
      <c r="AZ70" s="1029"/>
      <c r="BA70" s="1029"/>
      <c r="BB70" s="1029"/>
      <c r="BL70" s="1029"/>
      <c r="BM70" s="1029"/>
      <c r="BN70" s="1029"/>
      <c r="BX70" s="1029"/>
      <c r="BY70" s="1029"/>
      <c r="BZ70" s="1029"/>
      <c r="CJ70" s="1029"/>
      <c r="CK70" s="1029"/>
      <c r="CL70" s="1029"/>
      <c r="CV70" s="1029"/>
      <c r="CW70" s="1029"/>
      <c r="CX70" s="1029"/>
    </row>
    <row r="71" spans="2:107" ht="13.5">
      <c r="B71" s="728"/>
      <c r="G71" s="1028"/>
      <c r="I71" s="1032"/>
      <c r="J71" s="1033"/>
      <c r="K71" s="1033"/>
      <c r="L71" s="1040"/>
      <c r="M71" s="1033"/>
      <c r="N71" s="1040"/>
      <c r="AM71" s="1028"/>
      <c r="AN71" s="363" t="s">
        <v>164</v>
      </c>
    </row>
    <row r="72" spans="2:107" ht="13.5">
      <c r="B72" s="728"/>
      <c r="G72" s="1026"/>
      <c r="H72" s="1026"/>
      <c r="I72" s="1026"/>
      <c r="J72" s="1026"/>
      <c r="K72" s="1034"/>
      <c r="L72" s="1034"/>
      <c r="M72" s="1041"/>
      <c r="N72" s="1041"/>
      <c r="AN72" s="1048"/>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50" t="s">
        <v>3</v>
      </c>
      <c r="BQ72" s="1050"/>
      <c r="BR72" s="1050"/>
      <c r="BS72" s="1050"/>
      <c r="BT72" s="1050"/>
      <c r="BU72" s="1050"/>
      <c r="BV72" s="1050"/>
      <c r="BW72" s="1050"/>
      <c r="BX72" s="1050" t="s">
        <v>527</v>
      </c>
      <c r="BY72" s="1050"/>
      <c r="BZ72" s="1050"/>
      <c r="CA72" s="1050"/>
      <c r="CB72" s="1050"/>
      <c r="CC72" s="1050"/>
      <c r="CD72" s="1050"/>
      <c r="CE72" s="1050"/>
      <c r="CF72" s="1050" t="s">
        <v>484</v>
      </c>
      <c r="CG72" s="1050"/>
      <c r="CH72" s="1050"/>
      <c r="CI72" s="1050"/>
      <c r="CJ72" s="1050"/>
      <c r="CK72" s="1050"/>
      <c r="CL72" s="1050"/>
      <c r="CM72" s="1050"/>
      <c r="CN72" s="1050" t="s">
        <v>528</v>
      </c>
      <c r="CO72" s="1050"/>
      <c r="CP72" s="1050"/>
      <c r="CQ72" s="1050"/>
      <c r="CR72" s="1050"/>
      <c r="CS72" s="1050"/>
      <c r="CT72" s="1050"/>
      <c r="CU72" s="1050"/>
      <c r="CV72" s="1050" t="s">
        <v>256</v>
      </c>
      <c r="CW72" s="1050"/>
      <c r="CX72" s="1050"/>
      <c r="CY72" s="1050"/>
      <c r="CZ72" s="1050"/>
      <c r="DA72" s="1050"/>
      <c r="DB72" s="1050"/>
      <c r="DC72" s="1050"/>
    </row>
    <row r="73" spans="2:107" ht="13.5">
      <c r="B73" s="728"/>
      <c r="G73" s="1027"/>
      <c r="H73" s="1027"/>
      <c r="I73" s="1027"/>
      <c r="J73" s="1027"/>
      <c r="K73" s="1037"/>
      <c r="L73" s="1037"/>
      <c r="M73" s="1037"/>
      <c r="N73" s="1037"/>
      <c r="AM73" s="1029"/>
      <c r="AN73" s="1049" t="s">
        <v>537</v>
      </c>
      <c r="AO73" s="1049"/>
      <c r="AP73" s="1049"/>
      <c r="AQ73" s="1049"/>
      <c r="AR73" s="1049"/>
      <c r="AS73" s="1049"/>
      <c r="AT73" s="1049"/>
      <c r="AU73" s="1049"/>
      <c r="AV73" s="1049"/>
      <c r="AW73" s="1049"/>
      <c r="AX73" s="1049"/>
      <c r="AY73" s="1049"/>
      <c r="AZ73" s="1049"/>
      <c r="BA73" s="1049"/>
      <c r="BB73" s="1049" t="s">
        <v>536</v>
      </c>
      <c r="BC73" s="1049"/>
      <c r="BD73" s="1049"/>
      <c r="BE73" s="1049"/>
      <c r="BF73" s="1049"/>
      <c r="BG73" s="1049"/>
      <c r="BH73" s="1049"/>
      <c r="BI73" s="1049"/>
      <c r="BJ73" s="1049"/>
      <c r="BK73" s="1049"/>
      <c r="BL73" s="1049"/>
      <c r="BM73" s="1049"/>
      <c r="BN73" s="1049"/>
      <c r="BO73" s="1049"/>
      <c r="BP73" s="1054">
        <v>37.9</v>
      </c>
      <c r="BQ73" s="1054"/>
      <c r="BR73" s="1054"/>
      <c r="BS73" s="1054"/>
      <c r="BT73" s="1054"/>
      <c r="BU73" s="1054"/>
      <c r="BV73" s="1054"/>
      <c r="BW73" s="1054"/>
      <c r="BX73" s="1054">
        <v>40.6</v>
      </c>
      <c r="BY73" s="1054"/>
      <c r="BZ73" s="1054"/>
      <c r="CA73" s="1054"/>
      <c r="CB73" s="1054"/>
      <c r="CC73" s="1054"/>
      <c r="CD73" s="1054"/>
      <c r="CE73" s="1054"/>
      <c r="CF73" s="1054">
        <v>41.8</v>
      </c>
      <c r="CG73" s="1054"/>
      <c r="CH73" s="1054"/>
      <c r="CI73" s="1054"/>
      <c r="CJ73" s="1054"/>
      <c r="CK73" s="1054"/>
      <c r="CL73" s="1054"/>
      <c r="CM73" s="1054"/>
      <c r="CN73" s="1054">
        <v>49.4</v>
      </c>
      <c r="CO73" s="1054"/>
      <c r="CP73" s="1054"/>
      <c r="CQ73" s="1054"/>
      <c r="CR73" s="1054"/>
      <c r="CS73" s="1054"/>
      <c r="CT73" s="1054"/>
      <c r="CU73" s="1054"/>
      <c r="CV73" s="1054">
        <v>46</v>
      </c>
      <c r="CW73" s="1054"/>
      <c r="CX73" s="1054"/>
      <c r="CY73" s="1054"/>
      <c r="CZ73" s="1054"/>
      <c r="DA73" s="1054"/>
      <c r="DB73" s="1054"/>
      <c r="DC73" s="1054"/>
    </row>
    <row r="74" spans="2:107" ht="13.5">
      <c r="B74" s="728"/>
      <c r="G74" s="1027"/>
      <c r="H74" s="1027"/>
      <c r="I74" s="1027"/>
      <c r="J74" s="1027"/>
      <c r="K74" s="1037"/>
      <c r="L74" s="1037"/>
      <c r="M74" s="1037"/>
      <c r="N74" s="1037"/>
      <c r="AM74" s="1029"/>
      <c r="AN74" s="1049"/>
      <c r="AO74" s="1049"/>
      <c r="AP74" s="1049"/>
      <c r="AQ74" s="1049"/>
      <c r="AR74" s="1049"/>
      <c r="AS74" s="1049"/>
      <c r="AT74" s="1049"/>
      <c r="AU74" s="1049"/>
      <c r="AV74" s="1049"/>
      <c r="AW74" s="1049"/>
      <c r="AX74" s="1049"/>
      <c r="AY74" s="1049"/>
      <c r="AZ74" s="1049"/>
      <c r="BA74" s="1049"/>
      <c r="BB74" s="1049"/>
      <c r="BC74" s="1049"/>
      <c r="BD74" s="1049"/>
      <c r="BE74" s="1049"/>
      <c r="BF74" s="1049"/>
      <c r="BG74" s="1049"/>
      <c r="BH74" s="1049"/>
      <c r="BI74" s="1049"/>
      <c r="BJ74" s="1049"/>
      <c r="BK74" s="1049"/>
      <c r="BL74" s="1049"/>
      <c r="BM74" s="1049"/>
      <c r="BN74" s="1049"/>
      <c r="BO74" s="1049"/>
      <c r="BP74" s="1054"/>
      <c r="BQ74" s="1054"/>
      <c r="BR74" s="1054"/>
      <c r="BS74" s="1054"/>
      <c r="BT74" s="1054"/>
      <c r="BU74" s="1054"/>
      <c r="BV74" s="1054"/>
      <c r="BW74" s="1054"/>
      <c r="BX74" s="1054"/>
      <c r="BY74" s="1054"/>
      <c r="BZ74" s="1054"/>
      <c r="CA74" s="1054"/>
      <c r="CB74" s="1054"/>
      <c r="CC74" s="1054"/>
      <c r="CD74" s="1054"/>
      <c r="CE74" s="1054"/>
      <c r="CF74" s="1054"/>
      <c r="CG74" s="1054"/>
      <c r="CH74" s="1054"/>
      <c r="CI74" s="1054"/>
      <c r="CJ74" s="1054"/>
      <c r="CK74" s="1054"/>
      <c r="CL74" s="1054"/>
      <c r="CM74" s="1054"/>
      <c r="CN74" s="1054"/>
      <c r="CO74" s="1054"/>
      <c r="CP74" s="1054"/>
      <c r="CQ74" s="1054"/>
      <c r="CR74" s="1054"/>
      <c r="CS74" s="1054"/>
      <c r="CT74" s="1054"/>
      <c r="CU74" s="1054"/>
      <c r="CV74" s="1054"/>
      <c r="CW74" s="1054"/>
      <c r="CX74" s="1054"/>
      <c r="CY74" s="1054"/>
      <c r="CZ74" s="1054"/>
      <c r="DA74" s="1054"/>
      <c r="DB74" s="1054"/>
      <c r="DC74" s="1054"/>
    </row>
    <row r="75" spans="2:107" ht="13.5">
      <c r="B75" s="728"/>
      <c r="G75" s="1027"/>
      <c r="H75" s="1027"/>
      <c r="I75" s="1026"/>
      <c r="J75" s="1026"/>
      <c r="K75" s="1035"/>
      <c r="L75" s="1035"/>
      <c r="M75" s="1035"/>
      <c r="N75" s="1035"/>
      <c r="AM75" s="1029"/>
      <c r="AN75" s="1049"/>
      <c r="AO75" s="1049"/>
      <c r="AP75" s="1049"/>
      <c r="AQ75" s="1049"/>
      <c r="AR75" s="1049"/>
      <c r="AS75" s="1049"/>
      <c r="AT75" s="1049"/>
      <c r="AU75" s="1049"/>
      <c r="AV75" s="1049"/>
      <c r="AW75" s="1049"/>
      <c r="AX75" s="1049"/>
      <c r="AY75" s="1049"/>
      <c r="AZ75" s="1049"/>
      <c r="BA75" s="1049"/>
      <c r="BB75" s="1049" t="s">
        <v>414</v>
      </c>
      <c r="BC75" s="1049"/>
      <c r="BD75" s="1049"/>
      <c r="BE75" s="1049"/>
      <c r="BF75" s="1049"/>
      <c r="BG75" s="1049"/>
      <c r="BH75" s="1049"/>
      <c r="BI75" s="1049"/>
      <c r="BJ75" s="1049"/>
      <c r="BK75" s="1049"/>
      <c r="BL75" s="1049"/>
      <c r="BM75" s="1049"/>
      <c r="BN75" s="1049"/>
      <c r="BO75" s="1049"/>
      <c r="BP75" s="1054">
        <v>6.7</v>
      </c>
      <c r="BQ75" s="1054"/>
      <c r="BR75" s="1054"/>
      <c r="BS75" s="1054"/>
      <c r="BT75" s="1054"/>
      <c r="BU75" s="1054"/>
      <c r="BV75" s="1054"/>
      <c r="BW75" s="1054"/>
      <c r="BX75" s="1054">
        <v>6.9</v>
      </c>
      <c r="BY75" s="1054"/>
      <c r="BZ75" s="1054"/>
      <c r="CA75" s="1054"/>
      <c r="CB75" s="1054"/>
      <c r="CC75" s="1054"/>
      <c r="CD75" s="1054"/>
      <c r="CE75" s="1054"/>
      <c r="CF75" s="1054">
        <v>6.8</v>
      </c>
      <c r="CG75" s="1054"/>
      <c r="CH75" s="1054"/>
      <c r="CI75" s="1054"/>
      <c r="CJ75" s="1054"/>
      <c r="CK75" s="1054"/>
      <c r="CL75" s="1054"/>
      <c r="CM75" s="1054"/>
      <c r="CN75" s="1054">
        <v>6.9</v>
      </c>
      <c r="CO75" s="1054"/>
      <c r="CP75" s="1054"/>
      <c r="CQ75" s="1054"/>
      <c r="CR75" s="1054"/>
      <c r="CS75" s="1054"/>
      <c r="CT75" s="1054"/>
      <c r="CU75" s="1054"/>
      <c r="CV75" s="1054">
        <v>6.4</v>
      </c>
      <c r="CW75" s="1054"/>
      <c r="CX75" s="1054"/>
      <c r="CY75" s="1054"/>
      <c r="CZ75" s="1054"/>
      <c r="DA75" s="1054"/>
      <c r="DB75" s="1054"/>
      <c r="DC75" s="1054"/>
    </row>
    <row r="76" spans="2:107" ht="13.5">
      <c r="B76" s="728"/>
      <c r="G76" s="1027"/>
      <c r="H76" s="1027"/>
      <c r="I76" s="1026"/>
      <c r="J76" s="1026"/>
      <c r="K76" s="1035"/>
      <c r="L76" s="1035"/>
      <c r="M76" s="1035"/>
      <c r="N76" s="1035"/>
      <c r="AM76" s="1029"/>
      <c r="AN76" s="1049"/>
      <c r="AO76" s="1049"/>
      <c r="AP76" s="1049"/>
      <c r="AQ76" s="1049"/>
      <c r="AR76" s="1049"/>
      <c r="AS76" s="1049"/>
      <c r="AT76" s="1049"/>
      <c r="AU76" s="1049"/>
      <c r="AV76" s="1049"/>
      <c r="AW76" s="1049"/>
      <c r="AX76" s="1049"/>
      <c r="AY76" s="1049"/>
      <c r="AZ76" s="1049"/>
      <c r="BA76" s="1049"/>
      <c r="BB76" s="1049"/>
      <c r="BC76" s="1049"/>
      <c r="BD76" s="1049"/>
      <c r="BE76" s="1049"/>
      <c r="BF76" s="1049"/>
      <c r="BG76" s="1049"/>
      <c r="BH76" s="1049"/>
      <c r="BI76" s="1049"/>
      <c r="BJ76" s="1049"/>
      <c r="BK76" s="1049"/>
      <c r="BL76" s="1049"/>
      <c r="BM76" s="1049"/>
      <c r="BN76" s="1049"/>
      <c r="BO76" s="1049"/>
      <c r="BP76" s="1054"/>
      <c r="BQ76" s="1054"/>
      <c r="BR76" s="1054"/>
      <c r="BS76" s="1054"/>
      <c r="BT76" s="1054"/>
      <c r="BU76" s="1054"/>
      <c r="BV76" s="1054"/>
      <c r="BW76" s="1054"/>
      <c r="BX76" s="1054"/>
      <c r="BY76" s="1054"/>
      <c r="BZ76" s="1054"/>
      <c r="CA76" s="1054"/>
      <c r="CB76" s="1054"/>
      <c r="CC76" s="1054"/>
      <c r="CD76" s="1054"/>
      <c r="CE76" s="1054"/>
      <c r="CF76" s="1054"/>
      <c r="CG76" s="1054"/>
      <c r="CH76" s="1054"/>
      <c r="CI76" s="1054"/>
      <c r="CJ76" s="1054"/>
      <c r="CK76" s="1054"/>
      <c r="CL76" s="1054"/>
      <c r="CM76" s="1054"/>
      <c r="CN76" s="1054"/>
      <c r="CO76" s="1054"/>
      <c r="CP76" s="1054"/>
      <c r="CQ76" s="1054"/>
      <c r="CR76" s="1054"/>
      <c r="CS76" s="1054"/>
      <c r="CT76" s="1054"/>
      <c r="CU76" s="1054"/>
      <c r="CV76" s="1054"/>
      <c r="CW76" s="1054"/>
      <c r="CX76" s="1054"/>
      <c r="CY76" s="1054"/>
      <c r="CZ76" s="1054"/>
      <c r="DA76" s="1054"/>
      <c r="DB76" s="1054"/>
      <c r="DC76" s="1054"/>
    </row>
    <row r="77" spans="2:107" ht="13.5">
      <c r="B77" s="728"/>
      <c r="G77" s="1026"/>
      <c r="H77" s="1026"/>
      <c r="I77" s="1026"/>
      <c r="J77" s="1026"/>
      <c r="K77" s="1037"/>
      <c r="L77" s="1037"/>
      <c r="M77" s="1037"/>
      <c r="N77" s="1037"/>
      <c r="AN77" s="1050" t="s">
        <v>515</v>
      </c>
      <c r="AO77" s="1050"/>
      <c r="AP77" s="1050"/>
      <c r="AQ77" s="1050"/>
      <c r="AR77" s="1050"/>
      <c r="AS77" s="1050"/>
      <c r="AT77" s="1050"/>
      <c r="AU77" s="1050"/>
      <c r="AV77" s="1050"/>
      <c r="AW77" s="1050"/>
      <c r="AX77" s="1050"/>
      <c r="AY77" s="1050"/>
      <c r="AZ77" s="1050"/>
      <c r="BA77" s="1050"/>
      <c r="BB77" s="1049" t="s">
        <v>536</v>
      </c>
      <c r="BC77" s="1049"/>
      <c r="BD77" s="1049"/>
      <c r="BE77" s="1049"/>
      <c r="BF77" s="1049"/>
      <c r="BG77" s="1049"/>
      <c r="BH77" s="1049"/>
      <c r="BI77" s="1049"/>
      <c r="BJ77" s="1049"/>
      <c r="BK77" s="1049"/>
      <c r="BL77" s="1049"/>
      <c r="BM77" s="1049"/>
      <c r="BN77" s="1049"/>
      <c r="BO77" s="1049"/>
      <c r="BP77" s="1054">
        <v>38.700000000000003</v>
      </c>
      <c r="BQ77" s="1054"/>
      <c r="BR77" s="1054"/>
      <c r="BS77" s="1054"/>
      <c r="BT77" s="1054"/>
      <c r="BU77" s="1054"/>
      <c r="BV77" s="1054"/>
      <c r="BW77" s="1054"/>
      <c r="BX77" s="1054">
        <v>32.5</v>
      </c>
      <c r="BY77" s="1054"/>
      <c r="BZ77" s="1054"/>
      <c r="CA77" s="1054"/>
      <c r="CB77" s="1054"/>
      <c r="CC77" s="1054"/>
      <c r="CD77" s="1054"/>
      <c r="CE77" s="1054"/>
      <c r="CF77" s="1054">
        <v>23</v>
      </c>
      <c r="CG77" s="1054"/>
      <c r="CH77" s="1054"/>
      <c r="CI77" s="1054"/>
      <c r="CJ77" s="1054"/>
      <c r="CK77" s="1054"/>
      <c r="CL77" s="1054"/>
      <c r="CM77" s="1054"/>
      <c r="CN77" s="1054">
        <v>15.5</v>
      </c>
      <c r="CO77" s="1054"/>
      <c r="CP77" s="1054"/>
      <c r="CQ77" s="1054"/>
      <c r="CR77" s="1054"/>
      <c r="CS77" s="1054"/>
      <c r="CT77" s="1054"/>
      <c r="CU77" s="1054"/>
      <c r="CV77" s="1054">
        <v>13</v>
      </c>
      <c r="CW77" s="1054"/>
      <c r="CX77" s="1054"/>
      <c r="CY77" s="1054"/>
      <c r="CZ77" s="1054"/>
      <c r="DA77" s="1054"/>
      <c r="DB77" s="1054"/>
      <c r="DC77" s="1054"/>
    </row>
    <row r="78" spans="2:107" ht="13.5">
      <c r="B78" s="728"/>
      <c r="G78" s="1026"/>
      <c r="H78" s="1026"/>
      <c r="I78" s="1026"/>
      <c r="J78" s="1026"/>
      <c r="K78" s="1037"/>
      <c r="L78" s="1037"/>
      <c r="M78" s="1037"/>
      <c r="N78" s="1037"/>
      <c r="AN78" s="1050"/>
      <c r="AO78" s="1050"/>
      <c r="AP78" s="1050"/>
      <c r="AQ78" s="1050"/>
      <c r="AR78" s="1050"/>
      <c r="AS78" s="1050"/>
      <c r="AT78" s="1050"/>
      <c r="AU78" s="1050"/>
      <c r="AV78" s="1050"/>
      <c r="AW78" s="1050"/>
      <c r="AX78" s="1050"/>
      <c r="AY78" s="1050"/>
      <c r="AZ78" s="1050"/>
      <c r="BA78" s="1050"/>
      <c r="BB78" s="1049"/>
      <c r="BC78" s="1049"/>
      <c r="BD78" s="1049"/>
      <c r="BE78" s="1049"/>
      <c r="BF78" s="1049"/>
      <c r="BG78" s="1049"/>
      <c r="BH78" s="1049"/>
      <c r="BI78" s="1049"/>
      <c r="BJ78" s="1049"/>
      <c r="BK78" s="1049"/>
      <c r="BL78" s="1049"/>
      <c r="BM78" s="1049"/>
      <c r="BN78" s="1049"/>
      <c r="BO78" s="1049"/>
      <c r="BP78" s="1054"/>
      <c r="BQ78" s="1054"/>
      <c r="BR78" s="1054"/>
      <c r="BS78" s="1054"/>
      <c r="BT78" s="1054"/>
      <c r="BU78" s="1054"/>
      <c r="BV78" s="1054"/>
      <c r="BW78" s="1054"/>
      <c r="BX78" s="1054"/>
      <c r="BY78" s="1054"/>
      <c r="BZ78" s="1054"/>
      <c r="CA78" s="1054"/>
      <c r="CB78" s="1054"/>
      <c r="CC78" s="1054"/>
      <c r="CD78" s="1054"/>
      <c r="CE78" s="1054"/>
      <c r="CF78" s="1054"/>
      <c r="CG78" s="1054"/>
      <c r="CH78" s="1054"/>
      <c r="CI78" s="1054"/>
      <c r="CJ78" s="1054"/>
      <c r="CK78" s="1054"/>
      <c r="CL78" s="1054"/>
      <c r="CM78" s="1054"/>
      <c r="CN78" s="1054"/>
      <c r="CO78" s="1054"/>
      <c r="CP78" s="1054"/>
      <c r="CQ78" s="1054"/>
      <c r="CR78" s="1054"/>
      <c r="CS78" s="1054"/>
      <c r="CT78" s="1054"/>
      <c r="CU78" s="1054"/>
      <c r="CV78" s="1054"/>
      <c r="CW78" s="1054"/>
      <c r="CX78" s="1054"/>
      <c r="CY78" s="1054"/>
      <c r="CZ78" s="1054"/>
      <c r="DA78" s="1054"/>
      <c r="DB78" s="1054"/>
      <c r="DC78" s="1054"/>
    </row>
    <row r="79" spans="2:107" ht="13.5">
      <c r="B79" s="728"/>
      <c r="G79" s="1026"/>
      <c r="H79" s="1026"/>
      <c r="I79" s="1032"/>
      <c r="J79" s="1032"/>
      <c r="K79" s="1038"/>
      <c r="L79" s="1038"/>
      <c r="M79" s="1038"/>
      <c r="N79" s="1038"/>
      <c r="AN79" s="1050"/>
      <c r="AO79" s="1050"/>
      <c r="AP79" s="1050"/>
      <c r="AQ79" s="1050"/>
      <c r="AR79" s="1050"/>
      <c r="AS79" s="1050"/>
      <c r="AT79" s="1050"/>
      <c r="AU79" s="1050"/>
      <c r="AV79" s="1050"/>
      <c r="AW79" s="1050"/>
      <c r="AX79" s="1050"/>
      <c r="AY79" s="1050"/>
      <c r="AZ79" s="1050"/>
      <c r="BA79" s="1050"/>
      <c r="BB79" s="1049" t="s">
        <v>414</v>
      </c>
      <c r="BC79" s="1049"/>
      <c r="BD79" s="1049"/>
      <c r="BE79" s="1049"/>
      <c r="BF79" s="1049"/>
      <c r="BG79" s="1049"/>
      <c r="BH79" s="1049"/>
      <c r="BI79" s="1049"/>
      <c r="BJ79" s="1049"/>
      <c r="BK79" s="1049"/>
      <c r="BL79" s="1049"/>
      <c r="BM79" s="1049"/>
      <c r="BN79" s="1049"/>
      <c r="BO79" s="1049"/>
      <c r="BP79" s="1054">
        <v>8.8000000000000007</v>
      </c>
      <c r="BQ79" s="1054"/>
      <c r="BR79" s="1054"/>
      <c r="BS79" s="1054"/>
      <c r="BT79" s="1054"/>
      <c r="BU79" s="1054"/>
      <c r="BV79" s="1054"/>
      <c r="BW79" s="1054"/>
      <c r="BX79" s="1054">
        <v>8.6999999999999993</v>
      </c>
      <c r="BY79" s="1054"/>
      <c r="BZ79" s="1054"/>
      <c r="CA79" s="1054"/>
      <c r="CB79" s="1054"/>
      <c r="CC79" s="1054"/>
      <c r="CD79" s="1054"/>
      <c r="CE79" s="1054"/>
      <c r="CF79" s="1054">
        <v>8.1999999999999993</v>
      </c>
      <c r="CG79" s="1054"/>
      <c r="CH79" s="1054"/>
      <c r="CI79" s="1054"/>
      <c r="CJ79" s="1054"/>
      <c r="CK79" s="1054"/>
      <c r="CL79" s="1054"/>
      <c r="CM79" s="1054"/>
      <c r="CN79" s="1054">
        <v>8</v>
      </c>
      <c r="CO79" s="1054"/>
      <c r="CP79" s="1054"/>
      <c r="CQ79" s="1054"/>
      <c r="CR79" s="1054"/>
      <c r="CS79" s="1054"/>
      <c r="CT79" s="1054"/>
      <c r="CU79" s="1054"/>
      <c r="CV79" s="1054">
        <v>8.1999999999999993</v>
      </c>
      <c r="CW79" s="1054"/>
      <c r="CX79" s="1054"/>
      <c r="CY79" s="1054"/>
      <c r="CZ79" s="1054"/>
      <c r="DA79" s="1054"/>
      <c r="DB79" s="1054"/>
      <c r="DC79" s="1054"/>
    </row>
    <row r="80" spans="2:107" ht="13.5">
      <c r="B80" s="728"/>
      <c r="G80" s="1026"/>
      <c r="H80" s="1026"/>
      <c r="I80" s="1032"/>
      <c r="J80" s="1032"/>
      <c r="K80" s="1038"/>
      <c r="L80" s="1038"/>
      <c r="M80" s="1038"/>
      <c r="N80" s="1038"/>
      <c r="AN80" s="1050"/>
      <c r="AO80" s="1050"/>
      <c r="AP80" s="1050"/>
      <c r="AQ80" s="1050"/>
      <c r="AR80" s="1050"/>
      <c r="AS80" s="1050"/>
      <c r="AT80" s="1050"/>
      <c r="AU80" s="1050"/>
      <c r="AV80" s="1050"/>
      <c r="AW80" s="1050"/>
      <c r="AX80" s="1050"/>
      <c r="AY80" s="1050"/>
      <c r="AZ80" s="1050"/>
      <c r="BA80" s="1050"/>
      <c r="BB80" s="1049"/>
      <c r="BC80" s="1049"/>
      <c r="BD80" s="1049"/>
      <c r="BE80" s="1049"/>
      <c r="BF80" s="1049"/>
      <c r="BG80" s="1049"/>
      <c r="BH80" s="1049"/>
      <c r="BI80" s="1049"/>
      <c r="BJ80" s="1049"/>
      <c r="BK80" s="1049"/>
      <c r="BL80" s="1049"/>
      <c r="BM80" s="1049"/>
      <c r="BN80" s="1049"/>
      <c r="BO80" s="1049"/>
      <c r="BP80" s="1054"/>
      <c r="BQ80" s="1054"/>
      <c r="BR80" s="1054"/>
      <c r="BS80" s="1054"/>
      <c r="BT80" s="1054"/>
      <c r="BU80" s="1054"/>
      <c r="BV80" s="1054"/>
      <c r="BW80" s="1054"/>
      <c r="BX80" s="1054"/>
      <c r="BY80" s="1054"/>
      <c r="BZ80" s="1054"/>
      <c r="CA80" s="1054"/>
      <c r="CB80" s="1054"/>
      <c r="CC80" s="1054"/>
      <c r="CD80" s="1054"/>
      <c r="CE80" s="1054"/>
      <c r="CF80" s="1054"/>
      <c r="CG80" s="1054"/>
      <c r="CH80" s="1054"/>
      <c r="CI80" s="1054"/>
      <c r="CJ80" s="1054"/>
      <c r="CK80" s="1054"/>
      <c r="CL80" s="1054"/>
      <c r="CM80" s="1054"/>
      <c r="CN80" s="1054"/>
      <c r="CO80" s="1054"/>
      <c r="CP80" s="1054"/>
      <c r="CQ80" s="1054"/>
      <c r="CR80" s="1054"/>
      <c r="CS80" s="1054"/>
      <c r="CT80" s="1054"/>
      <c r="CU80" s="1054"/>
      <c r="CV80" s="1054"/>
      <c r="CW80" s="1054"/>
      <c r="CX80" s="1054"/>
      <c r="CY80" s="1054"/>
      <c r="CZ80" s="1054"/>
      <c r="DA80" s="1054"/>
      <c r="DB80" s="1054"/>
      <c r="DC80" s="1054"/>
    </row>
    <row r="81" spans="2:109" ht="13.5">
      <c r="B81" s="728"/>
    </row>
    <row r="82" spans="2:109" ht="17.25">
      <c r="B82" s="728"/>
      <c r="K82" s="1039"/>
      <c r="L82" s="1039"/>
      <c r="M82" s="1039"/>
      <c r="N82" s="1039"/>
      <c r="AQ82" s="1039"/>
      <c r="AR82" s="1039"/>
      <c r="AS82" s="1039"/>
      <c r="AT82" s="1039"/>
      <c r="BC82" s="1039"/>
      <c r="BD82" s="1039"/>
      <c r="BE82" s="1039"/>
      <c r="BF82" s="1039"/>
      <c r="BO82" s="1039"/>
      <c r="BP82" s="1039"/>
      <c r="BQ82" s="1039"/>
      <c r="BR82" s="1039"/>
      <c r="CA82" s="1039"/>
      <c r="CB82" s="1039"/>
      <c r="CC82" s="1039"/>
      <c r="CD82" s="1039"/>
      <c r="CM82" s="1039"/>
      <c r="CN82" s="1039"/>
      <c r="CO82" s="1039"/>
      <c r="CP82" s="1039"/>
      <c r="CY82" s="1039"/>
      <c r="CZ82" s="1039"/>
      <c r="DA82" s="1039"/>
      <c r="DB82" s="1039"/>
      <c r="DC82" s="1039"/>
    </row>
    <row r="83" spans="2:109" ht="13.5">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5"/>
    </row>
    <row r="84" spans="2:109" ht="13.5">
      <c r="DD84" s="829"/>
      <c r="DE84" s="829"/>
    </row>
    <row r="85" spans="2:109" ht="13.5">
      <c r="DD85" s="829"/>
      <c r="DE85" s="829"/>
    </row>
  </sheetData>
  <sheetProtection algorithmName="SHA-512" hashValue="zo3iXaKY8FPsZXTeptrzKCQsDHX43CoCPnc4gfDYdXqK+jL9mV37Iw8KyaGO3ldJKfx439PDdMkiNW3C7/xKHQ==" saltValue="ASUZP7w1Pp3BUjednhkbK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105</v>
      </c>
    </row>
  </sheetData>
  <sheetProtection algorithmName="SHA-512" hashValue="tpNJfue3VDmzB0OAVd5ZBhG2WoqzaVnxiijrcmMOQgtQL8Zkd8R2+eSw5YVqaN0OLDWuwdoFGI33YfOoC76rhQ==" saltValue="ok4UIrXmpdWg6/dl9Wom/Q==" spinCount="100000" sheet="1" objects="1" scenarios="1"/>
  <phoneticPr fontId="6"/>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105</v>
      </c>
    </row>
  </sheetData>
  <sheetProtection algorithmName="SHA-512" hashValue="xFHXzlRjyflyOnF5qzFTEoFdkjn97xMvxp9UO5sZGA3qljWk1LaiEZ8WIDr3yZaNaReoxdBImQ/Upa7cmE/URg==" saltValue="FZqwxpwdhDy8XN00WPPicQ==" spinCount="100000" sheet="1" objects="1" scenarios="1"/>
  <phoneticPr fontId="6"/>
  <printOptions horizontalCentered="1" verticalCentered="1"/>
  <pageMargins left="0" right="0" top="0.19685039370078741" bottom="0" header="0.39370078740157483" footer="0"/>
  <pageSetup paperSize="8" scale="5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sheetFormatPr defaultRowHeight="13.5"/>
  <sheetData/>
  <phoneticPr fontId="6"/>
  <pageMargins left="0.7" right="0.7" top="0.75" bottom="0.75" header="0.3" footer="0.3"/>
  <pageSetup paperSize="9" fitToWidth="1" fitToHeight="1" orientation="portrait" usePrinterDefaults="1"/>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61" customWidth="1"/>
    <col min="2" max="8" width="13.375" style="1061" customWidth="1"/>
    <col min="9" max="16384" width="11.125" style="1061"/>
  </cols>
  <sheetData>
    <row r="1" spans="1:8">
      <c r="A1" s="750"/>
      <c r="B1" s="762"/>
      <c r="C1" s="766"/>
      <c r="D1" s="779"/>
      <c r="E1" s="791"/>
      <c r="F1" s="791"/>
      <c r="G1" s="791"/>
      <c r="H1" s="825"/>
    </row>
    <row r="2" spans="1:8">
      <c r="A2" s="751"/>
      <c r="B2" s="763"/>
      <c r="C2" s="1068"/>
      <c r="D2" s="780" t="s">
        <v>85</v>
      </c>
      <c r="E2" s="792"/>
      <c r="F2" s="1076" t="s">
        <v>526</v>
      </c>
      <c r="G2" s="816"/>
      <c r="H2" s="826"/>
    </row>
    <row r="3" spans="1:8">
      <c r="A3" s="780" t="s">
        <v>523</v>
      </c>
      <c r="B3" s="765"/>
      <c r="C3" s="1069"/>
      <c r="D3" s="1072">
        <v>101487</v>
      </c>
      <c r="E3" s="1074"/>
      <c r="F3" s="1077">
        <v>79288</v>
      </c>
      <c r="G3" s="1079"/>
      <c r="H3" s="1082"/>
    </row>
    <row r="4" spans="1:8">
      <c r="A4" s="752"/>
      <c r="B4" s="764"/>
      <c r="C4" s="1070"/>
      <c r="D4" s="1073">
        <v>64730</v>
      </c>
      <c r="E4" s="1075"/>
      <c r="F4" s="1078">
        <v>41870</v>
      </c>
      <c r="G4" s="1080"/>
      <c r="H4" s="1083"/>
    </row>
    <row r="5" spans="1:8">
      <c r="A5" s="780" t="s">
        <v>482</v>
      </c>
      <c r="B5" s="765"/>
      <c r="C5" s="1069"/>
      <c r="D5" s="1072">
        <v>90262</v>
      </c>
      <c r="E5" s="1074"/>
      <c r="F5" s="1077">
        <v>84962</v>
      </c>
      <c r="G5" s="1079"/>
      <c r="H5" s="1082"/>
    </row>
    <row r="6" spans="1:8">
      <c r="A6" s="752"/>
      <c r="B6" s="764"/>
      <c r="C6" s="1070"/>
      <c r="D6" s="1073">
        <v>59391</v>
      </c>
      <c r="E6" s="1075"/>
      <c r="F6" s="1078">
        <v>42793</v>
      </c>
      <c r="G6" s="1080"/>
      <c r="H6" s="1083"/>
    </row>
    <row r="7" spans="1:8">
      <c r="A7" s="780" t="s">
        <v>318</v>
      </c>
      <c r="B7" s="765"/>
      <c r="C7" s="1069"/>
      <c r="D7" s="1072">
        <v>121283</v>
      </c>
      <c r="E7" s="1074"/>
      <c r="F7" s="1077">
        <v>71279</v>
      </c>
      <c r="G7" s="1079"/>
      <c r="H7" s="1082"/>
    </row>
    <row r="8" spans="1:8">
      <c r="A8" s="752"/>
      <c r="B8" s="764"/>
      <c r="C8" s="1070"/>
      <c r="D8" s="1073">
        <v>101215</v>
      </c>
      <c r="E8" s="1075"/>
      <c r="F8" s="1078">
        <v>36731</v>
      </c>
      <c r="G8" s="1080"/>
      <c r="H8" s="1083"/>
    </row>
    <row r="9" spans="1:8">
      <c r="A9" s="780" t="s">
        <v>131</v>
      </c>
      <c r="B9" s="765"/>
      <c r="C9" s="1069"/>
      <c r="D9" s="1072">
        <v>174972</v>
      </c>
      <c r="E9" s="1074"/>
      <c r="F9" s="1077">
        <v>74994</v>
      </c>
      <c r="G9" s="1079"/>
      <c r="H9" s="1082"/>
    </row>
    <row r="10" spans="1:8">
      <c r="A10" s="752"/>
      <c r="B10" s="764"/>
      <c r="C10" s="1070"/>
      <c r="D10" s="1073">
        <v>130020</v>
      </c>
      <c r="E10" s="1075"/>
      <c r="F10" s="1078">
        <v>36188</v>
      </c>
      <c r="G10" s="1080"/>
      <c r="H10" s="1083"/>
    </row>
    <row r="11" spans="1:8">
      <c r="A11" s="780" t="s">
        <v>524</v>
      </c>
      <c r="B11" s="765"/>
      <c r="C11" s="1069"/>
      <c r="D11" s="1072">
        <v>156018</v>
      </c>
      <c r="E11" s="1074"/>
      <c r="F11" s="1077">
        <v>71849</v>
      </c>
      <c r="G11" s="1079"/>
      <c r="H11" s="1082"/>
    </row>
    <row r="12" spans="1:8">
      <c r="A12" s="752"/>
      <c r="B12" s="764"/>
      <c r="C12" s="1071"/>
      <c r="D12" s="1073">
        <v>63690</v>
      </c>
      <c r="E12" s="1075"/>
      <c r="F12" s="1078">
        <v>36144</v>
      </c>
      <c r="G12" s="1080"/>
      <c r="H12" s="1083"/>
    </row>
    <row r="13" spans="1:8">
      <c r="A13" s="780"/>
      <c r="B13" s="765"/>
      <c r="C13" s="1069"/>
      <c r="D13" s="1072">
        <v>128804</v>
      </c>
      <c r="E13" s="1074"/>
      <c r="F13" s="1077">
        <v>76474</v>
      </c>
      <c r="G13" s="1081"/>
      <c r="H13" s="1082"/>
    </row>
    <row r="14" spans="1:8">
      <c r="A14" s="752"/>
      <c r="B14" s="764"/>
      <c r="C14" s="1070"/>
      <c r="D14" s="1073">
        <v>83809</v>
      </c>
      <c r="E14" s="1075"/>
      <c r="F14" s="1078">
        <v>38745</v>
      </c>
      <c r="G14" s="1080"/>
      <c r="H14" s="1083"/>
    </row>
    <row r="17" spans="1:11">
      <c r="A17" s="1061" t="s">
        <v>25</v>
      </c>
    </row>
    <row r="18" spans="1:11">
      <c r="A18" s="1062"/>
      <c r="B18" s="1062" t="str">
        <f>実質収支比率等に係る経年分析!F$46</f>
        <v>R01</v>
      </c>
      <c r="C18" s="1062" t="str">
        <f>実質収支比率等に係る経年分析!G$46</f>
        <v>R02</v>
      </c>
      <c r="D18" s="1062" t="str">
        <f>実質収支比率等に係る経年分析!H$46</f>
        <v>R03</v>
      </c>
      <c r="E18" s="1062" t="str">
        <f>実質収支比率等に係る経年分析!I$46</f>
        <v>R04</v>
      </c>
      <c r="F18" s="1062" t="str">
        <f>実質収支比率等に係る経年分析!J$46</f>
        <v>R05</v>
      </c>
    </row>
    <row r="19" spans="1:11">
      <c r="A19" s="1062" t="s">
        <v>91</v>
      </c>
      <c r="B19" s="1062">
        <f>ROUND(VALUE(SUBSTITUTE(実質収支比率等に係る経年分析!F$48,"▲","-")),2)</f>
        <v>7.36</v>
      </c>
      <c r="C19" s="1062">
        <f>ROUND(VALUE(SUBSTITUTE(実質収支比率等に係る経年分析!G$48,"▲","-")),2)</f>
        <v>12.8</v>
      </c>
      <c r="D19" s="1062">
        <f>ROUND(VALUE(SUBSTITUTE(実質収支比率等に係る経年分析!H$48,"▲","-")),2)</f>
        <v>13.64</v>
      </c>
      <c r="E19" s="1062">
        <f>ROUND(VALUE(SUBSTITUTE(実質収支比率等に係る経年分析!I$48,"▲","-")),2)</f>
        <v>14.58</v>
      </c>
      <c r="F19" s="1062">
        <f>ROUND(VALUE(SUBSTITUTE(実質収支比率等に係る経年分析!J$48,"▲","-")),2)</f>
        <v>11.08</v>
      </c>
    </row>
    <row r="20" spans="1:11">
      <c r="A20" s="1062" t="s">
        <v>40</v>
      </c>
      <c r="B20" s="1062">
        <f>ROUND(VALUE(SUBSTITUTE(実質収支比率等に係る経年分析!F$47,"▲","-")),2)</f>
        <v>41.69</v>
      </c>
      <c r="C20" s="1062">
        <f>ROUND(VALUE(SUBSTITUTE(実質収支比率等に係る経年分析!G$47,"▲","-")),2)</f>
        <v>35</v>
      </c>
      <c r="D20" s="1062">
        <f>ROUND(VALUE(SUBSTITUTE(実質収支比率等に係る経年分析!H$47,"▲","-")),2)</f>
        <v>40.119999999999997</v>
      </c>
      <c r="E20" s="1062">
        <f>ROUND(VALUE(SUBSTITUTE(実質収支比率等に係る経年分析!I$47,"▲","-")),2)</f>
        <v>48.41</v>
      </c>
      <c r="F20" s="1062">
        <f>ROUND(VALUE(SUBSTITUTE(実質収支比率等に係る経年分析!J$47,"▲","-")),2)</f>
        <v>49.08</v>
      </c>
    </row>
    <row r="21" spans="1:11">
      <c r="A21" s="1062" t="s">
        <v>109</v>
      </c>
      <c r="B21" s="1062">
        <f>IF(ISNUMBER(VALUE(SUBSTITUTE(実質収支比率等に係る経年分析!F$49,"▲","-"))),ROUND(VALUE(SUBSTITUTE(実質収支比率等に係る経年分析!F$49,"▲","-")),2),NA())</f>
        <v>-8.9700000000000006</v>
      </c>
      <c r="C21" s="1062">
        <f>IF(ISNUMBER(VALUE(SUBSTITUTE(実質収支比率等に係る経年分析!G$49,"▲","-"))),ROUND(VALUE(SUBSTITUTE(実質収支比率等に係る経年分析!G$49,"▲","-")),2),NA())</f>
        <v>0.63</v>
      </c>
      <c r="D21" s="1062">
        <f>IF(ISNUMBER(VALUE(SUBSTITUTE(実質収支比率等に係る経年分析!H$49,"▲","-"))),ROUND(VALUE(SUBSTITUTE(実質収支比率等に係る経年分析!H$49,"▲","-")),2),NA())</f>
        <v>7.73</v>
      </c>
      <c r="E21" s="1062">
        <f>IF(ISNUMBER(VALUE(SUBSTITUTE(実質収支比率等に係る経年分析!I$49,"▲","-"))),ROUND(VALUE(SUBSTITUTE(実質収支比率等に係る経年分析!I$49,"▲","-")),2),NA())</f>
        <v>7.7</v>
      </c>
      <c r="F21" s="1062">
        <f>IF(ISNUMBER(VALUE(SUBSTITUTE(実質収支比率等に係る経年分析!J$49,"▲","-"))),ROUND(VALUE(SUBSTITUTE(実質収支比率等に係る経年分析!J$49,"▲","-")),2),NA())</f>
        <v>-1.68</v>
      </c>
    </row>
    <row r="24" spans="1:11">
      <c r="A24" s="1061" t="s">
        <v>103</v>
      </c>
    </row>
    <row r="25" spans="1:11">
      <c r="A25" s="1063"/>
      <c r="B25" s="1063" t="str">
        <f>'連結実質赤字比率に係る赤字・黒字の構成分析'!F$33</f>
        <v>R01</v>
      </c>
      <c r="C25" s="1063"/>
      <c r="D25" s="1063" t="str">
        <f>'連結実質赤字比率に係る赤字・黒字の構成分析'!G$33</f>
        <v>R02</v>
      </c>
      <c r="E25" s="1063"/>
      <c r="F25" s="1063" t="str">
        <f>'連結実質赤字比率に係る赤字・黒字の構成分析'!H$33</f>
        <v>R03</v>
      </c>
      <c r="G25" s="1063"/>
      <c r="H25" s="1063" t="str">
        <f>'連結実質赤字比率に係る赤字・黒字の構成分析'!I$33</f>
        <v>R04</v>
      </c>
      <c r="I25" s="1063"/>
      <c r="J25" s="1063" t="str">
        <f>'連結実質赤字比率に係る赤字・黒字の構成分析'!J$33</f>
        <v>R05</v>
      </c>
      <c r="K25" s="1063"/>
    </row>
    <row r="26" spans="1:11">
      <c r="A26" s="1063"/>
      <c r="B26" s="1063" t="s">
        <v>111</v>
      </c>
      <c r="C26" s="1063" t="s">
        <v>71</v>
      </c>
      <c r="D26" s="1063" t="s">
        <v>111</v>
      </c>
      <c r="E26" s="1063" t="s">
        <v>71</v>
      </c>
      <c r="F26" s="1063" t="s">
        <v>111</v>
      </c>
      <c r="G26" s="1063" t="s">
        <v>71</v>
      </c>
      <c r="H26" s="1063" t="s">
        <v>111</v>
      </c>
      <c r="I26" s="1063" t="s">
        <v>71</v>
      </c>
      <c r="J26" s="1063" t="s">
        <v>111</v>
      </c>
      <c r="K26" s="1063" t="s">
        <v>71</v>
      </c>
    </row>
    <row r="27" spans="1:11">
      <c r="A27" s="1063" t="str">
        <f>IF('連結実質赤字比率に係る赤字・黒字の構成分析'!C$43="",NA(),'連結実質赤字比率に係る赤字・黒字の構成分析'!C$43)</f>
        <v>その他会計（黒字）</v>
      </c>
      <c r="B27" s="1063" t="e">
        <f>IF(ROUND(VALUE(SUBSTITUTE('連結実質赤字比率に係る赤字・黒字の構成分析'!F$43,"▲","-")),2)&lt;0,ABS(ROUND(VALUE(SUBSTITUTE('連結実質赤字比率に係る赤字・黒字の構成分析'!F$43,"▲","-")),2)),NA())</f>
        <v>#N/A</v>
      </c>
      <c r="C27" s="1063">
        <f>IF(ROUND(VALUE(SUBSTITUTE('連結実質赤字比率に係る赤字・黒字の構成分析'!F$43,"▲","-")),2)&gt;=0,ABS(ROUND(VALUE(SUBSTITUTE('連結実質赤字比率に係る赤字・黒字の構成分析'!F$43,"▲","-")),2)),NA())</f>
        <v>9.e-002</v>
      </c>
      <c r="D27" s="1063" t="e">
        <f>IF(ROUND(VALUE(SUBSTITUTE('連結実質赤字比率に係る赤字・黒字の構成分析'!G$43,"▲","-")),2)&lt;0,ABS(ROUND(VALUE(SUBSTITUTE('連結実質赤字比率に係る赤字・黒字の構成分析'!G$43,"▲","-")),2)),NA())</f>
        <v>#N/A</v>
      </c>
      <c r="E27" s="1063">
        <f>IF(ROUND(VALUE(SUBSTITUTE('連結実質赤字比率に係る赤字・黒字の構成分析'!G$43,"▲","-")),2)&gt;=0,ABS(ROUND(VALUE(SUBSTITUTE('連結実質赤字比率に係る赤字・黒字の構成分析'!G$43,"▲","-")),2)),NA())</f>
        <v>0.46</v>
      </c>
      <c r="F27" s="1063" t="e">
        <f>IF(ROUND(VALUE(SUBSTITUTE('連結実質赤字比率に係る赤字・黒字の構成分析'!H$43,"▲","-")),2)&lt;0,ABS(ROUND(VALUE(SUBSTITUTE('連結実質赤字比率に係る赤字・黒字の構成分析'!H$43,"▲","-")),2)),NA())</f>
        <v>#N/A</v>
      </c>
      <c r="G27" s="1063">
        <f>IF(ROUND(VALUE(SUBSTITUTE('連結実質赤字比率に係る赤字・黒字の構成分析'!H$43,"▲","-")),2)&gt;=0,ABS(ROUND(VALUE(SUBSTITUTE('連結実質赤字比率に係る赤字・黒字の構成分析'!H$43,"▲","-")),2)),NA())</f>
        <v>0</v>
      </c>
      <c r="H27" s="1063" t="e">
        <f>IF(ROUND(VALUE(SUBSTITUTE('連結実質赤字比率に係る赤字・黒字の構成分析'!I$43,"▲","-")),2)&lt;0,ABS(ROUND(VALUE(SUBSTITUTE('連結実質赤字比率に係る赤字・黒字の構成分析'!I$43,"▲","-")),2)),NA())</f>
        <v>#N/A</v>
      </c>
      <c r="I27" s="1063">
        <f>IF(ROUND(VALUE(SUBSTITUTE('連結実質赤字比率に係る赤字・黒字の構成分析'!I$43,"▲","-")),2)&gt;=0,ABS(ROUND(VALUE(SUBSTITUTE('連結実質赤字比率に係る赤字・黒字の構成分析'!I$43,"▲","-")),2)),NA())</f>
        <v>8.e-002</v>
      </c>
      <c r="J27" s="1063" t="e">
        <f>IF(ROUND(VALUE(SUBSTITUTE('連結実質赤字比率に係る赤字・黒字の構成分析'!J$43,"▲","-")),2)&lt;0,ABS(ROUND(VALUE(SUBSTITUTE('連結実質赤字比率に係る赤字・黒字の構成分析'!J$43,"▲","-")),2)),NA())</f>
        <v>#VALUE!</v>
      </c>
      <c r="K27" s="1063" t="e">
        <f>IF(ROUND(VALUE(SUBSTITUTE('連結実質赤字比率に係る赤字・黒字の構成分析'!J$43,"▲","-")),2)&gt;=0,ABS(ROUND(VALUE(SUBSTITUTE('連結実質赤字比率に係る赤字・黒字の構成分析'!J$43,"▲","-")),2)),NA())</f>
        <v>#VALUE!</v>
      </c>
    </row>
    <row r="28" spans="1:11">
      <c r="A28" s="1063" t="str">
        <f>IF('連結実質赤字比率に係る赤字・黒字の構成分析'!C$42="",NA(),'連結実質赤字比率に係る赤字・黒字の構成分析'!C$42)</f>
        <v>その他会計（赤字）</v>
      </c>
      <c r="B28" s="1063" t="e">
        <f>IF(ROUND(VALUE(SUBSTITUTE('連結実質赤字比率に係る赤字・黒字の構成分析'!F$42,"▲","-")),2)&lt;0,ABS(ROUND(VALUE(SUBSTITUTE('連結実質赤字比率に係る赤字・黒字の構成分析'!F$42,"▲","-")),2)),NA())</f>
        <v>#VALUE!</v>
      </c>
      <c r="C28" s="1063" t="e">
        <f>IF(ROUND(VALUE(SUBSTITUTE('連結実質赤字比率に係る赤字・黒字の構成分析'!F$42,"▲","-")),2)&gt;=0,ABS(ROUND(VALUE(SUBSTITUTE('連結実質赤字比率に係る赤字・黒字の構成分析'!F$42,"▲","-")),2)),NA())</f>
        <v>#VALUE!</v>
      </c>
      <c r="D28" s="1063" t="e">
        <f>IF(ROUND(VALUE(SUBSTITUTE('連結実質赤字比率に係る赤字・黒字の構成分析'!G$42,"▲","-")),2)&lt;0,ABS(ROUND(VALUE(SUBSTITUTE('連結実質赤字比率に係る赤字・黒字の構成分析'!G$42,"▲","-")),2)),NA())</f>
        <v>#VALUE!</v>
      </c>
      <c r="E28" s="1063" t="e">
        <f>IF(ROUND(VALUE(SUBSTITUTE('連結実質赤字比率に係る赤字・黒字の構成分析'!G$42,"▲","-")),2)&gt;=0,ABS(ROUND(VALUE(SUBSTITUTE('連結実質赤字比率に係る赤字・黒字の構成分析'!G$42,"▲","-")),2)),NA())</f>
        <v>#VALUE!</v>
      </c>
      <c r="F28" s="1063" t="e">
        <f>IF(ROUND(VALUE(SUBSTITUTE('連結実質赤字比率に係る赤字・黒字の構成分析'!H$42,"▲","-")),2)&lt;0,ABS(ROUND(VALUE(SUBSTITUTE('連結実質赤字比率に係る赤字・黒字の構成分析'!H$42,"▲","-")),2)),NA())</f>
        <v>#VALUE!</v>
      </c>
      <c r="G28" s="1063" t="e">
        <f>IF(ROUND(VALUE(SUBSTITUTE('連結実質赤字比率に係る赤字・黒字の構成分析'!H$42,"▲","-")),2)&gt;=0,ABS(ROUND(VALUE(SUBSTITUTE('連結実質赤字比率に係る赤字・黒字の構成分析'!H$42,"▲","-")),2)),NA())</f>
        <v>#VALUE!</v>
      </c>
      <c r="H28" s="1063" t="e">
        <f>IF(ROUND(VALUE(SUBSTITUTE('連結実質赤字比率に係る赤字・黒字の構成分析'!I$42,"▲","-")),2)&lt;0,ABS(ROUND(VALUE(SUBSTITUTE('連結実質赤字比率に係る赤字・黒字の構成分析'!I$42,"▲","-")),2)),NA())</f>
        <v>#VALUE!</v>
      </c>
      <c r="I28" s="1063" t="e">
        <f>IF(ROUND(VALUE(SUBSTITUTE('連結実質赤字比率に係る赤字・黒字の構成分析'!I$42,"▲","-")),2)&gt;=0,ABS(ROUND(VALUE(SUBSTITUTE('連結実質赤字比率に係る赤字・黒字の構成分析'!I$42,"▲","-")),2)),NA())</f>
        <v>#VALUE!</v>
      </c>
      <c r="J28" s="1063" t="e">
        <f>IF(ROUND(VALUE(SUBSTITUTE('連結実質赤字比率に係る赤字・黒字の構成分析'!J$42,"▲","-")),2)&lt;0,ABS(ROUND(VALUE(SUBSTITUTE('連結実質赤字比率に係る赤字・黒字の構成分析'!J$42,"▲","-")),2)),NA())</f>
        <v>#VALUE!</v>
      </c>
      <c r="K28" s="1063" t="e">
        <f>IF(ROUND(VALUE(SUBSTITUTE('連結実質赤字比率に係る赤字・黒字の構成分析'!J$42,"▲","-")),2)&gt;=0,ABS(ROUND(VALUE(SUBSTITUTE('連結実質赤字比率に係る赤字・黒字の構成分析'!J$42,"▲","-")),2)),NA())</f>
        <v>#VALUE!</v>
      </c>
    </row>
    <row r="29" spans="1:11">
      <c r="A29" s="1063" t="str">
        <f>IF('連結実質赤字比率に係る赤字・黒字の構成分析'!C$41="",NA(),'連結実質赤字比率に係る赤字・黒字の構成分析'!C$41)</f>
        <v>公共用地取得事業特別会計</v>
      </c>
      <c r="B29" s="1063" t="e">
        <f>IF(ROUND(VALUE(SUBSTITUTE('連結実質赤字比率に係る赤字・黒字の構成分析'!F$41,"▲","-")),2)&lt;0,ABS(ROUND(VALUE(SUBSTITUTE('連結実質赤字比率に係る赤字・黒字の構成分析'!F$41,"▲","-")),2)),NA())</f>
        <v>#N/A</v>
      </c>
      <c r="C29" s="1063">
        <f>IF(ROUND(VALUE(SUBSTITUTE('連結実質赤字比率に係る赤字・黒字の構成分析'!F$41,"▲","-")),2)&gt;=0,ABS(ROUND(VALUE(SUBSTITUTE('連結実質赤字比率に係る赤字・黒字の構成分析'!F$41,"▲","-")),2)),NA())</f>
        <v>0</v>
      </c>
      <c r="D29" s="1063" t="e">
        <f>IF(ROUND(VALUE(SUBSTITUTE('連結実質赤字比率に係る赤字・黒字の構成分析'!G$41,"▲","-")),2)&lt;0,ABS(ROUND(VALUE(SUBSTITUTE('連結実質赤字比率に係る赤字・黒字の構成分析'!G$41,"▲","-")),2)),NA())</f>
        <v>#N/A</v>
      </c>
      <c r="E29" s="1063">
        <f>IF(ROUND(VALUE(SUBSTITUTE('連結実質赤字比率に係る赤字・黒字の構成分析'!G$41,"▲","-")),2)&gt;=0,ABS(ROUND(VALUE(SUBSTITUTE('連結実質赤字比率に係る赤字・黒字の構成分析'!G$41,"▲","-")),2)),NA())</f>
        <v>0</v>
      </c>
      <c r="F29" s="1063" t="e">
        <f>IF(ROUND(VALUE(SUBSTITUTE('連結実質赤字比率に係る赤字・黒字の構成分析'!H$41,"▲","-")),2)&lt;0,ABS(ROUND(VALUE(SUBSTITUTE('連結実質赤字比率に係る赤字・黒字の構成分析'!H$41,"▲","-")),2)),NA())</f>
        <v>#N/A</v>
      </c>
      <c r="G29" s="1063">
        <f>IF(ROUND(VALUE(SUBSTITUTE('連結実質赤字比率に係る赤字・黒字の構成分析'!H$41,"▲","-")),2)&gt;=0,ABS(ROUND(VALUE(SUBSTITUTE('連結実質赤字比率に係る赤字・黒字の構成分析'!H$41,"▲","-")),2)),NA())</f>
        <v>0</v>
      </c>
      <c r="H29" s="1063" t="e">
        <f>IF(ROUND(VALUE(SUBSTITUTE('連結実質赤字比率に係る赤字・黒字の構成分析'!I$41,"▲","-")),2)&lt;0,ABS(ROUND(VALUE(SUBSTITUTE('連結実質赤字比率に係る赤字・黒字の構成分析'!I$41,"▲","-")),2)),NA())</f>
        <v>#N/A</v>
      </c>
      <c r="I29" s="1063">
        <f>IF(ROUND(VALUE(SUBSTITUTE('連結実質赤字比率に係る赤字・黒字の構成分析'!I$41,"▲","-")),2)&gt;=0,ABS(ROUND(VALUE(SUBSTITUTE('連結実質赤字比率に係る赤字・黒字の構成分析'!I$41,"▲","-")),2)),NA())</f>
        <v>0</v>
      </c>
      <c r="J29" s="1063" t="e">
        <f>IF(ROUND(VALUE(SUBSTITUTE('連結実質赤字比率に係る赤字・黒字の構成分析'!J$41,"▲","-")),2)&lt;0,ABS(ROUND(VALUE(SUBSTITUTE('連結実質赤字比率に係る赤字・黒字の構成分析'!J$41,"▲","-")),2)),NA())</f>
        <v>#N/A</v>
      </c>
      <c r="K29" s="1063">
        <f>IF(ROUND(VALUE(SUBSTITUTE('連結実質赤字比率に係る赤字・黒字の構成分析'!J$41,"▲","-")),2)&gt;=0,ABS(ROUND(VALUE(SUBSTITUTE('連結実質赤字比率に係る赤字・黒字の構成分析'!J$41,"▲","-")),2)),NA())</f>
        <v>0</v>
      </c>
    </row>
    <row r="30" spans="1:11">
      <c r="A30" s="1063" t="str">
        <f>IF('連結実質赤字比率に係る赤字・黒字の構成分析'!C$40="",NA(),'連結実質赤字比率に係る赤字・黒字の構成分析'!C$40)</f>
        <v>後期高齢者医療特別会計</v>
      </c>
      <c r="B30" s="1063" t="e">
        <f>IF(ROUND(VALUE(SUBSTITUTE('連結実質赤字比率に係る赤字・黒字の構成分析'!F$40,"▲","-")),2)&lt;0,ABS(ROUND(VALUE(SUBSTITUTE('連結実質赤字比率に係る赤字・黒字の構成分析'!F$40,"▲","-")),2)),NA())</f>
        <v>#N/A</v>
      </c>
      <c r="C30" s="1063">
        <f>IF(ROUND(VALUE(SUBSTITUTE('連結実質赤字比率に係る赤字・黒字の構成分析'!F$40,"▲","-")),2)&gt;=0,ABS(ROUND(VALUE(SUBSTITUTE('連結実質赤字比率に係る赤字・黒字の構成分析'!F$40,"▲","-")),2)),NA())</f>
        <v>5.e-002</v>
      </c>
      <c r="D30" s="1063" t="e">
        <f>IF(ROUND(VALUE(SUBSTITUTE('連結実質赤字比率に係る赤字・黒字の構成分析'!G$40,"▲","-")),2)&lt;0,ABS(ROUND(VALUE(SUBSTITUTE('連結実質赤字比率に係る赤字・黒字の構成分析'!G$40,"▲","-")),2)),NA())</f>
        <v>#N/A</v>
      </c>
      <c r="E30" s="1063">
        <f>IF(ROUND(VALUE(SUBSTITUTE('連結実質赤字比率に係る赤字・黒字の構成分析'!G$40,"▲","-")),2)&gt;=0,ABS(ROUND(VALUE(SUBSTITUTE('連結実質赤字比率に係る赤字・黒字の構成分析'!G$40,"▲","-")),2)),NA())</f>
        <v>1.e-002</v>
      </c>
      <c r="F30" s="1063" t="e">
        <f>IF(ROUND(VALUE(SUBSTITUTE('連結実質赤字比率に係る赤字・黒字の構成分析'!H$40,"▲","-")),2)&lt;0,ABS(ROUND(VALUE(SUBSTITUTE('連結実質赤字比率に係る赤字・黒字の構成分析'!H$40,"▲","-")),2)),NA())</f>
        <v>#N/A</v>
      </c>
      <c r="G30" s="1063">
        <f>IF(ROUND(VALUE(SUBSTITUTE('連結実質赤字比率に係る赤字・黒字の構成分析'!H$40,"▲","-")),2)&gt;=0,ABS(ROUND(VALUE(SUBSTITUTE('連結実質赤字比率に係る赤字・黒字の構成分析'!H$40,"▲","-")),2)),NA())</f>
        <v>1.e-002</v>
      </c>
      <c r="H30" s="1063" t="e">
        <f>IF(ROUND(VALUE(SUBSTITUTE('連結実質赤字比率に係る赤字・黒字の構成分析'!I$40,"▲","-")),2)&lt;0,ABS(ROUND(VALUE(SUBSTITUTE('連結実質赤字比率に係る赤字・黒字の構成分析'!I$40,"▲","-")),2)),NA())</f>
        <v>#N/A</v>
      </c>
      <c r="I30" s="1063">
        <f>IF(ROUND(VALUE(SUBSTITUTE('連結実質赤字比率に係る赤字・黒字の構成分析'!I$40,"▲","-")),2)&gt;=0,ABS(ROUND(VALUE(SUBSTITUTE('連結実質赤字比率に係る赤字・黒字の構成分析'!I$40,"▲","-")),2)),NA())</f>
        <v>0.15</v>
      </c>
      <c r="J30" s="1063" t="e">
        <f>IF(ROUND(VALUE(SUBSTITUTE('連結実質赤字比率に係る赤字・黒字の構成分析'!J$40,"▲","-")),2)&lt;0,ABS(ROUND(VALUE(SUBSTITUTE('連結実質赤字比率に係る赤字・黒字の構成分析'!J$40,"▲","-")),2)),NA())</f>
        <v>#N/A</v>
      </c>
      <c r="K30" s="1063">
        <f>IF(ROUND(VALUE(SUBSTITUTE('連結実質赤字比率に係る赤字・黒字の構成分析'!J$40,"▲","-")),2)&gt;=0,ABS(ROUND(VALUE(SUBSTITUTE('連結実質赤字比率に係る赤字・黒字の構成分析'!J$40,"▲","-")),2)),NA())</f>
        <v>0.14000000000000001</v>
      </c>
    </row>
    <row r="31" spans="1:11">
      <c r="A31" s="1063" t="str">
        <f>IF('連結実質赤字比率に係る赤字・黒字の構成分析'!C$39="",NA(),'連結実質赤字比率に係る赤字・黒字の構成分析'!C$39)</f>
        <v>国民健康保険特別会計</v>
      </c>
      <c r="B31" s="1063" t="e">
        <f>IF(ROUND(VALUE(SUBSTITUTE('連結実質赤字比率に係る赤字・黒字の構成分析'!F$39,"▲","-")),2)&lt;0,ABS(ROUND(VALUE(SUBSTITUTE('連結実質赤字比率に係る赤字・黒字の構成分析'!F$39,"▲","-")),2)),NA())</f>
        <v>#N/A</v>
      </c>
      <c r="C31" s="1063">
        <f>IF(ROUND(VALUE(SUBSTITUTE('連結実質赤字比率に係る赤字・黒字の構成分析'!F$39,"▲","-")),2)&gt;=0,ABS(ROUND(VALUE(SUBSTITUTE('連結実質赤字比率に係る赤字・黒字の構成分析'!F$39,"▲","-")),2)),NA())</f>
        <v>0.61</v>
      </c>
      <c r="D31" s="1063" t="e">
        <f>IF(ROUND(VALUE(SUBSTITUTE('連結実質赤字比率に係る赤字・黒字の構成分析'!G$39,"▲","-")),2)&lt;0,ABS(ROUND(VALUE(SUBSTITUTE('連結実質赤字比率に係る赤字・黒字の構成分析'!G$39,"▲","-")),2)),NA())</f>
        <v>#N/A</v>
      </c>
      <c r="E31" s="1063">
        <f>IF(ROUND(VALUE(SUBSTITUTE('連結実質赤字比率に係る赤字・黒字の構成分析'!G$39,"▲","-")),2)&gt;=0,ABS(ROUND(VALUE(SUBSTITUTE('連結実質赤字比率に係る赤字・黒字の構成分析'!G$39,"▲","-")),2)),NA())</f>
        <v>0.68</v>
      </c>
      <c r="F31" s="1063" t="e">
        <f>IF(ROUND(VALUE(SUBSTITUTE('連結実質赤字比率に係る赤字・黒字の構成分析'!H$39,"▲","-")),2)&lt;0,ABS(ROUND(VALUE(SUBSTITUTE('連結実質赤字比率に係る赤字・黒字の構成分析'!H$39,"▲","-")),2)),NA())</f>
        <v>#N/A</v>
      </c>
      <c r="G31" s="1063">
        <f>IF(ROUND(VALUE(SUBSTITUTE('連結実質赤字比率に係る赤字・黒字の構成分析'!H$39,"▲","-")),2)&gt;=0,ABS(ROUND(VALUE(SUBSTITUTE('連結実質赤字比率に係る赤字・黒字の構成分析'!H$39,"▲","-")),2)),NA())</f>
        <v>0.92</v>
      </c>
      <c r="H31" s="1063" t="e">
        <f>IF(ROUND(VALUE(SUBSTITUTE('連結実質赤字比率に係る赤字・黒字の構成分析'!I$39,"▲","-")),2)&lt;0,ABS(ROUND(VALUE(SUBSTITUTE('連結実質赤字比率に係る赤字・黒字の構成分析'!I$39,"▲","-")),2)),NA())</f>
        <v>#N/A</v>
      </c>
      <c r="I31" s="1063">
        <f>IF(ROUND(VALUE(SUBSTITUTE('連結実質赤字比率に係る赤字・黒字の構成分析'!I$39,"▲","-")),2)&gt;=0,ABS(ROUND(VALUE(SUBSTITUTE('連結実質赤字比率に係る赤字・黒字の構成分析'!I$39,"▲","-")),2)),NA())</f>
        <v>0.49</v>
      </c>
      <c r="J31" s="1063" t="e">
        <f>IF(ROUND(VALUE(SUBSTITUTE('連結実質赤字比率に係る赤字・黒字の構成分析'!J$39,"▲","-")),2)&lt;0,ABS(ROUND(VALUE(SUBSTITUTE('連結実質赤字比率に係る赤字・黒字の構成分析'!J$39,"▲","-")),2)),NA())</f>
        <v>#N/A</v>
      </c>
      <c r="K31" s="1063">
        <f>IF(ROUND(VALUE(SUBSTITUTE('連結実質赤字比率に係る赤字・黒字の構成分析'!J$39,"▲","-")),2)&gt;=0,ABS(ROUND(VALUE(SUBSTITUTE('連結実質赤字比率に係る赤字・黒字の構成分析'!J$39,"▲","-")),2)),NA())</f>
        <v>0.4</v>
      </c>
    </row>
    <row r="32" spans="1:11">
      <c r="A32" s="1063" t="str">
        <f>IF('連結実質赤字比率に係る赤字・黒字の構成分析'!C$38="",NA(),'連結実質赤字比率に係る赤字・黒字の構成分析'!C$38)</f>
        <v>介護保険特別会計</v>
      </c>
      <c r="B32" s="1063" t="e">
        <f>IF(ROUND(VALUE(SUBSTITUTE('連結実質赤字比率に係る赤字・黒字の構成分析'!F$38,"▲","-")),2)&lt;0,ABS(ROUND(VALUE(SUBSTITUTE('連結実質赤字比率に係る赤字・黒字の構成分析'!F$38,"▲","-")),2)),NA())</f>
        <v>#N/A</v>
      </c>
      <c r="C32" s="1063">
        <f>IF(ROUND(VALUE(SUBSTITUTE('連結実質赤字比率に係る赤字・黒字の構成分析'!F$38,"▲","-")),2)&gt;=0,ABS(ROUND(VALUE(SUBSTITUTE('連結実質赤字比率に係る赤字・黒字の構成分析'!F$38,"▲","-")),2)),NA())</f>
        <v>0.54</v>
      </c>
      <c r="D32" s="1063" t="e">
        <f>IF(ROUND(VALUE(SUBSTITUTE('連結実質赤字比率に係る赤字・黒字の構成分析'!G$38,"▲","-")),2)&lt;0,ABS(ROUND(VALUE(SUBSTITUTE('連結実質赤字比率に係る赤字・黒字の構成分析'!G$38,"▲","-")),2)),NA())</f>
        <v>#N/A</v>
      </c>
      <c r="E32" s="1063">
        <f>IF(ROUND(VALUE(SUBSTITUTE('連結実質赤字比率に係る赤字・黒字の構成分析'!G$38,"▲","-")),2)&gt;=0,ABS(ROUND(VALUE(SUBSTITUTE('連結実質赤字比率に係る赤字・黒字の構成分析'!G$38,"▲","-")),2)),NA())</f>
        <v>0.22</v>
      </c>
      <c r="F32" s="1063" t="e">
        <f>IF(ROUND(VALUE(SUBSTITUTE('連結実質赤字比率に係る赤字・黒字の構成分析'!H$38,"▲","-")),2)&lt;0,ABS(ROUND(VALUE(SUBSTITUTE('連結実質赤字比率に係る赤字・黒字の構成分析'!H$38,"▲","-")),2)),NA())</f>
        <v>#N/A</v>
      </c>
      <c r="G32" s="1063">
        <f>IF(ROUND(VALUE(SUBSTITUTE('連結実質赤字比率に係る赤字・黒字の構成分析'!H$38,"▲","-")),2)&gt;=0,ABS(ROUND(VALUE(SUBSTITUTE('連結実質赤字比率に係る赤字・黒字の構成分析'!H$38,"▲","-")),2)),NA())</f>
        <v>1.67</v>
      </c>
      <c r="H32" s="1063" t="e">
        <f>IF(ROUND(VALUE(SUBSTITUTE('連結実質赤字比率に係る赤字・黒字の構成分析'!I$38,"▲","-")),2)&lt;0,ABS(ROUND(VALUE(SUBSTITUTE('連結実質赤字比率に係る赤字・黒字の構成分析'!I$38,"▲","-")),2)),NA())</f>
        <v>#N/A</v>
      </c>
      <c r="I32" s="1063">
        <f>IF(ROUND(VALUE(SUBSTITUTE('連結実質赤字比率に係る赤字・黒字の構成分析'!I$38,"▲","-")),2)&gt;=0,ABS(ROUND(VALUE(SUBSTITUTE('連結実質赤字比率に係る赤字・黒字の構成分析'!I$38,"▲","-")),2)),NA())</f>
        <v>2.0299999999999998</v>
      </c>
      <c r="J32" s="1063" t="e">
        <f>IF(ROUND(VALUE(SUBSTITUTE('連結実質赤字比率に係る赤字・黒字の構成分析'!J$38,"▲","-")),2)&lt;0,ABS(ROUND(VALUE(SUBSTITUTE('連結実質赤字比率に係る赤字・黒字の構成分析'!J$38,"▲","-")),2)),NA())</f>
        <v>#N/A</v>
      </c>
      <c r="K32" s="1063">
        <f>IF(ROUND(VALUE(SUBSTITUTE('連結実質赤字比率に係る赤字・黒字の構成分析'!J$38,"▲","-")),2)&gt;=0,ABS(ROUND(VALUE(SUBSTITUTE('連結実質赤字比率に係る赤字・黒字の構成分析'!J$38,"▲","-")),2)),NA())</f>
        <v>1.98</v>
      </c>
    </row>
    <row r="33" spans="1:16">
      <c r="A33" s="1063" t="str">
        <f>IF('連結実質赤字比率に係る赤字・黒字の構成分析'!C$37="",NA(),'連結実質赤字比率に係る赤字・黒字の構成分析'!C$37)</f>
        <v>下水道事業会計</v>
      </c>
      <c r="B33" s="1063" t="e">
        <f>IF(ROUND(VALUE(SUBSTITUTE('連結実質赤字比率に係る赤字・黒字の構成分析'!F$37,"▲","-")),2)&lt;0,ABS(ROUND(VALUE(SUBSTITUTE('連結実質赤字比率に係る赤字・黒字の構成分析'!F$37,"▲","-")),2)),NA())</f>
        <v>#N/A</v>
      </c>
      <c r="C33" s="1063">
        <f>IF(ROUND(VALUE(SUBSTITUTE('連結実質赤字比率に係る赤字・黒字の構成分析'!F$37,"▲","-")),2)&gt;=0,ABS(ROUND(VALUE(SUBSTITUTE('連結実質赤字比率に係る赤字・黒字の構成分析'!F$37,"▲","-")),2)),NA())</f>
        <v>1.56</v>
      </c>
      <c r="D33" s="1063" t="e">
        <f>IF(ROUND(VALUE(SUBSTITUTE('連結実質赤字比率に係る赤字・黒字の構成分析'!G$37,"▲","-")),2)&lt;0,ABS(ROUND(VALUE(SUBSTITUTE('連結実質赤字比率に係る赤字・黒字の構成分析'!G$37,"▲","-")),2)),NA())</f>
        <v>#N/A</v>
      </c>
      <c r="E33" s="1063">
        <f>IF(ROUND(VALUE(SUBSTITUTE('連結実質赤字比率に係る赤字・黒字の構成分析'!G$37,"▲","-")),2)&gt;=0,ABS(ROUND(VALUE(SUBSTITUTE('連結実質赤字比率に係る赤字・黒字の構成分析'!G$37,"▲","-")),2)),NA())</f>
        <v>2.08</v>
      </c>
      <c r="F33" s="1063" t="e">
        <f>IF(ROUND(VALUE(SUBSTITUTE('連結実質赤字比率に係る赤字・黒字の構成分析'!H$37,"▲","-")),2)&lt;0,ABS(ROUND(VALUE(SUBSTITUTE('連結実質赤字比率に係る赤字・黒字の構成分析'!H$37,"▲","-")),2)),NA())</f>
        <v>#N/A</v>
      </c>
      <c r="G33" s="1063">
        <f>IF(ROUND(VALUE(SUBSTITUTE('連結実質赤字比率に係る赤字・黒字の構成分析'!H$37,"▲","-")),2)&gt;=0,ABS(ROUND(VALUE(SUBSTITUTE('連結実質赤字比率に係る赤字・黒字の構成分析'!H$37,"▲","-")),2)),NA())</f>
        <v>2.39</v>
      </c>
      <c r="H33" s="1063" t="e">
        <f>IF(ROUND(VALUE(SUBSTITUTE('連結実質赤字比率に係る赤字・黒字の構成分析'!I$37,"▲","-")),2)&lt;0,ABS(ROUND(VALUE(SUBSTITUTE('連結実質赤字比率に係る赤字・黒字の構成分析'!I$37,"▲","-")),2)),NA())</f>
        <v>#N/A</v>
      </c>
      <c r="I33" s="1063">
        <f>IF(ROUND(VALUE(SUBSTITUTE('連結実質赤字比率に係る赤字・黒字の構成分析'!I$37,"▲","-")),2)&gt;=0,ABS(ROUND(VALUE(SUBSTITUTE('連結実質赤字比率に係る赤字・黒字の構成分析'!I$37,"▲","-")),2)),NA())</f>
        <v>2.52</v>
      </c>
      <c r="J33" s="1063" t="e">
        <f>IF(ROUND(VALUE(SUBSTITUTE('連結実質赤字比率に係る赤字・黒字の構成分析'!J$37,"▲","-")),2)&lt;0,ABS(ROUND(VALUE(SUBSTITUTE('連結実質赤字比率に係る赤字・黒字の構成分析'!J$37,"▲","-")),2)),NA())</f>
        <v>#N/A</v>
      </c>
      <c r="K33" s="1063">
        <f>IF(ROUND(VALUE(SUBSTITUTE('連結実質赤字比率に係る赤字・黒字の構成分析'!J$37,"▲","-")),2)&gt;=0,ABS(ROUND(VALUE(SUBSTITUTE('連結実質赤字比率に係る赤字・黒字の構成分析'!J$37,"▲","-")),2)),NA())</f>
        <v>2.88</v>
      </c>
    </row>
    <row r="34" spans="1:16">
      <c r="A34" s="1063" t="str">
        <f>IF('連結実質赤字比率に係る赤字・黒字の構成分析'!C$36="",NA(),'連結実質赤字比率に係る赤字・黒字の構成分析'!C$36)</f>
        <v>温泉事業会計</v>
      </c>
      <c r="B34" s="1063" t="e">
        <f>IF(ROUND(VALUE(SUBSTITUTE('連結実質赤字比率に係る赤字・黒字の構成分析'!F$36,"▲","-")),2)&lt;0,ABS(ROUND(VALUE(SUBSTITUTE('連結実質赤字比率に係る赤字・黒字の構成分析'!F$36,"▲","-")),2)),NA())</f>
        <v>#N/A</v>
      </c>
      <c r="C34" s="1063">
        <f>IF(ROUND(VALUE(SUBSTITUTE('連結実質赤字比率に係る赤字・黒字の構成分析'!F$36,"▲","-")),2)&gt;=0,ABS(ROUND(VALUE(SUBSTITUTE('連結実質赤字比率に係る赤字・黒字の構成分析'!F$36,"▲","-")),2)),NA())</f>
        <v>5.09</v>
      </c>
      <c r="D34" s="1063" t="e">
        <f>IF(ROUND(VALUE(SUBSTITUTE('連結実質赤字比率に係る赤字・黒字の構成分析'!G$36,"▲","-")),2)&lt;0,ABS(ROUND(VALUE(SUBSTITUTE('連結実質赤字比率に係る赤字・黒字の構成分析'!G$36,"▲","-")),2)),NA())</f>
        <v>#N/A</v>
      </c>
      <c r="E34" s="1063">
        <f>IF(ROUND(VALUE(SUBSTITUTE('連結実質赤字比率に係る赤字・黒字の構成分析'!G$36,"▲","-")),2)&gt;=0,ABS(ROUND(VALUE(SUBSTITUTE('連結実質赤字比率に係る赤字・黒字の構成分析'!G$36,"▲","-")),2)),NA())</f>
        <v>5.16</v>
      </c>
      <c r="F34" s="1063" t="e">
        <f>IF(ROUND(VALUE(SUBSTITUTE('連結実質赤字比率に係る赤字・黒字の構成分析'!H$36,"▲","-")),2)&lt;0,ABS(ROUND(VALUE(SUBSTITUTE('連結実質赤字比率に係る赤字・黒字の構成分析'!H$36,"▲","-")),2)),NA())</f>
        <v>#N/A</v>
      </c>
      <c r="G34" s="1063">
        <f>IF(ROUND(VALUE(SUBSTITUTE('連結実質赤字比率に係る赤字・黒字の構成分析'!H$36,"▲","-")),2)&gt;=0,ABS(ROUND(VALUE(SUBSTITUTE('連結実質赤字比率に係る赤字・黒字の構成分析'!H$36,"▲","-")),2)),NA())</f>
        <v>5.01</v>
      </c>
      <c r="H34" s="1063" t="e">
        <f>IF(ROUND(VALUE(SUBSTITUTE('連結実質赤字比率に係る赤字・黒字の構成分析'!I$36,"▲","-")),2)&lt;0,ABS(ROUND(VALUE(SUBSTITUTE('連結実質赤字比率に係る赤字・黒字の構成分析'!I$36,"▲","-")),2)),NA())</f>
        <v>#N/A</v>
      </c>
      <c r="I34" s="1063">
        <f>IF(ROUND(VALUE(SUBSTITUTE('連結実質赤字比率に係る赤字・黒字の構成分析'!I$36,"▲","-")),2)&gt;=0,ABS(ROUND(VALUE(SUBSTITUTE('連結実質赤字比率に係る赤字・黒字の構成分析'!I$36,"▲","-")),2)),NA())</f>
        <v>5.09</v>
      </c>
      <c r="J34" s="1063" t="e">
        <f>IF(ROUND(VALUE(SUBSTITUTE('連結実質赤字比率に係る赤字・黒字の構成分析'!J$36,"▲","-")),2)&lt;0,ABS(ROUND(VALUE(SUBSTITUTE('連結実質赤字比率に係る赤字・黒字の構成分析'!J$36,"▲","-")),2)),NA())</f>
        <v>#N/A</v>
      </c>
      <c r="K34" s="1063">
        <f>IF(ROUND(VALUE(SUBSTITUTE('連結実質赤字比率に係る赤字・黒字の構成分析'!J$36,"▲","-")),2)&gt;=0,ABS(ROUND(VALUE(SUBSTITUTE('連結実質赤字比率に係る赤字・黒字の構成分析'!J$36,"▲","-")),2)),NA())</f>
        <v>4.83</v>
      </c>
    </row>
    <row r="35" spans="1:16">
      <c r="A35" s="1063" t="str">
        <f>IF('連結実質赤字比率に係る赤字・黒字の構成分析'!C$35="",NA(),'連結実質赤字比率に係る赤字・黒字の構成分析'!C$35)</f>
        <v>水道事業会計</v>
      </c>
      <c r="B35" s="1063" t="e">
        <f>IF(ROUND(VALUE(SUBSTITUTE('連結実質赤字比率に係る赤字・黒字の構成分析'!F$35,"▲","-")),2)&lt;0,ABS(ROUND(VALUE(SUBSTITUTE('連結実質赤字比率に係る赤字・黒字の構成分析'!F$35,"▲","-")),2)),NA())</f>
        <v>#N/A</v>
      </c>
      <c r="C35" s="1063">
        <f>IF(ROUND(VALUE(SUBSTITUTE('連結実質赤字比率に係る赤字・黒字の構成分析'!F$35,"▲","-")),2)&gt;=0,ABS(ROUND(VALUE(SUBSTITUTE('連結実質赤字比率に係る赤字・黒字の構成分析'!F$35,"▲","-")),2)),NA())</f>
        <v>6.81</v>
      </c>
      <c r="D35" s="1063" t="e">
        <f>IF(ROUND(VALUE(SUBSTITUTE('連結実質赤字比率に係る赤字・黒字の構成分析'!G$35,"▲","-")),2)&lt;0,ABS(ROUND(VALUE(SUBSTITUTE('連結実質赤字比率に係る赤字・黒字の構成分析'!G$35,"▲","-")),2)),NA())</f>
        <v>#N/A</v>
      </c>
      <c r="E35" s="1063">
        <f>IF(ROUND(VALUE(SUBSTITUTE('連結実質赤字比率に係る赤字・黒字の構成分析'!G$35,"▲","-")),2)&gt;=0,ABS(ROUND(VALUE(SUBSTITUTE('連結実質赤字比率に係る赤字・黒字の構成分析'!G$35,"▲","-")),2)),NA())</f>
        <v>7.05</v>
      </c>
      <c r="F35" s="1063" t="e">
        <f>IF(ROUND(VALUE(SUBSTITUTE('連結実質赤字比率に係る赤字・黒字の構成分析'!H$35,"▲","-")),2)&lt;0,ABS(ROUND(VALUE(SUBSTITUTE('連結実質赤字比率に係る赤字・黒字の構成分析'!H$35,"▲","-")),2)),NA())</f>
        <v>#N/A</v>
      </c>
      <c r="G35" s="1063">
        <f>IF(ROUND(VALUE(SUBSTITUTE('連結実質赤字比率に係る赤字・黒字の構成分析'!H$35,"▲","-")),2)&gt;=0,ABS(ROUND(VALUE(SUBSTITUTE('連結実質赤字比率に係る赤字・黒字の構成分析'!H$35,"▲","-")),2)),NA())</f>
        <v>7.57</v>
      </c>
      <c r="H35" s="1063" t="e">
        <f>IF(ROUND(VALUE(SUBSTITUTE('連結実質赤字比率に係る赤字・黒字の構成分析'!I$35,"▲","-")),2)&lt;0,ABS(ROUND(VALUE(SUBSTITUTE('連結実質赤字比率に係る赤字・黒字の構成分析'!I$35,"▲","-")),2)),NA())</f>
        <v>#N/A</v>
      </c>
      <c r="I35" s="1063">
        <f>IF(ROUND(VALUE(SUBSTITUTE('連結実質赤字比率に係る赤字・黒字の構成分析'!I$35,"▲","-")),2)&gt;=0,ABS(ROUND(VALUE(SUBSTITUTE('連結実質赤字比率に係る赤字・黒字の構成分析'!I$35,"▲","-")),2)),NA())</f>
        <v>7.41</v>
      </c>
      <c r="J35" s="1063" t="e">
        <f>IF(ROUND(VALUE(SUBSTITUTE('連結実質赤字比率に係る赤字・黒字の構成分析'!J$35,"▲","-")),2)&lt;0,ABS(ROUND(VALUE(SUBSTITUTE('連結実質赤字比率に係る赤字・黒字の構成分析'!J$35,"▲","-")),2)),NA())</f>
        <v>#N/A</v>
      </c>
      <c r="K35" s="1063">
        <f>IF(ROUND(VALUE(SUBSTITUTE('連結実質赤字比率に係る赤字・黒字の構成分析'!J$35,"▲","-")),2)&gt;=0,ABS(ROUND(VALUE(SUBSTITUTE('連結実質赤字比率に係る赤字・黒字の構成分析'!J$35,"▲","-")),2)),NA())</f>
        <v>7.12</v>
      </c>
    </row>
    <row r="36" spans="1:16">
      <c r="A36" s="1063" t="str">
        <f>IF('連結実質赤字比率に係る赤字・黒字の構成分析'!C$34="",NA(),'連結実質赤字比率に係る赤字・黒字の構成分析'!C$34)</f>
        <v>一般会計</v>
      </c>
      <c r="B36" s="1063" t="e">
        <f>IF(ROUND(VALUE(SUBSTITUTE('連結実質赤字比率に係る赤字・黒字の構成分析'!F$34,"▲","-")),2)&lt;0,ABS(ROUND(VALUE(SUBSTITUTE('連結実質赤字比率に係る赤字・黒字の構成分析'!F$34,"▲","-")),2)),NA())</f>
        <v>#N/A</v>
      </c>
      <c r="C36" s="1063">
        <f>IF(ROUND(VALUE(SUBSTITUTE('連結実質赤字比率に係る赤字・黒字の構成分析'!F$34,"▲","-")),2)&gt;=0,ABS(ROUND(VALUE(SUBSTITUTE('連結実質赤字比率に係る赤字・黒字の構成分析'!F$34,"▲","-")),2)),NA())</f>
        <v>7.35</v>
      </c>
      <c r="D36" s="1063" t="e">
        <f>IF(ROUND(VALUE(SUBSTITUTE('連結実質赤字比率に係る赤字・黒字の構成分析'!G$34,"▲","-")),2)&lt;0,ABS(ROUND(VALUE(SUBSTITUTE('連結実質赤字比率に係る赤字・黒字の構成分析'!G$34,"▲","-")),2)),NA())</f>
        <v>#N/A</v>
      </c>
      <c r="E36" s="1063">
        <f>IF(ROUND(VALUE(SUBSTITUTE('連結実質赤字比率に係る赤字・黒字の構成分析'!G$34,"▲","-")),2)&gt;=0,ABS(ROUND(VALUE(SUBSTITUTE('連結実質赤字比率に係る赤字・黒字の構成分析'!G$34,"▲","-")),2)),NA())</f>
        <v>12.8</v>
      </c>
      <c r="F36" s="1063" t="e">
        <f>IF(ROUND(VALUE(SUBSTITUTE('連結実質赤字比率に係る赤字・黒字の構成分析'!H$34,"▲","-")),2)&lt;0,ABS(ROUND(VALUE(SUBSTITUTE('連結実質赤字比率に係る赤字・黒字の構成分析'!H$34,"▲","-")),2)),NA())</f>
        <v>#N/A</v>
      </c>
      <c r="G36" s="1063">
        <f>IF(ROUND(VALUE(SUBSTITUTE('連結実質赤字比率に係る赤字・黒字の構成分析'!H$34,"▲","-")),2)&gt;=0,ABS(ROUND(VALUE(SUBSTITUTE('連結実質赤字比率に係る赤字・黒字の構成分析'!H$34,"▲","-")),2)),NA())</f>
        <v>13.63</v>
      </c>
      <c r="H36" s="1063" t="e">
        <f>IF(ROUND(VALUE(SUBSTITUTE('連結実質赤字比率に係る赤字・黒字の構成分析'!I$34,"▲","-")),2)&lt;0,ABS(ROUND(VALUE(SUBSTITUTE('連結実質赤字比率に係る赤字・黒字の構成分析'!I$34,"▲","-")),2)),NA())</f>
        <v>#N/A</v>
      </c>
      <c r="I36" s="1063">
        <f>IF(ROUND(VALUE(SUBSTITUTE('連結実質赤字比率に係る赤字・黒字の構成分析'!I$34,"▲","-")),2)&gt;=0,ABS(ROUND(VALUE(SUBSTITUTE('連結実質赤字比率に係る赤字・黒字の構成分析'!I$34,"▲","-")),2)),NA())</f>
        <v>14.58</v>
      </c>
      <c r="J36" s="1063" t="e">
        <f>IF(ROUND(VALUE(SUBSTITUTE('連結実質赤字比率に係る赤字・黒字の構成分析'!J$34,"▲","-")),2)&lt;0,ABS(ROUND(VALUE(SUBSTITUTE('連結実質赤字比率に係る赤字・黒字の構成分析'!J$34,"▲","-")),2)),NA())</f>
        <v>#N/A</v>
      </c>
      <c r="K36" s="1063">
        <f>IF(ROUND(VALUE(SUBSTITUTE('連結実質赤字比率に係る赤字・黒字の構成分析'!J$34,"▲","-")),2)&gt;=0,ABS(ROUND(VALUE(SUBSTITUTE('連結実質赤字比率に係る赤字・黒字の構成分析'!J$34,"▲","-")),2)),NA())</f>
        <v>11.08</v>
      </c>
    </row>
    <row r="39" spans="1:16">
      <c r="A39" s="1061" t="s">
        <v>17</v>
      </c>
    </row>
    <row r="40" spans="1:16">
      <c r="A40" s="1064"/>
      <c r="B40" s="1064" t="str">
        <f>'実質公債費比率（分子）の構造'!K$44</f>
        <v>R01</v>
      </c>
      <c r="C40" s="1064"/>
      <c r="D40" s="1064"/>
      <c r="E40" s="1064" t="str">
        <f>'実質公債費比率（分子）の構造'!L$44</f>
        <v>R02</v>
      </c>
      <c r="F40" s="1064"/>
      <c r="G40" s="1064"/>
      <c r="H40" s="1064" t="str">
        <f>'実質公債費比率（分子）の構造'!M$44</f>
        <v>R03</v>
      </c>
      <c r="I40" s="1064"/>
      <c r="J40" s="1064"/>
      <c r="K40" s="1064" t="str">
        <f>'実質公債費比率（分子）の構造'!N$44</f>
        <v>R04</v>
      </c>
      <c r="L40" s="1064"/>
      <c r="M40" s="1064"/>
      <c r="N40" s="1064" t="str">
        <f>'実質公債費比率（分子）の構造'!O$44</f>
        <v>R05</v>
      </c>
      <c r="O40" s="1064"/>
      <c r="P40" s="1064"/>
    </row>
    <row r="41" spans="1:16">
      <c r="A41" s="1064"/>
      <c r="B41" s="1064" t="s">
        <v>112</v>
      </c>
      <c r="C41" s="1064"/>
      <c r="D41" s="1064" t="s">
        <v>114</v>
      </c>
      <c r="E41" s="1064" t="s">
        <v>112</v>
      </c>
      <c r="F41" s="1064"/>
      <c r="G41" s="1064" t="s">
        <v>114</v>
      </c>
      <c r="H41" s="1064" t="s">
        <v>112</v>
      </c>
      <c r="I41" s="1064"/>
      <c r="J41" s="1064" t="s">
        <v>114</v>
      </c>
      <c r="K41" s="1064" t="s">
        <v>112</v>
      </c>
      <c r="L41" s="1064"/>
      <c r="M41" s="1064" t="s">
        <v>114</v>
      </c>
      <c r="N41" s="1064" t="s">
        <v>112</v>
      </c>
      <c r="O41" s="1064"/>
      <c r="P41" s="1064" t="s">
        <v>114</v>
      </c>
    </row>
    <row r="42" spans="1:16">
      <c r="A42" s="1064" t="s">
        <v>115</v>
      </c>
      <c r="B42" s="1064"/>
      <c r="C42" s="1064"/>
      <c r="D42" s="1064">
        <f>'実質公債費比率（分子）の構造'!K$52</f>
        <v>1617</v>
      </c>
      <c r="E42" s="1064"/>
      <c r="F42" s="1064"/>
      <c r="G42" s="1064">
        <f>'実質公債費比率（分子）の構造'!L$52</f>
        <v>1576</v>
      </c>
      <c r="H42" s="1064"/>
      <c r="I42" s="1064"/>
      <c r="J42" s="1064">
        <f>'実質公債費比率（分子）の構造'!M$52</f>
        <v>1565</v>
      </c>
      <c r="K42" s="1064"/>
      <c r="L42" s="1064"/>
      <c r="M42" s="1064">
        <f>'実質公債費比率（分子）の構造'!N$52</f>
        <v>1602</v>
      </c>
      <c r="N42" s="1064"/>
      <c r="O42" s="1064"/>
      <c r="P42" s="1064">
        <f>'実質公債費比率（分子）の構造'!O$52</f>
        <v>1640</v>
      </c>
    </row>
    <row r="43" spans="1:16">
      <c r="A43" s="1064" t="s">
        <v>44</v>
      </c>
      <c r="B43" s="1064" t="str">
        <f>'実質公債費比率（分子）の構造'!K$51</f>
        <v>-</v>
      </c>
      <c r="C43" s="1064"/>
      <c r="D43" s="1064"/>
      <c r="E43" s="1064" t="str">
        <f>'実質公債費比率（分子）の構造'!L$51</f>
        <v>-</v>
      </c>
      <c r="F43" s="1064"/>
      <c r="G43" s="1064"/>
      <c r="H43" s="1064" t="str">
        <f>'実質公債費比率（分子）の構造'!M$51</f>
        <v>-</v>
      </c>
      <c r="I43" s="1064"/>
      <c r="J43" s="1064"/>
      <c r="K43" s="1064" t="str">
        <f>'実質公債費比率（分子）の構造'!N$51</f>
        <v>-</v>
      </c>
      <c r="L43" s="1064"/>
      <c r="M43" s="1064"/>
      <c r="N43" s="1064" t="str">
        <f>'実質公債費比率（分子）の構造'!O$51</f>
        <v>-</v>
      </c>
      <c r="O43" s="1064"/>
      <c r="P43" s="1064"/>
    </row>
    <row r="44" spans="1:16">
      <c r="A44" s="1064" t="s">
        <v>42</v>
      </c>
      <c r="B44" s="1064">
        <f>'実質公債費比率（分子）の構造'!K$50</f>
        <v>1</v>
      </c>
      <c r="C44" s="1064"/>
      <c r="D44" s="1064"/>
      <c r="E44" s="1064">
        <f>'実質公債費比率（分子）の構造'!L$50</f>
        <v>1</v>
      </c>
      <c r="F44" s="1064"/>
      <c r="G44" s="1064"/>
      <c r="H44" s="1064">
        <f>'実質公債費比率（分子）の構造'!M$50</f>
        <v>1</v>
      </c>
      <c r="I44" s="1064"/>
      <c r="J44" s="1064"/>
      <c r="K44" s="1064" t="str">
        <f>'実質公債費比率（分子）の構造'!N$50</f>
        <v>-</v>
      </c>
      <c r="L44" s="1064"/>
      <c r="M44" s="1064"/>
      <c r="N44" s="1064" t="str">
        <f>'実質公債費比率（分子）の構造'!O$50</f>
        <v>-</v>
      </c>
      <c r="O44" s="1064"/>
      <c r="P44" s="1064"/>
    </row>
    <row r="45" spans="1:16">
      <c r="A45" s="1064" t="s">
        <v>0</v>
      </c>
      <c r="B45" s="1064">
        <f>'実質公債費比率（分子）の構造'!K$49</f>
        <v>19</v>
      </c>
      <c r="C45" s="1064"/>
      <c r="D45" s="1064"/>
      <c r="E45" s="1064">
        <f>'実質公債費比率（分子）の構造'!L$49</f>
        <v>21</v>
      </c>
      <c r="F45" s="1064"/>
      <c r="G45" s="1064"/>
      <c r="H45" s="1064">
        <f>'実質公債費比率（分子）の構造'!M$49</f>
        <v>23</v>
      </c>
      <c r="I45" s="1064"/>
      <c r="J45" s="1064"/>
      <c r="K45" s="1064">
        <f>'実質公債費比率（分子）の構造'!N$49</f>
        <v>23</v>
      </c>
      <c r="L45" s="1064"/>
      <c r="M45" s="1064"/>
      <c r="N45" s="1064">
        <f>'実質公債費比率（分子）の構造'!O$49</f>
        <v>23</v>
      </c>
      <c r="O45" s="1064"/>
      <c r="P45" s="1064"/>
    </row>
    <row r="46" spans="1:16">
      <c r="A46" s="1064" t="s">
        <v>37</v>
      </c>
      <c r="B46" s="1064">
        <f>'実質公債費比率（分子）の構造'!K$48</f>
        <v>567</v>
      </c>
      <c r="C46" s="1064"/>
      <c r="D46" s="1064"/>
      <c r="E46" s="1064">
        <f>'実質公債費比率（分子）の構造'!L$48</f>
        <v>560</v>
      </c>
      <c r="F46" s="1064"/>
      <c r="G46" s="1064"/>
      <c r="H46" s="1064">
        <f>'実質公債費比率（分子）の構造'!M$48</f>
        <v>480</v>
      </c>
      <c r="I46" s="1064"/>
      <c r="J46" s="1064"/>
      <c r="K46" s="1064">
        <f>'実質公債費比率（分子）の構造'!N$48</f>
        <v>511</v>
      </c>
      <c r="L46" s="1064"/>
      <c r="M46" s="1064"/>
      <c r="N46" s="1064">
        <f>'実質公債費比率（分子）の構造'!O$48</f>
        <v>250</v>
      </c>
      <c r="O46" s="1064"/>
      <c r="P46" s="1064"/>
    </row>
    <row r="47" spans="1:16">
      <c r="A47" s="1064" t="s">
        <v>34</v>
      </c>
      <c r="B47" s="1064" t="str">
        <f>'実質公債費比率（分子）の構造'!K$47</f>
        <v>-</v>
      </c>
      <c r="C47" s="1064"/>
      <c r="D47" s="1064"/>
      <c r="E47" s="1064" t="str">
        <f>'実質公債費比率（分子）の構造'!L$47</f>
        <v>-</v>
      </c>
      <c r="F47" s="1064"/>
      <c r="G47" s="1064"/>
      <c r="H47" s="1064" t="str">
        <f>'実質公債費比率（分子）の構造'!M$47</f>
        <v>-</v>
      </c>
      <c r="I47" s="1064"/>
      <c r="J47" s="1064"/>
      <c r="K47" s="1064" t="str">
        <f>'実質公債費比率（分子）の構造'!N$47</f>
        <v>-</v>
      </c>
      <c r="L47" s="1064"/>
      <c r="M47" s="1064"/>
      <c r="N47" s="1064" t="str">
        <f>'実質公債費比率（分子）の構造'!O$47</f>
        <v>-</v>
      </c>
      <c r="O47" s="1064"/>
      <c r="P47" s="1064"/>
    </row>
    <row r="48" spans="1:16">
      <c r="A48" s="1064" t="s">
        <v>32</v>
      </c>
      <c r="B48" s="1064" t="str">
        <f>'実質公債費比率（分子）の構造'!K$46</f>
        <v>-</v>
      </c>
      <c r="C48" s="1064"/>
      <c r="D48" s="1064"/>
      <c r="E48" s="1064" t="str">
        <f>'実質公債費比率（分子）の構造'!L$46</f>
        <v>-</v>
      </c>
      <c r="F48" s="1064"/>
      <c r="G48" s="1064"/>
      <c r="H48" s="1064" t="str">
        <f>'実質公債費比率（分子）の構造'!M$46</f>
        <v>-</v>
      </c>
      <c r="I48" s="1064"/>
      <c r="J48" s="1064"/>
      <c r="K48" s="1064" t="str">
        <f>'実質公債費比率（分子）の構造'!N$46</f>
        <v>-</v>
      </c>
      <c r="L48" s="1064"/>
      <c r="M48" s="1064"/>
      <c r="N48" s="1064" t="str">
        <f>'実質公債費比率（分子）の構造'!O$46</f>
        <v>-</v>
      </c>
      <c r="O48" s="1064"/>
      <c r="P48" s="1064"/>
    </row>
    <row r="49" spans="1:16">
      <c r="A49" s="1064" t="s">
        <v>24</v>
      </c>
      <c r="B49" s="1064">
        <f>'実質公債費比率（分子）の構造'!K$45</f>
        <v>1612</v>
      </c>
      <c r="C49" s="1064"/>
      <c r="D49" s="1064"/>
      <c r="E49" s="1064">
        <f>'実質公債費比率（分子）の構造'!L$45</f>
        <v>1613</v>
      </c>
      <c r="F49" s="1064"/>
      <c r="G49" s="1064"/>
      <c r="H49" s="1064">
        <f>'実質公債費比率（分子）の構造'!M$45</f>
        <v>1654</v>
      </c>
      <c r="I49" s="1064"/>
      <c r="J49" s="1064"/>
      <c r="K49" s="1064">
        <f>'実質公債費比率（分子）の構造'!N$45</f>
        <v>1734</v>
      </c>
      <c r="L49" s="1064"/>
      <c r="M49" s="1064"/>
      <c r="N49" s="1064">
        <f>'実質公債費比率（分子）の構造'!O$45</f>
        <v>1851</v>
      </c>
      <c r="O49" s="1064"/>
      <c r="P49" s="1064"/>
    </row>
    <row r="50" spans="1:16">
      <c r="A50" s="1064" t="s">
        <v>55</v>
      </c>
      <c r="B50" s="1064" t="e">
        <f>NA()</f>
        <v>#N/A</v>
      </c>
      <c r="C50" s="1064">
        <f>IF(ISNUMBER('実質公債費比率（分子）の構造'!K$53),'実質公債費比率（分子）の構造'!K$53,NA())</f>
        <v>582</v>
      </c>
      <c r="D50" s="1064" t="e">
        <f>NA()</f>
        <v>#N/A</v>
      </c>
      <c r="E50" s="1064" t="e">
        <f>NA()</f>
        <v>#N/A</v>
      </c>
      <c r="F50" s="1064">
        <f>IF(ISNUMBER('実質公債費比率（分子）の構造'!L$53),'実質公債費比率（分子）の構造'!L$53,NA())</f>
        <v>619</v>
      </c>
      <c r="G50" s="1064" t="e">
        <f>NA()</f>
        <v>#N/A</v>
      </c>
      <c r="H50" s="1064" t="e">
        <f>NA()</f>
        <v>#N/A</v>
      </c>
      <c r="I50" s="1064">
        <f>IF(ISNUMBER('実質公債費比率（分子）の構造'!M$53),'実質公債費比率（分子）の構造'!M$53,NA())</f>
        <v>593</v>
      </c>
      <c r="J50" s="1064" t="e">
        <f>NA()</f>
        <v>#N/A</v>
      </c>
      <c r="K50" s="1064" t="e">
        <f>NA()</f>
        <v>#N/A</v>
      </c>
      <c r="L50" s="1064">
        <f>IF(ISNUMBER('実質公債費比率（分子）の構造'!N$53),'実質公債費比率（分子）の構造'!N$53,NA())</f>
        <v>666</v>
      </c>
      <c r="M50" s="1064" t="e">
        <f>NA()</f>
        <v>#N/A</v>
      </c>
      <c r="N50" s="1064" t="e">
        <f>NA()</f>
        <v>#N/A</v>
      </c>
      <c r="O50" s="1064">
        <f>IF(ISNUMBER('実質公債費比率（分子）の構造'!O$53),'実質公債費比率（分子）の構造'!O$53,NA())</f>
        <v>484</v>
      </c>
      <c r="P50" s="1064" t="e">
        <f>NA()</f>
        <v>#N/A</v>
      </c>
    </row>
    <row r="53" spans="1:16">
      <c r="A53" s="1061" t="s">
        <v>62</v>
      </c>
    </row>
    <row r="54" spans="1:16">
      <c r="A54" s="1063"/>
      <c r="B54" s="1063" t="str">
        <f>'将来負担比率（分子）の構造'!I$40</f>
        <v>R01</v>
      </c>
      <c r="C54" s="1063"/>
      <c r="D54" s="1063"/>
      <c r="E54" s="1063" t="str">
        <f>'将来負担比率（分子）の構造'!J$40</f>
        <v>R02</v>
      </c>
      <c r="F54" s="1063"/>
      <c r="G54" s="1063"/>
      <c r="H54" s="1063" t="str">
        <f>'将来負担比率（分子）の構造'!K$40</f>
        <v>R03</v>
      </c>
      <c r="I54" s="1063"/>
      <c r="J54" s="1063"/>
      <c r="K54" s="1063" t="str">
        <f>'将来負担比率（分子）の構造'!L$40</f>
        <v>R04</v>
      </c>
      <c r="L54" s="1063"/>
      <c r="M54" s="1063"/>
      <c r="N54" s="1063" t="str">
        <f>'将来負担比率（分子）の構造'!M$40</f>
        <v>R05</v>
      </c>
      <c r="O54" s="1063"/>
      <c r="P54" s="1063"/>
    </row>
    <row r="55" spans="1:16">
      <c r="A55" s="1063"/>
      <c r="B55" s="1063" t="s">
        <v>117</v>
      </c>
      <c r="C55" s="1063"/>
      <c r="D55" s="1063" t="s">
        <v>10</v>
      </c>
      <c r="E55" s="1063" t="s">
        <v>117</v>
      </c>
      <c r="F55" s="1063"/>
      <c r="G55" s="1063" t="s">
        <v>10</v>
      </c>
      <c r="H55" s="1063" t="s">
        <v>117</v>
      </c>
      <c r="I55" s="1063"/>
      <c r="J55" s="1063" t="s">
        <v>10</v>
      </c>
      <c r="K55" s="1063" t="s">
        <v>117</v>
      </c>
      <c r="L55" s="1063"/>
      <c r="M55" s="1063" t="s">
        <v>10</v>
      </c>
      <c r="N55" s="1063" t="s">
        <v>117</v>
      </c>
      <c r="O55" s="1063"/>
      <c r="P55" s="1063" t="s">
        <v>10</v>
      </c>
    </row>
    <row r="56" spans="1:16">
      <c r="A56" s="1063" t="s">
        <v>46</v>
      </c>
      <c r="B56" s="1063"/>
      <c r="C56" s="1063"/>
      <c r="D56" s="1063">
        <f>'将来負担比率（分子）の構造'!I$52</f>
        <v>17145</v>
      </c>
      <c r="E56" s="1063"/>
      <c r="F56" s="1063"/>
      <c r="G56" s="1063">
        <f>'将来負担比率（分子）の構造'!J$52</f>
        <v>17655</v>
      </c>
      <c r="H56" s="1063"/>
      <c r="I56" s="1063"/>
      <c r="J56" s="1063">
        <f>'将来負担比率（分子）の構造'!K$52</f>
        <v>19577</v>
      </c>
      <c r="K56" s="1063"/>
      <c r="L56" s="1063"/>
      <c r="M56" s="1063">
        <f>'将来負担比率（分子）の構造'!L$52</f>
        <v>20730</v>
      </c>
      <c r="N56" s="1063"/>
      <c r="O56" s="1063"/>
      <c r="P56" s="1063">
        <f>'将来負担比率（分子）の構造'!M$52</f>
        <v>21140</v>
      </c>
    </row>
    <row r="57" spans="1:16">
      <c r="A57" s="1063" t="s">
        <v>98</v>
      </c>
      <c r="B57" s="1063"/>
      <c r="C57" s="1063"/>
      <c r="D57" s="1063" t="str">
        <f>'将来負担比率（分子）の構造'!I$51</f>
        <v>-</v>
      </c>
      <c r="E57" s="1063"/>
      <c r="F57" s="1063"/>
      <c r="G57" s="1063" t="str">
        <f>'将来負担比率（分子）の構造'!J$51</f>
        <v>-</v>
      </c>
      <c r="H57" s="1063"/>
      <c r="I57" s="1063"/>
      <c r="J57" s="1063" t="str">
        <f>'将来負担比率（分子）の構造'!K$51</f>
        <v>-</v>
      </c>
      <c r="K57" s="1063"/>
      <c r="L57" s="1063"/>
      <c r="M57" s="1063" t="str">
        <f>'将来負担比率（分子）の構造'!L$51</f>
        <v>-</v>
      </c>
      <c r="N57" s="1063"/>
      <c r="O57" s="1063"/>
      <c r="P57" s="1063" t="str">
        <f>'将来負担比率（分子）の構造'!M$51</f>
        <v>-</v>
      </c>
    </row>
    <row r="58" spans="1:16">
      <c r="A58" s="1063" t="s">
        <v>96</v>
      </c>
      <c r="B58" s="1063"/>
      <c r="C58" s="1063"/>
      <c r="D58" s="1063">
        <f>'将来負担比率（分子）の構造'!I$50</f>
        <v>6474</v>
      </c>
      <c r="E58" s="1063"/>
      <c r="F58" s="1063"/>
      <c r="G58" s="1063">
        <f>'将来負担比率（分子）の構造'!J$50</f>
        <v>5791</v>
      </c>
      <c r="H58" s="1063"/>
      <c r="I58" s="1063"/>
      <c r="J58" s="1063">
        <f>'将来負担比率（分子）の構造'!K$50</f>
        <v>6301</v>
      </c>
      <c r="K58" s="1063"/>
      <c r="L58" s="1063"/>
      <c r="M58" s="1063">
        <f>'将来負担比率（分子）の構造'!L$50</f>
        <v>6987</v>
      </c>
      <c r="N58" s="1063"/>
      <c r="O58" s="1063"/>
      <c r="P58" s="1063">
        <f>'将来負担比率（分子）の構造'!M$50</f>
        <v>6999</v>
      </c>
    </row>
    <row r="59" spans="1:16">
      <c r="A59" s="1063" t="s">
        <v>93</v>
      </c>
      <c r="B59" s="1063" t="str">
        <f>'将来負担比率（分子）の構造'!I$49</f>
        <v>-</v>
      </c>
      <c r="C59" s="1063"/>
      <c r="D59" s="1063"/>
      <c r="E59" s="1063" t="str">
        <f>'将来負担比率（分子）の構造'!J$49</f>
        <v>-</v>
      </c>
      <c r="F59" s="1063"/>
      <c r="G59" s="1063"/>
      <c r="H59" s="1063" t="str">
        <f>'将来負担比率（分子）の構造'!K$49</f>
        <v>-</v>
      </c>
      <c r="I59" s="1063"/>
      <c r="J59" s="1063"/>
      <c r="K59" s="1063" t="str">
        <f>'将来負担比率（分子）の構造'!L$49</f>
        <v>-</v>
      </c>
      <c r="L59" s="1063"/>
      <c r="M59" s="1063"/>
      <c r="N59" s="1063" t="str">
        <f>'将来負担比率（分子）の構造'!M$49</f>
        <v>-</v>
      </c>
      <c r="O59" s="1063"/>
      <c r="P59" s="1063"/>
    </row>
    <row r="60" spans="1:16">
      <c r="A60" s="1063" t="s">
        <v>89</v>
      </c>
      <c r="B60" s="1063" t="str">
        <f>'将来負担比率（分子）の構造'!I$48</f>
        <v>-</v>
      </c>
      <c r="C60" s="1063"/>
      <c r="D60" s="1063"/>
      <c r="E60" s="1063" t="str">
        <f>'将来負担比率（分子）の構造'!J$48</f>
        <v>-</v>
      </c>
      <c r="F60" s="1063"/>
      <c r="G60" s="1063"/>
      <c r="H60" s="1063" t="str">
        <f>'将来負担比率（分子）の構造'!K$48</f>
        <v>-</v>
      </c>
      <c r="I60" s="1063"/>
      <c r="J60" s="1063"/>
      <c r="K60" s="1063" t="str">
        <f>'将来負担比率（分子）の構造'!L$48</f>
        <v>-</v>
      </c>
      <c r="L60" s="1063"/>
      <c r="M60" s="1063"/>
      <c r="N60" s="1063" t="str">
        <f>'将来負担比率（分子）の構造'!M$48</f>
        <v>-</v>
      </c>
      <c r="O60" s="1063"/>
      <c r="P60" s="1063"/>
    </row>
    <row r="61" spans="1:16">
      <c r="A61" s="1063" t="s">
        <v>80</v>
      </c>
      <c r="B61" s="1063" t="str">
        <f>'将来負担比率（分子）の構造'!I$46</f>
        <v>-</v>
      </c>
      <c r="C61" s="1063"/>
      <c r="D61" s="1063"/>
      <c r="E61" s="1063" t="str">
        <f>'将来負担比率（分子）の構造'!J$46</f>
        <v>-</v>
      </c>
      <c r="F61" s="1063"/>
      <c r="G61" s="1063"/>
      <c r="H61" s="1063" t="str">
        <f>'将来負担比率（分子）の構造'!K$46</f>
        <v>-</v>
      </c>
      <c r="I61" s="1063"/>
      <c r="J61" s="1063"/>
      <c r="K61" s="1063" t="str">
        <f>'将来負担比率（分子）の構造'!L$46</f>
        <v>-</v>
      </c>
      <c r="L61" s="1063"/>
      <c r="M61" s="1063"/>
      <c r="N61" s="1063" t="str">
        <f>'将来負担比率（分子）の構造'!M$46</f>
        <v>-</v>
      </c>
      <c r="O61" s="1063"/>
      <c r="P61" s="1063"/>
    </row>
    <row r="62" spans="1:16">
      <c r="A62" s="1063" t="s">
        <v>81</v>
      </c>
      <c r="B62" s="1063">
        <f>'将来負担比率（分子）の構造'!I$45</f>
        <v>3390</v>
      </c>
      <c r="C62" s="1063"/>
      <c r="D62" s="1063"/>
      <c r="E62" s="1063">
        <f>'将来負担比率（分子）の構造'!J$45</f>
        <v>3363</v>
      </c>
      <c r="F62" s="1063"/>
      <c r="G62" s="1063"/>
      <c r="H62" s="1063">
        <f>'将来負担比率（分子）の構造'!K$45</f>
        <v>3285</v>
      </c>
      <c r="I62" s="1063"/>
      <c r="J62" s="1063"/>
      <c r="K62" s="1063">
        <f>'将来負担比率（分子）の構造'!L$45</f>
        <v>3222</v>
      </c>
      <c r="L62" s="1063"/>
      <c r="M62" s="1063"/>
      <c r="N62" s="1063">
        <f>'将来負担比率（分子）の構造'!M$45</f>
        <v>3084</v>
      </c>
      <c r="O62" s="1063"/>
      <c r="P62" s="1063"/>
    </row>
    <row r="63" spans="1:16">
      <c r="A63" s="1063" t="s">
        <v>79</v>
      </c>
      <c r="B63" s="1063">
        <f>'将来負担比率（分子）の構造'!I$44</f>
        <v>441</v>
      </c>
      <c r="C63" s="1063"/>
      <c r="D63" s="1063"/>
      <c r="E63" s="1063">
        <f>'将来負担比率（分子）の構造'!J$44</f>
        <v>406</v>
      </c>
      <c r="F63" s="1063"/>
      <c r="G63" s="1063"/>
      <c r="H63" s="1063">
        <f>'将来負担比率（分子）の構造'!K$44</f>
        <v>361</v>
      </c>
      <c r="I63" s="1063"/>
      <c r="J63" s="1063"/>
      <c r="K63" s="1063">
        <f>'将来負担比率（分子）の構造'!L$44</f>
        <v>345</v>
      </c>
      <c r="L63" s="1063"/>
      <c r="M63" s="1063"/>
      <c r="N63" s="1063">
        <f>'将来負担比率（分子）の構造'!M$44</f>
        <v>319</v>
      </c>
      <c r="O63" s="1063"/>
      <c r="P63" s="1063"/>
    </row>
    <row r="64" spans="1:16">
      <c r="A64" s="1063" t="s">
        <v>77</v>
      </c>
      <c r="B64" s="1063">
        <f>'将来負担比率（分子）の構造'!I$43</f>
        <v>4944</v>
      </c>
      <c r="C64" s="1063"/>
      <c r="D64" s="1063"/>
      <c r="E64" s="1063">
        <f>'将来負担比率（分子）の構造'!J$43</f>
        <v>4698</v>
      </c>
      <c r="F64" s="1063"/>
      <c r="G64" s="1063"/>
      <c r="H64" s="1063">
        <f>'将来負担比率（分子）の構造'!K$43</f>
        <v>4255</v>
      </c>
      <c r="I64" s="1063"/>
      <c r="J64" s="1063"/>
      <c r="K64" s="1063">
        <f>'将来負担比率（分子）の構造'!L$43</f>
        <v>3781</v>
      </c>
      <c r="L64" s="1063"/>
      <c r="M64" s="1063"/>
      <c r="N64" s="1063">
        <f>'将来負担比率（分子）の構造'!M$43</f>
        <v>3561</v>
      </c>
      <c r="O64" s="1063"/>
      <c r="P64" s="1063"/>
    </row>
    <row r="65" spans="1:16">
      <c r="A65" s="1063" t="s">
        <v>75</v>
      </c>
      <c r="B65" s="1063">
        <f>'将来負担比率（分子）の構造'!I$42</f>
        <v>4</v>
      </c>
      <c r="C65" s="1063"/>
      <c r="D65" s="1063"/>
      <c r="E65" s="1063">
        <f>'将来負担比率（分子）の構造'!J$42</f>
        <v>1</v>
      </c>
      <c r="F65" s="1063"/>
      <c r="G65" s="1063"/>
      <c r="H65" s="1063" t="str">
        <f>'将来負担比率（分子）の構造'!K$42</f>
        <v>-</v>
      </c>
      <c r="I65" s="1063"/>
      <c r="J65" s="1063"/>
      <c r="K65" s="1063">
        <f>'将来負担比率（分子）の構造'!L$42</f>
        <v>180</v>
      </c>
      <c r="L65" s="1063"/>
      <c r="M65" s="1063"/>
      <c r="N65" s="1063">
        <f>'将来負担比率（分子）の構造'!M$42</f>
        <v>75</v>
      </c>
      <c r="O65" s="1063"/>
      <c r="P65" s="1063"/>
    </row>
    <row r="66" spans="1:16">
      <c r="A66" s="1063" t="s">
        <v>59</v>
      </c>
      <c r="B66" s="1063">
        <f>'将来負担比率（分子）の構造'!I$41</f>
        <v>18016</v>
      </c>
      <c r="C66" s="1063"/>
      <c r="D66" s="1063"/>
      <c r="E66" s="1063">
        <f>'将来負担比率（分子）の構造'!J$41</f>
        <v>18555</v>
      </c>
      <c r="F66" s="1063"/>
      <c r="G66" s="1063"/>
      <c r="H66" s="1063">
        <f>'将来負担比率（分子）の構造'!K$41</f>
        <v>21830</v>
      </c>
      <c r="I66" s="1063"/>
      <c r="J66" s="1063"/>
      <c r="K66" s="1063">
        <f>'将来負担比率（分子）の構造'!L$41</f>
        <v>24580</v>
      </c>
      <c r="L66" s="1063"/>
      <c r="M66" s="1063"/>
      <c r="N66" s="1063">
        <f>'将来負担比率（分子）の構造'!M$41</f>
        <v>25261</v>
      </c>
      <c r="O66" s="1063"/>
      <c r="P66" s="1063"/>
    </row>
    <row r="67" spans="1:16">
      <c r="A67" s="1063" t="s">
        <v>102</v>
      </c>
      <c r="B67" s="1063" t="e">
        <f>NA()</f>
        <v>#N/A</v>
      </c>
      <c r="C67" s="1063">
        <f>IF(ISNUMBER('将来負担比率（分子）の構造'!I$53),IF('将来負担比率（分子）の構造'!I$53&lt;0,0,'将来負担比率（分子）の構造'!I$53),NA())</f>
        <v>3177</v>
      </c>
      <c r="D67" s="1063" t="e">
        <f>NA()</f>
        <v>#N/A</v>
      </c>
      <c r="E67" s="1063" t="e">
        <f>NA()</f>
        <v>#N/A</v>
      </c>
      <c r="F67" s="1063">
        <f>IF(ISNUMBER('将来負担比率（分子）の構造'!J$53),IF('将来負担比率（分子）の構造'!J$53&lt;0,0,'将来負担比率（分子）の構造'!J$53),NA())</f>
        <v>3577</v>
      </c>
      <c r="G67" s="1063" t="e">
        <f>NA()</f>
        <v>#N/A</v>
      </c>
      <c r="H67" s="1063" t="e">
        <f>NA()</f>
        <v>#N/A</v>
      </c>
      <c r="I67" s="1063">
        <f>IF(ISNUMBER('将来負担比率（分子）の構造'!K$53),IF('将来負担比率（分子）の構造'!K$53&lt;0,0,'将来負担比率（分子）の構造'!K$53),NA())</f>
        <v>3852</v>
      </c>
      <c r="J67" s="1063" t="e">
        <f>NA()</f>
        <v>#N/A</v>
      </c>
      <c r="K67" s="1063" t="e">
        <f>NA()</f>
        <v>#N/A</v>
      </c>
      <c r="L67" s="1063">
        <f>IF(ISNUMBER('将来負担比率（分子）の構造'!L$53),IF('将来負担比率（分子）の構造'!L$53&lt;0,0,'将来負担比率（分子）の構造'!L$53),NA())</f>
        <v>4392</v>
      </c>
      <c r="M67" s="1063" t="e">
        <f>NA()</f>
        <v>#N/A</v>
      </c>
      <c r="N67" s="1063" t="e">
        <f>NA()</f>
        <v>#N/A</v>
      </c>
      <c r="O67" s="1063">
        <f>IF(ISNUMBER('将来負担比率（分子）の構造'!M$53),IF('将来負担比率（分子）の構造'!M$53&lt;0,0,'将来負担比率（分子）の構造'!M$53),NA())</f>
        <v>4162</v>
      </c>
      <c r="P67" s="1063" t="e">
        <f>NA()</f>
        <v>#N/A</v>
      </c>
    </row>
    <row r="70" spans="1:16">
      <c r="A70" s="1066" t="s">
        <v>50</v>
      </c>
      <c r="B70" s="1066"/>
      <c r="C70" s="1066"/>
      <c r="D70" s="1066"/>
      <c r="E70" s="1066"/>
      <c r="F70" s="1066"/>
    </row>
    <row r="71" spans="1:16">
      <c r="A71" s="1065"/>
      <c r="B71" s="1065" t="e">
        <f>#REF!</f>
        <v>#REF!</v>
      </c>
      <c r="C71" s="1065" t="e">
        <f>#REF!</f>
        <v>#REF!</v>
      </c>
      <c r="D71" s="1065" t="e">
        <f>#REF!</f>
        <v>#REF!</v>
      </c>
    </row>
    <row r="72" spans="1:16">
      <c r="A72" s="1065" t="s">
        <v>64</v>
      </c>
      <c r="B72" s="1067" t="e">
        <f>#REF!</f>
        <v>#REF!</v>
      </c>
      <c r="C72" s="1067" t="e">
        <f>#REF!</f>
        <v>#REF!</v>
      </c>
      <c r="D72" s="1067" t="e">
        <f>#REF!</f>
        <v>#REF!</v>
      </c>
    </row>
    <row r="73" spans="1:16">
      <c r="A73" s="1065" t="s">
        <v>120</v>
      </c>
      <c r="B73" s="1067" t="e">
        <f>#REF!</f>
        <v>#REF!</v>
      </c>
      <c r="C73" s="1067" t="e">
        <f>#REF!</f>
        <v>#REF!</v>
      </c>
      <c r="D73" s="1067" t="e">
        <f>#REF!</f>
        <v>#REF!</v>
      </c>
    </row>
    <row r="74" spans="1:16">
      <c r="A74" s="1065" t="s">
        <v>122</v>
      </c>
      <c r="B74" s="1067" t="e">
        <f>#REF!</f>
        <v>#REF!</v>
      </c>
      <c r="C74" s="1067" t="e">
        <f>#REF!</f>
        <v>#REF!</v>
      </c>
      <c r="D74" s="1067" t="e">
        <f>#REF!</f>
        <v>#REF!</v>
      </c>
    </row>
  </sheetData>
  <sheetProtection algorithmName="SHA-512" hashValue="vWlZDy9roCt83OVDbpj6ucTFlcY4+25nP8kTJEpJWLdm7M1yc8vtyLIOnAbox13YpxLWi/3ZxUIPYZhdFFBgiA==" saltValue="0tF7WrDzSHoP5YAt25KM1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296</v>
      </c>
      <c r="DI1" s="344"/>
      <c r="DJ1" s="344"/>
      <c r="DK1" s="344"/>
      <c r="DL1" s="344"/>
      <c r="DM1" s="344"/>
      <c r="DN1" s="351"/>
      <c r="DO1" s="1"/>
      <c r="DP1" s="343" t="s">
        <v>297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6</v>
      </c>
      <c r="C4" s="139"/>
      <c r="D4" s="139"/>
      <c r="E4" s="139"/>
      <c r="F4" s="139"/>
      <c r="G4" s="139"/>
      <c r="H4" s="139"/>
      <c r="I4" s="139"/>
      <c r="J4" s="139"/>
      <c r="K4" s="139"/>
      <c r="L4" s="139"/>
      <c r="M4" s="139"/>
      <c r="N4" s="139"/>
      <c r="O4" s="139"/>
      <c r="P4" s="139"/>
      <c r="Q4" s="144"/>
      <c r="R4" s="182" t="s">
        <v>308</v>
      </c>
      <c r="S4" s="139"/>
      <c r="T4" s="139"/>
      <c r="U4" s="139"/>
      <c r="V4" s="139"/>
      <c r="W4" s="139"/>
      <c r="X4" s="139"/>
      <c r="Y4" s="144"/>
      <c r="Z4" s="182" t="s">
        <v>310</v>
      </c>
      <c r="AA4" s="139"/>
      <c r="AB4" s="139"/>
      <c r="AC4" s="144"/>
      <c r="AD4" s="182" t="s">
        <v>257</v>
      </c>
      <c r="AE4" s="139"/>
      <c r="AF4" s="139"/>
      <c r="AG4" s="139"/>
      <c r="AH4" s="139"/>
      <c r="AI4" s="139"/>
      <c r="AJ4" s="139"/>
      <c r="AK4" s="144"/>
      <c r="AL4" s="182" t="s">
        <v>310</v>
      </c>
      <c r="AM4" s="139"/>
      <c r="AN4" s="139"/>
      <c r="AO4" s="144"/>
      <c r="AP4" s="298" t="s">
        <v>312</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307</v>
      </c>
      <c r="C5" s="265"/>
      <c r="D5" s="265"/>
      <c r="E5" s="265"/>
      <c r="F5" s="265"/>
      <c r="G5" s="265"/>
      <c r="H5" s="265"/>
      <c r="I5" s="265"/>
      <c r="J5" s="265"/>
      <c r="K5" s="265"/>
      <c r="L5" s="265"/>
      <c r="M5" s="265"/>
      <c r="N5" s="265"/>
      <c r="O5" s="265"/>
      <c r="P5" s="265"/>
      <c r="Q5" s="268"/>
      <c r="R5" s="273">
        <v>4172839</v>
      </c>
      <c r="S5" s="276"/>
      <c r="T5" s="276"/>
      <c r="U5" s="276"/>
      <c r="V5" s="276"/>
      <c r="W5" s="276"/>
      <c r="X5" s="276"/>
      <c r="Y5" s="278"/>
      <c r="Z5" s="281">
        <v>17.8</v>
      </c>
      <c r="AA5" s="281"/>
      <c r="AB5" s="281"/>
      <c r="AC5" s="281"/>
      <c r="AD5" s="286">
        <v>4172839</v>
      </c>
      <c r="AE5" s="286"/>
      <c r="AF5" s="286"/>
      <c r="AG5" s="286"/>
      <c r="AH5" s="286"/>
      <c r="AI5" s="286"/>
      <c r="AJ5" s="286"/>
      <c r="AK5" s="286"/>
      <c r="AL5" s="291">
        <v>38.6</v>
      </c>
      <c r="AM5" s="293"/>
      <c r="AN5" s="293"/>
      <c r="AO5" s="295"/>
      <c r="AP5" s="260" t="s">
        <v>316</v>
      </c>
      <c r="AQ5" s="265"/>
      <c r="AR5" s="265"/>
      <c r="AS5" s="265"/>
      <c r="AT5" s="265"/>
      <c r="AU5" s="265"/>
      <c r="AV5" s="265"/>
      <c r="AW5" s="265"/>
      <c r="AX5" s="265"/>
      <c r="AY5" s="265"/>
      <c r="AZ5" s="265"/>
      <c r="BA5" s="265"/>
      <c r="BB5" s="265"/>
      <c r="BC5" s="265"/>
      <c r="BD5" s="265"/>
      <c r="BE5" s="265"/>
      <c r="BF5" s="268"/>
      <c r="BG5" s="274">
        <v>4055183</v>
      </c>
      <c r="BH5" s="217"/>
      <c r="BI5" s="217"/>
      <c r="BJ5" s="217"/>
      <c r="BK5" s="217"/>
      <c r="BL5" s="217"/>
      <c r="BM5" s="217"/>
      <c r="BN5" s="279"/>
      <c r="BO5" s="282">
        <v>97.2</v>
      </c>
      <c r="BP5" s="282"/>
      <c r="BQ5" s="282"/>
      <c r="BR5" s="282"/>
      <c r="BS5" s="287" t="s">
        <v>133</v>
      </c>
      <c r="BT5" s="287"/>
      <c r="BU5" s="287"/>
      <c r="BV5" s="287"/>
      <c r="BW5" s="287"/>
      <c r="BX5" s="287"/>
      <c r="BY5" s="287"/>
      <c r="BZ5" s="287"/>
      <c r="CA5" s="287"/>
      <c r="CB5" s="325"/>
      <c r="CD5" s="182" t="s">
        <v>312</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310</v>
      </c>
      <c r="DA5" s="139"/>
      <c r="DB5" s="139"/>
      <c r="DC5" s="144"/>
      <c r="DD5" s="182" t="s">
        <v>321</v>
      </c>
      <c r="DE5" s="139"/>
      <c r="DF5" s="139"/>
      <c r="DG5" s="139"/>
      <c r="DH5" s="139"/>
      <c r="DI5" s="139"/>
      <c r="DJ5" s="139"/>
      <c r="DK5" s="139"/>
      <c r="DL5" s="139"/>
      <c r="DM5" s="139"/>
      <c r="DN5" s="139"/>
      <c r="DO5" s="139"/>
      <c r="DP5" s="144"/>
      <c r="DQ5" s="182" t="s">
        <v>323</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228631</v>
      </c>
      <c r="S6" s="217"/>
      <c r="T6" s="217"/>
      <c r="U6" s="217"/>
      <c r="V6" s="217"/>
      <c r="W6" s="217"/>
      <c r="X6" s="217"/>
      <c r="Y6" s="279"/>
      <c r="Z6" s="282">
        <v>1</v>
      </c>
      <c r="AA6" s="282"/>
      <c r="AB6" s="282"/>
      <c r="AC6" s="282"/>
      <c r="AD6" s="287">
        <v>228631</v>
      </c>
      <c r="AE6" s="287"/>
      <c r="AF6" s="287"/>
      <c r="AG6" s="287"/>
      <c r="AH6" s="287"/>
      <c r="AI6" s="287"/>
      <c r="AJ6" s="287"/>
      <c r="AK6" s="287"/>
      <c r="AL6" s="283">
        <v>2.1</v>
      </c>
      <c r="AM6" s="238"/>
      <c r="AN6" s="238"/>
      <c r="AO6" s="296"/>
      <c r="AP6" s="261" t="s">
        <v>326</v>
      </c>
      <c r="AQ6" s="1"/>
      <c r="AR6" s="1"/>
      <c r="AS6" s="1"/>
      <c r="AT6" s="1"/>
      <c r="AU6" s="1"/>
      <c r="AV6" s="1"/>
      <c r="AW6" s="1"/>
      <c r="AX6" s="1"/>
      <c r="AY6" s="1"/>
      <c r="AZ6" s="1"/>
      <c r="BA6" s="1"/>
      <c r="BB6" s="1"/>
      <c r="BC6" s="1"/>
      <c r="BD6" s="1"/>
      <c r="BE6" s="1"/>
      <c r="BF6" s="269"/>
      <c r="BG6" s="274">
        <v>4055183</v>
      </c>
      <c r="BH6" s="217"/>
      <c r="BI6" s="217"/>
      <c r="BJ6" s="217"/>
      <c r="BK6" s="217"/>
      <c r="BL6" s="217"/>
      <c r="BM6" s="217"/>
      <c r="BN6" s="279"/>
      <c r="BO6" s="282">
        <v>97.2</v>
      </c>
      <c r="BP6" s="282"/>
      <c r="BQ6" s="282"/>
      <c r="BR6" s="282"/>
      <c r="BS6" s="287" t="s">
        <v>133</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128739</v>
      </c>
      <c r="CS6" s="217"/>
      <c r="CT6" s="217"/>
      <c r="CU6" s="217"/>
      <c r="CV6" s="217"/>
      <c r="CW6" s="217"/>
      <c r="CX6" s="217"/>
      <c r="CY6" s="279"/>
      <c r="CZ6" s="291">
        <v>0.6</v>
      </c>
      <c r="DA6" s="293"/>
      <c r="DB6" s="293"/>
      <c r="DC6" s="337"/>
      <c r="DD6" s="288" t="s">
        <v>133</v>
      </c>
      <c r="DE6" s="217"/>
      <c r="DF6" s="217"/>
      <c r="DG6" s="217"/>
      <c r="DH6" s="217"/>
      <c r="DI6" s="217"/>
      <c r="DJ6" s="217"/>
      <c r="DK6" s="217"/>
      <c r="DL6" s="217"/>
      <c r="DM6" s="217"/>
      <c r="DN6" s="217"/>
      <c r="DO6" s="217"/>
      <c r="DP6" s="279"/>
      <c r="DQ6" s="288">
        <v>128739</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1380</v>
      </c>
      <c r="S7" s="217"/>
      <c r="T7" s="217"/>
      <c r="U7" s="217"/>
      <c r="V7" s="217"/>
      <c r="W7" s="217"/>
      <c r="X7" s="217"/>
      <c r="Y7" s="279"/>
      <c r="Z7" s="282">
        <v>0</v>
      </c>
      <c r="AA7" s="282"/>
      <c r="AB7" s="282"/>
      <c r="AC7" s="282"/>
      <c r="AD7" s="287">
        <v>1380</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1401890</v>
      </c>
      <c r="BH7" s="217"/>
      <c r="BI7" s="217"/>
      <c r="BJ7" s="217"/>
      <c r="BK7" s="217"/>
      <c r="BL7" s="217"/>
      <c r="BM7" s="217"/>
      <c r="BN7" s="279"/>
      <c r="BO7" s="282">
        <v>33.6</v>
      </c>
      <c r="BP7" s="282"/>
      <c r="BQ7" s="282"/>
      <c r="BR7" s="282"/>
      <c r="BS7" s="287" t="s">
        <v>133</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4514974</v>
      </c>
      <c r="CS7" s="217"/>
      <c r="CT7" s="217"/>
      <c r="CU7" s="217"/>
      <c r="CV7" s="217"/>
      <c r="CW7" s="217"/>
      <c r="CX7" s="217"/>
      <c r="CY7" s="279"/>
      <c r="CZ7" s="282">
        <v>21</v>
      </c>
      <c r="DA7" s="282"/>
      <c r="DB7" s="282"/>
      <c r="DC7" s="282"/>
      <c r="DD7" s="288">
        <v>117395</v>
      </c>
      <c r="DE7" s="217"/>
      <c r="DF7" s="217"/>
      <c r="DG7" s="217"/>
      <c r="DH7" s="217"/>
      <c r="DI7" s="217"/>
      <c r="DJ7" s="217"/>
      <c r="DK7" s="217"/>
      <c r="DL7" s="217"/>
      <c r="DM7" s="217"/>
      <c r="DN7" s="217"/>
      <c r="DO7" s="217"/>
      <c r="DP7" s="279"/>
      <c r="DQ7" s="288">
        <v>2822077</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21256</v>
      </c>
      <c r="S8" s="217"/>
      <c r="T8" s="217"/>
      <c r="U8" s="217"/>
      <c r="V8" s="217"/>
      <c r="W8" s="217"/>
      <c r="X8" s="217"/>
      <c r="Y8" s="279"/>
      <c r="Z8" s="282">
        <v>0.1</v>
      </c>
      <c r="AA8" s="282"/>
      <c r="AB8" s="282"/>
      <c r="AC8" s="282"/>
      <c r="AD8" s="287">
        <v>21256</v>
      </c>
      <c r="AE8" s="287"/>
      <c r="AF8" s="287"/>
      <c r="AG8" s="287"/>
      <c r="AH8" s="287"/>
      <c r="AI8" s="287"/>
      <c r="AJ8" s="287"/>
      <c r="AK8" s="287"/>
      <c r="AL8" s="283">
        <v>0.2</v>
      </c>
      <c r="AM8" s="238"/>
      <c r="AN8" s="238"/>
      <c r="AO8" s="296"/>
      <c r="AP8" s="261" t="s">
        <v>118</v>
      </c>
      <c r="AQ8" s="1"/>
      <c r="AR8" s="1"/>
      <c r="AS8" s="1"/>
      <c r="AT8" s="1"/>
      <c r="AU8" s="1"/>
      <c r="AV8" s="1"/>
      <c r="AW8" s="1"/>
      <c r="AX8" s="1"/>
      <c r="AY8" s="1"/>
      <c r="AZ8" s="1"/>
      <c r="BA8" s="1"/>
      <c r="BB8" s="1"/>
      <c r="BC8" s="1"/>
      <c r="BD8" s="1"/>
      <c r="BE8" s="1"/>
      <c r="BF8" s="269"/>
      <c r="BG8" s="274">
        <v>60339</v>
      </c>
      <c r="BH8" s="217"/>
      <c r="BI8" s="217"/>
      <c r="BJ8" s="217"/>
      <c r="BK8" s="217"/>
      <c r="BL8" s="217"/>
      <c r="BM8" s="217"/>
      <c r="BN8" s="279"/>
      <c r="BO8" s="282">
        <v>1.4</v>
      </c>
      <c r="BP8" s="282"/>
      <c r="BQ8" s="282"/>
      <c r="BR8" s="282"/>
      <c r="BS8" s="287" t="s">
        <v>133</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5014881</v>
      </c>
      <c r="CS8" s="217"/>
      <c r="CT8" s="217"/>
      <c r="CU8" s="217"/>
      <c r="CV8" s="217"/>
      <c r="CW8" s="217"/>
      <c r="CX8" s="217"/>
      <c r="CY8" s="279"/>
      <c r="CZ8" s="282">
        <v>23.3</v>
      </c>
      <c r="DA8" s="282"/>
      <c r="DB8" s="282"/>
      <c r="DC8" s="282"/>
      <c r="DD8" s="288">
        <v>34227</v>
      </c>
      <c r="DE8" s="217"/>
      <c r="DF8" s="217"/>
      <c r="DG8" s="217"/>
      <c r="DH8" s="217"/>
      <c r="DI8" s="217"/>
      <c r="DJ8" s="217"/>
      <c r="DK8" s="217"/>
      <c r="DL8" s="217"/>
      <c r="DM8" s="217"/>
      <c r="DN8" s="217"/>
      <c r="DO8" s="217"/>
      <c r="DP8" s="279"/>
      <c r="DQ8" s="288">
        <v>2858162</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34182</v>
      </c>
      <c r="S9" s="217"/>
      <c r="T9" s="217"/>
      <c r="U9" s="217"/>
      <c r="V9" s="217"/>
      <c r="W9" s="217"/>
      <c r="X9" s="217"/>
      <c r="Y9" s="279"/>
      <c r="Z9" s="282">
        <v>0.1</v>
      </c>
      <c r="AA9" s="282"/>
      <c r="AB9" s="282"/>
      <c r="AC9" s="282"/>
      <c r="AD9" s="287">
        <v>34182</v>
      </c>
      <c r="AE9" s="287"/>
      <c r="AF9" s="287"/>
      <c r="AG9" s="287"/>
      <c r="AH9" s="287"/>
      <c r="AI9" s="287"/>
      <c r="AJ9" s="287"/>
      <c r="AK9" s="287"/>
      <c r="AL9" s="283">
        <v>0.3</v>
      </c>
      <c r="AM9" s="238"/>
      <c r="AN9" s="238"/>
      <c r="AO9" s="296"/>
      <c r="AP9" s="261" t="s">
        <v>338</v>
      </c>
      <c r="AQ9" s="1"/>
      <c r="AR9" s="1"/>
      <c r="AS9" s="1"/>
      <c r="AT9" s="1"/>
      <c r="AU9" s="1"/>
      <c r="AV9" s="1"/>
      <c r="AW9" s="1"/>
      <c r="AX9" s="1"/>
      <c r="AY9" s="1"/>
      <c r="AZ9" s="1"/>
      <c r="BA9" s="1"/>
      <c r="BB9" s="1"/>
      <c r="BC9" s="1"/>
      <c r="BD9" s="1"/>
      <c r="BE9" s="1"/>
      <c r="BF9" s="269"/>
      <c r="BG9" s="274">
        <v>1196732</v>
      </c>
      <c r="BH9" s="217"/>
      <c r="BI9" s="217"/>
      <c r="BJ9" s="217"/>
      <c r="BK9" s="217"/>
      <c r="BL9" s="217"/>
      <c r="BM9" s="217"/>
      <c r="BN9" s="279"/>
      <c r="BO9" s="282">
        <v>28.7</v>
      </c>
      <c r="BP9" s="282"/>
      <c r="BQ9" s="282"/>
      <c r="BR9" s="282"/>
      <c r="BS9" s="287" t="s">
        <v>133</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3095217</v>
      </c>
      <c r="CS9" s="217"/>
      <c r="CT9" s="217"/>
      <c r="CU9" s="217"/>
      <c r="CV9" s="217"/>
      <c r="CW9" s="217"/>
      <c r="CX9" s="217"/>
      <c r="CY9" s="279"/>
      <c r="CZ9" s="282">
        <v>14.4</v>
      </c>
      <c r="DA9" s="282"/>
      <c r="DB9" s="282"/>
      <c r="DC9" s="282"/>
      <c r="DD9" s="288">
        <v>1510714</v>
      </c>
      <c r="DE9" s="217"/>
      <c r="DF9" s="217"/>
      <c r="DG9" s="217"/>
      <c r="DH9" s="217"/>
      <c r="DI9" s="217"/>
      <c r="DJ9" s="217"/>
      <c r="DK9" s="217"/>
      <c r="DL9" s="217"/>
      <c r="DM9" s="217"/>
      <c r="DN9" s="217"/>
      <c r="DO9" s="217"/>
      <c r="DP9" s="279"/>
      <c r="DQ9" s="288">
        <v>1283667</v>
      </c>
      <c r="DR9" s="217"/>
      <c r="DS9" s="217"/>
      <c r="DT9" s="217"/>
      <c r="DU9" s="217"/>
      <c r="DV9" s="217"/>
      <c r="DW9" s="217"/>
      <c r="DX9" s="217"/>
      <c r="DY9" s="217"/>
      <c r="DZ9" s="217"/>
      <c r="EA9" s="217"/>
      <c r="EB9" s="217"/>
      <c r="EC9" s="326"/>
    </row>
    <row r="10" spans="2:143" ht="11.25" customHeight="1">
      <c r="B10" s="261" t="s">
        <v>121</v>
      </c>
      <c r="C10" s="1"/>
      <c r="D10" s="1"/>
      <c r="E10" s="1"/>
      <c r="F10" s="1"/>
      <c r="G10" s="1"/>
      <c r="H10" s="1"/>
      <c r="I10" s="1"/>
      <c r="J10" s="1"/>
      <c r="K10" s="1"/>
      <c r="L10" s="1"/>
      <c r="M10" s="1"/>
      <c r="N10" s="1"/>
      <c r="O10" s="1"/>
      <c r="P10" s="1"/>
      <c r="Q10" s="269"/>
      <c r="R10" s="274" t="s">
        <v>133</v>
      </c>
      <c r="S10" s="217"/>
      <c r="T10" s="217"/>
      <c r="U10" s="217"/>
      <c r="V10" s="217"/>
      <c r="W10" s="217"/>
      <c r="X10" s="217"/>
      <c r="Y10" s="279"/>
      <c r="Z10" s="282" t="s">
        <v>133</v>
      </c>
      <c r="AA10" s="282"/>
      <c r="AB10" s="282"/>
      <c r="AC10" s="282"/>
      <c r="AD10" s="287" t="s">
        <v>133</v>
      </c>
      <c r="AE10" s="287"/>
      <c r="AF10" s="287"/>
      <c r="AG10" s="287"/>
      <c r="AH10" s="287"/>
      <c r="AI10" s="287"/>
      <c r="AJ10" s="287"/>
      <c r="AK10" s="287"/>
      <c r="AL10" s="283" t="s">
        <v>133</v>
      </c>
      <c r="AM10" s="238"/>
      <c r="AN10" s="238"/>
      <c r="AO10" s="296"/>
      <c r="AP10" s="261" t="s">
        <v>188</v>
      </c>
      <c r="AQ10" s="1"/>
      <c r="AR10" s="1"/>
      <c r="AS10" s="1"/>
      <c r="AT10" s="1"/>
      <c r="AU10" s="1"/>
      <c r="AV10" s="1"/>
      <c r="AW10" s="1"/>
      <c r="AX10" s="1"/>
      <c r="AY10" s="1"/>
      <c r="AZ10" s="1"/>
      <c r="BA10" s="1"/>
      <c r="BB10" s="1"/>
      <c r="BC10" s="1"/>
      <c r="BD10" s="1"/>
      <c r="BE10" s="1"/>
      <c r="BF10" s="269"/>
      <c r="BG10" s="274">
        <v>88643</v>
      </c>
      <c r="BH10" s="217"/>
      <c r="BI10" s="217"/>
      <c r="BJ10" s="217"/>
      <c r="BK10" s="217"/>
      <c r="BL10" s="217"/>
      <c r="BM10" s="217"/>
      <c r="BN10" s="279"/>
      <c r="BO10" s="282">
        <v>2.1</v>
      </c>
      <c r="BP10" s="282"/>
      <c r="BQ10" s="282"/>
      <c r="BR10" s="282"/>
      <c r="BS10" s="287" t="s">
        <v>133</v>
      </c>
      <c r="BT10" s="287"/>
      <c r="BU10" s="287"/>
      <c r="BV10" s="287"/>
      <c r="BW10" s="287"/>
      <c r="BX10" s="287"/>
      <c r="BY10" s="287"/>
      <c r="BZ10" s="287"/>
      <c r="CA10" s="287"/>
      <c r="CB10" s="325"/>
      <c r="CD10" s="261" t="s">
        <v>228</v>
      </c>
      <c r="CE10" s="1"/>
      <c r="CF10" s="1"/>
      <c r="CG10" s="1"/>
      <c r="CH10" s="1"/>
      <c r="CI10" s="1"/>
      <c r="CJ10" s="1"/>
      <c r="CK10" s="1"/>
      <c r="CL10" s="1"/>
      <c r="CM10" s="1"/>
      <c r="CN10" s="1"/>
      <c r="CO10" s="1"/>
      <c r="CP10" s="1"/>
      <c r="CQ10" s="269"/>
      <c r="CR10" s="274">
        <v>15193</v>
      </c>
      <c r="CS10" s="217"/>
      <c r="CT10" s="217"/>
      <c r="CU10" s="217"/>
      <c r="CV10" s="217"/>
      <c r="CW10" s="217"/>
      <c r="CX10" s="217"/>
      <c r="CY10" s="279"/>
      <c r="CZ10" s="282">
        <v>0.1</v>
      </c>
      <c r="DA10" s="282"/>
      <c r="DB10" s="282"/>
      <c r="DC10" s="282"/>
      <c r="DD10" s="288" t="s">
        <v>133</v>
      </c>
      <c r="DE10" s="217"/>
      <c r="DF10" s="217"/>
      <c r="DG10" s="217"/>
      <c r="DH10" s="217"/>
      <c r="DI10" s="217"/>
      <c r="DJ10" s="217"/>
      <c r="DK10" s="217"/>
      <c r="DL10" s="217"/>
      <c r="DM10" s="217"/>
      <c r="DN10" s="217"/>
      <c r="DO10" s="217"/>
      <c r="DP10" s="279"/>
      <c r="DQ10" s="288">
        <v>15193</v>
      </c>
      <c r="DR10" s="217"/>
      <c r="DS10" s="217"/>
      <c r="DT10" s="217"/>
      <c r="DU10" s="217"/>
      <c r="DV10" s="217"/>
      <c r="DW10" s="217"/>
      <c r="DX10" s="217"/>
      <c r="DY10" s="217"/>
      <c r="DZ10" s="217"/>
      <c r="EA10" s="217"/>
      <c r="EB10" s="217"/>
      <c r="EC10" s="326"/>
    </row>
    <row r="11" spans="2:143" ht="11.25" customHeight="1">
      <c r="B11" s="261" t="s">
        <v>108</v>
      </c>
      <c r="C11" s="1"/>
      <c r="D11" s="1"/>
      <c r="E11" s="1"/>
      <c r="F11" s="1"/>
      <c r="G11" s="1"/>
      <c r="H11" s="1"/>
      <c r="I11" s="1"/>
      <c r="J11" s="1"/>
      <c r="K11" s="1"/>
      <c r="L11" s="1"/>
      <c r="M11" s="1"/>
      <c r="N11" s="1"/>
      <c r="O11" s="1"/>
      <c r="P11" s="1"/>
      <c r="Q11" s="269"/>
      <c r="R11" s="274">
        <v>709457</v>
      </c>
      <c r="S11" s="217"/>
      <c r="T11" s="217"/>
      <c r="U11" s="217"/>
      <c r="V11" s="217"/>
      <c r="W11" s="217"/>
      <c r="X11" s="217"/>
      <c r="Y11" s="279"/>
      <c r="Z11" s="283">
        <v>3</v>
      </c>
      <c r="AA11" s="238"/>
      <c r="AB11" s="238"/>
      <c r="AC11" s="285"/>
      <c r="AD11" s="288">
        <v>709457</v>
      </c>
      <c r="AE11" s="217"/>
      <c r="AF11" s="217"/>
      <c r="AG11" s="217"/>
      <c r="AH11" s="217"/>
      <c r="AI11" s="217"/>
      <c r="AJ11" s="217"/>
      <c r="AK11" s="279"/>
      <c r="AL11" s="283">
        <v>6.6</v>
      </c>
      <c r="AM11" s="238"/>
      <c r="AN11" s="238"/>
      <c r="AO11" s="296"/>
      <c r="AP11" s="261" t="s">
        <v>342</v>
      </c>
      <c r="AQ11" s="1"/>
      <c r="AR11" s="1"/>
      <c r="AS11" s="1"/>
      <c r="AT11" s="1"/>
      <c r="AU11" s="1"/>
      <c r="AV11" s="1"/>
      <c r="AW11" s="1"/>
      <c r="AX11" s="1"/>
      <c r="AY11" s="1"/>
      <c r="AZ11" s="1"/>
      <c r="BA11" s="1"/>
      <c r="BB11" s="1"/>
      <c r="BC11" s="1"/>
      <c r="BD11" s="1"/>
      <c r="BE11" s="1"/>
      <c r="BF11" s="269"/>
      <c r="BG11" s="274">
        <v>56176</v>
      </c>
      <c r="BH11" s="217"/>
      <c r="BI11" s="217"/>
      <c r="BJ11" s="217"/>
      <c r="BK11" s="217"/>
      <c r="BL11" s="217"/>
      <c r="BM11" s="217"/>
      <c r="BN11" s="279"/>
      <c r="BO11" s="282">
        <v>1.3</v>
      </c>
      <c r="BP11" s="282"/>
      <c r="BQ11" s="282"/>
      <c r="BR11" s="282"/>
      <c r="BS11" s="287" t="s">
        <v>133</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523574</v>
      </c>
      <c r="CS11" s="217"/>
      <c r="CT11" s="217"/>
      <c r="CU11" s="217"/>
      <c r="CV11" s="217"/>
      <c r="CW11" s="217"/>
      <c r="CX11" s="217"/>
      <c r="CY11" s="279"/>
      <c r="CZ11" s="282">
        <v>2.4</v>
      </c>
      <c r="DA11" s="282"/>
      <c r="DB11" s="282"/>
      <c r="DC11" s="282"/>
      <c r="DD11" s="288">
        <v>212298</v>
      </c>
      <c r="DE11" s="217"/>
      <c r="DF11" s="217"/>
      <c r="DG11" s="217"/>
      <c r="DH11" s="217"/>
      <c r="DI11" s="217"/>
      <c r="DJ11" s="217"/>
      <c r="DK11" s="217"/>
      <c r="DL11" s="217"/>
      <c r="DM11" s="217"/>
      <c r="DN11" s="217"/>
      <c r="DO11" s="217"/>
      <c r="DP11" s="279"/>
      <c r="DQ11" s="288">
        <v>313261</v>
      </c>
      <c r="DR11" s="217"/>
      <c r="DS11" s="217"/>
      <c r="DT11" s="217"/>
      <c r="DU11" s="217"/>
      <c r="DV11" s="217"/>
      <c r="DW11" s="217"/>
      <c r="DX11" s="217"/>
      <c r="DY11" s="217"/>
      <c r="DZ11" s="217"/>
      <c r="EA11" s="217"/>
      <c r="EB11" s="217"/>
      <c r="EC11" s="326"/>
    </row>
    <row r="12" spans="2:143" ht="11.25" customHeight="1">
      <c r="B12" s="261" t="s">
        <v>141</v>
      </c>
      <c r="C12" s="1"/>
      <c r="D12" s="1"/>
      <c r="E12" s="1"/>
      <c r="F12" s="1"/>
      <c r="G12" s="1"/>
      <c r="H12" s="1"/>
      <c r="I12" s="1"/>
      <c r="J12" s="1"/>
      <c r="K12" s="1"/>
      <c r="L12" s="1"/>
      <c r="M12" s="1"/>
      <c r="N12" s="1"/>
      <c r="O12" s="1"/>
      <c r="P12" s="1"/>
      <c r="Q12" s="269"/>
      <c r="R12" s="274">
        <v>127070</v>
      </c>
      <c r="S12" s="217"/>
      <c r="T12" s="217"/>
      <c r="U12" s="217"/>
      <c r="V12" s="217"/>
      <c r="W12" s="217"/>
      <c r="X12" s="217"/>
      <c r="Y12" s="279"/>
      <c r="Z12" s="282">
        <v>0.5</v>
      </c>
      <c r="AA12" s="282"/>
      <c r="AB12" s="282"/>
      <c r="AC12" s="282"/>
      <c r="AD12" s="287">
        <v>127070</v>
      </c>
      <c r="AE12" s="287"/>
      <c r="AF12" s="287"/>
      <c r="AG12" s="287"/>
      <c r="AH12" s="287"/>
      <c r="AI12" s="287"/>
      <c r="AJ12" s="287"/>
      <c r="AK12" s="287"/>
      <c r="AL12" s="283">
        <v>1.2</v>
      </c>
      <c r="AM12" s="238"/>
      <c r="AN12" s="238"/>
      <c r="AO12" s="296"/>
      <c r="AP12" s="261" t="s">
        <v>346</v>
      </c>
      <c r="AQ12" s="1"/>
      <c r="AR12" s="1"/>
      <c r="AS12" s="1"/>
      <c r="AT12" s="1"/>
      <c r="AU12" s="1"/>
      <c r="AV12" s="1"/>
      <c r="AW12" s="1"/>
      <c r="AX12" s="1"/>
      <c r="AY12" s="1"/>
      <c r="AZ12" s="1"/>
      <c r="BA12" s="1"/>
      <c r="BB12" s="1"/>
      <c r="BC12" s="1"/>
      <c r="BD12" s="1"/>
      <c r="BE12" s="1"/>
      <c r="BF12" s="269"/>
      <c r="BG12" s="274">
        <v>2288320</v>
      </c>
      <c r="BH12" s="217"/>
      <c r="BI12" s="217"/>
      <c r="BJ12" s="217"/>
      <c r="BK12" s="217"/>
      <c r="BL12" s="217"/>
      <c r="BM12" s="217"/>
      <c r="BN12" s="279"/>
      <c r="BO12" s="282">
        <v>54.8</v>
      </c>
      <c r="BP12" s="282"/>
      <c r="BQ12" s="282"/>
      <c r="BR12" s="282"/>
      <c r="BS12" s="287" t="s">
        <v>133</v>
      </c>
      <c r="BT12" s="287"/>
      <c r="BU12" s="287"/>
      <c r="BV12" s="287"/>
      <c r="BW12" s="287"/>
      <c r="BX12" s="287"/>
      <c r="BY12" s="287"/>
      <c r="BZ12" s="287"/>
      <c r="CA12" s="287"/>
      <c r="CB12" s="325"/>
      <c r="CD12" s="261" t="s">
        <v>94</v>
      </c>
      <c r="CE12" s="1"/>
      <c r="CF12" s="1"/>
      <c r="CG12" s="1"/>
      <c r="CH12" s="1"/>
      <c r="CI12" s="1"/>
      <c r="CJ12" s="1"/>
      <c r="CK12" s="1"/>
      <c r="CL12" s="1"/>
      <c r="CM12" s="1"/>
      <c r="CN12" s="1"/>
      <c r="CO12" s="1"/>
      <c r="CP12" s="1"/>
      <c r="CQ12" s="269"/>
      <c r="CR12" s="274">
        <v>1100483</v>
      </c>
      <c r="CS12" s="217"/>
      <c r="CT12" s="217"/>
      <c r="CU12" s="217"/>
      <c r="CV12" s="217"/>
      <c r="CW12" s="217"/>
      <c r="CX12" s="217"/>
      <c r="CY12" s="279"/>
      <c r="CZ12" s="282">
        <v>5.0999999999999996</v>
      </c>
      <c r="DA12" s="282"/>
      <c r="DB12" s="282"/>
      <c r="DC12" s="282"/>
      <c r="DD12" s="288">
        <v>285284</v>
      </c>
      <c r="DE12" s="217"/>
      <c r="DF12" s="217"/>
      <c r="DG12" s="217"/>
      <c r="DH12" s="217"/>
      <c r="DI12" s="217"/>
      <c r="DJ12" s="217"/>
      <c r="DK12" s="217"/>
      <c r="DL12" s="217"/>
      <c r="DM12" s="217"/>
      <c r="DN12" s="217"/>
      <c r="DO12" s="217"/>
      <c r="DP12" s="279"/>
      <c r="DQ12" s="288">
        <v>868061</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133</v>
      </c>
      <c r="S13" s="217"/>
      <c r="T13" s="217"/>
      <c r="U13" s="217"/>
      <c r="V13" s="217"/>
      <c r="W13" s="217"/>
      <c r="X13" s="217"/>
      <c r="Y13" s="279"/>
      <c r="Z13" s="282" t="s">
        <v>133</v>
      </c>
      <c r="AA13" s="282"/>
      <c r="AB13" s="282"/>
      <c r="AC13" s="282"/>
      <c r="AD13" s="287" t="s">
        <v>133</v>
      </c>
      <c r="AE13" s="287"/>
      <c r="AF13" s="287"/>
      <c r="AG13" s="287"/>
      <c r="AH13" s="287"/>
      <c r="AI13" s="287"/>
      <c r="AJ13" s="287"/>
      <c r="AK13" s="287"/>
      <c r="AL13" s="283" t="s">
        <v>133</v>
      </c>
      <c r="AM13" s="238"/>
      <c r="AN13" s="238"/>
      <c r="AO13" s="296"/>
      <c r="AP13" s="261" t="s">
        <v>348</v>
      </c>
      <c r="AQ13" s="1"/>
      <c r="AR13" s="1"/>
      <c r="AS13" s="1"/>
      <c r="AT13" s="1"/>
      <c r="AU13" s="1"/>
      <c r="AV13" s="1"/>
      <c r="AW13" s="1"/>
      <c r="AX13" s="1"/>
      <c r="AY13" s="1"/>
      <c r="AZ13" s="1"/>
      <c r="BA13" s="1"/>
      <c r="BB13" s="1"/>
      <c r="BC13" s="1"/>
      <c r="BD13" s="1"/>
      <c r="BE13" s="1"/>
      <c r="BF13" s="269"/>
      <c r="BG13" s="274">
        <v>2267668</v>
      </c>
      <c r="BH13" s="217"/>
      <c r="BI13" s="217"/>
      <c r="BJ13" s="217"/>
      <c r="BK13" s="217"/>
      <c r="BL13" s="217"/>
      <c r="BM13" s="217"/>
      <c r="BN13" s="279"/>
      <c r="BO13" s="282">
        <v>54.3</v>
      </c>
      <c r="BP13" s="282"/>
      <c r="BQ13" s="282"/>
      <c r="BR13" s="282"/>
      <c r="BS13" s="287" t="s">
        <v>133</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2086385</v>
      </c>
      <c r="CS13" s="217"/>
      <c r="CT13" s="217"/>
      <c r="CU13" s="217"/>
      <c r="CV13" s="217"/>
      <c r="CW13" s="217"/>
      <c r="CX13" s="217"/>
      <c r="CY13" s="279"/>
      <c r="CZ13" s="282">
        <v>9.6999999999999993</v>
      </c>
      <c r="DA13" s="282"/>
      <c r="DB13" s="282"/>
      <c r="DC13" s="282"/>
      <c r="DD13" s="288">
        <v>1062515</v>
      </c>
      <c r="DE13" s="217"/>
      <c r="DF13" s="217"/>
      <c r="DG13" s="217"/>
      <c r="DH13" s="217"/>
      <c r="DI13" s="217"/>
      <c r="DJ13" s="217"/>
      <c r="DK13" s="217"/>
      <c r="DL13" s="217"/>
      <c r="DM13" s="217"/>
      <c r="DN13" s="217"/>
      <c r="DO13" s="217"/>
      <c r="DP13" s="279"/>
      <c r="DQ13" s="288">
        <v>1171811</v>
      </c>
      <c r="DR13" s="217"/>
      <c r="DS13" s="217"/>
      <c r="DT13" s="217"/>
      <c r="DU13" s="217"/>
      <c r="DV13" s="217"/>
      <c r="DW13" s="217"/>
      <c r="DX13" s="217"/>
      <c r="DY13" s="217"/>
      <c r="DZ13" s="217"/>
      <c r="EA13" s="217"/>
      <c r="EB13" s="217"/>
      <c r="EC13" s="326"/>
    </row>
    <row r="14" spans="2:143" ht="11.25" customHeight="1">
      <c r="B14" s="261" t="s">
        <v>351</v>
      </c>
      <c r="C14" s="1"/>
      <c r="D14" s="1"/>
      <c r="E14" s="1"/>
      <c r="F14" s="1"/>
      <c r="G14" s="1"/>
      <c r="H14" s="1"/>
      <c r="I14" s="1"/>
      <c r="J14" s="1"/>
      <c r="K14" s="1"/>
      <c r="L14" s="1"/>
      <c r="M14" s="1"/>
      <c r="N14" s="1"/>
      <c r="O14" s="1"/>
      <c r="P14" s="1"/>
      <c r="Q14" s="269"/>
      <c r="R14" s="274">
        <v>2504</v>
      </c>
      <c r="S14" s="217"/>
      <c r="T14" s="217"/>
      <c r="U14" s="217"/>
      <c r="V14" s="217"/>
      <c r="W14" s="217"/>
      <c r="X14" s="217"/>
      <c r="Y14" s="279"/>
      <c r="Z14" s="282">
        <v>0</v>
      </c>
      <c r="AA14" s="282"/>
      <c r="AB14" s="282"/>
      <c r="AC14" s="282"/>
      <c r="AD14" s="287">
        <v>2504</v>
      </c>
      <c r="AE14" s="287"/>
      <c r="AF14" s="287"/>
      <c r="AG14" s="287"/>
      <c r="AH14" s="287"/>
      <c r="AI14" s="287"/>
      <c r="AJ14" s="287"/>
      <c r="AK14" s="287"/>
      <c r="AL14" s="283">
        <v>0</v>
      </c>
      <c r="AM14" s="238"/>
      <c r="AN14" s="238"/>
      <c r="AO14" s="296"/>
      <c r="AP14" s="261" t="s">
        <v>218</v>
      </c>
      <c r="AQ14" s="1"/>
      <c r="AR14" s="1"/>
      <c r="AS14" s="1"/>
      <c r="AT14" s="1"/>
      <c r="AU14" s="1"/>
      <c r="AV14" s="1"/>
      <c r="AW14" s="1"/>
      <c r="AX14" s="1"/>
      <c r="AY14" s="1"/>
      <c r="AZ14" s="1"/>
      <c r="BA14" s="1"/>
      <c r="BB14" s="1"/>
      <c r="BC14" s="1"/>
      <c r="BD14" s="1"/>
      <c r="BE14" s="1"/>
      <c r="BF14" s="269"/>
      <c r="BG14" s="274">
        <v>120656</v>
      </c>
      <c r="BH14" s="217"/>
      <c r="BI14" s="217"/>
      <c r="BJ14" s="217"/>
      <c r="BK14" s="217"/>
      <c r="BL14" s="217"/>
      <c r="BM14" s="217"/>
      <c r="BN14" s="279"/>
      <c r="BO14" s="282">
        <v>2.9</v>
      </c>
      <c r="BP14" s="282"/>
      <c r="BQ14" s="282"/>
      <c r="BR14" s="282"/>
      <c r="BS14" s="287" t="s">
        <v>133</v>
      </c>
      <c r="BT14" s="287"/>
      <c r="BU14" s="287"/>
      <c r="BV14" s="287"/>
      <c r="BW14" s="287"/>
      <c r="BX14" s="287"/>
      <c r="BY14" s="287"/>
      <c r="BZ14" s="287"/>
      <c r="CA14" s="287"/>
      <c r="CB14" s="325"/>
      <c r="CD14" s="261" t="s">
        <v>70</v>
      </c>
      <c r="CE14" s="1"/>
      <c r="CF14" s="1"/>
      <c r="CG14" s="1"/>
      <c r="CH14" s="1"/>
      <c r="CI14" s="1"/>
      <c r="CJ14" s="1"/>
      <c r="CK14" s="1"/>
      <c r="CL14" s="1"/>
      <c r="CM14" s="1"/>
      <c r="CN14" s="1"/>
      <c r="CO14" s="1"/>
      <c r="CP14" s="1"/>
      <c r="CQ14" s="269"/>
      <c r="CR14" s="274">
        <v>1331938</v>
      </c>
      <c r="CS14" s="217"/>
      <c r="CT14" s="217"/>
      <c r="CU14" s="217"/>
      <c r="CV14" s="217"/>
      <c r="CW14" s="217"/>
      <c r="CX14" s="217"/>
      <c r="CY14" s="279"/>
      <c r="CZ14" s="282">
        <v>6.2</v>
      </c>
      <c r="DA14" s="282"/>
      <c r="DB14" s="282"/>
      <c r="DC14" s="282"/>
      <c r="DD14" s="288">
        <v>525319</v>
      </c>
      <c r="DE14" s="217"/>
      <c r="DF14" s="217"/>
      <c r="DG14" s="217"/>
      <c r="DH14" s="217"/>
      <c r="DI14" s="217"/>
      <c r="DJ14" s="217"/>
      <c r="DK14" s="217"/>
      <c r="DL14" s="217"/>
      <c r="DM14" s="217"/>
      <c r="DN14" s="217"/>
      <c r="DO14" s="217"/>
      <c r="DP14" s="279"/>
      <c r="DQ14" s="288">
        <v>816027</v>
      </c>
      <c r="DR14" s="217"/>
      <c r="DS14" s="217"/>
      <c r="DT14" s="217"/>
      <c r="DU14" s="217"/>
      <c r="DV14" s="217"/>
      <c r="DW14" s="217"/>
      <c r="DX14" s="217"/>
      <c r="DY14" s="217"/>
      <c r="DZ14" s="217"/>
      <c r="EA14" s="217"/>
      <c r="EB14" s="217"/>
      <c r="EC14" s="326"/>
    </row>
    <row r="15" spans="2:143" ht="11.25" customHeight="1">
      <c r="B15" s="261" t="s">
        <v>317</v>
      </c>
      <c r="C15" s="1"/>
      <c r="D15" s="1"/>
      <c r="E15" s="1"/>
      <c r="F15" s="1"/>
      <c r="G15" s="1"/>
      <c r="H15" s="1"/>
      <c r="I15" s="1"/>
      <c r="J15" s="1"/>
      <c r="K15" s="1"/>
      <c r="L15" s="1"/>
      <c r="M15" s="1"/>
      <c r="N15" s="1"/>
      <c r="O15" s="1"/>
      <c r="P15" s="1"/>
      <c r="Q15" s="269"/>
      <c r="R15" s="274" t="s">
        <v>133</v>
      </c>
      <c r="S15" s="217"/>
      <c r="T15" s="217"/>
      <c r="U15" s="217"/>
      <c r="V15" s="217"/>
      <c r="W15" s="217"/>
      <c r="X15" s="217"/>
      <c r="Y15" s="279"/>
      <c r="Z15" s="282" t="s">
        <v>133</v>
      </c>
      <c r="AA15" s="282"/>
      <c r="AB15" s="282"/>
      <c r="AC15" s="282"/>
      <c r="AD15" s="287" t="s">
        <v>133</v>
      </c>
      <c r="AE15" s="287"/>
      <c r="AF15" s="287"/>
      <c r="AG15" s="287"/>
      <c r="AH15" s="287"/>
      <c r="AI15" s="287"/>
      <c r="AJ15" s="287"/>
      <c r="AK15" s="287"/>
      <c r="AL15" s="283" t="s">
        <v>133</v>
      </c>
      <c r="AM15" s="238"/>
      <c r="AN15" s="238"/>
      <c r="AO15" s="296"/>
      <c r="AP15" s="261" t="s">
        <v>353</v>
      </c>
      <c r="AQ15" s="1"/>
      <c r="AR15" s="1"/>
      <c r="AS15" s="1"/>
      <c r="AT15" s="1"/>
      <c r="AU15" s="1"/>
      <c r="AV15" s="1"/>
      <c r="AW15" s="1"/>
      <c r="AX15" s="1"/>
      <c r="AY15" s="1"/>
      <c r="AZ15" s="1"/>
      <c r="BA15" s="1"/>
      <c r="BB15" s="1"/>
      <c r="BC15" s="1"/>
      <c r="BD15" s="1"/>
      <c r="BE15" s="1"/>
      <c r="BF15" s="269"/>
      <c r="BG15" s="274">
        <v>244317</v>
      </c>
      <c r="BH15" s="217"/>
      <c r="BI15" s="217"/>
      <c r="BJ15" s="217"/>
      <c r="BK15" s="217"/>
      <c r="BL15" s="217"/>
      <c r="BM15" s="217"/>
      <c r="BN15" s="279"/>
      <c r="BO15" s="282">
        <v>5.9</v>
      </c>
      <c r="BP15" s="282"/>
      <c r="BQ15" s="282"/>
      <c r="BR15" s="282"/>
      <c r="BS15" s="287" t="s">
        <v>133</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1885473</v>
      </c>
      <c r="CS15" s="217"/>
      <c r="CT15" s="217"/>
      <c r="CU15" s="217"/>
      <c r="CV15" s="217"/>
      <c r="CW15" s="217"/>
      <c r="CX15" s="217"/>
      <c r="CY15" s="279"/>
      <c r="CZ15" s="282">
        <v>8.6999999999999993</v>
      </c>
      <c r="DA15" s="282"/>
      <c r="DB15" s="282"/>
      <c r="DC15" s="282"/>
      <c r="DD15" s="288">
        <v>663027</v>
      </c>
      <c r="DE15" s="217"/>
      <c r="DF15" s="217"/>
      <c r="DG15" s="217"/>
      <c r="DH15" s="217"/>
      <c r="DI15" s="217"/>
      <c r="DJ15" s="217"/>
      <c r="DK15" s="217"/>
      <c r="DL15" s="217"/>
      <c r="DM15" s="217"/>
      <c r="DN15" s="217"/>
      <c r="DO15" s="217"/>
      <c r="DP15" s="279"/>
      <c r="DQ15" s="288">
        <v>1011221</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28811</v>
      </c>
      <c r="S16" s="217"/>
      <c r="T16" s="217"/>
      <c r="U16" s="217"/>
      <c r="V16" s="217"/>
      <c r="W16" s="217"/>
      <c r="X16" s="217"/>
      <c r="Y16" s="279"/>
      <c r="Z16" s="282">
        <v>0.1</v>
      </c>
      <c r="AA16" s="282"/>
      <c r="AB16" s="282"/>
      <c r="AC16" s="282"/>
      <c r="AD16" s="287">
        <v>28811</v>
      </c>
      <c r="AE16" s="287"/>
      <c r="AF16" s="287"/>
      <c r="AG16" s="287"/>
      <c r="AH16" s="287"/>
      <c r="AI16" s="287"/>
      <c r="AJ16" s="287"/>
      <c r="AK16" s="287"/>
      <c r="AL16" s="283">
        <v>0.3</v>
      </c>
      <c r="AM16" s="238"/>
      <c r="AN16" s="238"/>
      <c r="AO16" s="296"/>
      <c r="AP16" s="261" t="s">
        <v>357</v>
      </c>
      <c r="AQ16" s="1"/>
      <c r="AR16" s="1"/>
      <c r="AS16" s="1"/>
      <c r="AT16" s="1"/>
      <c r="AU16" s="1"/>
      <c r="AV16" s="1"/>
      <c r="AW16" s="1"/>
      <c r="AX16" s="1"/>
      <c r="AY16" s="1"/>
      <c r="AZ16" s="1"/>
      <c r="BA16" s="1"/>
      <c r="BB16" s="1"/>
      <c r="BC16" s="1"/>
      <c r="BD16" s="1"/>
      <c r="BE16" s="1"/>
      <c r="BF16" s="269"/>
      <c r="BG16" s="274" t="s">
        <v>133</v>
      </c>
      <c r="BH16" s="217"/>
      <c r="BI16" s="217"/>
      <c r="BJ16" s="217"/>
      <c r="BK16" s="217"/>
      <c r="BL16" s="217"/>
      <c r="BM16" s="217"/>
      <c r="BN16" s="279"/>
      <c r="BO16" s="282" t="s">
        <v>133</v>
      </c>
      <c r="BP16" s="282"/>
      <c r="BQ16" s="282"/>
      <c r="BR16" s="282"/>
      <c r="BS16" s="287" t="s">
        <v>133</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880</v>
      </c>
      <c r="CS16" s="217"/>
      <c r="CT16" s="217"/>
      <c r="CU16" s="217"/>
      <c r="CV16" s="217"/>
      <c r="CW16" s="217"/>
      <c r="CX16" s="217"/>
      <c r="CY16" s="279"/>
      <c r="CZ16" s="282">
        <v>0</v>
      </c>
      <c r="DA16" s="282"/>
      <c r="DB16" s="282"/>
      <c r="DC16" s="282"/>
      <c r="DD16" s="288" t="s">
        <v>133</v>
      </c>
      <c r="DE16" s="217"/>
      <c r="DF16" s="217"/>
      <c r="DG16" s="217"/>
      <c r="DH16" s="217"/>
      <c r="DI16" s="217"/>
      <c r="DJ16" s="217"/>
      <c r="DK16" s="217"/>
      <c r="DL16" s="217"/>
      <c r="DM16" s="217"/>
      <c r="DN16" s="217"/>
      <c r="DO16" s="217"/>
      <c r="DP16" s="279"/>
      <c r="DQ16" s="288" t="s">
        <v>133</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66849</v>
      </c>
      <c r="S17" s="217"/>
      <c r="T17" s="217"/>
      <c r="U17" s="217"/>
      <c r="V17" s="217"/>
      <c r="W17" s="217"/>
      <c r="X17" s="217"/>
      <c r="Y17" s="279"/>
      <c r="Z17" s="282">
        <v>0.3</v>
      </c>
      <c r="AA17" s="282"/>
      <c r="AB17" s="282"/>
      <c r="AC17" s="282"/>
      <c r="AD17" s="287">
        <v>66849</v>
      </c>
      <c r="AE17" s="287"/>
      <c r="AF17" s="287"/>
      <c r="AG17" s="287"/>
      <c r="AH17" s="287"/>
      <c r="AI17" s="287"/>
      <c r="AJ17" s="287"/>
      <c r="AK17" s="287"/>
      <c r="AL17" s="283">
        <v>0.6</v>
      </c>
      <c r="AM17" s="238"/>
      <c r="AN17" s="238"/>
      <c r="AO17" s="296"/>
      <c r="AP17" s="261" t="s">
        <v>360</v>
      </c>
      <c r="AQ17" s="1"/>
      <c r="AR17" s="1"/>
      <c r="AS17" s="1"/>
      <c r="AT17" s="1"/>
      <c r="AU17" s="1"/>
      <c r="AV17" s="1"/>
      <c r="AW17" s="1"/>
      <c r="AX17" s="1"/>
      <c r="AY17" s="1"/>
      <c r="AZ17" s="1"/>
      <c r="BA17" s="1"/>
      <c r="BB17" s="1"/>
      <c r="BC17" s="1"/>
      <c r="BD17" s="1"/>
      <c r="BE17" s="1"/>
      <c r="BF17" s="269"/>
      <c r="BG17" s="274" t="s">
        <v>133</v>
      </c>
      <c r="BH17" s="217"/>
      <c r="BI17" s="217"/>
      <c r="BJ17" s="217"/>
      <c r="BK17" s="217"/>
      <c r="BL17" s="217"/>
      <c r="BM17" s="217"/>
      <c r="BN17" s="279"/>
      <c r="BO17" s="282" t="s">
        <v>133</v>
      </c>
      <c r="BP17" s="282"/>
      <c r="BQ17" s="282"/>
      <c r="BR17" s="282"/>
      <c r="BS17" s="287" t="s">
        <v>133</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1850718</v>
      </c>
      <c r="CS17" s="217"/>
      <c r="CT17" s="217"/>
      <c r="CU17" s="217"/>
      <c r="CV17" s="217"/>
      <c r="CW17" s="217"/>
      <c r="CX17" s="217"/>
      <c r="CY17" s="279"/>
      <c r="CZ17" s="282">
        <v>8.6</v>
      </c>
      <c r="DA17" s="282"/>
      <c r="DB17" s="282"/>
      <c r="DC17" s="282"/>
      <c r="DD17" s="288" t="s">
        <v>133</v>
      </c>
      <c r="DE17" s="217"/>
      <c r="DF17" s="217"/>
      <c r="DG17" s="217"/>
      <c r="DH17" s="217"/>
      <c r="DI17" s="217"/>
      <c r="DJ17" s="217"/>
      <c r="DK17" s="217"/>
      <c r="DL17" s="217"/>
      <c r="DM17" s="217"/>
      <c r="DN17" s="217"/>
      <c r="DO17" s="217"/>
      <c r="DP17" s="279"/>
      <c r="DQ17" s="288">
        <v>1850718</v>
      </c>
      <c r="DR17" s="217"/>
      <c r="DS17" s="217"/>
      <c r="DT17" s="217"/>
      <c r="DU17" s="217"/>
      <c r="DV17" s="217"/>
      <c r="DW17" s="217"/>
      <c r="DX17" s="217"/>
      <c r="DY17" s="217"/>
      <c r="DZ17" s="217"/>
      <c r="EA17" s="217"/>
      <c r="EB17" s="217"/>
      <c r="EC17" s="326"/>
    </row>
    <row r="18" spans="2:133" ht="11.25" customHeight="1">
      <c r="B18" s="261" t="s">
        <v>363</v>
      </c>
      <c r="C18" s="1"/>
      <c r="D18" s="1"/>
      <c r="E18" s="1"/>
      <c r="F18" s="1"/>
      <c r="G18" s="1"/>
      <c r="H18" s="1"/>
      <c r="I18" s="1"/>
      <c r="J18" s="1"/>
      <c r="K18" s="1"/>
      <c r="L18" s="1"/>
      <c r="M18" s="1"/>
      <c r="N18" s="1"/>
      <c r="O18" s="1"/>
      <c r="P18" s="1"/>
      <c r="Q18" s="269"/>
      <c r="R18" s="274">
        <v>17557</v>
      </c>
      <c r="S18" s="217"/>
      <c r="T18" s="217"/>
      <c r="U18" s="217"/>
      <c r="V18" s="217"/>
      <c r="W18" s="217"/>
      <c r="X18" s="217"/>
      <c r="Y18" s="279"/>
      <c r="Z18" s="282">
        <v>0.1</v>
      </c>
      <c r="AA18" s="282"/>
      <c r="AB18" s="282"/>
      <c r="AC18" s="282"/>
      <c r="AD18" s="287">
        <v>17557</v>
      </c>
      <c r="AE18" s="287"/>
      <c r="AF18" s="287"/>
      <c r="AG18" s="287"/>
      <c r="AH18" s="287"/>
      <c r="AI18" s="287"/>
      <c r="AJ18" s="287"/>
      <c r="AK18" s="287"/>
      <c r="AL18" s="283">
        <v>0.2</v>
      </c>
      <c r="AM18" s="238"/>
      <c r="AN18" s="238"/>
      <c r="AO18" s="296"/>
      <c r="AP18" s="261" t="s">
        <v>104</v>
      </c>
      <c r="AQ18" s="1"/>
      <c r="AR18" s="1"/>
      <c r="AS18" s="1"/>
      <c r="AT18" s="1"/>
      <c r="AU18" s="1"/>
      <c r="AV18" s="1"/>
      <c r="AW18" s="1"/>
      <c r="AX18" s="1"/>
      <c r="AY18" s="1"/>
      <c r="AZ18" s="1"/>
      <c r="BA18" s="1"/>
      <c r="BB18" s="1"/>
      <c r="BC18" s="1"/>
      <c r="BD18" s="1"/>
      <c r="BE18" s="1"/>
      <c r="BF18" s="269"/>
      <c r="BG18" s="274" t="s">
        <v>133</v>
      </c>
      <c r="BH18" s="217"/>
      <c r="BI18" s="217"/>
      <c r="BJ18" s="217"/>
      <c r="BK18" s="217"/>
      <c r="BL18" s="217"/>
      <c r="BM18" s="217"/>
      <c r="BN18" s="279"/>
      <c r="BO18" s="282" t="s">
        <v>133</v>
      </c>
      <c r="BP18" s="282"/>
      <c r="BQ18" s="282"/>
      <c r="BR18" s="282"/>
      <c r="BS18" s="287" t="s">
        <v>133</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133</v>
      </c>
      <c r="CS18" s="217"/>
      <c r="CT18" s="217"/>
      <c r="CU18" s="217"/>
      <c r="CV18" s="217"/>
      <c r="CW18" s="217"/>
      <c r="CX18" s="217"/>
      <c r="CY18" s="279"/>
      <c r="CZ18" s="282" t="s">
        <v>133</v>
      </c>
      <c r="DA18" s="282"/>
      <c r="DB18" s="282"/>
      <c r="DC18" s="282"/>
      <c r="DD18" s="288" t="s">
        <v>133</v>
      </c>
      <c r="DE18" s="217"/>
      <c r="DF18" s="217"/>
      <c r="DG18" s="217"/>
      <c r="DH18" s="217"/>
      <c r="DI18" s="217"/>
      <c r="DJ18" s="217"/>
      <c r="DK18" s="217"/>
      <c r="DL18" s="217"/>
      <c r="DM18" s="217"/>
      <c r="DN18" s="217"/>
      <c r="DO18" s="217"/>
      <c r="DP18" s="279"/>
      <c r="DQ18" s="288" t="s">
        <v>133</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15280</v>
      </c>
      <c r="S19" s="217"/>
      <c r="T19" s="217"/>
      <c r="U19" s="217"/>
      <c r="V19" s="217"/>
      <c r="W19" s="217"/>
      <c r="X19" s="217"/>
      <c r="Y19" s="279"/>
      <c r="Z19" s="282">
        <v>0.1</v>
      </c>
      <c r="AA19" s="282"/>
      <c r="AB19" s="282"/>
      <c r="AC19" s="282"/>
      <c r="AD19" s="287">
        <v>15280</v>
      </c>
      <c r="AE19" s="287"/>
      <c r="AF19" s="287"/>
      <c r="AG19" s="287"/>
      <c r="AH19" s="287"/>
      <c r="AI19" s="287"/>
      <c r="AJ19" s="287"/>
      <c r="AK19" s="287"/>
      <c r="AL19" s="283">
        <v>0.1</v>
      </c>
      <c r="AM19" s="238"/>
      <c r="AN19" s="238"/>
      <c r="AO19" s="296"/>
      <c r="AP19" s="261" t="s">
        <v>253</v>
      </c>
      <c r="AQ19" s="1"/>
      <c r="AR19" s="1"/>
      <c r="AS19" s="1"/>
      <c r="AT19" s="1"/>
      <c r="AU19" s="1"/>
      <c r="AV19" s="1"/>
      <c r="AW19" s="1"/>
      <c r="AX19" s="1"/>
      <c r="AY19" s="1"/>
      <c r="AZ19" s="1"/>
      <c r="BA19" s="1"/>
      <c r="BB19" s="1"/>
      <c r="BC19" s="1"/>
      <c r="BD19" s="1"/>
      <c r="BE19" s="1"/>
      <c r="BF19" s="269"/>
      <c r="BG19" s="274">
        <v>117656</v>
      </c>
      <c r="BH19" s="217"/>
      <c r="BI19" s="217"/>
      <c r="BJ19" s="217"/>
      <c r="BK19" s="217"/>
      <c r="BL19" s="217"/>
      <c r="BM19" s="217"/>
      <c r="BN19" s="279"/>
      <c r="BO19" s="282">
        <v>2.8</v>
      </c>
      <c r="BP19" s="282"/>
      <c r="BQ19" s="282"/>
      <c r="BR19" s="282"/>
      <c r="BS19" s="287" t="s">
        <v>133</v>
      </c>
      <c r="BT19" s="287"/>
      <c r="BU19" s="287"/>
      <c r="BV19" s="287"/>
      <c r="BW19" s="287"/>
      <c r="BX19" s="287"/>
      <c r="BY19" s="287"/>
      <c r="BZ19" s="287"/>
      <c r="CA19" s="287"/>
      <c r="CB19" s="325"/>
      <c r="CD19" s="261" t="s">
        <v>367</v>
      </c>
      <c r="CE19" s="1"/>
      <c r="CF19" s="1"/>
      <c r="CG19" s="1"/>
      <c r="CH19" s="1"/>
      <c r="CI19" s="1"/>
      <c r="CJ19" s="1"/>
      <c r="CK19" s="1"/>
      <c r="CL19" s="1"/>
      <c r="CM19" s="1"/>
      <c r="CN19" s="1"/>
      <c r="CO19" s="1"/>
      <c r="CP19" s="1"/>
      <c r="CQ19" s="269"/>
      <c r="CR19" s="274" t="s">
        <v>133</v>
      </c>
      <c r="CS19" s="217"/>
      <c r="CT19" s="217"/>
      <c r="CU19" s="217"/>
      <c r="CV19" s="217"/>
      <c r="CW19" s="217"/>
      <c r="CX19" s="217"/>
      <c r="CY19" s="279"/>
      <c r="CZ19" s="282" t="s">
        <v>133</v>
      </c>
      <c r="DA19" s="282"/>
      <c r="DB19" s="282"/>
      <c r="DC19" s="282"/>
      <c r="DD19" s="288" t="s">
        <v>133</v>
      </c>
      <c r="DE19" s="217"/>
      <c r="DF19" s="217"/>
      <c r="DG19" s="217"/>
      <c r="DH19" s="217"/>
      <c r="DI19" s="217"/>
      <c r="DJ19" s="217"/>
      <c r="DK19" s="217"/>
      <c r="DL19" s="217"/>
      <c r="DM19" s="217"/>
      <c r="DN19" s="217"/>
      <c r="DO19" s="217"/>
      <c r="DP19" s="279"/>
      <c r="DQ19" s="288" t="s">
        <v>133</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v>2277</v>
      </c>
      <c r="S20" s="217"/>
      <c r="T20" s="217"/>
      <c r="U20" s="217"/>
      <c r="V20" s="217"/>
      <c r="W20" s="217"/>
      <c r="X20" s="217"/>
      <c r="Y20" s="279"/>
      <c r="Z20" s="282">
        <v>0</v>
      </c>
      <c r="AA20" s="282"/>
      <c r="AB20" s="282"/>
      <c r="AC20" s="282"/>
      <c r="AD20" s="287">
        <v>2277</v>
      </c>
      <c r="AE20" s="287"/>
      <c r="AF20" s="287"/>
      <c r="AG20" s="287"/>
      <c r="AH20" s="287"/>
      <c r="AI20" s="287"/>
      <c r="AJ20" s="287"/>
      <c r="AK20" s="287"/>
      <c r="AL20" s="283">
        <v>0</v>
      </c>
      <c r="AM20" s="238"/>
      <c r="AN20" s="238"/>
      <c r="AO20" s="296"/>
      <c r="AP20" s="261" t="s">
        <v>369</v>
      </c>
      <c r="AQ20" s="1"/>
      <c r="AR20" s="1"/>
      <c r="AS20" s="1"/>
      <c r="AT20" s="1"/>
      <c r="AU20" s="1"/>
      <c r="AV20" s="1"/>
      <c r="AW20" s="1"/>
      <c r="AX20" s="1"/>
      <c r="AY20" s="1"/>
      <c r="AZ20" s="1"/>
      <c r="BA20" s="1"/>
      <c r="BB20" s="1"/>
      <c r="BC20" s="1"/>
      <c r="BD20" s="1"/>
      <c r="BE20" s="1"/>
      <c r="BF20" s="269"/>
      <c r="BG20" s="274">
        <v>117656</v>
      </c>
      <c r="BH20" s="217"/>
      <c r="BI20" s="217"/>
      <c r="BJ20" s="217"/>
      <c r="BK20" s="217"/>
      <c r="BL20" s="217"/>
      <c r="BM20" s="217"/>
      <c r="BN20" s="279"/>
      <c r="BO20" s="282">
        <v>2.8</v>
      </c>
      <c r="BP20" s="282"/>
      <c r="BQ20" s="282"/>
      <c r="BR20" s="282"/>
      <c r="BS20" s="287" t="s">
        <v>133</v>
      </c>
      <c r="BT20" s="287"/>
      <c r="BU20" s="287"/>
      <c r="BV20" s="287"/>
      <c r="BW20" s="287"/>
      <c r="BX20" s="287"/>
      <c r="BY20" s="287"/>
      <c r="BZ20" s="287"/>
      <c r="CA20" s="287"/>
      <c r="CB20" s="325"/>
      <c r="CD20" s="261" t="s">
        <v>190</v>
      </c>
      <c r="CE20" s="1"/>
      <c r="CF20" s="1"/>
      <c r="CG20" s="1"/>
      <c r="CH20" s="1"/>
      <c r="CI20" s="1"/>
      <c r="CJ20" s="1"/>
      <c r="CK20" s="1"/>
      <c r="CL20" s="1"/>
      <c r="CM20" s="1"/>
      <c r="CN20" s="1"/>
      <c r="CO20" s="1"/>
      <c r="CP20" s="1"/>
      <c r="CQ20" s="269"/>
      <c r="CR20" s="274">
        <v>21548455</v>
      </c>
      <c r="CS20" s="217"/>
      <c r="CT20" s="217"/>
      <c r="CU20" s="217"/>
      <c r="CV20" s="217"/>
      <c r="CW20" s="217"/>
      <c r="CX20" s="217"/>
      <c r="CY20" s="279"/>
      <c r="CZ20" s="282">
        <v>100</v>
      </c>
      <c r="DA20" s="282"/>
      <c r="DB20" s="282"/>
      <c r="DC20" s="282"/>
      <c r="DD20" s="288">
        <v>4410779</v>
      </c>
      <c r="DE20" s="217"/>
      <c r="DF20" s="217"/>
      <c r="DG20" s="217"/>
      <c r="DH20" s="217"/>
      <c r="DI20" s="217"/>
      <c r="DJ20" s="217"/>
      <c r="DK20" s="217"/>
      <c r="DL20" s="217"/>
      <c r="DM20" s="217"/>
      <c r="DN20" s="217"/>
      <c r="DO20" s="217"/>
      <c r="DP20" s="279"/>
      <c r="DQ20" s="288">
        <v>13138937</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6137447</v>
      </c>
      <c r="S21" s="217"/>
      <c r="T21" s="217"/>
      <c r="U21" s="217"/>
      <c r="V21" s="217"/>
      <c r="W21" s="217"/>
      <c r="X21" s="217"/>
      <c r="Y21" s="279"/>
      <c r="Z21" s="282">
        <v>26.1</v>
      </c>
      <c r="AA21" s="282"/>
      <c r="AB21" s="282"/>
      <c r="AC21" s="282"/>
      <c r="AD21" s="287">
        <v>5334356</v>
      </c>
      <c r="AE21" s="287"/>
      <c r="AF21" s="287"/>
      <c r="AG21" s="287"/>
      <c r="AH21" s="287"/>
      <c r="AI21" s="287"/>
      <c r="AJ21" s="287"/>
      <c r="AK21" s="287"/>
      <c r="AL21" s="283">
        <v>49.4</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v>117656</v>
      </c>
      <c r="BH21" s="217"/>
      <c r="BI21" s="217"/>
      <c r="BJ21" s="217"/>
      <c r="BK21" s="217"/>
      <c r="BL21" s="217"/>
      <c r="BM21" s="217"/>
      <c r="BN21" s="279"/>
      <c r="BO21" s="282">
        <v>2.8</v>
      </c>
      <c r="BP21" s="282"/>
      <c r="BQ21" s="282"/>
      <c r="BR21" s="282"/>
      <c r="BS21" s="287" t="s">
        <v>133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290</v>
      </c>
      <c r="C22" s="1"/>
      <c r="D22" s="1"/>
      <c r="E22" s="1"/>
      <c r="F22" s="1"/>
      <c r="G22" s="1"/>
      <c r="H22" s="1"/>
      <c r="I22" s="1"/>
      <c r="J22" s="1"/>
      <c r="K22" s="1"/>
      <c r="L22" s="1"/>
      <c r="M22" s="1"/>
      <c r="N22" s="1"/>
      <c r="O22" s="1"/>
      <c r="P22" s="1"/>
      <c r="Q22" s="269"/>
      <c r="R22" s="274">
        <v>5334356</v>
      </c>
      <c r="S22" s="217"/>
      <c r="T22" s="217"/>
      <c r="U22" s="217"/>
      <c r="V22" s="217"/>
      <c r="W22" s="217"/>
      <c r="X22" s="217"/>
      <c r="Y22" s="279"/>
      <c r="Z22" s="282">
        <v>22.7</v>
      </c>
      <c r="AA22" s="282"/>
      <c r="AB22" s="282"/>
      <c r="AC22" s="282"/>
      <c r="AD22" s="287">
        <v>5334356</v>
      </c>
      <c r="AE22" s="287"/>
      <c r="AF22" s="287"/>
      <c r="AG22" s="287"/>
      <c r="AH22" s="287"/>
      <c r="AI22" s="287"/>
      <c r="AJ22" s="287"/>
      <c r="AK22" s="287"/>
      <c r="AL22" s="283">
        <v>49.4</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133</v>
      </c>
      <c r="BH22" s="217"/>
      <c r="BI22" s="217"/>
      <c r="BJ22" s="217"/>
      <c r="BK22" s="217"/>
      <c r="BL22" s="217"/>
      <c r="BM22" s="217"/>
      <c r="BN22" s="279"/>
      <c r="BO22" s="282" t="s">
        <v>133</v>
      </c>
      <c r="BP22" s="282"/>
      <c r="BQ22" s="282"/>
      <c r="BR22" s="282"/>
      <c r="BS22" s="287" t="s">
        <v>133</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288</v>
      </c>
      <c r="C23" s="1"/>
      <c r="D23" s="1"/>
      <c r="E23" s="1"/>
      <c r="F23" s="1"/>
      <c r="G23" s="1"/>
      <c r="H23" s="1"/>
      <c r="I23" s="1"/>
      <c r="J23" s="1"/>
      <c r="K23" s="1"/>
      <c r="L23" s="1"/>
      <c r="M23" s="1"/>
      <c r="N23" s="1"/>
      <c r="O23" s="1"/>
      <c r="P23" s="1"/>
      <c r="Q23" s="269"/>
      <c r="R23" s="274">
        <v>803091</v>
      </c>
      <c r="S23" s="217"/>
      <c r="T23" s="217"/>
      <c r="U23" s="217"/>
      <c r="V23" s="217"/>
      <c r="W23" s="217"/>
      <c r="X23" s="217"/>
      <c r="Y23" s="279"/>
      <c r="Z23" s="282">
        <v>3.4</v>
      </c>
      <c r="AA23" s="282"/>
      <c r="AB23" s="282"/>
      <c r="AC23" s="282"/>
      <c r="AD23" s="287" t="s">
        <v>133</v>
      </c>
      <c r="AE23" s="287"/>
      <c r="AF23" s="287"/>
      <c r="AG23" s="287"/>
      <c r="AH23" s="287"/>
      <c r="AI23" s="287"/>
      <c r="AJ23" s="287"/>
      <c r="AK23" s="287"/>
      <c r="AL23" s="283" t="s">
        <v>133</v>
      </c>
      <c r="AM23" s="238"/>
      <c r="AN23" s="238"/>
      <c r="AO23" s="296"/>
      <c r="AP23" s="261" t="s">
        <v>63</v>
      </c>
      <c r="AQ23" s="300"/>
      <c r="AR23" s="300"/>
      <c r="AS23" s="300"/>
      <c r="AT23" s="300"/>
      <c r="AU23" s="300"/>
      <c r="AV23" s="300"/>
      <c r="AW23" s="300"/>
      <c r="AX23" s="300"/>
      <c r="AY23" s="300"/>
      <c r="AZ23" s="300"/>
      <c r="BA23" s="300"/>
      <c r="BB23" s="300"/>
      <c r="BC23" s="300"/>
      <c r="BD23" s="300"/>
      <c r="BE23" s="300"/>
      <c r="BF23" s="314"/>
      <c r="BG23" s="274" t="s">
        <v>133</v>
      </c>
      <c r="BH23" s="217"/>
      <c r="BI23" s="217"/>
      <c r="BJ23" s="217"/>
      <c r="BK23" s="217"/>
      <c r="BL23" s="217"/>
      <c r="BM23" s="217"/>
      <c r="BN23" s="279"/>
      <c r="BO23" s="282" t="s">
        <v>133</v>
      </c>
      <c r="BP23" s="282"/>
      <c r="BQ23" s="282"/>
      <c r="BR23" s="282"/>
      <c r="BS23" s="287" t="s">
        <v>133</v>
      </c>
      <c r="BT23" s="287"/>
      <c r="BU23" s="287"/>
      <c r="BV23" s="287"/>
      <c r="BW23" s="287"/>
      <c r="BX23" s="287"/>
      <c r="BY23" s="287"/>
      <c r="BZ23" s="287"/>
      <c r="CA23" s="287"/>
      <c r="CB23" s="325"/>
      <c r="CD23" s="182" t="s">
        <v>312</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378</v>
      </c>
      <c r="DA23" s="139"/>
      <c r="DB23" s="139"/>
      <c r="DC23" s="144"/>
      <c r="DD23" s="182" t="s">
        <v>294</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t="s">
        <v>133</v>
      </c>
      <c r="S24" s="217"/>
      <c r="T24" s="217"/>
      <c r="U24" s="217"/>
      <c r="V24" s="217"/>
      <c r="W24" s="217"/>
      <c r="X24" s="217"/>
      <c r="Y24" s="279"/>
      <c r="Z24" s="282" t="s">
        <v>133</v>
      </c>
      <c r="AA24" s="282"/>
      <c r="AB24" s="282"/>
      <c r="AC24" s="282"/>
      <c r="AD24" s="287" t="s">
        <v>133</v>
      </c>
      <c r="AE24" s="287"/>
      <c r="AF24" s="287"/>
      <c r="AG24" s="287"/>
      <c r="AH24" s="287"/>
      <c r="AI24" s="287"/>
      <c r="AJ24" s="287"/>
      <c r="AK24" s="287"/>
      <c r="AL24" s="283" t="s">
        <v>133</v>
      </c>
      <c r="AM24" s="238"/>
      <c r="AN24" s="238"/>
      <c r="AO24" s="296"/>
      <c r="AP24" s="261" t="s">
        <v>384</v>
      </c>
      <c r="AQ24" s="300"/>
      <c r="AR24" s="300"/>
      <c r="AS24" s="300"/>
      <c r="AT24" s="300"/>
      <c r="AU24" s="300"/>
      <c r="AV24" s="300"/>
      <c r="AW24" s="300"/>
      <c r="AX24" s="300"/>
      <c r="AY24" s="300"/>
      <c r="AZ24" s="300"/>
      <c r="BA24" s="300"/>
      <c r="BB24" s="300"/>
      <c r="BC24" s="300"/>
      <c r="BD24" s="300"/>
      <c r="BE24" s="300"/>
      <c r="BF24" s="314"/>
      <c r="BG24" s="274" t="s">
        <v>133</v>
      </c>
      <c r="BH24" s="217"/>
      <c r="BI24" s="217"/>
      <c r="BJ24" s="217"/>
      <c r="BK24" s="217"/>
      <c r="BL24" s="217"/>
      <c r="BM24" s="217"/>
      <c r="BN24" s="279"/>
      <c r="BO24" s="282" t="s">
        <v>133</v>
      </c>
      <c r="BP24" s="282"/>
      <c r="BQ24" s="282"/>
      <c r="BR24" s="282"/>
      <c r="BS24" s="287" t="s">
        <v>133</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7195124</v>
      </c>
      <c r="CS24" s="276"/>
      <c r="CT24" s="276"/>
      <c r="CU24" s="276"/>
      <c r="CV24" s="276"/>
      <c r="CW24" s="276"/>
      <c r="CX24" s="276"/>
      <c r="CY24" s="278"/>
      <c r="CZ24" s="291">
        <v>33.4</v>
      </c>
      <c r="DA24" s="293"/>
      <c r="DB24" s="293"/>
      <c r="DC24" s="337"/>
      <c r="DD24" s="341">
        <v>5340324</v>
      </c>
      <c r="DE24" s="276"/>
      <c r="DF24" s="276"/>
      <c r="DG24" s="276"/>
      <c r="DH24" s="276"/>
      <c r="DI24" s="276"/>
      <c r="DJ24" s="276"/>
      <c r="DK24" s="278"/>
      <c r="DL24" s="341">
        <v>5020658</v>
      </c>
      <c r="DM24" s="276"/>
      <c r="DN24" s="276"/>
      <c r="DO24" s="276"/>
      <c r="DP24" s="276"/>
      <c r="DQ24" s="276"/>
      <c r="DR24" s="276"/>
      <c r="DS24" s="276"/>
      <c r="DT24" s="276"/>
      <c r="DU24" s="276"/>
      <c r="DV24" s="278"/>
      <c r="DW24" s="291">
        <v>46.1</v>
      </c>
      <c r="DX24" s="293"/>
      <c r="DY24" s="293"/>
      <c r="DZ24" s="293"/>
      <c r="EA24" s="293"/>
      <c r="EB24" s="293"/>
      <c r="EC24" s="295"/>
    </row>
    <row r="25" spans="2:133" ht="11.25" customHeight="1">
      <c r="B25" s="261" t="s">
        <v>86</v>
      </c>
      <c r="C25" s="1"/>
      <c r="D25" s="1"/>
      <c r="E25" s="1"/>
      <c r="F25" s="1"/>
      <c r="G25" s="1"/>
      <c r="H25" s="1"/>
      <c r="I25" s="1"/>
      <c r="J25" s="1"/>
      <c r="K25" s="1"/>
      <c r="L25" s="1"/>
      <c r="M25" s="1"/>
      <c r="N25" s="1"/>
      <c r="O25" s="1"/>
      <c r="P25" s="1"/>
      <c r="Q25" s="269"/>
      <c r="R25" s="274">
        <v>11547983</v>
      </c>
      <c r="S25" s="217"/>
      <c r="T25" s="217"/>
      <c r="U25" s="217"/>
      <c r="V25" s="217"/>
      <c r="W25" s="217"/>
      <c r="X25" s="217"/>
      <c r="Y25" s="279"/>
      <c r="Z25" s="282">
        <v>49.2</v>
      </c>
      <c r="AA25" s="282"/>
      <c r="AB25" s="282"/>
      <c r="AC25" s="282"/>
      <c r="AD25" s="287">
        <v>10744892</v>
      </c>
      <c r="AE25" s="287"/>
      <c r="AF25" s="287"/>
      <c r="AG25" s="287"/>
      <c r="AH25" s="287"/>
      <c r="AI25" s="287"/>
      <c r="AJ25" s="287"/>
      <c r="AK25" s="287"/>
      <c r="AL25" s="283">
        <v>99.4</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133</v>
      </c>
      <c r="BH25" s="217"/>
      <c r="BI25" s="217"/>
      <c r="BJ25" s="217"/>
      <c r="BK25" s="217"/>
      <c r="BL25" s="217"/>
      <c r="BM25" s="217"/>
      <c r="BN25" s="279"/>
      <c r="BO25" s="282" t="s">
        <v>133</v>
      </c>
      <c r="BP25" s="282"/>
      <c r="BQ25" s="282"/>
      <c r="BR25" s="282"/>
      <c r="BS25" s="287" t="s">
        <v>133</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2778891</v>
      </c>
      <c r="CS25" s="313"/>
      <c r="CT25" s="313"/>
      <c r="CU25" s="313"/>
      <c r="CV25" s="313"/>
      <c r="CW25" s="313"/>
      <c r="CX25" s="313"/>
      <c r="CY25" s="332"/>
      <c r="CZ25" s="283">
        <v>12.9</v>
      </c>
      <c r="DA25" s="335"/>
      <c r="DB25" s="335"/>
      <c r="DC25" s="338"/>
      <c r="DD25" s="288">
        <v>2573949</v>
      </c>
      <c r="DE25" s="313"/>
      <c r="DF25" s="313"/>
      <c r="DG25" s="313"/>
      <c r="DH25" s="313"/>
      <c r="DI25" s="313"/>
      <c r="DJ25" s="313"/>
      <c r="DK25" s="332"/>
      <c r="DL25" s="288">
        <v>2571163</v>
      </c>
      <c r="DM25" s="313"/>
      <c r="DN25" s="313"/>
      <c r="DO25" s="313"/>
      <c r="DP25" s="313"/>
      <c r="DQ25" s="313"/>
      <c r="DR25" s="313"/>
      <c r="DS25" s="313"/>
      <c r="DT25" s="313"/>
      <c r="DU25" s="313"/>
      <c r="DV25" s="332"/>
      <c r="DW25" s="283">
        <v>23.6</v>
      </c>
      <c r="DX25" s="335"/>
      <c r="DY25" s="335"/>
      <c r="DZ25" s="335"/>
      <c r="EA25" s="335"/>
      <c r="EB25" s="335"/>
      <c r="EC25" s="360"/>
    </row>
    <row r="26" spans="2:133" ht="11.25" customHeight="1">
      <c r="B26" s="261" t="s">
        <v>388</v>
      </c>
      <c r="C26" s="1"/>
      <c r="D26" s="1"/>
      <c r="E26" s="1"/>
      <c r="F26" s="1"/>
      <c r="G26" s="1"/>
      <c r="H26" s="1"/>
      <c r="I26" s="1"/>
      <c r="J26" s="1"/>
      <c r="K26" s="1"/>
      <c r="L26" s="1"/>
      <c r="M26" s="1"/>
      <c r="N26" s="1"/>
      <c r="O26" s="1"/>
      <c r="P26" s="1"/>
      <c r="Q26" s="269"/>
      <c r="R26" s="274">
        <v>4544</v>
      </c>
      <c r="S26" s="217"/>
      <c r="T26" s="217"/>
      <c r="U26" s="217"/>
      <c r="V26" s="217"/>
      <c r="W26" s="217"/>
      <c r="X26" s="217"/>
      <c r="Y26" s="279"/>
      <c r="Z26" s="282">
        <v>0</v>
      </c>
      <c r="AA26" s="282"/>
      <c r="AB26" s="282"/>
      <c r="AC26" s="282"/>
      <c r="AD26" s="287">
        <v>4544</v>
      </c>
      <c r="AE26" s="287"/>
      <c r="AF26" s="287"/>
      <c r="AG26" s="287"/>
      <c r="AH26" s="287"/>
      <c r="AI26" s="287"/>
      <c r="AJ26" s="287"/>
      <c r="AK26" s="287"/>
      <c r="AL26" s="283">
        <v>0</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133</v>
      </c>
      <c r="BH26" s="217"/>
      <c r="BI26" s="217"/>
      <c r="BJ26" s="217"/>
      <c r="BK26" s="217"/>
      <c r="BL26" s="217"/>
      <c r="BM26" s="217"/>
      <c r="BN26" s="279"/>
      <c r="BO26" s="282" t="s">
        <v>133</v>
      </c>
      <c r="BP26" s="282"/>
      <c r="BQ26" s="282"/>
      <c r="BR26" s="282"/>
      <c r="BS26" s="287" t="s">
        <v>133</v>
      </c>
      <c r="BT26" s="287"/>
      <c r="BU26" s="287"/>
      <c r="BV26" s="287"/>
      <c r="BW26" s="287"/>
      <c r="BX26" s="287"/>
      <c r="BY26" s="287"/>
      <c r="BZ26" s="287"/>
      <c r="CA26" s="287"/>
      <c r="CB26" s="325"/>
      <c r="CD26" s="261" t="s">
        <v>119</v>
      </c>
      <c r="CE26" s="1"/>
      <c r="CF26" s="1"/>
      <c r="CG26" s="1"/>
      <c r="CH26" s="1"/>
      <c r="CI26" s="1"/>
      <c r="CJ26" s="1"/>
      <c r="CK26" s="1"/>
      <c r="CL26" s="1"/>
      <c r="CM26" s="1"/>
      <c r="CN26" s="1"/>
      <c r="CO26" s="1"/>
      <c r="CP26" s="1"/>
      <c r="CQ26" s="269"/>
      <c r="CR26" s="274">
        <v>1803160</v>
      </c>
      <c r="CS26" s="217"/>
      <c r="CT26" s="217"/>
      <c r="CU26" s="217"/>
      <c r="CV26" s="217"/>
      <c r="CW26" s="217"/>
      <c r="CX26" s="217"/>
      <c r="CY26" s="279"/>
      <c r="CZ26" s="283">
        <v>8.4</v>
      </c>
      <c r="DA26" s="335"/>
      <c r="DB26" s="335"/>
      <c r="DC26" s="338"/>
      <c r="DD26" s="288">
        <v>1637854</v>
      </c>
      <c r="DE26" s="217"/>
      <c r="DF26" s="217"/>
      <c r="DG26" s="217"/>
      <c r="DH26" s="217"/>
      <c r="DI26" s="217"/>
      <c r="DJ26" s="217"/>
      <c r="DK26" s="279"/>
      <c r="DL26" s="288" t="s">
        <v>133</v>
      </c>
      <c r="DM26" s="217"/>
      <c r="DN26" s="217"/>
      <c r="DO26" s="217"/>
      <c r="DP26" s="217"/>
      <c r="DQ26" s="217"/>
      <c r="DR26" s="217"/>
      <c r="DS26" s="217"/>
      <c r="DT26" s="217"/>
      <c r="DU26" s="217"/>
      <c r="DV26" s="279"/>
      <c r="DW26" s="283" t="s">
        <v>133</v>
      </c>
      <c r="DX26" s="335"/>
      <c r="DY26" s="335"/>
      <c r="DZ26" s="335"/>
      <c r="EA26" s="335"/>
      <c r="EB26" s="335"/>
      <c r="EC26" s="360"/>
    </row>
    <row r="27" spans="2:133" ht="11.25" customHeight="1">
      <c r="B27" s="261" t="s">
        <v>152</v>
      </c>
      <c r="C27" s="1"/>
      <c r="D27" s="1"/>
      <c r="E27" s="1"/>
      <c r="F27" s="1"/>
      <c r="G27" s="1"/>
      <c r="H27" s="1"/>
      <c r="I27" s="1"/>
      <c r="J27" s="1"/>
      <c r="K27" s="1"/>
      <c r="L27" s="1"/>
      <c r="M27" s="1"/>
      <c r="N27" s="1"/>
      <c r="O27" s="1"/>
      <c r="P27" s="1"/>
      <c r="Q27" s="269"/>
      <c r="R27" s="274">
        <v>112993</v>
      </c>
      <c r="S27" s="217"/>
      <c r="T27" s="217"/>
      <c r="U27" s="217"/>
      <c r="V27" s="217"/>
      <c r="W27" s="217"/>
      <c r="X27" s="217"/>
      <c r="Y27" s="279"/>
      <c r="Z27" s="282">
        <v>0.5</v>
      </c>
      <c r="AA27" s="282"/>
      <c r="AB27" s="282"/>
      <c r="AC27" s="282"/>
      <c r="AD27" s="287" t="s">
        <v>133</v>
      </c>
      <c r="AE27" s="287"/>
      <c r="AF27" s="287"/>
      <c r="AG27" s="287"/>
      <c r="AH27" s="287"/>
      <c r="AI27" s="287"/>
      <c r="AJ27" s="287"/>
      <c r="AK27" s="287"/>
      <c r="AL27" s="283" t="s">
        <v>133</v>
      </c>
      <c r="AM27" s="238"/>
      <c r="AN27" s="238"/>
      <c r="AO27" s="296"/>
      <c r="AP27" s="261" t="s">
        <v>392</v>
      </c>
      <c r="AQ27" s="1"/>
      <c r="AR27" s="1"/>
      <c r="AS27" s="1"/>
      <c r="AT27" s="1"/>
      <c r="AU27" s="1"/>
      <c r="AV27" s="1"/>
      <c r="AW27" s="1"/>
      <c r="AX27" s="1"/>
      <c r="AY27" s="1"/>
      <c r="AZ27" s="1"/>
      <c r="BA27" s="1"/>
      <c r="BB27" s="1"/>
      <c r="BC27" s="1"/>
      <c r="BD27" s="1"/>
      <c r="BE27" s="1"/>
      <c r="BF27" s="269"/>
      <c r="BG27" s="274">
        <v>4172839</v>
      </c>
      <c r="BH27" s="217"/>
      <c r="BI27" s="217"/>
      <c r="BJ27" s="217"/>
      <c r="BK27" s="217"/>
      <c r="BL27" s="217"/>
      <c r="BM27" s="217"/>
      <c r="BN27" s="279"/>
      <c r="BO27" s="282">
        <v>100</v>
      </c>
      <c r="BP27" s="282"/>
      <c r="BQ27" s="282"/>
      <c r="BR27" s="282"/>
      <c r="BS27" s="287" t="s">
        <v>133</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2565515</v>
      </c>
      <c r="CS27" s="313"/>
      <c r="CT27" s="313"/>
      <c r="CU27" s="313"/>
      <c r="CV27" s="313"/>
      <c r="CW27" s="313"/>
      <c r="CX27" s="313"/>
      <c r="CY27" s="332"/>
      <c r="CZ27" s="283">
        <v>11.9</v>
      </c>
      <c r="DA27" s="335"/>
      <c r="DB27" s="335"/>
      <c r="DC27" s="338"/>
      <c r="DD27" s="288">
        <v>915657</v>
      </c>
      <c r="DE27" s="313"/>
      <c r="DF27" s="313"/>
      <c r="DG27" s="313"/>
      <c r="DH27" s="313"/>
      <c r="DI27" s="313"/>
      <c r="DJ27" s="313"/>
      <c r="DK27" s="332"/>
      <c r="DL27" s="288">
        <v>598777</v>
      </c>
      <c r="DM27" s="313"/>
      <c r="DN27" s="313"/>
      <c r="DO27" s="313"/>
      <c r="DP27" s="313"/>
      <c r="DQ27" s="313"/>
      <c r="DR27" s="313"/>
      <c r="DS27" s="313"/>
      <c r="DT27" s="313"/>
      <c r="DU27" s="313"/>
      <c r="DV27" s="332"/>
      <c r="DW27" s="283">
        <v>5.5</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106142</v>
      </c>
      <c r="S28" s="217"/>
      <c r="T28" s="217"/>
      <c r="U28" s="217"/>
      <c r="V28" s="217"/>
      <c r="W28" s="217"/>
      <c r="X28" s="217"/>
      <c r="Y28" s="279"/>
      <c r="Z28" s="282">
        <v>0.5</v>
      </c>
      <c r="AA28" s="282"/>
      <c r="AB28" s="282"/>
      <c r="AC28" s="282"/>
      <c r="AD28" s="287">
        <v>11059</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386</v>
      </c>
      <c r="CE28" s="1"/>
      <c r="CF28" s="1"/>
      <c r="CG28" s="1"/>
      <c r="CH28" s="1"/>
      <c r="CI28" s="1"/>
      <c r="CJ28" s="1"/>
      <c r="CK28" s="1"/>
      <c r="CL28" s="1"/>
      <c r="CM28" s="1"/>
      <c r="CN28" s="1"/>
      <c r="CO28" s="1"/>
      <c r="CP28" s="1"/>
      <c r="CQ28" s="269"/>
      <c r="CR28" s="274">
        <v>1850718</v>
      </c>
      <c r="CS28" s="217"/>
      <c r="CT28" s="217"/>
      <c r="CU28" s="217"/>
      <c r="CV28" s="217"/>
      <c r="CW28" s="217"/>
      <c r="CX28" s="217"/>
      <c r="CY28" s="279"/>
      <c r="CZ28" s="283">
        <v>8.6</v>
      </c>
      <c r="DA28" s="335"/>
      <c r="DB28" s="335"/>
      <c r="DC28" s="338"/>
      <c r="DD28" s="288">
        <v>1850718</v>
      </c>
      <c r="DE28" s="217"/>
      <c r="DF28" s="217"/>
      <c r="DG28" s="217"/>
      <c r="DH28" s="217"/>
      <c r="DI28" s="217"/>
      <c r="DJ28" s="217"/>
      <c r="DK28" s="279"/>
      <c r="DL28" s="288">
        <v>1850718</v>
      </c>
      <c r="DM28" s="217"/>
      <c r="DN28" s="217"/>
      <c r="DO28" s="217"/>
      <c r="DP28" s="217"/>
      <c r="DQ28" s="217"/>
      <c r="DR28" s="217"/>
      <c r="DS28" s="217"/>
      <c r="DT28" s="217"/>
      <c r="DU28" s="217"/>
      <c r="DV28" s="279"/>
      <c r="DW28" s="283">
        <v>17</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82192</v>
      </c>
      <c r="S29" s="217"/>
      <c r="T29" s="217"/>
      <c r="U29" s="217"/>
      <c r="V29" s="217"/>
      <c r="W29" s="217"/>
      <c r="X29" s="217"/>
      <c r="Y29" s="279"/>
      <c r="Z29" s="282">
        <v>0.3</v>
      </c>
      <c r="AA29" s="282"/>
      <c r="AB29" s="282"/>
      <c r="AC29" s="282"/>
      <c r="AD29" s="287" t="s">
        <v>133</v>
      </c>
      <c r="AE29" s="287"/>
      <c r="AF29" s="287"/>
      <c r="AG29" s="287"/>
      <c r="AH29" s="287"/>
      <c r="AI29" s="287"/>
      <c r="AJ29" s="287"/>
      <c r="AK29" s="287"/>
      <c r="AL29" s="283" t="s">
        <v>133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24</v>
      </c>
      <c r="CG29" s="1"/>
      <c r="CH29" s="1"/>
      <c r="CI29" s="1"/>
      <c r="CJ29" s="1"/>
      <c r="CK29" s="1"/>
      <c r="CL29" s="1"/>
      <c r="CM29" s="1"/>
      <c r="CN29" s="1"/>
      <c r="CO29" s="1"/>
      <c r="CP29" s="1"/>
      <c r="CQ29" s="269"/>
      <c r="CR29" s="274">
        <v>1850718</v>
      </c>
      <c r="CS29" s="313"/>
      <c r="CT29" s="313"/>
      <c r="CU29" s="313"/>
      <c r="CV29" s="313"/>
      <c r="CW29" s="313"/>
      <c r="CX29" s="313"/>
      <c r="CY29" s="332"/>
      <c r="CZ29" s="283">
        <v>8.6</v>
      </c>
      <c r="DA29" s="335"/>
      <c r="DB29" s="335"/>
      <c r="DC29" s="338"/>
      <c r="DD29" s="288">
        <v>1850718</v>
      </c>
      <c r="DE29" s="313"/>
      <c r="DF29" s="313"/>
      <c r="DG29" s="313"/>
      <c r="DH29" s="313"/>
      <c r="DI29" s="313"/>
      <c r="DJ29" s="313"/>
      <c r="DK29" s="332"/>
      <c r="DL29" s="288">
        <v>1850718</v>
      </c>
      <c r="DM29" s="313"/>
      <c r="DN29" s="313"/>
      <c r="DO29" s="313"/>
      <c r="DP29" s="313"/>
      <c r="DQ29" s="313"/>
      <c r="DR29" s="313"/>
      <c r="DS29" s="313"/>
      <c r="DT29" s="313"/>
      <c r="DU29" s="313"/>
      <c r="DV29" s="332"/>
      <c r="DW29" s="283">
        <v>17</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3036411</v>
      </c>
      <c r="S30" s="217"/>
      <c r="T30" s="217"/>
      <c r="U30" s="217"/>
      <c r="V30" s="217"/>
      <c r="W30" s="217"/>
      <c r="X30" s="217"/>
      <c r="Y30" s="279"/>
      <c r="Z30" s="282">
        <v>12.9</v>
      </c>
      <c r="AA30" s="282"/>
      <c r="AB30" s="282"/>
      <c r="AC30" s="282"/>
      <c r="AD30" s="287" t="s">
        <v>133</v>
      </c>
      <c r="AE30" s="287"/>
      <c r="AF30" s="287"/>
      <c r="AG30" s="287"/>
      <c r="AH30" s="287"/>
      <c r="AI30" s="287"/>
      <c r="AJ30" s="287"/>
      <c r="AK30" s="287"/>
      <c r="AL30" s="283" t="s">
        <v>133</v>
      </c>
      <c r="AM30" s="238"/>
      <c r="AN30" s="238"/>
      <c r="AO30" s="296"/>
      <c r="AP30" s="182" t="s">
        <v>312</v>
      </c>
      <c r="AQ30" s="139"/>
      <c r="AR30" s="139"/>
      <c r="AS30" s="139"/>
      <c r="AT30" s="139"/>
      <c r="AU30" s="139"/>
      <c r="AV30" s="139"/>
      <c r="AW30" s="139"/>
      <c r="AX30" s="139"/>
      <c r="AY30" s="139"/>
      <c r="AZ30" s="139"/>
      <c r="BA30" s="139"/>
      <c r="BB30" s="139"/>
      <c r="BC30" s="139"/>
      <c r="BD30" s="139"/>
      <c r="BE30" s="139"/>
      <c r="BF30" s="144"/>
      <c r="BG30" s="182" t="s">
        <v>394</v>
      </c>
      <c r="BH30" s="321"/>
      <c r="BI30" s="321"/>
      <c r="BJ30" s="321"/>
      <c r="BK30" s="321"/>
      <c r="BL30" s="321"/>
      <c r="BM30" s="321"/>
      <c r="BN30" s="321"/>
      <c r="BO30" s="321"/>
      <c r="BP30" s="321"/>
      <c r="BQ30" s="323"/>
      <c r="BR30" s="182" t="s">
        <v>396</v>
      </c>
      <c r="BS30" s="321"/>
      <c r="BT30" s="321"/>
      <c r="BU30" s="321"/>
      <c r="BV30" s="321"/>
      <c r="BW30" s="321"/>
      <c r="BX30" s="321"/>
      <c r="BY30" s="321"/>
      <c r="BZ30" s="321"/>
      <c r="CA30" s="321"/>
      <c r="CB30" s="323"/>
      <c r="CD30" s="134"/>
      <c r="CE30" s="42"/>
      <c r="CF30" s="261" t="s">
        <v>397</v>
      </c>
      <c r="CG30" s="1"/>
      <c r="CH30" s="1"/>
      <c r="CI30" s="1"/>
      <c r="CJ30" s="1"/>
      <c r="CK30" s="1"/>
      <c r="CL30" s="1"/>
      <c r="CM30" s="1"/>
      <c r="CN30" s="1"/>
      <c r="CO30" s="1"/>
      <c r="CP30" s="1"/>
      <c r="CQ30" s="269"/>
      <c r="CR30" s="274">
        <v>1773848</v>
      </c>
      <c r="CS30" s="217"/>
      <c r="CT30" s="217"/>
      <c r="CU30" s="217"/>
      <c r="CV30" s="217"/>
      <c r="CW30" s="217"/>
      <c r="CX30" s="217"/>
      <c r="CY30" s="279"/>
      <c r="CZ30" s="283">
        <v>8.1999999999999993</v>
      </c>
      <c r="DA30" s="335"/>
      <c r="DB30" s="335"/>
      <c r="DC30" s="338"/>
      <c r="DD30" s="288">
        <v>1773848</v>
      </c>
      <c r="DE30" s="217"/>
      <c r="DF30" s="217"/>
      <c r="DG30" s="217"/>
      <c r="DH30" s="217"/>
      <c r="DI30" s="217"/>
      <c r="DJ30" s="217"/>
      <c r="DK30" s="279"/>
      <c r="DL30" s="288">
        <v>1773848</v>
      </c>
      <c r="DM30" s="217"/>
      <c r="DN30" s="217"/>
      <c r="DO30" s="217"/>
      <c r="DP30" s="217"/>
      <c r="DQ30" s="217"/>
      <c r="DR30" s="217"/>
      <c r="DS30" s="217"/>
      <c r="DT30" s="217"/>
      <c r="DU30" s="217"/>
      <c r="DV30" s="279"/>
      <c r="DW30" s="283">
        <v>16.3</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133</v>
      </c>
      <c r="S31" s="217"/>
      <c r="T31" s="217"/>
      <c r="U31" s="217"/>
      <c r="V31" s="217"/>
      <c r="W31" s="217"/>
      <c r="X31" s="217"/>
      <c r="Y31" s="279"/>
      <c r="Z31" s="282" t="s">
        <v>133</v>
      </c>
      <c r="AA31" s="282"/>
      <c r="AB31" s="282"/>
      <c r="AC31" s="282"/>
      <c r="AD31" s="287" t="s">
        <v>133</v>
      </c>
      <c r="AE31" s="287"/>
      <c r="AF31" s="287"/>
      <c r="AG31" s="287"/>
      <c r="AH31" s="287"/>
      <c r="AI31" s="287"/>
      <c r="AJ31" s="287"/>
      <c r="AK31" s="287"/>
      <c r="AL31" s="283" t="s">
        <v>133</v>
      </c>
      <c r="AM31" s="238"/>
      <c r="AN31" s="238"/>
      <c r="AO31" s="296"/>
      <c r="AP31" s="163" t="s">
        <v>5</v>
      </c>
      <c r="AQ31" s="178"/>
      <c r="AR31" s="178"/>
      <c r="AS31" s="178"/>
      <c r="AT31" s="306" t="s">
        <v>398</v>
      </c>
      <c r="AU31" s="265"/>
      <c r="AV31" s="265"/>
      <c r="AW31" s="265"/>
      <c r="AX31" s="260" t="s">
        <v>273</v>
      </c>
      <c r="AY31" s="265"/>
      <c r="AZ31" s="265"/>
      <c r="BA31" s="265"/>
      <c r="BB31" s="265"/>
      <c r="BC31" s="265"/>
      <c r="BD31" s="265"/>
      <c r="BE31" s="265"/>
      <c r="BF31" s="268"/>
      <c r="BG31" s="318">
        <v>98.6</v>
      </c>
      <c r="BH31" s="322"/>
      <c r="BI31" s="322"/>
      <c r="BJ31" s="322"/>
      <c r="BK31" s="322"/>
      <c r="BL31" s="322"/>
      <c r="BM31" s="293">
        <v>96.2</v>
      </c>
      <c r="BN31" s="322"/>
      <c r="BO31" s="322"/>
      <c r="BP31" s="322"/>
      <c r="BQ31" s="324"/>
      <c r="BR31" s="318">
        <v>98.8</v>
      </c>
      <c r="BS31" s="322"/>
      <c r="BT31" s="322"/>
      <c r="BU31" s="322"/>
      <c r="BV31" s="322"/>
      <c r="BW31" s="322"/>
      <c r="BX31" s="293">
        <v>96</v>
      </c>
      <c r="BY31" s="322"/>
      <c r="BZ31" s="322"/>
      <c r="CA31" s="322"/>
      <c r="CB31" s="324"/>
      <c r="CD31" s="134"/>
      <c r="CE31" s="42"/>
      <c r="CF31" s="261" t="s">
        <v>313</v>
      </c>
      <c r="CG31" s="1"/>
      <c r="CH31" s="1"/>
      <c r="CI31" s="1"/>
      <c r="CJ31" s="1"/>
      <c r="CK31" s="1"/>
      <c r="CL31" s="1"/>
      <c r="CM31" s="1"/>
      <c r="CN31" s="1"/>
      <c r="CO31" s="1"/>
      <c r="CP31" s="1"/>
      <c r="CQ31" s="269"/>
      <c r="CR31" s="274">
        <v>76870</v>
      </c>
      <c r="CS31" s="313"/>
      <c r="CT31" s="313"/>
      <c r="CU31" s="313"/>
      <c r="CV31" s="313"/>
      <c r="CW31" s="313"/>
      <c r="CX31" s="313"/>
      <c r="CY31" s="332"/>
      <c r="CZ31" s="283">
        <v>0.4</v>
      </c>
      <c r="DA31" s="335"/>
      <c r="DB31" s="335"/>
      <c r="DC31" s="338"/>
      <c r="DD31" s="288">
        <v>76870</v>
      </c>
      <c r="DE31" s="313"/>
      <c r="DF31" s="313"/>
      <c r="DG31" s="313"/>
      <c r="DH31" s="313"/>
      <c r="DI31" s="313"/>
      <c r="DJ31" s="313"/>
      <c r="DK31" s="332"/>
      <c r="DL31" s="288">
        <v>76870</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399</v>
      </c>
      <c r="C32" s="1"/>
      <c r="D32" s="1"/>
      <c r="E32" s="1"/>
      <c r="F32" s="1"/>
      <c r="G32" s="1"/>
      <c r="H32" s="1"/>
      <c r="I32" s="1"/>
      <c r="J32" s="1"/>
      <c r="K32" s="1"/>
      <c r="L32" s="1"/>
      <c r="M32" s="1"/>
      <c r="N32" s="1"/>
      <c r="O32" s="1"/>
      <c r="P32" s="1"/>
      <c r="Q32" s="269"/>
      <c r="R32" s="274">
        <v>1081716</v>
      </c>
      <c r="S32" s="217"/>
      <c r="T32" s="217"/>
      <c r="U32" s="217"/>
      <c r="V32" s="217"/>
      <c r="W32" s="217"/>
      <c r="X32" s="217"/>
      <c r="Y32" s="279"/>
      <c r="Z32" s="282">
        <v>4.5999999999999996</v>
      </c>
      <c r="AA32" s="282"/>
      <c r="AB32" s="282"/>
      <c r="AC32" s="282"/>
      <c r="AD32" s="287" t="s">
        <v>133</v>
      </c>
      <c r="AE32" s="287"/>
      <c r="AF32" s="287"/>
      <c r="AG32" s="287"/>
      <c r="AH32" s="287"/>
      <c r="AI32" s="287"/>
      <c r="AJ32" s="287"/>
      <c r="AK32" s="287"/>
      <c r="AL32" s="283" t="s">
        <v>133</v>
      </c>
      <c r="AM32" s="238"/>
      <c r="AN32" s="238"/>
      <c r="AO32" s="296"/>
      <c r="AP32" s="299"/>
      <c r="AQ32" s="29"/>
      <c r="AR32" s="29"/>
      <c r="AS32" s="29"/>
      <c r="AT32" s="307"/>
      <c r="AU32" s="1" t="s">
        <v>247</v>
      </c>
      <c r="AX32" s="261" t="s">
        <v>376</v>
      </c>
      <c r="AY32" s="1"/>
      <c r="AZ32" s="1"/>
      <c r="BA32" s="1"/>
      <c r="BB32" s="1"/>
      <c r="BC32" s="1"/>
      <c r="BD32" s="1"/>
      <c r="BE32" s="1"/>
      <c r="BF32" s="269"/>
      <c r="BG32" s="319">
        <v>99.1</v>
      </c>
      <c r="BH32" s="313"/>
      <c r="BI32" s="313"/>
      <c r="BJ32" s="313"/>
      <c r="BK32" s="313"/>
      <c r="BL32" s="313"/>
      <c r="BM32" s="238">
        <v>97.5</v>
      </c>
      <c r="BN32" s="313"/>
      <c r="BO32" s="313"/>
      <c r="BP32" s="313"/>
      <c r="BQ32" s="316"/>
      <c r="BR32" s="319">
        <v>99.3</v>
      </c>
      <c r="BS32" s="313"/>
      <c r="BT32" s="313"/>
      <c r="BU32" s="313"/>
      <c r="BV32" s="313"/>
      <c r="BW32" s="313"/>
      <c r="BX32" s="238">
        <v>97.4</v>
      </c>
      <c r="BY32" s="313"/>
      <c r="BZ32" s="313"/>
      <c r="CA32" s="313"/>
      <c r="CB32" s="316"/>
      <c r="CD32" s="135"/>
      <c r="CE32" s="142"/>
      <c r="CF32" s="261" t="s">
        <v>400</v>
      </c>
      <c r="CG32" s="1"/>
      <c r="CH32" s="1"/>
      <c r="CI32" s="1"/>
      <c r="CJ32" s="1"/>
      <c r="CK32" s="1"/>
      <c r="CL32" s="1"/>
      <c r="CM32" s="1"/>
      <c r="CN32" s="1"/>
      <c r="CO32" s="1"/>
      <c r="CP32" s="1"/>
      <c r="CQ32" s="269"/>
      <c r="CR32" s="274" t="s">
        <v>133</v>
      </c>
      <c r="CS32" s="217"/>
      <c r="CT32" s="217"/>
      <c r="CU32" s="217"/>
      <c r="CV32" s="217"/>
      <c r="CW32" s="217"/>
      <c r="CX32" s="217"/>
      <c r="CY32" s="279"/>
      <c r="CZ32" s="283" t="s">
        <v>133</v>
      </c>
      <c r="DA32" s="335"/>
      <c r="DB32" s="335"/>
      <c r="DC32" s="338"/>
      <c r="DD32" s="288" t="s">
        <v>133</v>
      </c>
      <c r="DE32" s="217"/>
      <c r="DF32" s="217"/>
      <c r="DG32" s="217"/>
      <c r="DH32" s="217"/>
      <c r="DI32" s="217"/>
      <c r="DJ32" s="217"/>
      <c r="DK32" s="279"/>
      <c r="DL32" s="288" t="s">
        <v>133</v>
      </c>
      <c r="DM32" s="217"/>
      <c r="DN32" s="217"/>
      <c r="DO32" s="217"/>
      <c r="DP32" s="217"/>
      <c r="DQ32" s="217"/>
      <c r="DR32" s="217"/>
      <c r="DS32" s="217"/>
      <c r="DT32" s="217"/>
      <c r="DU32" s="217"/>
      <c r="DV32" s="279"/>
      <c r="DW32" s="283" t="s">
        <v>133</v>
      </c>
      <c r="DX32" s="335"/>
      <c r="DY32" s="335"/>
      <c r="DZ32" s="335"/>
      <c r="EA32" s="335"/>
      <c r="EB32" s="335"/>
      <c r="EC32" s="360"/>
    </row>
    <row r="33" spans="2:133" ht="11.25" customHeight="1">
      <c r="B33" s="261" t="s">
        <v>125</v>
      </c>
      <c r="C33" s="1"/>
      <c r="D33" s="1"/>
      <c r="E33" s="1"/>
      <c r="F33" s="1"/>
      <c r="G33" s="1"/>
      <c r="H33" s="1"/>
      <c r="I33" s="1"/>
      <c r="J33" s="1"/>
      <c r="K33" s="1"/>
      <c r="L33" s="1"/>
      <c r="M33" s="1"/>
      <c r="N33" s="1"/>
      <c r="O33" s="1"/>
      <c r="P33" s="1"/>
      <c r="Q33" s="269"/>
      <c r="R33" s="274">
        <v>86295</v>
      </c>
      <c r="S33" s="217"/>
      <c r="T33" s="217"/>
      <c r="U33" s="217"/>
      <c r="V33" s="217"/>
      <c r="W33" s="217"/>
      <c r="X33" s="217"/>
      <c r="Y33" s="279"/>
      <c r="Z33" s="282">
        <v>0.4</v>
      </c>
      <c r="AA33" s="282"/>
      <c r="AB33" s="282"/>
      <c r="AC33" s="282"/>
      <c r="AD33" s="287">
        <v>2284</v>
      </c>
      <c r="AE33" s="287"/>
      <c r="AF33" s="287"/>
      <c r="AG33" s="287"/>
      <c r="AH33" s="287"/>
      <c r="AI33" s="287"/>
      <c r="AJ33" s="287"/>
      <c r="AK33" s="287"/>
      <c r="AL33" s="283">
        <v>0</v>
      </c>
      <c r="AM33" s="238"/>
      <c r="AN33" s="238"/>
      <c r="AO33" s="296"/>
      <c r="AP33" s="177"/>
      <c r="AQ33" s="179"/>
      <c r="AR33" s="179"/>
      <c r="AS33" s="179"/>
      <c r="AT33" s="308"/>
      <c r="AU33" s="267"/>
      <c r="AV33" s="267"/>
      <c r="AW33" s="267"/>
      <c r="AX33" s="263" t="s">
        <v>154</v>
      </c>
      <c r="AY33" s="267"/>
      <c r="AZ33" s="267"/>
      <c r="BA33" s="267"/>
      <c r="BB33" s="267"/>
      <c r="BC33" s="267"/>
      <c r="BD33" s="267"/>
      <c r="BE33" s="267"/>
      <c r="BF33" s="271"/>
      <c r="BG33" s="320">
        <v>98.1</v>
      </c>
      <c r="BH33" s="312"/>
      <c r="BI33" s="312"/>
      <c r="BJ33" s="312"/>
      <c r="BK33" s="312"/>
      <c r="BL33" s="312"/>
      <c r="BM33" s="294">
        <v>94.9</v>
      </c>
      <c r="BN33" s="312"/>
      <c r="BO33" s="312"/>
      <c r="BP33" s="312"/>
      <c r="BQ33" s="317"/>
      <c r="BR33" s="320">
        <v>98.4</v>
      </c>
      <c r="BS33" s="312"/>
      <c r="BT33" s="312"/>
      <c r="BU33" s="312"/>
      <c r="BV33" s="312"/>
      <c r="BW33" s="312"/>
      <c r="BX33" s="294">
        <v>94.7</v>
      </c>
      <c r="BY33" s="312"/>
      <c r="BZ33" s="312"/>
      <c r="CA33" s="312"/>
      <c r="CB33" s="317"/>
      <c r="CD33" s="261" t="s">
        <v>403</v>
      </c>
      <c r="CE33" s="1"/>
      <c r="CF33" s="1"/>
      <c r="CG33" s="1"/>
      <c r="CH33" s="1"/>
      <c r="CI33" s="1"/>
      <c r="CJ33" s="1"/>
      <c r="CK33" s="1"/>
      <c r="CL33" s="1"/>
      <c r="CM33" s="1"/>
      <c r="CN33" s="1"/>
      <c r="CO33" s="1"/>
      <c r="CP33" s="1"/>
      <c r="CQ33" s="269"/>
      <c r="CR33" s="274">
        <v>9941672</v>
      </c>
      <c r="CS33" s="313"/>
      <c r="CT33" s="313"/>
      <c r="CU33" s="313"/>
      <c r="CV33" s="313"/>
      <c r="CW33" s="313"/>
      <c r="CX33" s="313"/>
      <c r="CY33" s="332"/>
      <c r="CZ33" s="283">
        <v>46.1</v>
      </c>
      <c r="DA33" s="335"/>
      <c r="DB33" s="335"/>
      <c r="DC33" s="338"/>
      <c r="DD33" s="288">
        <v>6972328</v>
      </c>
      <c r="DE33" s="313"/>
      <c r="DF33" s="313"/>
      <c r="DG33" s="313"/>
      <c r="DH33" s="313"/>
      <c r="DI33" s="313"/>
      <c r="DJ33" s="313"/>
      <c r="DK33" s="332"/>
      <c r="DL33" s="288">
        <v>4558879</v>
      </c>
      <c r="DM33" s="313"/>
      <c r="DN33" s="313"/>
      <c r="DO33" s="313"/>
      <c r="DP33" s="313"/>
      <c r="DQ33" s="313"/>
      <c r="DR33" s="313"/>
      <c r="DS33" s="313"/>
      <c r="DT33" s="313"/>
      <c r="DU33" s="313"/>
      <c r="DV33" s="332"/>
      <c r="DW33" s="283">
        <v>41.9</v>
      </c>
      <c r="DX33" s="335"/>
      <c r="DY33" s="335"/>
      <c r="DZ33" s="335"/>
      <c r="EA33" s="335"/>
      <c r="EB33" s="335"/>
      <c r="EC33" s="360"/>
    </row>
    <row r="34" spans="2:133" ht="11.25" customHeight="1">
      <c r="B34" s="261" t="s">
        <v>142</v>
      </c>
      <c r="C34" s="1"/>
      <c r="D34" s="1"/>
      <c r="E34" s="1"/>
      <c r="F34" s="1"/>
      <c r="G34" s="1"/>
      <c r="H34" s="1"/>
      <c r="I34" s="1"/>
      <c r="J34" s="1"/>
      <c r="K34" s="1"/>
      <c r="L34" s="1"/>
      <c r="M34" s="1"/>
      <c r="N34" s="1"/>
      <c r="O34" s="1"/>
      <c r="P34" s="1"/>
      <c r="Q34" s="269"/>
      <c r="R34" s="274">
        <v>1181017</v>
      </c>
      <c r="S34" s="217"/>
      <c r="T34" s="217"/>
      <c r="U34" s="217"/>
      <c r="V34" s="217"/>
      <c r="W34" s="217"/>
      <c r="X34" s="217"/>
      <c r="Y34" s="279"/>
      <c r="Z34" s="282">
        <v>5</v>
      </c>
      <c r="AA34" s="282"/>
      <c r="AB34" s="282"/>
      <c r="AC34" s="282"/>
      <c r="AD34" s="287" t="s">
        <v>133</v>
      </c>
      <c r="AE34" s="287"/>
      <c r="AF34" s="287"/>
      <c r="AG34" s="287"/>
      <c r="AH34" s="287"/>
      <c r="AI34" s="287"/>
      <c r="AJ34" s="287"/>
      <c r="AK34" s="287"/>
      <c r="AL34" s="283" t="s">
        <v>133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406</v>
      </c>
      <c r="CE34" s="1"/>
      <c r="CF34" s="1"/>
      <c r="CG34" s="1"/>
      <c r="CH34" s="1"/>
      <c r="CI34" s="1"/>
      <c r="CJ34" s="1"/>
      <c r="CK34" s="1"/>
      <c r="CL34" s="1"/>
      <c r="CM34" s="1"/>
      <c r="CN34" s="1"/>
      <c r="CO34" s="1"/>
      <c r="CP34" s="1"/>
      <c r="CQ34" s="269"/>
      <c r="CR34" s="274">
        <v>3323850</v>
      </c>
      <c r="CS34" s="217"/>
      <c r="CT34" s="217"/>
      <c r="CU34" s="217"/>
      <c r="CV34" s="217"/>
      <c r="CW34" s="217"/>
      <c r="CX34" s="217"/>
      <c r="CY34" s="279"/>
      <c r="CZ34" s="283">
        <v>15.4</v>
      </c>
      <c r="DA34" s="335"/>
      <c r="DB34" s="335"/>
      <c r="DC34" s="338"/>
      <c r="DD34" s="288">
        <v>2208958</v>
      </c>
      <c r="DE34" s="217"/>
      <c r="DF34" s="217"/>
      <c r="DG34" s="217"/>
      <c r="DH34" s="217"/>
      <c r="DI34" s="217"/>
      <c r="DJ34" s="217"/>
      <c r="DK34" s="279"/>
      <c r="DL34" s="288">
        <v>1752093</v>
      </c>
      <c r="DM34" s="217"/>
      <c r="DN34" s="217"/>
      <c r="DO34" s="217"/>
      <c r="DP34" s="217"/>
      <c r="DQ34" s="217"/>
      <c r="DR34" s="217"/>
      <c r="DS34" s="217"/>
      <c r="DT34" s="217"/>
      <c r="DU34" s="217"/>
      <c r="DV34" s="279"/>
      <c r="DW34" s="283">
        <v>16.100000000000001</v>
      </c>
      <c r="DX34" s="335"/>
      <c r="DY34" s="335"/>
      <c r="DZ34" s="335"/>
      <c r="EA34" s="335"/>
      <c r="EB34" s="335"/>
      <c r="EC34" s="360"/>
    </row>
    <row r="35" spans="2:133" ht="11.25" customHeight="1">
      <c r="B35" s="261" t="s">
        <v>408</v>
      </c>
      <c r="C35" s="1"/>
      <c r="D35" s="1"/>
      <c r="E35" s="1"/>
      <c r="F35" s="1"/>
      <c r="G35" s="1"/>
      <c r="H35" s="1"/>
      <c r="I35" s="1"/>
      <c r="J35" s="1"/>
      <c r="K35" s="1"/>
      <c r="L35" s="1"/>
      <c r="M35" s="1"/>
      <c r="N35" s="1"/>
      <c r="O35" s="1"/>
      <c r="P35" s="1"/>
      <c r="Q35" s="269"/>
      <c r="R35" s="274">
        <v>1734503</v>
      </c>
      <c r="S35" s="217"/>
      <c r="T35" s="217"/>
      <c r="U35" s="217"/>
      <c r="V35" s="217"/>
      <c r="W35" s="217"/>
      <c r="X35" s="217"/>
      <c r="Y35" s="279"/>
      <c r="Z35" s="282">
        <v>7.4</v>
      </c>
      <c r="AA35" s="282"/>
      <c r="AB35" s="282"/>
      <c r="AC35" s="282"/>
      <c r="AD35" s="287" t="s">
        <v>133</v>
      </c>
      <c r="AE35" s="287"/>
      <c r="AF35" s="287"/>
      <c r="AG35" s="287"/>
      <c r="AH35" s="287"/>
      <c r="AI35" s="287"/>
      <c r="AJ35" s="287"/>
      <c r="AK35" s="287"/>
      <c r="AL35" s="283" t="s">
        <v>133</v>
      </c>
      <c r="AM35" s="238"/>
      <c r="AN35" s="238"/>
      <c r="AO35" s="296"/>
      <c r="AP35" s="95"/>
      <c r="AQ35" s="182" t="s">
        <v>409</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411</v>
      </c>
      <c r="CE35" s="1"/>
      <c r="CF35" s="1"/>
      <c r="CG35" s="1"/>
      <c r="CH35" s="1"/>
      <c r="CI35" s="1"/>
      <c r="CJ35" s="1"/>
      <c r="CK35" s="1"/>
      <c r="CL35" s="1"/>
      <c r="CM35" s="1"/>
      <c r="CN35" s="1"/>
      <c r="CO35" s="1"/>
      <c r="CP35" s="1"/>
      <c r="CQ35" s="269"/>
      <c r="CR35" s="274">
        <v>73876</v>
      </c>
      <c r="CS35" s="313"/>
      <c r="CT35" s="313"/>
      <c r="CU35" s="313"/>
      <c r="CV35" s="313"/>
      <c r="CW35" s="313"/>
      <c r="CX35" s="313"/>
      <c r="CY35" s="332"/>
      <c r="CZ35" s="283">
        <v>0.3</v>
      </c>
      <c r="DA35" s="335"/>
      <c r="DB35" s="335"/>
      <c r="DC35" s="338"/>
      <c r="DD35" s="288">
        <v>59350</v>
      </c>
      <c r="DE35" s="313"/>
      <c r="DF35" s="313"/>
      <c r="DG35" s="313"/>
      <c r="DH35" s="313"/>
      <c r="DI35" s="313"/>
      <c r="DJ35" s="313"/>
      <c r="DK35" s="332"/>
      <c r="DL35" s="288">
        <v>59350</v>
      </c>
      <c r="DM35" s="313"/>
      <c r="DN35" s="313"/>
      <c r="DO35" s="313"/>
      <c r="DP35" s="313"/>
      <c r="DQ35" s="313"/>
      <c r="DR35" s="313"/>
      <c r="DS35" s="313"/>
      <c r="DT35" s="313"/>
      <c r="DU35" s="313"/>
      <c r="DV35" s="332"/>
      <c r="DW35" s="283">
        <v>0.5</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1655828</v>
      </c>
      <c r="S36" s="217"/>
      <c r="T36" s="217"/>
      <c r="U36" s="217"/>
      <c r="V36" s="217"/>
      <c r="W36" s="217"/>
      <c r="X36" s="217"/>
      <c r="Y36" s="279"/>
      <c r="Z36" s="282">
        <v>7</v>
      </c>
      <c r="AA36" s="282"/>
      <c r="AB36" s="282"/>
      <c r="AC36" s="282"/>
      <c r="AD36" s="287" t="s">
        <v>133</v>
      </c>
      <c r="AE36" s="287"/>
      <c r="AF36" s="287"/>
      <c r="AG36" s="287"/>
      <c r="AH36" s="287"/>
      <c r="AI36" s="287"/>
      <c r="AJ36" s="287"/>
      <c r="AK36" s="287"/>
      <c r="AL36" s="283" t="s">
        <v>133</v>
      </c>
      <c r="AM36" s="238"/>
      <c r="AN36" s="238"/>
      <c r="AO36" s="296"/>
      <c r="AP36" s="95"/>
      <c r="AQ36" s="301" t="s">
        <v>392</v>
      </c>
      <c r="AR36" s="304"/>
      <c r="AS36" s="304"/>
      <c r="AT36" s="304"/>
      <c r="AU36" s="304"/>
      <c r="AV36" s="304"/>
      <c r="AW36" s="304"/>
      <c r="AX36" s="304"/>
      <c r="AY36" s="309"/>
      <c r="AZ36" s="273">
        <v>2072607</v>
      </c>
      <c r="BA36" s="276"/>
      <c r="BB36" s="276"/>
      <c r="BC36" s="276"/>
      <c r="BD36" s="276"/>
      <c r="BE36" s="276"/>
      <c r="BF36" s="315"/>
      <c r="BG36" s="260" t="s">
        <v>230</v>
      </c>
      <c r="BH36" s="265"/>
      <c r="BI36" s="265"/>
      <c r="BJ36" s="265"/>
      <c r="BK36" s="265"/>
      <c r="BL36" s="265"/>
      <c r="BM36" s="265"/>
      <c r="BN36" s="265"/>
      <c r="BO36" s="265"/>
      <c r="BP36" s="265"/>
      <c r="BQ36" s="265"/>
      <c r="BR36" s="265"/>
      <c r="BS36" s="265"/>
      <c r="BT36" s="265"/>
      <c r="BU36" s="268"/>
      <c r="BV36" s="273">
        <v>43655</v>
      </c>
      <c r="BW36" s="276"/>
      <c r="BX36" s="276"/>
      <c r="BY36" s="276"/>
      <c r="BZ36" s="276"/>
      <c r="CA36" s="276"/>
      <c r="CB36" s="315"/>
      <c r="CD36" s="261" t="s">
        <v>29</v>
      </c>
      <c r="CE36" s="1"/>
      <c r="CF36" s="1"/>
      <c r="CG36" s="1"/>
      <c r="CH36" s="1"/>
      <c r="CI36" s="1"/>
      <c r="CJ36" s="1"/>
      <c r="CK36" s="1"/>
      <c r="CL36" s="1"/>
      <c r="CM36" s="1"/>
      <c r="CN36" s="1"/>
      <c r="CO36" s="1"/>
      <c r="CP36" s="1"/>
      <c r="CQ36" s="269"/>
      <c r="CR36" s="274">
        <v>3654881</v>
      </c>
      <c r="CS36" s="217"/>
      <c r="CT36" s="217"/>
      <c r="CU36" s="217"/>
      <c r="CV36" s="217"/>
      <c r="CW36" s="217"/>
      <c r="CX36" s="217"/>
      <c r="CY36" s="279"/>
      <c r="CZ36" s="283">
        <v>17</v>
      </c>
      <c r="DA36" s="335"/>
      <c r="DB36" s="335"/>
      <c r="DC36" s="338"/>
      <c r="DD36" s="288">
        <v>2779577</v>
      </c>
      <c r="DE36" s="217"/>
      <c r="DF36" s="217"/>
      <c r="DG36" s="217"/>
      <c r="DH36" s="217"/>
      <c r="DI36" s="217"/>
      <c r="DJ36" s="217"/>
      <c r="DK36" s="279"/>
      <c r="DL36" s="288">
        <v>1723913</v>
      </c>
      <c r="DM36" s="217"/>
      <c r="DN36" s="217"/>
      <c r="DO36" s="217"/>
      <c r="DP36" s="217"/>
      <c r="DQ36" s="217"/>
      <c r="DR36" s="217"/>
      <c r="DS36" s="217"/>
      <c r="DT36" s="217"/>
      <c r="DU36" s="217"/>
      <c r="DV36" s="279"/>
      <c r="DW36" s="283">
        <v>15.8</v>
      </c>
      <c r="DX36" s="335"/>
      <c r="DY36" s="335"/>
      <c r="DZ36" s="335"/>
      <c r="EA36" s="335"/>
      <c r="EB36" s="335"/>
      <c r="EC36" s="360"/>
    </row>
    <row r="37" spans="2:133" ht="11.25" customHeight="1">
      <c r="B37" s="261" t="s">
        <v>404</v>
      </c>
      <c r="C37" s="1"/>
      <c r="D37" s="1"/>
      <c r="E37" s="1"/>
      <c r="F37" s="1"/>
      <c r="G37" s="1"/>
      <c r="H37" s="1"/>
      <c r="I37" s="1"/>
      <c r="J37" s="1"/>
      <c r="K37" s="1"/>
      <c r="L37" s="1"/>
      <c r="M37" s="1"/>
      <c r="N37" s="1"/>
      <c r="O37" s="1"/>
      <c r="P37" s="1"/>
      <c r="Q37" s="269"/>
      <c r="R37" s="274">
        <v>408456</v>
      </c>
      <c r="S37" s="217"/>
      <c r="T37" s="217"/>
      <c r="U37" s="217"/>
      <c r="V37" s="217"/>
      <c r="W37" s="217"/>
      <c r="X37" s="217"/>
      <c r="Y37" s="279"/>
      <c r="Z37" s="282">
        <v>1.7</v>
      </c>
      <c r="AA37" s="282"/>
      <c r="AB37" s="282"/>
      <c r="AC37" s="282"/>
      <c r="AD37" s="287">
        <v>42247</v>
      </c>
      <c r="AE37" s="287"/>
      <c r="AF37" s="287"/>
      <c r="AG37" s="287"/>
      <c r="AH37" s="287"/>
      <c r="AI37" s="287"/>
      <c r="AJ37" s="287"/>
      <c r="AK37" s="287"/>
      <c r="AL37" s="283">
        <v>0.4</v>
      </c>
      <c r="AM37" s="238"/>
      <c r="AN37" s="238"/>
      <c r="AO37" s="296"/>
      <c r="AQ37" s="302" t="s">
        <v>413</v>
      </c>
      <c r="AR37" s="111"/>
      <c r="AS37" s="111"/>
      <c r="AT37" s="111"/>
      <c r="AU37" s="111"/>
      <c r="AV37" s="111"/>
      <c r="AW37" s="111"/>
      <c r="AX37" s="111"/>
      <c r="AY37" s="310"/>
      <c r="AZ37" s="274">
        <v>696973</v>
      </c>
      <c r="BA37" s="217"/>
      <c r="BB37" s="217"/>
      <c r="BC37" s="217"/>
      <c r="BD37" s="313"/>
      <c r="BE37" s="313"/>
      <c r="BF37" s="316"/>
      <c r="BG37" s="261" t="s">
        <v>415</v>
      </c>
      <c r="BH37" s="1"/>
      <c r="BI37" s="1"/>
      <c r="BJ37" s="1"/>
      <c r="BK37" s="1"/>
      <c r="BL37" s="1"/>
      <c r="BM37" s="1"/>
      <c r="BN37" s="1"/>
      <c r="BO37" s="1"/>
      <c r="BP37" s="1"/>
      <c r="BQ37" s="1"/>
      <c r="BR37" s="1"/>
      <c r="BS37" s="1"/>
      <c r="BT37" s="1"/>
      <c r="BU37" s="269"/>
      <c r="BV37" s="274">
        <v>18771</v>
      </c>
      <c r="BW37" s="217"/>
      <c r="BX37" s="217"/>
      <c r="BY37" s="217"/>
      <c r="BZ37" s="217"/>
      <c r="CA37" s="217"/>
      <c r="CB37" s="326"/>
      <c r="CD37" s="261" t="s">
        <v>156</v>
      </c>
      <c r="CE37" s="1"/>
      <c r="CF37" s="1"/>
      <c r="CG37" s="1"/>
      <c r="CH37" s="1"/>
      <c r="CI37" s="1"/>
      <c r="CJ37" s="1"/>
      <c r="CK37" s="1"/>
      <c r="CL37" s="1"/>
      <c r="CM37" s="1"/>
      <c r="CN37" s="1"/>
      <c r="CO37" s="1"/>
      <c r="CP37" s="1"/>
      <c r="CQ37" s="269"/>
      <c r="CR37" s="274">
        <v>925252</v>
      </c>
      <c r="CS37" s="313"/>
      <c r="CT37" s="313"/>
      <c r="CU37" s="313"/>
      <c r="CV37" s="313"/>
      <c r="CW37" s="313"/>
      <c r="CX37" s="313"/>
      <c r="CY37" s="332"/>
      <c r="CZ37" s="283">
        <v>4.3</v>
      </c>
      <c r="DA37" s="335"/>
      <c r="DB37" s="335"/>
      <c r="DC37" s="338"/>
      <c r="DD37" s="288">
        <v>857792</v>
      </c>
      <c r="DE37" s="313"/>
      <c r="DF37" s="313"/>
      <c r="DG37" s="313"/>
      <c r="DH37" s="313"/>
      <c r="DI37" s="313"/>
      <c r="DJ37" s="313"/>
      <c r="DK37" s="332"/>
      <c r="DL37" s="288">
        <v>825671</v>
      </c>
      <c r="DM37" s="313"/>
      <c r="DN37" s="313"/>
      <c r="DO37" s="313"/>
      <c r="DP37" s="313"/>
      <c r="DQ37" s="313"/>
      <c r="DR37" s="313"/>
      <c r="DS37" s="313"/>
      <c r="DT37" s="313"/>
      <c r="DU37" s="313"/>
      <c r="DV37" s="332"/>
      <c r="DW37" s="283">
        <v>7.6</v>
      </c>
      <c r="DX37" s="335"/>
      <c r="DY37" s="335"/>
      <c r="DZ37" s="335"/>
      <c r="EA37" s="335"/>
      <c r="EB37" s="335"/>
      <c r="EC37" s="360"/>
    </row>
    <row r="38" spans="2:133" ht="11.25" customHeight="1">
      <c r="B38" s="261" t="s">
        <v>417</v>
      </c>
      <c r="C38" s="1"/>
      <c r="D38" s="1"/>
      <c r="E38" s="1"/>
      <c r="F38" s="1"/>
      <c r="G38" s="1"/>
      <c r="H38" s="1"/>
      <c r="I38" s="1"/>
      <c r="J38" s="1"/>
      <c r="K38" s="1"/>
      <c r="L38" s="1"/>
      <c r="M38" s="1"/>
      <c r="N38" s="1"/>
      <c r="O38" s="1"/>
      <c r="P38" s="1"/>
      <c r="Q38" s="269"/>
      <c r="R38" s="274">
        <v>2454896</v>
      </c>
      <c r="S38" s="217"/>
      <c r="T38" s="217"/>
      <c r="U38" s="217"/>
      <c r="V38" s="217"/>
      <c r="W38" s="217"/>
      <c r="X38" s="217"/>
      <c r="Y38" s="279"/>
      <c r="Z38" s="282">
        <v>10.4</v>
      </c>
      <c r="AA38" s="282"/>
      <c r="AB38" s="282"/>
      <c r="AC38" s="282"/>
      <c r="AD38" s="287" t="s">
        <v>133</v>
      </c>
      <c r="AE38" s="287"/>
      <c r="AF38" s="287"/>
      <c r="AG38" s="287"/>
      <c r="AH38" s="287"/>
      <c r="AI38" s="287"/>
      <c r="AJ38" s="287"/>
      <c r="AK38" s="287"/>
      <c r="AL38" s="283" t="s">
        <v>133</v>
      </c>
      <c r="AM38" s="238"/>
      <c r="AN38" s="238"/>
      <c r="AO38" s="296"/>
      <c r="AQ38" s="302" t="s">
        <v>305</v>
      </c>
      <c r="AR38" s="111"/>
      <c r="AS38" s="111"/>
      <c r="AT38" s="111"/>
      <c r="AU38" s="111"/>
      <c r="AV38" s="111"/>
      <c r="AW38" s="111"/>
      <c r="AX38" s="111"/>
      <c r="AY38" s="310"/>
      <c r="AZ38" s="274">
        <v>22900</v>
      </c>
      <c r="BA38" s="217"/>
      <c r="BB38" s="217"/>
      <c r="BC38" s="217"/>
      <c r="BD38" s="313"/>
      <c r="BE38" s="313"/>
      <c r="BF38" s="316"/>
      <c r="BG38" s="261" t="s">
        <v>418</v>
      </c>
      <c r="BH38" s="1"/>
      <c r="BI38" s="1"/>
      <c r="BJ38" s="1"/>
      <c r="BK38" s="1"/>
      <c r="BL38" s="1"/>
      <c r="BM38" s="1"/>
      <c r="BN38" s="1"/>
      <c r="BO38" s="1"/>
      <c r="BP38" s="1"/>
      <c r="BQ38" s="1"/>
      <c r="BR38" s="1"/>
      <c r="BS38" s="1"/>
      <c r="BT38" s="1"/>
      <c r="BU38" s="269"/>
      <c r="BV38" s="274">
        <v>4761</v>
      </c>
      <c r="BW38" s="217"/>
      <c r="BX38" s="217"/>
      <c r="BY38" s="217"/>
      <c r="BZ38" s="217"/>
      <c r="CA38" s="217"/>
      <c r="CB38" s="326"/>
      <c r="CD38" s="261" t="s">
        <v>419</v>
      </c>
      <c r="CE38" s="1"/>
      <c r="CF38" s="1"/>
      <c r="CG38" s="1"/>
      <c r="CH38" s="1"/>
      <c r="CI38" s="1"/>
      <c r="CJ38" s="1"/>
      <c r="CK38" s="1"/>
      <c r="CL38" s="1"/>
      <c r="CM38" s="1"/>
      <c r="CN38" s="1"/>
      <c r="CO38" s="1"/>
      <c r="CP38" s="1"/>
      <c r="CQ38" s="269"/>
      <c r="CR38" s="274">
        <v>1352734</v>
      </c>
      <c r="CS38" s="217"/>
      <c r="CT38" s="217"/>
      <c r="CU38" s="217"/>
      <c r="CV38" s="217"/>
      <c r="CW38" s="217"/>
      <c r="CX38" s="217"/>
      <c r="CY38" s="279"/>
      <c r="CZ38" s="283">
        <v>6.3</v>
      </c>
      <c r="DA38" s="335"/>
      <c r="DB38" s="335"/>
      <c r="DC38" s="338"/>
      <c r="DD38" s="288">
        <v>1105342</v>
      </c>
      <c r="DE38" s="217"/>
      <c r="DF38" s="217"/>
      <c r="DG38" s="217"/>
      <c r="DH38" s="217"/>
      <c r="DI38" s="217"/>
      <c r="DJ38" s="217"/>
      <c r="DK38" s="279"/>
      <c r="DL38" s="288">
        <v>1023523</v>
      </c>
      <c r="DM38" s="217"/>
      <c r="DN38" s="217"/>
      <c r="DO38" s="217"/>
      <c r="DP38" s="217"/>
      <c r="DQ38" s="217"/>
      <c r="DR38" s="217"/>
      <c r="DS38" s="217"/>
      <c r="DT38" s="217"/>
      <c r="DU38" s="217"/>
      <c r="DV38" s="279"/>
      <c r="DW38" s="283">
        <v>9.4</v>
      </c>
      <c r="DX38" s="335"/>
      <c r="DY38" s="335"/>
      <c r="DZ38" s="335"/>
      <c r="EA38" s="335"/>
      <c r="EB38" s="335"/>
      <c r="EC38" s="360"/>
    </row>
    <row r="39" spans="2:133" ht="11.25" customHeight="1">
      <c r="B39" s="261" t="s">
        <v>420</v>
      </c>
      <c r="C39" s="1"/>
      <c r="D39" s="1"/>
      <c r="E39" s="1"/>
      <c r="F39" s="1"/>
      <c r="G39" s="1"/>
      <c r="H39" s="1"/>
      <c r="I39" s="1"/>
      <c r="J39" s="1"/>
      <c r="K39" s="1"/>
      <c r="L39" s="1"/>
      <c r="M39" s="1"/>
      <c r="N39" s="1"/>
      <c r="O39" s="1"/>
      <c r="P39" s="1"/>
      <c r="Q39" s="269"/>
      <c r="R39" s="274" t="s">
        <v>133</v>
      </c>
      <c r="S39" s="217"/>
      <c r="T39" s="217"/>
      <c r="U39" s="217"/>
      <c r="V39" s="217"/>
      <c r="W39" s="217"/>
      <c r="X39" s="217"/>
      <c r="Y39" s="279"/>
      <c r="Z39" s="282" t="s">
        <v>133</v>
      </c>
      <c r="AA39" s="282"/>
      <c r="AB39" s="282"/>
      <c r="AC39" s="282"/>
      <c r="AD39" s="287" t="s">
        <v>133</v>
      </c>
      <c r="AE39" s="287"/>
      <c r="AF39" s="287"/>
      <c r="AG39" s="287"/>
      <c r="AH39" s="287"/>
      <c r="AI39" s="287"/>
      <c r="AJ39" s="287"/>
      <c r="AK39" s="287"/>
      <c r="AL39" s="283" t="s">
        <v>133</v>
      </c>
      <c r="AM39" s="238"/>
      <c r="AN39" s="238"/>
      <c r="AO39" s="296"/>
      <c r="AQ39" s="302" t="s">
        <v>421</v>
      </c>
      <c r="AR39" s="111"/>
      <c r="AS39" s="111"/>
      <c r="AT39" s="111"/>
      <c r="AU39" s="111"/>
      <c r="AV39" s="111"/>
      <c r="AW39" s="111"/>
      <c r="AX39" s="111"/>
      <c r="AY39" s="310"/>
      <c r="AZ39" s="274" t="s">
        <v>133</v>
      </c>
      <c r="BA39" s="217"/>
      <c r="BB39" s="217"/>
      <c r="BC39" s="217"/>
      <c r="BD39" s="313"/>
      <c r="BE39" s="313"/>
      <c r="BF39" s="316"/>
      <c r="BG39" s="261" t="s">
        <v>336</v>
      </c>
      <c r="BH39" s="1"/>
      <c r="BI39" s="1"/>
      <c r="BJ39" s="1"/>
      <c r="BK39" s="1"/>
      <c r="BL39" s="1"/>
      <c r="BM39" s="1"/>
      <c r="BN39" s="1"/>
      <c r="BO39" s="1"/>
      <c r="BP39" s="1"/>
      <c r="BQ39" s="1"/>
      <c r="BR39" s="1"/>
      <c r="BS39" s="1"/>
      <c r="BT39" s="1"/>
      <c r="BU39" s="269"/>
      <c r="BV39" s="274">
        <v>6986</v>
      </c>
      <c r="BW39" s="217"/>
      <c r="BX39" s="217"/>
      <c r="BY39" s="217"/>
      <c r="BZ39" s="217"/>
      <c r="CA39" s="217"/>
      <c r="CB39" s="326"/>
      <c r="CD39" s="261" t="s">
        <v>191</v>
      </c>
      <c r="CE39" s="1"/>
      <c r="CF39" s="1"/>
      <c r="CG39" s="1"/>
      <c r="CH39" s="1"/>
      <c r="CI39" s="1"/>
      <c r="CJ39" s="1"/>
      <c r="CK39" s="1"/>
      <c r="CL39" s="1"/>
      <c r="CM39" s="1"/>
      <c r="CN39" s="1"/>
      <c r="CO39" s="1"/>
      <c r="CP39" s="1"/>
      <c r="CQ39" s="269"/>
      <c r="CR39" s="274">
        <v>1536331</v>
      </c>
      <c r="CS39" s="313"/>
      <c r="CT39" s="313"/>
      <c r="CU39" s="313"/>
      <c r="CV39" s="313"/>
      <c r="CW39" s="313"/>
      <c r="CX39" s="313"/>
      <c r="CY39" s="332"/>
      <c r="CZ39" s="283">
        <v>7.1</v>
      </c>
      <c r="DA39" s="335"/>
      <c r="DB39" s="335"/>
      <c r="DC39" s="338"/>
      <c r="DD39" s="288">
        <v>819101</v>
      </c>
      <c r="DE39" s="313"/>
      <c r="DF39" s="313"/>
      <c r="DG39" s="313"/>
      <c r="DH39" s="313"/>
      <c r="DI39" s="313"/>
      <c r="DJ39" s="313"/>
      <c r="DK39" s="332"/>
      <c r="DL39" s="288" t="s">
        <v>133</v>
      </c>
      <c r="DM39" s="313"/>
      <c r="DN39" s="313"/>
      <c r="DO39" s="313"/>
      <c r="DP39" s="313"/>
      <c r="DQ39" s="313"/>
      <c r="DR39" s="313"/>
      <c r="DS39" s="313"/>
      <c r="DT39" s="313"/>
      <c r="DU39" s="313"/>
      <c r="DV39" s="332"/>
      <c r="DW39" s="283" t="s">
        <v>133</v>
      </c>
      <c r="DX39" s="335"/>
      <c r="DY39" s="335"/>
      <c r="DZ39" s="335"/>
      <c r="EA39" s="335"/>
      <c r="EB39" s="335"/>
      <c r="EC39" s="360"/>
    </row>
    <row r="40" spans="2:133" ht="11.25" customHeight="1">
      <c r="B40" s="261" t="s">
        <v>298</v>
      </c>
      <c r="C40" s="1"/>
      <c r="D40" s="1"/>
      <c r="E40" s="1"/>
      <c r="F40" s="1"/>
      <c r="G40" s="1"/>
      <c r="H40" s="1"/>
      <c r="I40" s="1"/>
      <c r="J40" s="1"/>
      <c r="K40" s="1"/>
      <c r="L40" s="1"/>
      <c r="M40" s="1"/>
      <c r="N40" s="1"/>
      <c r="O40" s="1"/>
      <c r="P40" s="1"/>
      <c r="Q40" s="269"/>
      <c r="R40" s="274">
        <v>76296</v>
      </c>
      <c r="S40" s="217"/>
      <c r="T40" s="217"/>
      <c r="U40" s="217"/>
      <c r="V40" s="217"/>
      <c r="W40" s="217"/>
      <c r="X40" s="217"/>
      <c r="Y40" s="279"/>
      <c r="Z40" s="282">
        <v>0.3</v>
      </c>
      <c r="AA40" s="282"/>
      <c r="AB40" s="282"/>
      <c r="AC40" s="282"/>
      <c r="AD40" s="287" t="s">
        <v>133</v>
      </c>
      <c r="AE40" s="287"/>
      <c r="AF40" s="287"/>
      <c r="AG40" s="287"/>
      <c r="AH40" s="287"/>
      <c r="AI40" s="287"/>
      <c r="AJ40" s="287"/>
      <c r="AK40" s="287"/>
      <c r="AL40" s="283" t="s">
        <v>133</v>
      </c>
      <c r="AM40" s="238"/>
      <c r="AN40" s="238"/>
      <c r="AO40" s="296"/>
      <c r="AQ40" s="302" t="s">
        <v>422</v>
      </c>
      <c r="AR40" s="111"/>
      <c r="AS40" s="111"/>
      <c r="AT40" s="111"/>
      <c r="AU40" s="111"/>
      <c r="AV40" s="111"/>
      <c r="AW40" s="111"/>
      <c r="AX40" s="111"/>
      <c r="AY40" s="310"/>
      <c r="AZ40" s="274" t="s">
        <v>133</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108</v>
      </c>
      <c r="BW40" s="217"/>
      <c r="BX40" s="217"/>
      <c r="BY40" s="217"/>
      <c r="BZ40" s="217"/>
      <c r="CA40" s="217"/>
      <c r="CB40" s="326"/>
      <c r="CD40" s="261" t="s">
        <v>373</v>
      </c>
      <c r="CE40" s="1"/>
      <c r="CF40" s="1"/>
      <c r="CG40" s="1"/>
      <c r="CH40" s="1"/>
      <c r="CI40" s="1"/>
      <c r="CJ40" s="1"/>
      <c r="CK40" s="1"/>
      <c r="CL40" s="1"/>
      <c r="CM40" s="1"/>
      <c r="CN40" s="1"/>
      <c r="CO40" s="1"/>
      <c r="CP40" s="1"/>
      <c r="CQ40" s="269"/>
      <c r="CR40" s="274" t="s">
        <v>133</v>
      </c>
      <c r="CS40" s="217"/>
      <c r="CT40" s="217"/>
      <c r="CU40" s="217"/>
      <c r="CV40" s="217"/>
      <c r="CW40" s="217"/>
      <c r="CX40" s="217"/>
      <c r="CY40" s="279"/>
      <c r="CZ40" s="283" t="s">
        <v>133</v>
      </c>
      <c r="DA40" s="335"/>
      <c r="DB40" s="335"/>
      <c r="DC40" s="338"/>
      <c r="DD40" s="288" t="s">
        <v>133</v>
      </c>
      <c r="DE40" s="217"/>
      <c r="DF40" s="217"/>
      <c r="DG40" s="217"/>
      <c r="DH40" s="217"/>
      <c r="DI40" s="217"/>
      <c r="DJ40" s="217"/>
      <c r="DK40" s="279"/>
      <c r="DL40" s="288" t="s">
        <v>133</v>
      </c>
      <c r="DM40" s="217"/>
      <c r="DN40" s="217"/>
      <c r="DO40" s="217"/>
      <c r="DP40" s="217"/>
      <c r="DQ40" s="217"/>
      <c r="DR40" s="217"/>
      <c r="DS40" s="217"/>
      <c r="DT40" s="217"/>
      <c r="DU40" s="217"/>
      <c r="DV40" s="279"/>
      <c r="DW40" s="283" t="s">
        <v>133</v>
      </c>
      <c r="DX40" s="335"/>
      <c r="DY40" s="335"/>
      <c r="DZ40" s="335"/>
      <c r="EA40" s="335"/>
      <c r="EB40" s="335"/>
      <c r="EC40" s="360"/>
    </row>
    <row r="41" spans="2:133" ht="11.25" customHeight="1">
      <c r="B41" s="263" t="s">
        <v>299</v>
      </c>
      <c r="C41" s="267"/>
      <c r="D41" s="267"/>
      <c r="E41" s="267"/>
      <c r="F41" s="267"/>
      <c r="G41" s="267"/>
      <c r="H41" s="267"/>
      <c r="I41" s="267"/>
      <c r="J41" s="267"/>
      <c r="K41" s="267"/>
      <c r="L41" s="267"/>
      <c r="M41" s="267"/>
      <c r="N41" s="267"/>
      <c r="O41" s="267"/>
      <c r="P41" s="267"/>
      <c r="Q41" s="271"/>
      <c r="R41" s="275">
        <v>23492976</v>
      </c>
      <c r="S41" s="277"/>
      <c r="T41" s="277"/>
      <c r="U41" s="277"/>
      <c r="V41" s="277"/>
      <c r="W41" s="277"/>
      <c r="X41" s="277"/>
      <c r="Y41" s="280"/>
      <c r="Z41" s="284">
        <v>100</v>
      </c>
      <c r="AA41" s="284"/>
      <c r="AB41" s="284"/>
      <c r="AC41" s="284"/>
      <c r="AD41" s="289">
        <v>10805026</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271826</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133</v>
      </c>
      <c r="BW41" s="217"/>
      <c r="BX41" s="217"/>
      <c r="BY41" s="217"/>
      <c r="BZ41" s="217"/>
      <c r="CA41" s="217"/>
      <c r="CB41" s="326"/>
      <c r="CD41" s="261" t="s">
        <v>281</v>
      </c>
      <c r="CE41" s="1"/>
      <c r="CF41" s="1"/>
      <c r="CG41" s="1"/>
      <c r="CH41" s="1"/>
      <c r="CI41" s="1"/>
      <c r="CJ41" s="1"/>
      <c r="CK41" s="1"/>
      <c r="CL41" s="1"/>
      <c r="CM41" s="1"/>
      <c r="CN41" s="1"/>
      <c r="CO41" s="1"/>
      <c r="CP41" s="1"/>
      <c r="CQ41" s="269"/>
      <c r="CR41" s="274" t="s">
        <v>133</v>
      </c>
      <c r="CS41" s="313"/>
      <c r="CT41" s="313"/>
      <c r="CU41" s="313"/>
      <c r="CV41" s="313"/>
      <c r="CW41" s="313"/>
      <c r="CX41" s="313"/>
      <c r="CY41" s="332"/>
      <c r="CZ41" s="283" t="s">
        <v>133</v>
      </c>
      <c r="DA41" s="335"/>
      <c r="DB41" s="335"/>
      <c r="DC41" s="338"/>
      <c r="DD41" s="288" t="s">
        <v>133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1080908</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386</v>
      </c>
      <c r="BW42" s="277"/>
      <c r="BX42" s="277"/>
      <c r="BY42" s="277"/>
      <c r="BZ42" s="277"/>
      <c r="CA42" s="277"/>
      <c r="CB42" s="327"/>
      <c r="CD42" s="261" t="s">
        <v>138</v>
      </c>
      <c r="CE42" s="1"/>
      <c r="CF42" s="1"/>
      <c r="CG42" s="1"/>
      <c r="CH42" s="1"/>
      <c r="CI42" s="1"/>
      <c r="CJ42" s="1"/>
      <c r="CK42" s="1"/>
      <c r="CL42" s="1"/>
      <c r="CM42" s="1"/>
      <c r="CN42" s="1"/>
      <c r="CO42" s="1"/>
      <c r="CP42" s="1"/>
      <c r="CQ42" s="269"/>
      <c r="CR42" s="274">
        <v>4411659</v>
      </c>
      <c r="CS42" s="313"/>
      <c r="CT42" s="313"/>
      <c r="CU42" s="313"/>
      <c r="CV42" s="313"/>
      <c r="CW42" s="313"/>
      <c r="CX42" s="313"/>
      <c r="CY42" s="332"/>
      <c r="CZ42" s="283">
        <v>20.5</v>
      </c>
      <c r="DA42" s="335"/>
      <c r="DB42" s="335"/>
      <c r="DC42" s="338"/>
      <c r="DD42" s="288">
        <v>826285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87</v>
      </c>
      <c r="CE43" s="1"/>
      <c r="CF43" s="1"/>
      <c r="CG43" s="1"/>
      <c r="CH43" s="1"/>
      <c r="CI43" s="1"/>
      <c r="CJ43" s="1"/>
      <c r="CK43" s="1"/>
      <c r="CL43" s="1"/>
      <c r="CM43" s="1"/>
      <c r="CN43" s="1"/>
      <c r="CO43" s="1"/>
      <c r="CP43" s="1"/>
      <c r="CQ43" s="269"/>
      <c r="CR43" s="274">
        <v>82265</v>
      </c>
      <c r="CS43" s="313"/>
      <c r="CT43" s="313"/>
      <c r="CU43" s="313"/>
      <c r="CV43" s="313"/>
      <c r="CW43" s="313"/>
      <c r="CX43" s="313"/>
      <c r="CY43" s="332"/>
      <c r="CZ43" s="283">
        <v>0.4</v>
      </c>
      <c r="DA43" s="335"/>
      <c r="DB43" s="335"/>
      <c r="DC43" s="338"/>
      <c r="DD43" s="288">
        <v>82265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429</v>
      </c>
      <c r="CG44" s="1"/>
      <c r="CH44" s="1"/>
      <c r="CI44" s="1"/>
      <c r="CJ44" s="1"/>
      <c r="CK44" s="1"/>
      <c r="CL44" s="1"/>
      <c r="CM44" s="1"/>
      <c r="CN44" s="1"/>
      <c r="CO44" s="1"/>
      <c r="CP44" s="1"/>
      <c r="CQ44" s="269"/>
      <c r="CR44" s="274">
        <v>4410779</v>
      </c>
      <c r="CS44" s="217"/>
      <c r="CT44" s="217"/>
      <c r="CU44" s="217"/>
      <c r="CV44" s="217"/>
      <c r="CW44" s="217"/>
      <c r="CX44" s="217"/>
      <c r="CY44" s="279"/>
      <c r="CZ44" s="283">
        <v>20.5</v>
      </c>
      <c r="DA44" s="238"/>
      <c r="DB44" s="238"/>
      <c r="DC44" s="285"/>
      <c r="DD44" s="288">
        <v>826285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2525438</v>
      </c>
      <c r="CS45" s="313"/>
      <c r="CT45" s="313"/>
      <c r="CU45" s="313"/>
      <c r="CV45" s="313"/>
      <c r="CW45" s="313"/>
      <c r="CX45" s="313"/>
      <c r="CY45" s="332"/>
      <c r="CZ45" s="283">
        <v>11.7</v>
      </c>
      <c r="DA45" s="335"/>
      <c r="DB45" s="335"/>
      <c r="DC45" s="338"/>
      <c r="DD45" s="288">
        <v>131683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1800576</v>
      </c>
      <c r="CS46" s="217"/>
      <c r="CT46" s="217"/>
      <c r="CU46" s="217"/>
      <c r="CV46" s="217"/>
      <c r="CW46" s="217"/>
      <c r="CX46" s="217"/>
      <c r="CY46" s="279"/>
      <c r="CZ46" s="283">
        <v>8.4</v>
      </c>
      <c r="DA46" s="238"/>
      <c r="DB46" s="238"/>
      <c r="DC46" s="285"/>
      <c r="DD46" s="288">
        <v>688837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880</v>
      </c>
      <c r="CS47" s="313"/>
      <c r="CT47" s="313"/>
      <c r="CU47" s="313"/>
      <c r="CV47" s="313"/>
      <c r="CW47" s="313"/>
      <c r="CX47" s="313"/>
      <c r="CY47" s="332"/>
      <c r="CZ47" s="283">
        <v>0</v>
      </c>
      <c r="DA47" s="335"/>
      <c r="DB47" s="335"/>
      <c r="DC47" s="338"/>
      <c r="DD47" s="288" t="s">
        <v>133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434</v>
      </c>
      <c r="CG48" s="1"/>
      <c r="CH48" s="1"/>
      <c r="CI48" s="1"/>
      <c r="CJ48" s="1"/>
      <c r="CK48" s="1"/>
      <c r="CL48" s="1"/>
      <c r="CM48" s="1"/>
      <c r="CN48" s="1"/>
      <c r="CO48" s="1"/>
      <c r="CP48" s="1"/>
      <c r="CQ48" s="269"/>
      <c r="CR48" s="274" t="s">
        <v>133</v>
      </c>
      <c r="CS48" s="217"/>
      <c r="CT48" s="217"/>
      <c r="CU48" s="217"/>
      <c r="CV48" s="217"/>
      <c r="CW48" s="217"/>
      <c r="CX48" s="217"/>
      <c r="CY48" s="279"/>
      <c r="CZ48" s="283" t="s">
        <v>133</v>
      </c>
      <c r="DA48" s="238"/>
      <c r="DB48" s="238"/>
      <c r="DC48" s="285"/>
      <c r="DD48" s="288" t="s">
        <v>133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190</v>
      </c>
      <c r="CE49" s="267"/>
      <c r="CF49" s="267"/>
      <c r="CG49" s="267"/>
      <c r="CH49" s="267"/>
      <c r="CI49" s="267"/>
      <c r="CJ49" s="267"/>
      <c r="CK49" s="267"/>
      <c r="CL49" s="267"/>
      <c r="CM49" s="267"/>
      <c r="CN49" s="267"/>
      <c r="CO49" s="267"/>
      <c r="CP49" s="267"/>
      <c r="CQ49" s="271"/>
      <c r="CR49" s="275">
        <v>21548455</v>
      </c>
      <c r="CS49" s="312"/>
      <c r="CT49" s="312"/>
      <c r="CU49" s="312"/>
      <c r="CV49" s="312"/>
      <c r="CW49" s="312"/>
      <c r="CX49" s="312"/>
      <c r="CY49" s="333"/>
      <c r="CZ49" s="292">
        <v>100</v>
      </c>
      <c r="DA49" s="336"/>
      <c r="DB49" s="336"/>
      <c r="DC49" s="339"/>
      <c r="DD49" s="342">
        <v>13138937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6/BunpKnHOxZT6MMkhfz0kJTALMgn6pOxIxvnAFeZm4qmle+JMUNsYvW6eLMd9OPLyRfj+iAN4osXj96cYF/2w==" saltValue="phCKPvpj7NIa2yIbOUKJV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292</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296</v>
      </c>
      <c r="DK2" s="707"/>
      <c r="DL2" s="707"/>
      <c r="DM2" s="707"/>
      <c r="DN2" s="707"/>
      <c r="DO2" s="710"/>
      <c r="DP2" s="368"/>
      <c r="DQ2" s="706" t="s">
        <v>297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437</v>
      </c>
      <c r="B5" s="397"/>
      <c r="C5" s="397"/>
      <c r="D5" s="397"/>
      <c r="E5" s="397"/>
      <c r="F5" s="397"/>
      <c r="G5" s="397"/>
      <c r="H5" s="397"/>
      <c r="I5" s="397"/>
      <c r="J5" s="397"/>
      <c r="K5" s="397"/>
      <c r="L5" s="397"/>
      <c r="M5" s="397"/>
      <c r="N5" s="397"/>
      <c r="O5" s="397"/>
      <c r="P5" s="429"/>
      <c r="Q5" s="435" t="s">
        <v>177</v>
      </c>
      <c r="R5" s="447"/>
      <c r="S5" s="447"/>
      <c r="T5" s="447"/>
      <c r="U5" s="458"/>
      <c r="V5" s="435" t="s">
        <v>438</v>
      </c>
      <c r="W5" s="447"/>
      <c r="X5" s="447"/>
      <c r="Y5" s="447"/>
      <c r="Z5" s="458"/>
      <c r="AA5" s="435" t="s">
        <v>439</v>
      </c>
      <c r="AB5" s="447"/>
      <c r="AC5" s="447"/>
      <c r="AD5" s="447"/>
      <c r="AE5" s="447"/>
      <c r="AF5" s="504" t="s">
        <v>174</v>
      </c>
      <c r="AG5" s="447"/>
      <c r="AH5" s="447"/>
      <c r="AI5" s="447"/>
      <c r="AJ5" s="522"/>
      <c r="AK5" s="447" t="s">
        <v>440</v>
      </c>
      <c r="AL5" s="447"/>
      <c r="AM5" s="447"/>
      <c r="AN5" s="447"/>
      <c r="AO5" s="458"/>
      <c r="AP5" s="435" t="s">
        <v>441</v>
      </c>
      <c r="AQ5" s="447"/>
      <c r="AR5" s="447"/>
      <c r="AS5" s="447"/>
      <c r="AT5" s="458"/>
      <c r="AU5" s="435" t="s">
        <v>444</v>
      </c>
      <c r="AV5" s="447"/>
      <c r="AW5" s="447"/>
      <c r="AX5" s="447"/>
      <c r="AY5" s="522"/>
      <c r="AZ5" s="378"/>
      <c r="BA5" s="378"/>
      <c r="BB5" s="378"/>
      <c r="BC5" s="378"/>
      <c r="BD5" s="378"/>
      <c r="BE5" s="576"/>
      <c r="BF5" s="576"/>
      <c r="BG5" s="576"/>
      <c r="BH5" s="576"/>
      <c r="BI5" s="576"/>
      <c r="BJ5" s="576"/>
      <c r="BK5" s="576"/>
      <c r="BL5" s="576"/>
      <c r="BM5" s="576"/>
      <c r="BN5" s="576"/>
      <c r="BO5" s="576"/>
      <c r="BP5" s="576"/>
      <c r="BQ5" s="370" t="s">
        <v>445</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320</v>
      </c>
      <c r="CN5" s="447"/>
      <c r="CO5" s="447"/>
      <c r="CP5" s="447"/>
      <c r="CQ5" s="458"/>
      <c r="CR5" s="435" t="s">
        <v>244</v>
      </c>
      <c r="CS5" s="447"/>
      <c r="CT5" s="447"/>
      <c r="CU5" s="447"/>
      <c r="CV5" s="458"/>
      <c r="CW5" s="435" t="s">
        <v>53</v>
      </c>
      <c r="CX5" s="447"/>
      <c r="CY5" s="447"/>
      <c r="CZ5" s="447"/>
      <c r="DA5" s="458"/>
      <c r="DB5" s="435" t="s">
        <v>446</v>
      </c>
      <c r="DC5" s="447"/>
      <c r="DD5" s="447"/>
      <c r="DE5" s="447"/>
      <c r="DF5" s="458"/>
      <c r="DG5" s="700" t="s">
        <v>241</v>
      </c>
      <c r="DH5" s="703"/>
      <c r="DI5" s="703"/>
      <c r="DJ5" s="703"/>
      <c r="DK5" s="708"/>
      <c r="DL5" s="700" t="s">
        <v>449</v>
      </c>
      <c r="DM5" s="703"/>
      <c r="DN5" s="703"/>
      <c r="DO5" s="703"/>
      <c r="DP5" s="708"/>
      <c r="DQ5" s="435" t="s">
        <v>450</v>
      </c>
      <c r="DR5" s="447"/>
      <c r="DS5" s="447"/>
      <c r="DT5" s="447"/>
      <c r="DU5" s="458"/>
      <c r="DV5" s="435" t="s">
        <v>444</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452</v>
      </c>
      <c r="C7" s="419"/>
      <c r="D7" s="419"/>
      <c r="E7" s="419"/>
      <c r="F7" s="419"/>
      <c r="G7" s="419"/>
      <c r="H7" s="419"/>
      <c r="I7" s="419"/>
      <c r="J7" s="419"/>
      <c r="K7" s="419"/>
      <c r="L7" s="419"/>
      <c r="M7" s="419"/>
      <c r="N7" s="419"/>
      <c r="O7" s="419"/>
      <c r="P7" s="431"/>
      <c r="Q7" s="437">
        <v>23492</v>
      </c>
      <c r="R7" s="449"/>
      <c r="S7" s="449"/>
      <c r="T7" s="449"/>
      <c r="U7" s="449"/>
      <c r="V7" s="449">
        <v>21548</v>
      </c>
      <c r="W7" s="449"/>
      <c r="X7" s="449"/>
      <c r="Y7" s="449"/>
      <c r="Z7" s="449"/>
      <c r="AA7" s="449">
        <v>1944</v>
      </c>
      <c r="AB7" s="449"/>
      <c r="AC7" s="449"/>
      <c r="AD7" s="449"/>
      <c r="AE7" s="492"/>
      <c r="AF7" s="506">
        <v>1183</v>
      </c>
      <c r="AG7" s="519"/>
      <c r="AH7" s="519"/>
      <c r="AI7" s="519"/>
      <c r="AJ7" s="524"/>
      <c r="AK7" s="532">
        <v>1735</v>
      </c>
      <c r="AL7" s="449"/>
      <c r="AM7" s="449"/>
      <c r="AN7" s="449"/>
      <c r="AO7" s="449"/>
      <c r="AP7" s="449">
        <v>25261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455</v>
      </c>
      <c r="C8" s="420"/>
      <c r="D8" s="420"/>
      <c r="E8" s="420"/>
      <c r="F8" s="420"/>
      <c r="G8" s="420"/>
      <c r="H8" s="420"/>
      <c r="I8" s="420"/>
      <c r="J8" s="420"/>
      <c r="K8" s="420"/>
      <c r="L8" s="420"/>
      <c r="M8" s="420"/>
      <c r="N8" s="420"/>
      <c r="O8" s="420"/>
      <c r="P8" s="432"/>
      <c r="Q8" s="438">
        <v>0</v>
      </c>
      <c r="R8" s="450"/>
      <c r="S8" s="450"/>
      <c r="T8" s="450"/>
      <c r="U8" s="450"/>
      <c r="V8" s="450">
        <v>0</v>
      </c>
      <c r="W8" s="450"/>
      <c r="X8" s="450"/>
      <c r="Y8" s="450"/>
      <c r="Z8" s="450"/>
      <c r="AA8" s="450" t="s">
        <v>133</v>
      </c>
      <c r="AB8" s="450"/>
      <c r="AC8" s="450"/>
      <c r="AD8" s="450"/>
      <c r="AE8" s="461"/>
      <c r="AF8" s="507" t="s">
        <v>133</v>
      </c>
      <c r="AG8" s="456"/>
      <c r="AH8" s="456"/>
      <c r="AI8" s="456"/>
      <c r="AJ8" s="525"/>
      <c r="AK8" s="460" t="s">
        <v>133</v>
      </c>
      <c r="AL8" s="450"/>
      <c r="AM8" s="450"/>
      <c r="AN8" s="450"/>
      <c r="AO8" s="450"/>
      <c r="AP8" s="450" t="s">
        <v>133</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457</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301</v>
      </c>
      <c r="C23" s="421"/>
      <c r="D23" s="421"/>
      <c r="E23" s="421"/>
      <c r="F23" s="421"/>
      <c r="G23" s="421"/>
      <c r="H23" s="421"/>
      <c r="I23" s="421"/>
      <c r="J23" s="421"/>
      <c r="K23" s="421"/>
      <c r="L23" s="421"/>
      <c r="M23" s="421"/>
      <c r="N23" s="421"/>
      <c r="O23" s="421"/>
      <c r="P23" s="433"/>
      <c r="Q23" s="440">
        <v>23493</v>
      </c>
      <c r="R23" s="452"/>
      <c r="S23" s="452"/>
      <c r="T23" s="452"/>
      <c r="U23" s="452"/>
      <c r="V23" s="452">
        <v>21548</v>
      </c>
      <c r="W23" s="452"/>
      <c r="X23" s="452"/>
      <c r="Y23" s="452"/>
      <c r="Z23" s="452"/>
      <c r="AA23" s="452">
        <v>1944</v>
      </c>
      <c r="AB23" s="452"/>
      <c r="AC23" s="452"/>
      <c r="AD23" s="452"/>
      <c r="AE23" s="494"/>
      <c r="AF23" s="508">
        <v>1183</v>
      </c>
      <c r="AG23" s="452"/>
      <c r="AH23" s="452"/>
      <c r="AI23" s="452"/>
      <c r="AJ23" s="526"/>
      <c r="AK23" s="534"/>
      <c r="AL23" s="455"/>
      <c r="AM23" s="455"/>
      <c r="AN23" s="455"/>
      <c r="AO23" s="455"/>
      <c r="AP23" s="452">
        <v>25261</v>
      </c>
      <c r="AQ23" s="452"/>
      <c r="AR23" s="452"/>
      <c r="AS23" s="452"/>
      <c r="AT23" s="452"/>
      <c r="AU23" s="567"/>
      <c r="AV23" s="567"/>
      <c r="AW23" s="567"/>
      <c r="AX23" s="567"/>
      <c r="AY23" s="590"/>
      <c r="AZ23" s="595" t="s">
        <v>133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193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437</v>
      </c>
      <c r="B26" s="397"/>
      <c r="C26" s="397"/>
      <c r="D26" s="397"/>
      <c r="E26" s="397"/>
      <c r="F26" s="397"/>
      <c r="G26" s="397"/>
      <c r="H26" s="397"/>
      <c r="I26" s="397"/>
      <c r="J26" s="397"/>
      <c r="K26" s="397"/>
      <c r="L26" s="397"/>
      <c r="M26" s="397"/>
      <c r="N26" s="397"/>
      <c r="O26" s="397"/>
      <c r="P26" s="429"/>
      <c r="Q26" s="435" t="s">
        <v>459</v>
      </c>
      <c r="R26" s="447"/>
      <c r="S26" s="447"/>
      <c r="T26" s="447"/>
      <c r="U26" s="458"/>
      <c r="V26" s="435" t="s">
        <v>460</v>
      </c>
      <c r="W26" s="447"/>
      <c r="X26" s="447"/>
      <c r="Y26" s="447"/>
      <c r="Z26" s="458"/>
      <c r="AA26" s="435" t="s">
        <v>461</v>
      </c>
      <c r="AB26" s="447"/>
      <c r="AC26" s="447"/>
      <c r="AD26" s="447"/>
      <c r="AE26" s="447"/>
      <c r="AF26" s="509" t="s">
        <v>248</v>
      </c>
      <c r="AG26" s="520"/>
      <c r="AH26" s="520"/>
      <c r="AI26" s="520"/>
      <c r="AJ26" s="527"/>
      <c r="AK26" s="447" t="s">
        <v>393</v>
      </c>
      <c r="AL26" s="447"/>
      <c r="AM26" s="447"/>
      <c r="AN26" s="447"/>
      <c r="AO26" s="458"/>
      <c r="AP26" s="435" t="s">
        <v>361</v>
      </c>
      <c r="AQ26" s="447"/>
      <c r="AR26" s="447"/>
      <c r="AS26" s="447"/>
      <c r="AT26" s="458"/>
      <c r="AU26" s="435" t="s">
        <v>462</v>
      </c>
      <c r="AV26" s="447"/>
      <c r="AW26" s="447"/>
      <c r="AX26" s="447"/>
      <c r="AY26" s="458"/>
      <c r="AZ26" s="435" t="s">
        <v>463</v>
      </c>
      <c r="BA26" s="447"/>
      <c r="BB26" s="447"/>
      <c r="BC26" s="447"/>
      <c r="BD26" s="458"/>
      <c r="BE26" s="435" t="s">
        <v>444</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464</v>
      </c>
      <c r="C28" s="419"/>
      <c r="D28" s="419"/>
      <c r="E28" s="419"/>
      <c r="F28" s="419"/>
      <c r="G28" s="419"/>
      <c r="H28" s="419"/>
      <c r="I28" s="419"/>
      <c r="J28" s="419"/>
      <c r="K28" s="419"/>
      <c r="L28" s="419"/>
      <c r="M28" s="419"/>
      <c r="N28" s="419"/>
      <c r="O28" s="419"/>
      <c r="P28" s="431"/>
      <c r="Q28" s="441">
        <v>3894</v>
      </c>
      <c r="R28" s="453"/>
      <c r="S28" s="453"/>
      <c r="T28" s="453"/>
      <c r="U28" s="453"/>
      <c r="V28" s="453">
        <v>3850</v>
      </c>
      <c r="W28" s="453"/>
      <c r="X28" s="453"/>
      <c r="Y28" s="453"/>
      <c r="Z28" s="453"/>
      <c r="AA28" s="453">
        <v>44</v>
      </c>
      <c r="AB28" s="453"/>
      <c r="AC28" s="453"/>
      <c r="AD28" s="453"/>
      <c r="AE28" s="495"/>
      <c r="AF28" s="511">
        <v>44</v>
      </c>
      <c r="AG28" s="453"/>
      <c r="AH28" s="453"/>
      <c r="AI28" s="453"/>
      <c r="AJ28" s="529"/>
      <c r="AK28" s="535">
        <v>273</v>
      </c>
      <c r="AL28" s="453"/>
      <c r="AM28" s="453"/>
      <c r="AN28" s="453"/>
      <c r="AO28" s="453"/>
      <c r="AP28" s="453" t="s">
        <v>133</v>
      </c>
      <c r="AQ28" s="453"/>
      <c r="AR28" s="453"/>
      <c r="AS28" s="453"/>
      <c r="AT28" s="453"/>
      <c r="AU28" s="453" t="s">
        <v>133</v>
      </c>
      <c r="AV28" s="453"/>
      <c r="AW28" s="453"/>
      <c r="AX28" s="453"/>
      <c r="AY28" s="453"/>
      <c r="AZ28" s="596" t="s">
        <v>133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26</v>
      </c>
      <c r="C29" s="420"/>
      <c r="D29" s="420"/>
      <c r="E29" s="420"/>
      <c r="F29" s="420"/>
      <c r="G29" s="420"/>
      <c r="H29" s="420"/>
      <c r="I29" s="420"/>
      <c r="J29" s="420"/>
      <c r="K29" s="420"/>
      <c r="L29" s="420"/>
      <c r="M29" s="420"/>
      <c r="N29" s="420"/>
      <c r="O29" s="420"/>
      <c r="P29" s="432"/>
      <c r="Q29" s="438">
        <v>3988</v>
      </c>
      <c r="R29" s="450"/>
      <c r="S29" s="450"/>
      <c r="T29" s="450"/>
      <c r="U29" s="450"/>
      <c r="V29" s="450">
        <v>3776</v>
      </c>
      <c r="W29" s="450"/>
      <c r="X29" s="450"/>
      <c r="Y29" s="450"/>
      <c r="Z29" s="450"/>
      <c r="AA29" s="450">
        <v>212</v>
      </c>
      <c r="AB29" s="450"/>
      <c r="AC29" s="450"/>
      <c r="AD29" s="450"/>
      <c r="AE29" s="461"/>
      <c r="AF29" s="507">
        <v>212</v>
      </c>
      <c r="AG29" s="456"/>
      <c r="AH29" s="456"/>
      <c r="AI29" s="456"/>
      <c r="AJ29" s="525"/>
      <c r="AK29" s="460">
        <v>560</v>
      </c>
      <c r="AL29" s="450"/>
      <c r="AM29" s="450"/>
      <c r="AN29" s="450"/>
      <c r="AO29" s="450"/>
      <c r="AP29" s="450" t="s">
        <v>133</v>
      </c>
      <c r="AQ29" s="450"/>
      <c r="AR29" s="450"/>
      <c r="AS29" s="450"/>
      <c r="AT29" s="450"/>
      <c r="AU29" s="450" t="s">
        <v>133</v>
      </c>
      <c r="AV29" s="450"/>
      <c r="AW29" s="450"/>
      <c r="AX29" s="450"/>
      <c r="AY29" s="450"/>
      <c r="AZ29" s="597" t="s">
        <v>133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226</v>
      </c>
      <c r="C30" s="420"/>
      <c r="D30" s="420"/>
      <c r="E30" s="420"/>
      <c r="F30" s="420"/>
      <c r="G30" s="420"/>
      <c r="H30" s="420"/>
      <c r="I30" s="420"/>
      <c r="J30" s="420"/>
      <c r="K30" s="420"/>
      <c r="L30" s="420"/>
      <c r="M30" s="420"/>
      <c r="N30" s="420"/>
      <c r="O30" s="420"/>
      <c r="P30" s="432"/>
      <c r="Q30" s="438">
        <v>530</v>
      </c>
      <c r="R30" s="450"/>
      <c r="S30" s="450"/>
      <c r="T30" s="450"/>
      <c r="U30" s="450"/>
      <c r="V30" s="450">
        <v>515</v>
      </c>
      <c r="W30" s="450"/>
      <c r="X30" s="450"/>
      <c r="Y30" s="450"/>
      <c r="Z30" s="450"/>
      <c r="AA30" s="450">
        <v>15</v>
      </c>
      <c r="AB30" s="450"/>
      <c r="AC30" s="450"/>
      <c r="AD30" s="450"/>
      <c r="AE30" s="461"/>
      <c r="AF30" s="507">
        <v>15</v>
      </c>
      <c r="AG30" s="456"/>
      <c r="AH30" s="456"/>
      <c r="AI30" s="456"/>
      <c r="AJ30" s="525"/>
      <c r="AK30" s="460">
        <v>110</v>
      </c>
      <c r="AL30" s="450"/>
      <c r="AM30" s="450"/>
      <c r="AN30" s="450"/>
      <c r="AO30" s="450"/>
      <c r="AP30" s="450" t="s">
        <v>133</v>
      </c>
      <c r="AQ30" s="450"/>
      <c r="AR30" s="450"/>
      <c r="AS30" s="450"/>
      <c r="AT30" s="450"/>
      <c r="AU30" s="450" t="s">
        <v>133</v>
      </c>
      <c r="AV30" s="450"/>
      <c r="AW30" s="450"/>
      <c r="AX30" s="450"/>
      <c r="AY30" s="450"/>
      <c r="AZ30" s="597" t="s">
        <v>133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465</v>
      </c>
      <c r="C31" s="420"/>
      <c r="D31" s="420"/>
      <c r="E31" s="420"/>
      <c r="F31" s="420"/>
      <c r="G31" s="420"/>
      <c r="H31" s="420"/>
      <c r="I31" s="420"/>
      <c r="J31" s="420"/>
      <c r="K31" s="420"/>
      <c r="L31" s="420"/>
      <c r="M31" s="420"/>
      <c r="N31" s="420"/>
      <c r="O31" s="420"/>
      <c r="P31" s="432"/>
      <c r="Q31" s="438">
        <v>962</v>
      </c>
      <c r="R31" s="450"/>
      <c r="S31" s="450"/>
      <c r="T31" s="450"/>
      <c r="U31" s="450"/>
      <c r="V31" s="450">
        <v>202</v>
      </c>
      <c r="W31" s="450"/>
      <c r="X31" s="450"/>
      <c r="Y31" s="450"/>
      <c r="Z31" s="450"/>
      <c r="AA31" s="450">
        <v>760</v>
      </c>
      <c r="AB31" s="450"/>
      <c r="AC31" s="450"/>
      <c r="AD31" s="450"/>
      <c r="AE31" s="461"/>
      <c r="AF31" s="507">
        <v>760</v>
      </c>
      <c r="AG31" s="456"/>
      <c r="AH31" s="456"/>
      <c r="AI31" s="456"/>
      <c r="AJ31" s="525"/>
      <c r="AK31" s="460">
        <v>49</v>
      </c>
      <c r="AL31" s="450"/>
      <c r="AM31" s="450"/>
      <c r="AN31" s="450"/>
      <c r="AO31" s="450"/>
      <c r="AP31" s="450">
        <v>1967</v>
      </c>
      <c r="AQ31" s="450"/>
      <c r="AR31" s="450"/>
      <c r="AS31" s="450"/>
      <c r="AT31" s="450"/>
      <c r="AU31" s="450">
        <v>163</v>
      </c>
      <c r="AV31" s="450"/>
      <c r="AW31" s="450"/>
      <c r="AX31" s="450"/>
      <c r="AY31" s="450"/>
      <c r="AZ31" s="597" t="s">
        <v>133</v>
      </c>
      <c r="BA31" s="597"/>
      <c r="BB31" s="597"/>
      <c r="BC31" s="597"/>
      <c r="BD31" s="597"/>
      <c r="BE31" s="565" t="s">
        <v>466</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467</v>
      </c>
      <c r="C32" s="420"/>
      <c r="D32" s="420"/>
      <c r="E32" s="420"/>
      <c r="F32" s="420"/>
      <c r="G32" s="420"/>
      <c r="H32" s="420"/>
      <c r="I32" s="420"/>
      <c r="J32" s="420"/>
      <c r="K32" s="420"/>
      <c r="L32" s="420"/>
      <c r="M32" s="420"/>
      <c r="N32" s="420"/>
      <c r="O32" s="420"/>
      <c r="P32" s="432"/>
      <c r="Q32" s="438">
        <v>542</v>
      </c>
      <c r="R32" s="450"/>
      <c r="S32" s="450"/>
      <c r="T32" s="450"/>
      <c r="U32" s="450"/>
      <c r="V32" s="450">
        <v>26</v>
      </c>
      <c r="W32" s="450"/>
      <c r="X32" s="450"/>
      <c r="Y32" s="450"/>
      <c r="Z32" s="450"/>
      <c r="AA32" s="450">
        <v>516</v>
      </c>
      <c r="AB32" s="450"/>
      <c r="AC32" s="450"/>
      <c r="AD32" s="450"/>
      <c r="AE32" s="461"/>
      <c r="AF32" s="507">
        <v>516</v>
      </c>
      <c r="AG32" s="456"/>
      <c r="AH32" s="456"/>
      <c r="AI32" s="456"/>
      <c r="AJ32" s="525"/>
      <c r="AK32" s="460" t="s">
        <v>133</v>
      </c>
      <c r="AL32" s="450"/>
      <c r="AM32" s="450"/>
      <c r="AN32" s="450"/>
      <c r="AO32" s="450"/>
      <c r="AP32" s="450" t="s">
        <v>133</v>
      </c>
      <c r="AQ32" s="450"/>
      <c r="AR32" s="450"/>
      <c r="AS32" s="450"/>
      <c r="AT32" s="450"/>
      <c r="AU32" s="450" t="s">
        <v>133</v>
      </c>
      <c r="AV32" s="450"/>
      <c r="AW32" s="450"/>
      <c r="AX32" s="450"/>
      <c r="AY32" s="450"/>
      <c r="AZ32" s="597" t="s">
        <v>133</v>
      </c>
      <c r="BA32" s="597"/>
      <c r="BB32" s="597"/>
      <c r="BC32" s="597"/>
      <c r="BD32" s="597"/>
      <c r="BE32" s="565" t="s">
        <v>466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354</v>
      </c>
      <c r="C33" s="420"/>
      <c r="D33" s="420"/>
      <c r="E33" s="420"/>
      <c r="F33" s="420"/>
      <c r="G33" s="420"/>
      <c r="H33" s="420"/>
      <c r="I33" s="420"/>
      <c r="J33" s="420"/>
      <c r="K33" s="420"/>
      <c r="L33" s="420"/>
      <c r="M33" s="420"/>
      <c r="N33" s="420"/>
      <c r="O33" s="420"/>
      <c r="P33" s="432"/>
      <c r="Q33" s="438">
        <v>428</v>
      </c>
      <c r="R33" s="450"/>
      <c r="S33" s="450"/>
      <c r="T33" s="450"/>
      <c r="U33" s="450"/>
      <c r="V33" s="450">
        <v>120</v>
      </c>
      <c r="W33" s="450"/>
      <c r="X33" s="450"/>
      <c r="Y33" s="450"/>
      <c r="Z33" s="450"/>
      <c r="AA33" s="450">
        <v>308</v>
      </c>
      <c r="AB33" s="450"/>
      <c r="AC33" s="450"/>
      <c r="AD33" s="450"/>
      <c r="AE33" s="461"/>
      <c r="AF33" s="507">
        <v>308</v>
      </c>
      <c r="AG33" s="456"/>
      <c r="AH33" s="456"/>
      <c r="AI33" s="456"/>
      <c r="AJ33" s="525"/>
      <c r="AK33" s="460">
        <v>697</v>
      </c>
      <c r="AL33" s="450"/>
      <c r="AM33" s="450"/>
      <c r="AN33" s="450"/>
      <c r="AO33" s="450"/>
      <c r="AP33" s="450">
        <v>3398</v>
      </c>
      <c r="AQ33" s="450"/>
      <c r="AR33" s="450"/>
      <c r="AS33" s="450"/>
      <c r="AT33" s="450"/>
      <c r="AU33" s="450">
        <v>3398</v>
      </c>
      <c r="AV33" s="450"/>
      <c r="AW33" s="450"/>
      <c r="AX33" s="450"/>
      <c r="AY33" s="450"/>
      <c r="AZ33" s="597" t="s">
        <v>133</v>
      </c>
      <c r="BA33" s="597"/>
      <c r="BB33" s="597"/>
      <c r="BC33" s="597"/>
      <c r="BD33" s="597"/>
      <c r="BE33" s="565" t="s">
        <v>466</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468</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1855</v>
      </c>
      <c r="AG63" s="452"/>
      <c r="AH63" s="452"/>
      <c r="AI63" s="452"/>
      <c r="AJ63" s="526"/>
      <c r="AK63" s="534"/>
      <c r="AL63" s="455"/>
      <c r="AM63" s="455"/>
      <c r="AN63" s="455"/>
      <c r="AO63" s="455"/>
      <c r="AP63" s="452">
        <v>5365</v>
      </c>
      <c r="AQ63" s="452"/>
      <c r="AR63" s="452"/>
      <c r="AS63" s="452"/>
      <c r="AT63" s="452"/>
      <c r="AU63" s="452">
        <v>3561</v>
      </c>
      <c r="AV63" s="452"/>
      <c r="AW63" s="452"/>
      <c r="AX63" s="452"/>
      <c r="AY63" s="452"/>
      <c r="AZ63" s="599"/>
      <c r="BA63" s="599"/>
      <c r="BB63" s="599"/>
      <c r="BC63" s="599"/>
      <c r="BD63" s="599"/>
      <c r="BE63" s="567" t="s">
        <v>133</v>
      </c>
      <c r="BF63" s="567"/>
      <c r="BG63" s="567"/>
      <c r="BH63" s="567"/>
      <c r="BI63" s="590"/>
      <c r="BJ63" s="595" t="s">
        <v>133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447</v>
      </c>
      <c r="B66" s="397"/>
      <c r="C66" s="397"/>
      <c r="D66" s="397"/>
      <c r="E66" s="397"/>
      <c r="F66" s="397"/>
      <c r="G66" s="397"/>
      <c r="H66" s="397"/>
      <c r="I66" s="397"/>
      <c r="J66" s="397"/>
      <c r="K66" s="397"/>
      <c r="L66" s="397"/>
      <c r="M66" s="397"/>
      <c r="N66" s="397"/>
      <c r="O66" s="397"/>
      <c r="P66" s="429"/>
      <c r="Q66" s="435" t="s">
        <v>459</v>
      </c>
      <c r="R66" s="447"/>
      <c r="S66" s="447"/>
      <c r="T66" s="447"/>
      <c r="U66" s="458"/>
      <c r="V66" s="435" t="s">
        <v>460</v>
      </c>
      <c r="W66" s="447"/>
      <c r="X66" s="447"/>
      <c r="Y66" s="447"/>
      <c r="Z66" s="458"/>
      <c r="AA66" s="435" t="s">
        <v>461</v>
      </c>
      <c r="AB66" s="447"/>
      <c r="AC66" s="447"/>
      <c r="AD66" s="447"/>
      <c r="AE66" s="458"/>
      <c r="AF66" s="512" t="s">
        <v>248</v>
      </c>
      <c r="AG66" s="520"/>
      <c r="AH66" s="520"/>
      <c r="AI66" s="520"/>
      <c r="AJ66" s="530"/>
      <c r="AK66" s="435" t="s">
        <v>393</v>
      </c>
      <c r="AL66" s="397"/>
      <c r="AM66" s="397"/>
      <c r="AN66" s="397"/>
      <c r="AO66" s="429"/>
      <c r="AP66" s="435" t="s">
        <v>361</v>
      </c>
      <c r="AQ66" s="447"/>
      <c r="AR66" s="447"/>
      <c r="AS66" s="447"/>
      <c r="AT66" s="458"/>
      <c r="AU66" s="435" t="s">
        <v>469</v>
      </c>
      <c r="AV66" s="447"/>
      <c r="AW66" s="447"/>
      <c r="AX66" s="447"/>
      <c r="AY66" s="458"/>
      <c r="AZ66" s="435" t="s">
        <v>444</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534</v>
      </c>
      <c r="C68" s="419"/>
      <c r="D68" s="419"/>
      <c r="E68" s="419"/>
      <c r="F68" s="419"/>
      <c r="G68" s="419"/>
      <c r="H68" s="419"/>
      <c r="I68" s="419"/>
      <c r="J68" s="419"/>
      <c r="K68" s="419"/>
      <c r="L68" s="419"/>
      <c r="M68" s="419"/>
      <c r="N68" s="419"/>
      <c r="O68" s="419"/>
      <c r="P68" s="431"/>
      <c r="Q68" s="437">
        <v>136</v>
      </c>
      <c r="R68" s="449"/>
      <c r="S68" s="449"/>
      <c r="T68" s="449"/>
      <c r="U68" s="449"/>
      <c r="V68" s="449">
        <v>121</v>
      </c>
      <c r="W68" s="449"/>
      <c r="X68" s="449"/>
      <c r="Y68" s="449"/>
      <c r="Z68" s="449"/>
      <c r="AA68" s="449">
        <v>15</v>
      </c>
      <c r="AB68" s="449"/>
      <c r="AC68" s="449"/>
      <c r="AD68" s="449"/>
      <c r="AE68" s="449"/>
      <c r="AF68" s="449">
        <v>15</v>
      </c>
      <c r="AG68" s="449"/>
      <c r="AH68" s="449"/>
      <c r="AI68" s="449"/>
      <c r="AJ68" s="449"/>
      <c r="AK68" s="449" t="s">
        <v>133</v>
      </c>
      <c r="AL68" s="449"/>
      <c r="AM68" s="449"/>
      <c r="AN68" s="449"/>
      <c r="AO68" s="449"/>
      <c r="AP68" s="449" t="s">
        <v>133</v>
      </c>
      <c r="AQ68" s="449"/>
      <c r="AR68" s="449"/>
      <c r="AS68" s="449"/>
      <c r="AT68" s="449"/>
      <c r="AU68" s="449" t="s">
        <v>133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532</v>
      </c>
      <c r="C69" s="420"/>
      <c r="D69" s="420"/>
      <c r="E69" s="420"/>
      <c r="F69" s="420"/>
      <c r="G69" s="420"/>
      <c r="H69" s="420"/>
      <c r="I69" s="420"/>
      <c r="J69" s="420"/>
      <c r="K69" s="420"/>
      <c r="L69" s="420"/>
      <c r="M69" s="420"/>
      <c r="N69" s="420"/>
      <c r="O69" s="420"/>
      <c r="P69" s="432"/>
      <c r="Q69" s="438">
        <v>327</v>
      </c>
      <c r="R69" s="450"/>
      <c r="S69" s="450"/>
      <c r="T69" s="450"/>
      <c r="U69" s="450"/>
      <c r="V69" s="450">
        <v>293</v>
      </c>
      <c r="W69" s="450"/>
      <c r="X69" s="450"/>
      <c r="Y69" s="450"/>
      <c r="Z69" s="450"/>
      <c r="AA69" s="450">
        <v>34</v>
      </c>
      <c r="AB69" s="450"/>
      <c r="AC69" s="450"/>
      <c r="AD69" s="450"/>
      <c r="AE69" s="450"/>
      <c r="AF69" s="450">
        <v>28</v>
      </c>
      <c r="AG69" s="450"/>
      <c r="AH69" s="450"/>
      <c r="AI69" s="450"/>
      <c r="AJ69" s="450"/>
      <c r="AK69" s="450">
        <v>28</v>
      </c>
      <c r="AL69" s="450"/>
      <c r="AM69" s="450"/>
      <c r="AN69" s="450"/>
      <c r="AO69" s="450"/>
      <c r="AP69" s="450" t="s">
        <v>133</v>
      </c>
      <c r="AQ69" s="450"/>
      <c r="AR69" s="450"/>
      <c r="AS69" s="450"/>
      <c r="AT69" s="450"/>
      <c r="AU69" s="450" t="s">
        <v>133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533</v>
      </c>
      <c r="C70" s="420"/>
      <c r="D70" s="420"/>
      <c r="E70" s="420"/>
      <c r="F70" s="420"/>
      <c r="G70" s="420"/>
      <c r="H70" s="420"/>
      <c r="I70" s="420"/>
      <c r="J70" s="420"/>
      <c r="K70" s="420"/>
      <c r="L70" s="420"/>
      <c r="M70" s="420"/>
      <c r="N70" s="420"/>
      <c r="O70" s="420"/>
      <c r="P70" s="432"/>
      <c r="Q70" s="438">
        <v>6489</v>
      </c>
      <c r="R70" s="450"/>
      <c r="S70" s="450"/>
      <c r="T70" s="450"/>
      <c r="U70" s="450"/>
      <c r="V70" s="450">
        <v>6388</v>
      </c>
      <c r="W70" s="450"/>
      <c r="X70" s="450"/>
      <c r="Y70" s="450"/>
      <c r="Z70" s="450"/>
      <c r="AA70" s="450">
        <v>101</v>
      </c>
      <c r="AB70" s="450"/>
      <c r="AC70" s="450"/>
      <c r="AD70" s="450"/>
      <c r="AE70" s="450"/>
      <c r="AF70" s="450">
        <v>95</v>
      </c>
      <c r="AG70" s="450"/>
      <c r="AH70" s="450"/>
      <c r="AI70" s="450"/>
      <c r="AJ70" s="450"/>
      <c r="AK70" s="450">
        <v>44</v>
      </c>
      <c r="AL70" s="450"/>
      <c r="AM70" s="450"/>
      <c r="AN70" s="450"/>
      <c r="AO70" s="450"/>
      <c r="AP70" s="450">
        <v>1964</v>
      </c>
      <c r="AQ70" s="450"/>
      <c r="AR70" s="450"/>
      <c r="AS70" s="450"/>
      <c r="AT70" s="450"/>
      <c r="AU70" s="450" t="s">
        <v>133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535</v>
      </c>
      <c r="C71" s="420"/>
      <c r="D71" s="420"/>
      <c r="E71" s="420"/>
      <c r="F71" s="420"/>
      <c r="G71" s="420"/>
      <c r="H71" s="420"/>
      <c r="I71" s="420"/>
      <c r="J71" s="420"/>
      <c r="K71" s="420"/>
      <c r="L71" s="420"/>
      <c r="M71" s="420"/>
      <c r="N71" s="420"/>
      <c r="O71" s="420"/>
      <c r="P71" s="432"/>
      <c r="Q71" s="438">
        <v>559</v>
      </c>
      <c r="R71" s="450"/>
      <c r="S71" s="450"/>
      <c r="T71" s="450"/>
      <c r="U71" s="450"/>
      <c r="V71" s="450">
        <v>518</v>
      </c>
      <c r="W71" s="450"/>
      <c r="X71" s="450"/>
      <c r="Y71" s="450"/>
      <c r="Z71" s="450"/>
      <c r="AA71" s="450">
        <v>40</v>
      </c>
      <c r="AB71" s="450"/>
      <c r="AC71" s="450"/>
      <c r="AD71" s="450"/>
      <c r="AE71" s="450"/>
      <c r="AF71" s="450">
        <v>40</v>
      </c>
      <c r="AG71" s="450"/>
      <c r="AH71" s="450"/>
      <c r="AI71" s="450"/>
      <c r="AJ71" s="450"/>
      <c r="AK71" s="450" t="s">
        <v>133</v>
      </c>
      <c r="AL71" s="450"/>
      <c r="AM71" s="450"/>
      <c r="AN71" s="450"/>
      <c r="AO71" s="450"/>
      <c r="AP71" s="450" t="s">
        <v>133</v>
      </c>
      <c r="AQ71" s="450"/>
      <c r="AR71" s="450"/>
      <c r="AS71" s="450"/>
      <c r="AT71" s="450"/>
      <c r="AU71" s="450" t="s">
        <v>133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178</v>
      </c>
      <c r="AG88" s="452"/>
      <c r="AH88" s="452"/>
      <c r="AI88" s="452"/>
      <c r="AJ88" s="452"/>
      <c r="AK88" s="455"/>
      <c r="AL88" s="455"/>
      <c r="AM88" s="455"/>
      <c r="AN88" s="455"/>
      <c r="AO88" s="455"/>
      <c r="AP88" s="452">
        <v>1964</v>
      </c>
      <c r="AQ88" s="452"/>
      <c r="AR88" s="452"/>
      <c r="AS88" s="452"/>
      <c r="AT88" s="452"/>
      <c r="AU88" s="452" t="s">
        <v>133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456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474</v>
      </c>
      <c r="AB109" s="406"/>
      <c r="AC109" s="406"/>
      <c r="AD109" s="406"/>
      <c r="AE109" s="469"/>
      <c r="AF109" s="480" t="s">
        <v>475</v>
      </c>
      <c r="AG109" s="406"/>
      <c r="AH109" s="406"/>
      <c r="AI109" s="406"/>
      <c r="AJ109" s="469"/>
      <c r="AK109" s="480" t="s">
        <v>394</v>
      </c>
      <c r="AL109" s="406"/>
      <c r="AM109" s="406"/>
      <c r="AN109" s="406"/>
      <c r="AO109" s="469"/>
      <c r="AP109" s="480" t="s">
        <v>476</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474</v>
      </c>
      <c r="BR109" s="406"/>
      <c r="BS109" s="406"/>
      <c r="BT109" s="406"/>
      <c r="BU109" s="469"/>
      <c r="BV109" s="480" t="s">
        <v>475</v>
      </c>
      <c r="BW109" s="406"/>
      <c r="BX109" s="406"/>
      <c r="BY109" s="406"/>
      <c r="BZ109" s="469"/>
      <c r="CA109" s="480" t="s">
        <v>394</v>
      </c>
      <c r="CB109" s="406"/>
      <c r="CC109" s="406"/>
      <c r="CD109" s="406"/>
      <c r="CE109" s="469"/>
      <c r="CF109" s="655" t="s">
        <v>476</v>
      </c>
      <c r="CG109" s="655"/>
      <c r="CH109" s="655"/>
      <c r="CI109" s="655"/>
      <c r="CJ109" s="655"/>
      <c r="CK109" s="480" t="s">
        <v>101</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474</v>
      </c>
      <c r="DH109" s="406"/>
      <c r="DI109" s="406"/>
      <c r="DJ109" s="406"/>
      <c r="DK109" s="469"/>
      <c r="DL109" s="480" t="s">
        <v>475</v>
      </c>
      <c r="DM109" s="406"/>
      <c r="DN109" s="406"/>
      <c r="DO109" s="406"/>
      <c r="DP109" s="469"/>
      <c r="DQ109" s="480" t="s">
        <v>394</v>
      </c>
      <c r="DR109" s="406"/>
      <c r="DS109" s="406"/>
      <c r="DT109" s="406"/>
      <c r="DU109" s="469"/>
      <c r="DV109" s="480" t="s">
        <v>476</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1654075</v>
      </c>
      <c r="AB110" s="487"/>
      <c r="AC110" s="487"/>
      <c r="AD110" s="487"/>
      <c r="AE110" s="498"/>
      <c r="AF110" s="514">
        <v>1733588</v>
      </c>
      <c r="AG110" s="487"/>
      <c r="AH110" s="487"/>
      <c r="AI110" s="487"/>
      <c r="AJ110" s="498"/>
      <c r="AK110" s="514">
        <v>1850718</v>
      </c>
      <c r="AL110" s="487"/>
      <c r="AM110" s="487"/>
      <c r="AN110" s="487"/>
      <c r="AO110" s="498"/>
      <c r="AP110" s="538">
        <v>20.5</v>
      </c>
      <c r="AQ110" s="546"/>
      <c r="AR110" s="546"/>
      <c r="AS110" s="546"/>
      <c r="AT110" s="556"/>
      <c r="AU110" s="568" t="s">
        <v>117</v>
      </c>
      <c r="AV110" s="577"/>
      <c r="AW110" s="577"/>
      <c r="AX110" s="577"/>
      <c r="AY110" s="577"/>
      <c r="AZ110" s="424" t="s">
        <v>477</v>
      </c>
      <c r="BA110" s="407"/>
      <c r="BB110" s="407"/>
      <c r="BC110" s="407"/>
      <c r="BD110" s="407"/>
      <c r="BE110" s="407"/>
      <c r="BF110" s="407"/>
      <c r="BG110" s="407"/>
      <c r="BH110" s="407"/>
      <c r="BI110" s="407"/>
      <c r="BJ110" s="407"/>
      <c r="BK110" s="407"/>
      <c r="BL110" s="407"/>
      <c r="BM110" s="407"/>
      <c r="BN110" s="407"/>
      <c r="BO110" s="407"/>
      <c r="BP110" s="470"/>
      <c r="BQ110" s="632">
        <v>21830121</v>
      </c>
      <c r="BR110" s="640"/>
      <c r="BS110" s="640"/>
      <c r="BT110" s="640"/>
      <c r="BU110" s="640"/>
      <c r="BV110" s="640">
        <v>24580188</v>
      </c>
      <c r="BW110" s="640"/>
      <c r="BX110" s="640"/>
      <c r="BY110" s="640"/>
      <c r="BZ110" s="640"/>
      <c r="CA110" s="640">
        <v>25261236</v>
      </c>
      <c r="CB110" s="640"/>
      <c r="CC110" s="640"/>
      <c r="CD110" s="640"/>
      <c r="CE110" s="640"/>
      <c r="CF110" s="656">
        <v>279.7</v>
      </c>
      <c r="CG110" s="660"/>
      <c r="CH110" s="660"/>
      <c r="CI110" s="660"/>
      <c r="CJ110" s="660"/>
      <c r="CK110" s="672" t="s">
        <v>391</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133</v>
      </c>
      <c r="DH110" s="640"/>
      <c r="DI110" s="640"/>
      <c r="DJ110" s="640"/>
      <c r="DK110" s="640"/>
      <c r="DL110" s="640" t="s">
        <v>133</v>
      </c>
      <c r="DM110" s="640"/>
      <c r="DN110" s="640"/>
      <c r="DO110" s="640"/>
      <c r="DP110" s="640"/>
      <c r="DQ110" s="640" t="s">
        <v>133</v>
      </c>
      <c r="DR110" s="640"/>
      <c r="DS110" s="640"/>
      <c r="DT110" s="640"/>
      <c r="DU110" s="640"/>
      <c r="DV110" s="712" t="s">
        <v>133</v>
      </c>
      <c r="DW110" s="712"/>
      <c r="DX110" s="712"/>
      <c r="DY110" s="712"/>
      <c r="DZ110" s="721"/>
    </row>
    <row r="111" spans="1:131" s="365" customFormat="1" ht="26.25" customHeight="1">
      <c r="A111" s="385" t="s">
        <v>458</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133</v>
      </c>
      <c r="AB111" s="446"/>
      <c r="AC111" s="446"/>
      <c r="AD111" s="446"/>
      <c r="AE111" s="499"/>
      <c r="AF111" s="515" t="s">
        <v>133</v>
      </c>
      <c r="AG111" s="446"/>
      <c r="AH111" s="446"/>
      <c r="AI111" s="446"/>
      <c r="AJ111" s="499"/>
      <c r="AK111" s="515" t="s">
        <v>133</v>
      </c>
      <c r="AL111" s="446"/>
      <c r="AM111" s="446"/>
      <c r="AN111" s="446"/>
      <c r="AO111" s="499"/>
      <c r="AP111" s="539" t="s">
        <v>133</v>
      </c>
      <c r="AQ111" s="547"/>
      <c r="AR111" s="547"/>
      <c r="AS111" s="547"/>
      <c r="AT111" s="557"/>
      <c r="AU111" s="569"/>
      <c r="AV111" s="578"/>
      <c r="AW111" s="578"/>
      <c r="AX111" s="578"/>
      <c r="AY111" s="578"/>
      <c r="AZ111" s="425" t="s">
        <v>478</v>
      </c>
      <c r="BA111" s="378"/>
      <c r="BB111" s="378"/>
      <c r="BC111" s="378"/>
      <c r="BD111" s="378"/>
      <c r="BE111" s="378"/>
      <c r="BF111" s="378"/>
      <c r="BG111" s="378"/>
      <c r="BH111" s="378"/>
      <c r="BI111" s="378"/>
      <c r="BJ111" s="378"/>
      <c r="BK111" s="378"/>
      <c r="BL111" s="378"/>
      <c r="BM111" s="378"/>
      <c r="BN111" s="378"/>
      <c r="BO111" s="378"/>
      <c r="BP111" s="472"/>
      <c r="BQ111" s="633" t="s">
        <v>133</v>
      </c>
      <c r="BR111" s="641"/>
      <c r="BS111" s="641"/>
      <c r="BT111" s="641"/>
      <c r="BU111" s="641"/>
      <c r="BV111" s="641">
        <v>180000</v>
      </c>
      <c r="BW111" s="641"/>
      <c r="BX111" s="641"/>
      <c r="BY111" s="641"/>
      <c r="BZ111" s="641"/>
      <c r="CA111" s="641">
        <v>75000</v>
      </c>
      <c r="CB111" s="641"/>
      <c r="CC111" s="641"/>
      <c r="CD111" s="641"/>
      <c r="CE111" s="641"/>
      <c r="CF111" s="657">
        <v>0.8</v>
      </c>
      <c r="CG111" s="661"/>
      <c r="CH111" s="661"/>
      <c r="CI111" s="661"/>
      <c r="CJ111" s="661"/>
      <c r="CK111" s="673"/>
      <c r="CL111" s="413"/>
      <c r="CM111" s="425" t="s">
        <v>128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133</v>
      </c>
      <c r="DH111" s="641"/>
      <c r="DI111" s="641"/>
      <c r="DJ111" s="641"/>
      <c r="DK111" s="641"/>
      <c r="DL111" s="641" t="s">
        <v>133</v>
      </c>
      <c r="DM111" s="641"/>
      <c r="DN111" s="641"/>
      <c r="DO111" s="641"/>
      <c r="DP111" s="641"/>
      <c r="DQ111" s="641" t="s">
        <v>133</v>
      </c>
      <c r="DR111" s="641"/>
      <c r="DS111" s="641"/>
      <c r="DT111" s="641"/>
      <c r="DU111" s="641"/>
      <c r="DV111" s="713" t="s">
        <v>133</v>
      </c>
      <c r="DW111" s="713"/>
      <c r="DX111" s="713"/>
      <c r="DY111" s="713"/>
      <c r="DZ111" s="722"/>
    </row>
    <row r="112" spans="1:131" s="365" customFormat="1" ht="26.25" customHeight="1">
      <c r="A112" s="386" t="s">
        <v>150</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133</v>
      </c>
      <c r="AB112" s="446"/>
      <c r="AC112" s="446"/>
      <c r="AD112" s="446"/>
      <c r="AE112" s="499"/>
      <c r="AF112" s="515" t="s">
        <v>133</v>
      </c>
      <c r="AG112" s="446"/>
      <c r="AH112" s="446"/>
      <c r="AI112" s="446"/>
      <c r="AJ112" s="499"/>
      <c r="AK112" s="515" t="s">
        <v>133</v>
      </c>
      <c r="AL112" s="446"/>
      <c r="AM112" s="446"/>
      <c r="AN112" s="446"/>
      <c r="AO112" s="499"/>
      <c r="AP112" s="539" t="s">
        <v>133</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4254710</v>
      </c>
      <c r="BR112" s="641"/>
      <c r="BS112" s="641"/>
      <c r="BT112" s="641"/>
      <c r="BU112" s="641"/>
      <c r="BV112" s="641">
        <v>3781254</v>
      </c>
      <c r="BW112" s="641"/>
      <c r="BX112" s="641"/>
      <c r="BY112" s="641"/>
      <c r="BZ112" s="641"/>
      <c r="CA112" s="641">
        <v>3561395</v>
      </c>
      <c r="CB112" s="641"/>
      <c r="CC112" s="641"/>
      <c r="CD112" s="641"/>
      <c r="CE112" s="641"/>
      <c r="CF112" s="657">
        <v>39.4</v>
      </c>
      <c r="CG112" s="661"/>
      <c r="CH112" s="661"/>
      <c r="CI112" s="661"/>
      <c r="CJ112" s="661"/>
      <c r="CK112" s="673"/>
      <c r="CL112" s="413"/>
      <c r="CM112" s="425" t="s">
        <v>401</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133</v>
      </c>
      <c r="DH112" s="641"/>
      <c r="DI112" s="641"/>
      <c r="DJ112" s="641"/>
      <c r="DK112" s="641"/>
      <c r="DL112" s="641" t="s">
        <v>133</v>
      </c>
      <c r="DM112" s="641"/>
      <c r="DN112" s="641"/>
      <c r="DO112" s="641"/>
      <c r="DP112" s="641"/>
      <c r="DQ112" s="641" t="s">
        <v>133</v>
      </c>
      <c r="DR112" s="641"/>
      <c r="DS112" s="641"/>
      <c r="DT112" s="641"/>
      <c r="DU112" s="641"/>
      <c r="DV112" s="713" t="s">
        <v>133</v>
      </c>
      <c r="DW112" s="713"/>
      <c r="DX112" s="713"/>
      <c r="DY112" s="713"/>
      <c r="DZ112" s="722"/>
    </row>
    <row r="113" spans="1:130" s="365" customFormat="1" ht="26.25" customHeight="1">
      <c r="A113" s="387"/>
      <c r="B113" s="410"/>
      <c r="C113" s="378" t="s">
        <v>481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480344</v>
      </c>
      <c r="AB113" s="446"/>
      <c r="AC113" s="446"/>
      <c r="AD113" s="446"/>
      <c r="AE113" s="499"/>
      <c r="AF113" s="515">
        <v>510655</v>
      </c>
      <c r="AG113" s="446"/>
      <c r="AH113" s="446"/>
      <c r="AI113" s="446"/>
      <c r="AJ113" s="499"/>
      <c r="AK113" s="515">
        <v>250383</v>
      </c>
      <c r="AL113" s="446"/>
      <c r="AM113" s="446"/>
      <c r="AN113" s="446"/>
      <c r="AO113" s="499"/>
      <c r="AP113" s="539">
        <v>2.8</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v>360596</v>
      </c>
      <c r="BR113" s="641"/>
      <c r="BS113" s="641"/>
      <c r="BT113" s="641"/>
      <c r="BU113" s="641"/>
      <c r="BV113" s="641">
        <v>344733</v>
      </c>
      <c r="BW113" s="641"/>
      <c r="BX113" s="641"/>
      <c r="BY113" s="641"/>
      <c r="BZ113" s="641"/>
      <c r="CA113" s="641">
        <v>318801</v>
      </c>
      <c r="CB113" s="641"/>
      <c r="CC113" s="641"/>
      <c r="CD113" s="641"/>
      <c r="CE113" s="641"/>
      <c r="CF113" s="657">
        <v>3.5</v>
      </c>
      <c r="CG113" s="661"/>
      <c r="CH113" s="661"/>
      <c r="CI113" s="661"/>
      <c r="CJ113" s="661"/>
      <c r="CK113" s="673"/>
      <c r="CL113" s="413"/>
      <c r="CM113" s="425" t="s">
        <v>412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133</v>
      </c>
      <c r="DH113" s="446"/>
      <c r="DI113" s="446"/>
      <c r="DJ113" s="446"/>
      <c r="DK113" s="499"/>
      <c r="DL113" s="515" t="s">
        <v>133</v>
      </c>
      <c r="DM113" s="446"/>
      <c r="DN113" s="446"/>
      <c r="DO113" s="446"/>
      <c r="DP113" s="499"/>
      <c r="DQ113" s="515" t="s">
        <v>133</v>
      </c>
      <c r="DR113" s="446"/>
      <c r="DS113" s="446"/>
      <c r="DT113" s="446"/>
      <c r="DU113" s="499"/>
      <c r="DV113" s="539" t="s">
        <v>133</v>
      </c>
      <c r="DW113" s="547"/>
      <c r="DX113" s="547"/>
      <c r="DY113" s="547"/>
      <c r="DZ113" s="557"/>
    </row>
    <row r="114" spans="1:130" s="365" customFormat="1" ht="26.25" customHeight="1">
      <c r="A114" s="387"/>
      <c r="B114" s="410"/>
      <c r="C114" s="378" t="s">
        <v>483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23253</v>
      </c>
      <c r="AB114" s="446"/>
      <c r="AC114" s="446"/>
      <c r="AD114" s="446"/>
      <c r="AE114" s="499"/>
      <c r="AF114" s="515">
        <v>23301</v>
      </c>
      <c r="AG114" s="446"/>
      <c r="AH114" s="446"/>
      <c r="AI114" s="446"/>
      <c r="AJ114" s="499"/>
      <c r="AK114" s="515">
        <v>22912</v>
      </c>
      <c r="AL114" s="446"/>
      <c r="AM114" s="446"/>
      <c r="AN114" s="446"/>
      <c r="AO114" s="499"/>
      <c r="AP114" s="539">
        <v>0.3</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3285173</v>
      </c>
      <c r="BR114" s="641"/>
      <c r="BS114" s="641"/>
      <c r="BT114" s="641"/>
      <c r="BU114" s="641"/>
      <c r="BV114" s="641">
        <v>3222429</v>
      </c>
      <c r="BW114" s="641"/>
      <c r="BX114" s="641"/>
      <c r="BY114" s="641"/>
      <c r="BZ114" s="641"/>
      <c r="CA114" s="641">
        <v>3084462</v>
      </c>
      <c r="CB114" s="641"/>
      <c r="CC114" s="641"/>
      <c r="CD114" s="641"/>
      <c r="CE114" s="641"/>
      <c r="CF114" s="657">
        <v>34.200000000000003</v>
      </c>
      <c r="CG114" s="661"/>
      <c r="CH114" s="661"/>
      <c r="CI114" s="661"/>
      <c r="CJ114" s="661"/>
      <c r="CK114" s="673"/>
      <c r="CL114" s="413"/>
      <c r="CM114" s="425" t="s">
        <v>146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133</v>
      </c>
      <c r="DH114" s="446"/>
      <c r="DI114" s="446"/>
      <c r="DJ114" s="446"/>
      <c r="DK114" s="499"/>
      <c r="DL114" s="515" t="s">
        <v>133</v>
      </c>
      <c r="DM114" s="446"/>
      <c r="DN114" s="446"/>
      <c r="DO114" s="446"/>
      <c r="DP114" s="499"/>
      <c r="DQ114" s="515" t="s">
        <v>133</v>
      </c>
      <c r="DR114" s="446"/>
      <c r="DS114" s="446"/>
      <c r="DT114" s="446"/>
      <c r="DU114" s="499"/>
      <c r="DV114" s="539" t="s">
        <v>133</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1275</v>
      </c>
      <c r="AB115" s="446"/>
      <c r="AC115" s="446"/>
      <c r="AD115" s="446"/>
      <c r="AE115" s="499"/>
      <c r="AF115" s="515" t="s">
        <v>133</v>
      </c>
      <c r="AG115" s="446"/>
      <c r="AH115" s="446"/>
      <c r="AI115" s="446"/>
      <c r="AJ115" s="499"/>
      <c r="AK115" s="515" t="s">
        <v>133</v>
      </c>
      <c r="AL115" s="446"/>
      <c r="AM115" s="446"/>
      <c r="AN115" s="446"/>
      <c r="AO115" s="499"/>
      <c r="AP115" s="539" t="s">
        <v>133</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t="s">
        <v>133</v>
      </c>
      <c r="BR115" s="641"/>
      <c r="BS115" s="641"/>
      <c r="BT115" s="641"/>
      <c r="BU115" s="641"/>
      <c r="BV115" s="641" t="s">
        <v>133</v>
      </c>
      <c r="BW115" s="641"/>
      <c r="BX115" s="641"/>
      <c r="BY115" s="641"/>
      <c r="BZ115" s="641"/>
      <c r="CA115" s="641" t="s">
        <v>133</v>
      </c>
      <c r="CB115" s="641"/>
      <c r="CC115" s="641"/>
      <c r="CD115" s="641"/>
      <c r="CE115" s="641"/>
      <c r="CF115" s="657" t="s">
        <v>133</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133</v>
      </c>
      <c r="DH115" s="446"/>
      <c r="DI115" s="446"/>
      <c r="DJ115" s="446"/>
      <c r="DK115" s="499"/>
      <c r="DL115" s="515">
        <v>180000</v>
      </c>
      <c r="DM115" s="446"/>
      <c r="DN115" s="446"/>
      <c r="DO115" s="446"/>
      <c r="DP115" s="499"/>
      <c r="DQ115" s="515">
        <v>75000</v>
      </c>
      <c r="DR115" s="446"/>
      <c r="DS115" s="446"/>
      <c r="DT115" s="446"/>
      <c r="DU115" s="499"/>
      <c r="DV115" s="539">
        <v>0.8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133</v>
      </c>
      <c r="AB116" s="446"/>
      <c r="AC116" s="446"/>
      <c r="AD116" s="446"/>
      <c r="AE116" s="499"/>
      <c r="AF116" s="515" t="s">
        <v>133</v>
      </c>
      <c r="AG116" s="446"/>
      <c r="AH116" s="446"/>
      <c r="AI116" s="446"/>
      <c r="AJ116" s="499"/>
      <c r="AK116" s="515" t="s">
        <v>133</v>
      </c>
      <c r="AL116" s="446"/>
      <c r="AM116" s="446"/>
      <c r="AN116" s="446"/>
      <c r="AO116" s="499"/>
      <c r="AP116" s="539" t="s">
        <v>133</v>
      </c>
      <c r="AQ116" s="547"/>
      <c r="AR116" s="547"/>
      <c r="AS116" s="547"/>
      <c r="AT116" s="557"/>
      <c r="AU116" s="569"/>
      <c r="AV116" s="578"/>
      <c r="AW116" s="578"/>
      <c r="AX116" s="578"/>
      <c r="AY116" s="578"/>
      <c r="AZ116" s="602" t="s">
        <v>224</v>
      </c>
      <c r="BA116" s="605"/>
      <c r="BB116" s="605"/>
      <c r="BC116" s="605"/>
      <c r="BD116" s="605"/>
      <c r="BE116" s="605"/>
      <c r="BF116" s="605"/>
      <c r="BG116" s="605"/>
      <c r="BH116" s="605"/>
      <c r="BI116" s="605"/>
      <c r="BJ116" s="605"/>
      <c r="BK116" s="605"/>
      <c r="BL116" s="605"/>
      <c r="BM116" s="605"/>
      <c r="BN116" s="605"/>
      <c r="BO116" s="605"/>
      <c r="BP116" s="628"/>
      <c r="BQ116" s="633" t="s">
        <v>133</v>
      </c>
      <c r="BR116" s="641"/>
      <c r="BS116" s="641"/>
      <c r="BT116" s="641"/>
      <c r="BU116" s="641"/>
      <c r="BV116" s="641" t="s">
        <v>133</v>
      </c>
      <c r="BW116" s="641"/>
      <c r="BX116" s="641"/>
      <c r="BY116" s="641"/>
      <c r="BZ116" s="641"/>
      <c r="CA116" s="641" t="s">
        <v>133</v>
      </c>
      <c r="CB116" s="641"/>
      <c r="CC116" s="641"/>
      <c r="CD116" s="641"/>
      <c r="CE116" s="641"/>
      <c r="CF116" s="657" t="s">
        <v>133</v>
      </c>
      <c r="CG116" s="661"/>
      <c r="CH116" s="661"/>
      <c r="CI116" s="661"/>
      <c r="CJ116" s="661"/>
      <c r="CK116" s="673"/>
      <c r="CL116" s="413"/>
      <c r="CM116" s="425" t="s">
        <v>15</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133</v>
      </c>
      <c r="DH116" s="446"/>
      <c r="DI116" s="446"/>
      <c r="DJ116" s="446"/>
      <c r="DK116" s="499"/>
      <c r="DL116" s="515" t="s">
        <v>133</v>
      </c>
      <c r="DM116" s="446"/>
      <c r="DN116" s="446"/>
      <c r="DO116" s="446"/>
      <c r="DP116" s="499"/>
      <c r="DQ116" s="515" t="s">
        <v>133</v>
      </c>
      <c r="DR116" s="446"/>
      <c r="DS116" s="446"/>
      <c r="DT116" s="446"/>
      <c r="DU116" s="499"/>
      <c r="DV116" s="539" t="s">
        <v>133</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322</v>
      </c>
      <c r="Z117" s="469"/>
      <c r="AA117" s="483">
        <v>2158947</v>
      </c>
      <c r="AB117" s="488"/>
      <c r="AC117" s="488"/>
      <c r="AD117" s="488"/>
      <c r="AE117" s="500"/>
      <c r="AF117" s="516">
        <v>2267544</v>
      </c>
      <c r="AG117" s="488"/>
      <c r="AH117" s="488"/>
      <c r="AI117" s="488"/>
      <c r="AJ117" s="500"/>
      <c r="AK117" s="516">
        <v>2124013</v>
      </c>
      <c r="AL117" s="488"/>
      <c r="AM117" s="488"/>
      <c r="AN117" s="488"/>
      <c r="AO117" s="500"/>
      <c r="AP117" s="540"/>
      <c r="AQ117" s="548"/>
      <c r="AR117" s="548"/>
      <c r="AS117" s="548"/>
      <c r="AT117" s="558"/>
      <c r="AU117" s="569"/>
      <c r="AV117" s="578"/>
      <c r="AW117" s="578"/>
      <c r="AX117" s="578"/>
      <c r="AY117" s="578"/>
      <c r="AZ117" s="426" t="s">
        <v>366</v>
      </c>
      <c r="BA117" s="428"/>
      <c r="BB117" s="428"/>
      <c r="BC117" s="428"/>
      <c r="BD117" s="428"/>
      <c r="BE117" s="428"/>
      <c r="BF117" s="428"/>
      <c r="BG117" s="428"/>
      <c r="BH117" s="428"/>
      <c r="BI117" s="428"/>
      <c r="BJ117" s="428"/>
      <c r="BK117" s="428"/>
      <c r="BL117" s="428"/>
      <c r="BM117" s="428"/>
      <c r="BN117" s="428"/>
      <c r="BO117" s="428"/>
      <c r="BP117" s="474"/>
      <c r="BQ117" s="633" t="s">
        <v>133</v>
      </c>
      <c r="BR117" s="641"/>
      <c r="BS117" s="641"/>
      <c r="BT117" s="641"/>
      <c r="BU117" s="641"/>
      <c r="BV117" s="641" t="s">
        <v>133</v>
      </c>
      <c r="BW117" s="641"/>
      <c r="BX117" s="641"/>
      <c r="BY117" s="641"/>
      <c r="BZ117" s="641"/>
      <c r="CA117" s="641" t="s">
        <v>133</v>
      </c>
      <c r="CB117" s="641"/>
      <c r="CC117" s="641"/>
      <c r="CD117" s="641"/>
      <c r="CE117" s="641"/>
      <c r="CF117" s="657" t="s">
        <v>133</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133</v>
      </c>
      <c r="DH117" s="446"/>
      <c r="DI117" s="446"/>
      <c r="DJ117" s="446"/>
      <c r="DK117" s="499"/>
      <c r="DL117" s="515" t="s">
        <v>133</v>
      </c>
      <c r="DM117" s="446"/>
      <c r="DN117" s="446"/>
      <c r="DO117" s="446"/>
      <c r="DP117" s="499"/>
      <c r="DQ117" s="515" t="s">
        <v>133</v>
      </c>
      <c r="DR117" s="446"/>
      <c r="DS117" s="446"/>
      <c r="DT117" s="446"/>
      <c r="DU117" s="499"/>
      <c r="DV117" s="539" t="s">
        <v>133</v>
      </c>
      <c r="DW117" s="547"/>
      <c r="DX117" s="547"/>
      <c r="DY117" s="547"/>
      <c r="DZ117" s="557"/>
    </row>
    <row r="118" spans="1:130" s="365" customFormat="1" ht="26.25" customHeight="1">
      <c r="A118" s="383" t="s">
        <v>101</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474</v>
      </c>
      <c r="AB118" s="406"/>
      <c r="AC118" s="406"/>
      <c r="AD118" s="406"/>
      <c r="AE118" s="469"/>
      <c r="AF118" s="480" t="s">
        <v>475</v>
      </c>
      <c r="AG118" s="406"/>
      <c r="AH118" s="406"/>
      <c r="AI118" s="406"/>
      <c r="AJ118" s="469"/>
      <c r="AK118" s="480" t="s">
        <v>394</v>
      </c>
      <c r="AL118" s="406"/>
      <c r="AM118" s="406"/>
      <c r="AN118" s="406"/>
      <c r="AO118" s="469"/>
      <c r="AP118" s="480" t="s">
        <v>476</v>
      </c>
      <c r="AQ118" s="406"/>
      <c r="AR118" s="406"/>
      <c r="AS118" s="406"/>
      <c r="AT118" s="555"/>
      <c r="AU118" s="569"/>
      <c r="AV118" s="578"/>
      <c r="AW118" s="578"/>
      <c r="AX118" s="578"/>
      <c r="AY118" s="578"/>
      <c r="AZ118" s="427" t="s">
        <v>486</v>
      </c>
      <c r="BA118" s="423"/>
      <c r="BB118" s="423"/>
      <c r="BC118" s="423"/>
      <c r="BD118" s="423"/>
      <c r="BE118" s="423"/>
      <c r="BF118" s="423"/>
      <c r="BG118" s="423"/>
      <c r="BH118" s="423"/>
      <c r="BI118" s="423"/>
      <c r="BJ118" s="423"/>
      <c r="BK118" s="423"/>
      <c r="BL118" s="423"/>
      <c r="BM118" s="423"/>
      <c r="BN118" s="423"/>
      <c r="BO118" s="423"/>
      <c r="BP118" s="473"/>
      <c r="BQ118" s="634" t="s">
        <v>133</v>
      </c>
      <c r="BR118" s="642"/>
      <c r="BS118" s="642"/>
      <c r="BT118" s="642"/>
      <c r="BU118" s="642"/>
      <c r="BV118" s="642" t="s">
        <v>133</v>
      </c>
      <c r="BW118" s="642"/>
      <c r="BX118" s="642"/>
      <c r="BY118" s="642"/>
      <c r="BZ118" s="642"/>
      <c r="CA118" s="642" t="s">
        <v>133</v>
      </c>
      <c r="CB118" s="642"/>
      <c r="CC118" s="642"/>
      <c r="CD118" s="642"/>
      <c r="CE118" s="642"/>
      <c r="CF118" s="657" t="s">
        <v>133</v>
      </c>
      <c r="CG118" s="661"/>
      <c r="CH118" s="661"/>
      <c r="CI118" s="661"/>
      <c r="CJ118" s="661"/>
      <c r="CK118" s="673"/>
      <c r="CL118" s="413"/>
      <c r="CM118" s="425" t="s">
        <v>487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133</v>
      </c>
      <c r="DH118" s="446"/>
      <c r="DI118" s="446"/>
      <c r="DJ118" s="446"/>
      <c r="DK118" s="499"/>
      <c r="DL118" s="515" t="s">
        <v>133</v>
      </c>
      <c r="DM118" s="446"/>
      <c r="DN118" s="446"/>
      <c r="DO118" s="446"/>
      <c r="DP118" s="499"/>
      <c r="DQ118" s="515" t="s">
        <v>133</v>
      </c>
      <c r="DR118" s="446"/>
      <c r="DS118" s="446"/>
      <c r="DT118" s="446"/>
      <c r="DU118" s="499"/>
      <c r="DV118" s="539" t="s">
        <v>133</v>
      </c>
      <c r="DW118" s="547"/>
      <c r="DX118" s="547"/>
      <c r="DY118" s="547"/>
      <c r="DZ118" s="557"/>
    </row>
    <row r="119" spans="1:130" s="365" customFormat="1" ht="26.25" customHeight="1">
      <c r="A119" s="389" t="s">
        <v>391</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133</v>
      </c>
      <c r="AB119" s="487"/>
      <c r="AC119" s="487"/>
      <c r="AD119" s="487"/>
      <c r="AE119" s="498"/>
      <c r="AF119" s="514" t="s">
        <v>133</v>
      </c>
      <c r="AG119" s="487"/>
      <c r="AH119" s="487"/>
      <c r="AI119" s="487"/>
      <c r="AJ119" s="498"/>
      <c r="AK119" s="514" t="s">
        <v>133</v>
      </c>
      <c r="AL119" s="487"/>
      <c r="AM119" s="487"/>
      <c r="AN119" s="487"/>
      <c r="AO119" s="498"/>
      <c r="AP119" s="538" t="s">
        <v>133</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166</v>
      </c>
      <c r="BP119" s="629"/>
      <c r="BQ119" s="634">
        <v>29730600</v>
      </c>
      <c r="BR119" s="642"/>
      <c r="BS119" s="642"/>
      <c r="BT119" s="642"/>
      <c r="BU119" s="642"/>
      <c r="BV119" s="642">
        <v>32108604</v>
      </c>
      <c r="BW119" s="642"/>
      <c r="BX119" s="642"/>
      <c r="BY119" s="642"/>
      <c r="BZ119" s="642"/>
      <c r="CA119" s="642">
        <v>32300894</v>
      </c>
      <c r="CB119" s="642"/>
      <c r="CC119" s="642"/>
      <c r="CD119" s="642"/>
      <c r="CE119" s="642"/>
      <c r="CF119" s="544"/>
      <c r="CG119" s="552"/>
      <c r="CH119" s="552"/>
      <c r="CI119" s="552"/>
      <c r="CJ119" s="669"/>
      <c r="CK119" s="674"/>
      <c r="CL119" s="414"/>
      <c r="CM119" s="427" t="s">
        <v>488</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133</v>
      </c>
      <c r="DH119" s="489"/>
      <c r="DI119" s="489"/>
      <c r="DJ119" s="489"/>
      <c r="DK119" s="501"/>
      <c r="DL119" s="517" t="s">
        <v>133</v>
      </c>
      <c r="DM119" s="489"/>
      <c r="DN119" s="489"/>
      <c r="DO119" s="489"/>
      <c r="DP119" s="501"/>
      <c r="DQ119" s="517" t="s">
        <v>133</v>
      </c>
      <c r="DR119" s="489"/>
      <c r="DS119" s="489"/>
      <c r="DT119" s="489"/>
      <c r="DU119" s="501"/>
      <c r="DV119" s="714" t="s">
        <v>133</v>
      </c>
      <c r="DW119" s="716"/>
      <c r="DX119" s="716"/>
      <c r="DY119" s="716"/>
      <c r="DZ119" s="723"/>
    </row>
    <row r="120" spans="1:130" s="365" customFormat="1" ht="26.25" customHeight="1">
      <c r="A120" s="390"/>
      <c r="B120" s="413"/>
      <c r="C120" s="425" t="s">
        <v>128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133</v>
      </c>
      <c r="AB120" s="446"/>
      <c r="AC120" s="446"/>
      <c r="AD120" s="446"/>
      <c r="AE120" s="499"/>
      <c r="AF120" s="515" t="s">
        <v>133</v>
      </c>
      <c r="AG120" s="446"/>
      <c r="AH120" s="446"/>
      <c r="AI120" s="446"/>
      <c r="AJ120" s="499"/>
      <c r="AK120" s="515" t="s">
        <v>133</v>
      </c>
      <c r="AL120" s="446"/>
      <c r="AM120" s="446"/>
      <c r="AN120" s="446"/>
      <c r="AO120" s="499"/>
      <c r="AP120" s="539" t="s">
        <v>133</v>
      </c>
      <c r="AQ120" s="547"/>
      <c r="AR120" s="547"/>
      <c r="AS120" s="547"/>
      <c r="AT120" s="557"/>
      <c r="AU120" s="571" t="s">
        <v>480</v>
      </c>
      <c r="AV120" s="580"/>
      <c r="AW120" s="580"/>
      <c r="AX120" s="580"/>
      <c r="AY120" s="591"/>
      <c r="AZ120" s="424" t="s">
        <v>216</v>
      </c>
      <c r="BA120" s="407"/>
      <c r="BB120" s="407"/>
      <c r="BC120" s="407"/>
      <c r="BD120" s="407"/>
      <c r="BE120" s="407"/>
      <c r="BF120" s="407"/>
      <c r="BG120" s="407"/>
      <c r="BH120" s="407"/>
      <c r="BI120" s="407"/>
      <c r="BJ120" s="407"/>
      <c r="BK120" s="407"/>
      <c r="BL120" s="407"/>
      <c r="BM120" s="407"/>
      <c r="BN120" s="407"/>
      <c r="BO120" s="407"/>
      <c r="BP120" s="470"/>
      <c r="BQ120" s="632">
        <v>6301245</v>
      </c>
      <c r="BR120" s="640"/>
      <c r="BS120" s="640"/>
      <c r="BT120" s="640"/>
      <c r="BU120" s="640"/>
      <c r="BV120" s="640">
        <v>6987115</v>
      </c>
      <c r="BW120" s="640"/>
      <c r="BX120" s="640"/>
      <c r="BY120" s="640"/>
      <c r="BZ120" s="640"/>
      <c r="CA120" s="640">
        <v>6999399</v>
      </c>
      <c r="CB120" s="640"/>
      <c r="CC120" s="640"/>
      <c r="CD120" s="640"/>
      <c r="CE120" s="640"/>
      <c r="CF120" s="656">
        <v>77.5</v>
      </c>
      <c r="CG120" s="660"/>
      <c r="CH120" s="660"/>
      <c r="CI120" s="660"/>
      <c r="CJ120" s="660"/>
      <c r="CK120" s="675" t="s">
        <v>270</v>
      </c>
      <c r="CL120" s="685"/>
      <c r="CM120" s="685"/>
      <c r="CN120" s="685"/>
      <c r="CO120" s="688"/>
      <c r="CP120" s="692" t="s">
        <v>354</v>
      </c>
      <c r="CQ120" s="695"/>
      <c r="CR120" s="695"/>
      <c r="CS120" s="695"/>
      <c r="CT120" s="695"/>
      <c r="CU120" s="695"/>
      <c r="CV120" s="695"/>
      <c r="CW120" s="695"/>
      <c r="CX120" s="695"/>
      <c r="CY120" s="695"/>
      <c r="CZ120" s="695"/>
      <c r="DA120" s="695"/>
      <c r="DB120" s="695"/>
      <c r="DC120" s="695"/>
      <c r="DD120" s="695"/>
      <c r="DE120" s="695"/>
      <c r="DF120" s="698"/>
      <c r="DG120" s="632">
        <v>3916647</v>
      </c>
      <c r="DH120" s="640"/>
      <c r="DI120" s="640"/>
      <c r="DJ120" s="640"/>
      <c r="DK120" s="640"/>
      <c r="DL120" s="640">
        <v>3644737</v>
      </c>
      <c r="DM120" s="640"/>
      <c r="DN120" s="640"/>
      <c r="DO120" s="640"/>
      <c r="DP120" s="640"/>
      <c r="DQ120" s="640">
        <v>3398129</v>
      </c>
      <c r="DR120" s="640"/>
      <c r="DS120" s="640"/>
      <c r="DT120" s="640"/>
      <c r="DU120" s="640"/>
      <c r="DV120" s="712">
        <v>37.6</v>
      </c>
      <c r="DW120" s="712"/>
      <c r="DX120" s="712"/>
      <c r="DY120" s="712"/>
      <c r="DZ120" s="721"/>
    </row>
    <row r="121" spans="1:130" s="365" customFormat="1" ht="26.25" customHeight="1">
      <c r="A121" s="390"/>
      <c r="B121" s="413"/>
      <c r="C121" s="426" t="s">
        <v>130</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133</v>
      </c>
      <c r="AB121" s="446"/>
      <c r="AC121" s="446"/>
      <c r="AD121" s="446"/>
      <c r="AE121" s="499"/>
      <c r="AF121" s="515" t="s">
        <v>133</v>
      </c>
      <c r="AG121" s="446"/>
      <c r="AH121" s="446"/>
      <c r="AI121" s="446"/>
      <c r="AJ121" s="499"/>
      <c r="AK121" s="515" t="s">
        <v>133</v>
      </c>
      <c r="AL121" s="446"/>
      <c r="AM121" s="446"/>
      <c r="AN121" s="446"/>
      <c r="AO121" s="499"/>
      <c r="AP121" s="539" t="s">
        <v>133</v>
      </c>
      <c r="AQ121" s="547"/>
      <c r="AR121" s="547"/>
      <c r="AS121" s="547"/>
      <c r="AT121" s="557"/>
      <c r="AU121" s="572"/>
      <c r="AV121" s="581"/>
      <c r="AW121" s="581"/>
      <c r="AX121" s="581"/>
      <c r="AY121" s="592"/>
      <c r="AZ121" s="425" t="s">
        <v>395</v>
      </c>
      <c r="BA121" s="378"/>
      <c r="BB121" s="378"/>
      <c r="BC121" s="378"/>
      <c r="BD121" s="378"/>
      <c r="BE121" s="378"/>
      <c r="BF121" s="378"/>
      <c r="BG121" s="378"/>
      <c r="BH121" s="378"/>
      <c r="BI121" s="378"/>
      <c r="BJ121" s="378"/>
      <c r="BK121" s="378"/>
      <c r="BL121" s="378"/>
      <c r="BM121" s="378"/>
      <c r="BN121" s="378"/>
      <c r="BO121" s="378"/>
      <c r="BP121" s="472"/>
      <c r="BQ121" s="633" t="s">
        <v>133</v>
      </c>
      <c r="BR121" s="641"/>
      <c r="BS121" s="641"/>
      <c r="BT121" s="641"/>
      <c r="BU121" s="641"/>
      <c r="BV121" s="641" t="s">
        <v>133</v>
      </c>
      <c r="BW121" s="641"/>
      <c r="BX121" s="641"/>
      <c r="BY121" s="641"/>
      <c r="BZ121" s="641"/>
      <c r="CA121" s="641" t="s">
        <v>133</v>
      </c>
      <c r="CB121" s="641"/>
      <c r="CC121" s="641"/>
      <c r="CD121" s="641"/>
      <c r="CE121" s="641"/>
      <c r="CF121" s="657" t="s">
        <v>133</v>
      </c>
      <c r="CG121" s="661"/>
      <c r="CH121" s="661"/>
      <c r="CI121" s="661"/>
      <c r="CJ121" s="661"/>
      <c r="CK121" s="676"/>
      <c r="CL121" s="686"/>
      <c r="CM121" s="686"/>
      <c r="CN121" s="686"/>
      <c r="CO121" s="689"/>
      <c r="CP121" s="693" t="s">
        <v>465</v>
      </c>
      <c r="CQ121" s="403"/>
      <c r="CR121" s="403"/>
      <c r="CS121" s="403"/>
      <c r="CT121" s="403"/>
      <c r="CU121" s="403"/>
      <c r="CV121" s="403"/>
      <c r="CW121" s="403"/>
      <c r="CX121" s="403"/>
      <c r="CY121" s="403"/>
      <c r="CZ121" s="403"/>
      <c r="DA121" s="403"/>
      <c r="DB121" s="403"/>
      <c r="DC121" s="403"/>
      <c r="DD121" s="403"/>
      <c r="DE121" s="403"/>
      <c r="DF121" s="699"/>
      <c r="DG121" s="633" t="s">
        <v>133</v>
      </c>
      <c r="DH121" s="641"/>
      <c r="DI121" s="641"/>
      <c r="DJ121" s="641"/>
      <c r="DK121" s="641"/>
      <c r="DL121" s="641" t="s">
        <v>133</v>
      </c>
      <c r="DM121" s="641"/>
      <c r="DN121" s="641"/>
      <c r="DO121" s="641"/>
      <c r="DP121" s="641"/>
      <c r="DQ121" s="641">
        <v>163266</v>
      </c>
      <c r="DR121" s="641"/>
      <c r="DS121" s="641"/>
      <c r="DT121" s="641"/>
      <c r="DU121" s="641"/>
      <c r="DV121" s="713">
        <v>1.8</v>
      </c>
      <c r="DW121" s="713"/>
      <c r="DX121" s="713"/>
      <c r="DY121" s="713"/>
      <c r="DZ121" s="722"/>
    </row>
    <row r="122" spans="1:130" s="365" customFormat="1" ht="26.25" customHeight="1">
      <c r="A122" s="390"/>
      <c r="B122" s="413"/>
      <c r="C122" s="425" t="s">
        <v>146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133</v>
      </c>
      <c r="AB122" s="446"/>
      <c r="AC122" s="446"/>
      <c r="AD122" s="446"/>
      <c r="AE122" s="499"/>
      <c r="AF122" s="515" t="s">
        <v>133</v>
      </c>
      <c r="AG122" s="446"/>
      <c r="AH122" s="446"/>
      <c r="AI122" s="446"/>
      <c r="AJ122" s="499"/>
      <c r="AK122" s="515" t="s">
        <v>133</v>
      </c>
      <c r="AL122" s="446"/>
      <c r="AM122" s="446"/>
      <c r="AN122" s="446"/>
      <c r="AO122" s="499"/>
      <c r="AP122" s="539" t="s">
        <v>133</v>
      </c>
      <c r="AQ122" s="547"/>
      <c r="AR122" s="547"/>
      <c r="AS122" s="547"/>
      <c r="AT122" s="557"/>
      <c r="AU122" s="572"/>
      <c r="AV122" s="581"/>
      <c r="AW122" s="581"/>
      <c r="AX122" s="581"/>
      <c r="AY122" s="592"/>
      <c r="AZ122" s="427" t="s">
        <v>490</v>
      </c>
      <c r="BA122" s="423"/>
      <c r="BB122" s="423"/>
      <c r="BC122" s="423"/>
      <c r="BD122" s="423"/>
      <c r="BE122" s="423"/>
      <c r="BF122" s="423"/>
      <c r="BG122" s="423"/>
      <c r="BH122" s="423"/>
      <c r="BI122" s="423"/>
      <c r="BJ122" s="423"/>
      <c r="BK122" s="423"/>
      <c r="BL122" s="423"/>
      <c r="BM122" s="423"/>
      <c r="BN122" s="423"/>
      <c r="BO122" s="423"/>
      <c r="BP122" s="473"/>
      <c r="BQ122" s="634">
        <v>19576869</v>
      </c>
      <c r="BR122" s="642"/>
      <c r="BS122" s="642"/>
      <c r="BT122" s="642"/>
      <c r="BU122" s="642"/>
      <c r="BV122" s="642">
        <v>20729733</v>
      </c>
      <c r="BW122" s="642"/>
      <c r="BX122" s="642"/>
      <c r="BY122" s="642"/>
      <c r="BZ122" s="642"/>
      <c r="CA122" s="642">
        <v>21139985</v>
      </c>
      <c r="CB122" s="642"/>
      <c r="CC122" s="642"/>
      <c r="CD122" s="642"/>
      <c r="CE122" s="642"/>
      <c r="CF122" s="658">
        <v>234.1</v>
      </c>
      <c r="CG122" s="662"/>
      <c r="CH122" s="662"/>
      <c r="CI122" s="662"/>
      <c r="CJ122" s="662"/>
      <c r="CK122" s="676"/>
      <c r="CL122" s="686"/>
      <c r="CM122" s="686"/>
      <c r="CN122" s="686"/>
      <c r="CO122" s="689"/>
      <c r="CP122" s="693" t="s">
        <v>467</v>
      </c>
      <c r="CQ122" s="403"/>
      <c r="CR122" s="403"/>
      <c r="CS122" s="403"/>
      <c r="CT122" s="403"/>
      <c r="CU122" s="403"/>
      <c r="CV122" s="403"/>
      <c r="CW122" s="403"/>
      <c r="CX122" s="403"/>
      <c r="CY122" s="403"/>
      <c r="CZ122" s="403"/>
      <c r="DA122" s="403"/>
      <c r="DB122" s="403"/>
      <c r="DC122" s="403"/>
      <c r="DD122" s="403"/>
      <c r="DE122" s="403"/>
      <c r="DF122" s="699"/>
      <c r="DG122" s="633" t="s">
        <v>133</v>
      </c>
      <c r="DH122" s="641"/>
      <c r="DI122" s="641"/>
      <c r="DJ122" s="641"/>
      <c r="DK122" s="641"/>
      <c r="DL122" s="641" t="s">
        <v>133</v>
      </c>
      <c r="DM122" s="641"/>
      <c r="DN122" s="641"/>
      <c r="DO122" s="641"/>
      <c r="DP122" s="641"/>
      <c r="DQ122" s="641" t="s">
        <v>133</v>
      </c>
      <c r="DR122" s="641"/>
      <c r="DS122" s="641"/>
      <c r="DT122" s="641"/>
      <c r="DU122" s="641"/>
      <c r="DV122" s="713" t="s">
        <v>133</v>
      </c>
      <c r="DW122" s="713"/>
      <c r="DX122" s="713"/>
      <c r="DY122" s="713"/>
      <c r="DZ122" s="722"/>
    </row>
    <row r="123" spans="1:130" s="365" customFormat="1" ht="26.25" customHeight="1">
      <c r="A123" s="390"/>
      <c r="B123" s="413"/>
      <c r="C123" s="425" t="s">
        <v>15</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1275</v>
      </c>
      <c r="AB123" s="446"/>
      <c r="AC123" s="446"/>
      <c r="AD123" s="446"/>
      <c r="AE123" s="499"/>
      <c r="AF123" s="515" t="s">
        <v>133</v>
      </c>
      <c r="AG123" s="446"/>
      <c r="AH123" s="446"/>
      <c r="AI123" s="446"/>
      <c r="AJ123" s="499"/>
      <c r="AK123" s="515" t="s">
        <v>133</v>
      </c>
      <c r="AL123" s="446"/>
      <c r="AM123" s="446"/>
      <c r="AN123" s="446"/>
      <c r="AO123" s="499"/>
      <c r="AP123" s="539" t="s">
        <v>133</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221</v>
      </c>
      <c r="BP123" s="629"/>
      <c r="BQ123" s="635">
        <v>25878114</v>
      </c>
      <c r="BR123" s="643"/>
      <c r="BS123" s="643"/>
      <c r="BT123" s="643"/>
      <c r="BU123" s="643"/>
      <c r="BV123" s="643">
        <v>27716848</v>
      </c>
      <c r="BW123" s="643"/>
      <c r="BX123" s="643"/>
      <c r="BY123" s="643"/>
      <c r="BZ123" s="643"/>
      <c r="CA123" s="643">
        <v>28139384</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133</v>
      </c>
      <c r="AB124" s="446"/>
      <c r="AC124" s="446"/>
      <c r="AD124" s="446"/>
      <c r="AE124" s="499"/>
      <c r="AF124" s="515" t="s">
        <v>133</v>
      </c>
      <c r="AG124" s="446"/>
      <c r="AH124" s="446"/>
      <c r="AI124" s="446"/>
      <c r="AJ124" s="499"/>
      <c r="AK124" s="515" t="s">
        <v>133</v>
      </c>
      <c r="AL124" s="446"/>
      <c r="AM124" s="446"/>
      <c r="AN124" s="446"/>
      <c r="AO124" s="499"/>
      <c r="AP124" s="539" t="s">
        <v>133</v>
      </c>
      <c r="AQ124" s="547"/>
      <c r="AR124" s="547"/>
      <c r="AS124" s="547"/>
      <c r="AT124" s="557"/>
      <c r="AU124" s="574" t="s">
        <v>491</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41.8</v>
      </c>
      <c r="BR124" s="644"/>
      <c r="BS124" s="644"/>
      <c r="BT124" s="644"/>
      <c r="BU124" s="644"/>
      <c r="BV124" s="644">
        <v>49.4</v>
      </c>
      <c r="BW124" s="644"/>
      <c r="BX124" s="644"/>
      <c r="BY124" s="644"/>
      <c r="BZ124" s="644"/>
      <c r="CA124" s="644">
        <v>46</v>
      </c>
      <c r="CB124" s="644"/>
      <c r="CC124" s="644"/>
      <c r="CD124" s="644"/>
      <c r="CE124" s="644"/>
      <c r="CF124" s="545"/>
      <c r="CG124" s="553"/>
      <c r="CH124" s="553"/>
      <c r="CI124" s="553"/>
      <c r="CJ124" s="670"/>
      <c r="CK124" s="677"/>
      <c r="CL124" s="677"/>
      <c r="CM124" s="677"/>
      <c r="CN124" s="677"/>
      <c r="CO124" s="690"/>
      <c r="CP124" s="693" t="s">
        <v>492</v>
      </c>
      <c r="CQ124" s="403"/>
      <c r="CR124" s="403"/>
      <c r="CS124" s="403"/>
      <c r="CT124" s="403"/>
      <c r="CU124" s="403"/>
      <c r="CV124" s="403"/>
      <c r="CW124" s="403"/>
      <c r="CX124" s="403"/>
      <c r="CY124" s="403"/>
      <c r="CZ124" s="403"/>
      <c r="DA124" s="403"/>
      <c r="DB124" s="403"/>
      <c r="DC124" s="403"/>
      <c r="DD124" s="403"/>
      <c r="DE124" s="403"/>
      <c r="DF124" s="699"/>
      <c r="DG124" s="484">
        <v>338063</v>
      </c>
      <c r="DH124" s="489"/>
      <c r="DI124" s="489"/>
      <c r="DJ124" s="489"/>
      <c r="DK124" s="501"/>
      <c r="DL124" s="517">
        <v>136517</v>
      </c>
      <c r="DM124" s="489"/>
      <c r="DN124" s="489"/>
      <c r="DO124" s="489"/>
      <c r="DP124" s="501"/>
      <c r="DQ124" s="517" t="s">
        <v>133</v>
      </c>
      <c r="DR124" s="489"/>
      <c r="DS124" s="489"/>
      <c r="DT124" s="489"/>
      <c r="DU124" s="501"/>
      <c r="DV124" s="714" t="s">
        <v>133</v>
      </c>
      <c r="DW124" s="716"/>
      <c r="DX124" s="716"/>
      <c r="DY124" s="716"/>
      <c r="DZ124" s="723"/>
    </row>
    <row r="125" spans="1:130" s="365" customFormat="1" ht="26.25" customHeight="1">
      <c r="A125" s="390"/>
      <c r="B125" s="413"/>
      <c r="C125" s="425" t="s">
        <v>487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133</v>
      </c>
      <c r="AB125" s="446"/>
      <c r="AC125" s="446"/>
      <c r="AD125" s="446"/>
      <c r="AE125" s="499"/>
      <c r="AF125" s="515" t="s">
        <v>133</v>
      </c>
      <c r="AG125" s="446"/>
      <c r="AH125" s="446"/>
      <c r="AI125" s="446"/>
      <c r="AJ125" s="499"/>
      <c r="AK125" s="515" t="s">
        <v>133</v>
      </c>
      <c r="AL125" s="446"/>
      <c r="AM125" s="446"/>
      <c r="AN125" s="446"/>
      <c r="AO125" s="499"/>
      <c r="AP125" s="539" t="s">
        <v>133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493</v>
      </c>
      <c r="CL125" s="685"/>
      <c r="CM125" s="685"/>
      <c r="CN125" s="685"/>
      <c r="CO125" s="688"/>
      <c r="CP125" s="424" t="s">
        <v>135</v>
      </c>
      <c r="CQ125" s="407"/>
      <c r="CR125" s="407"/>
      <c r="CS125" s="407"/>
      <c r="CT125" s="407"/>
      <c r="CU125" s="407"/>
      <c r="CV125" s="407"/>
      <c r="CW125" s="407"/>
      <c r="CX125" s="407"/>
      <c r="CY125" s="407"/>
      <c r="CZ125" s="407"/>
      <c r="DA125" s="407"/>
      <c r="DB125" s="407"/>
      <c r="DC125" s="407"/>
      <c r="DD125" s="407"/>
      <c r="DE125" s="407"/>
      <c r="DF125" s="470"/>
      <c r="DG125" s="632" t="s">
        <v>133</v>
      </c>
      <c r="DH125" s="640"/>
      <c r="DI125" s="640"/>
      <c r="DJ125" s="640"/>
      <c r="DK125" s="640"/>
      <c r="DL125" s="640" t="s">
        <v>133</v>
      </c>
      <c r="DM125" s="640"/>
      <c r="DN125" s="640"/>
      <c r="DO125" s="640"/>
      <c r="DP125" s="640"/>
      <c r="DQ125" s="640" t="s">
        <v>133</v>
      </c>
      <c r="DR125" s="640"/>
      <c r="DS125" s="640"/>
      <c r="DT125" s="640"/>
      <c r="DU125" s="640"/>
      <c r="DV125" s="712" t="s">
        <v>133</v>
      </c>
      <c r="DW125" s="712"/>
      <c r="DX125" s="712"/>
      <c r="DY125" s="712"/>
      <c r="DZ125" s="721"/>
    </row>
    <row r="126" spans="1:130" s="365" customFormat="1" ht="26.25" customHeight="1">
      <c r="A126" s="390"/>
      <c r="B126" s="413"/>
      <c r="C126" s="425" t="s">
        <v>488</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133</v>
      </c>
      <c r="AB126" s="446"/>
      <c r="AC126" s="446"/>
      <c r="AD126" s="446"/>
      <c r="AE126" s="499"/>
      <c r="AF126" s="515" t="s">
        <v>133</v>
      </c>
      <c r="AG126" s="446"/>
      <c r="AH126" s="446"/>
      <c r="AI126" s="446"/>
      <c r="AJ126" s="499"/>
      <c r="AK126" s="515" t="s">
        <v>133</v>
      </c>
      <c r="AL126" s="446"/>
      <c r="AM126" s="446"/>
      <c r="AN126" s="446"/>
      <c r="AO126" s="499"/>
      <c r="AP126" s="539" t="s">
        <v>133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194</v>
      </c>
      <c r="CQ126" s="378"/>
      <c r="CR126" s="378"/>
      <c r="CS126" s="378"/>
      <c r="CT126" s="378"/>
      <c r="CU126" s="378"/>
      <c r="CV126" s="378"/>
      <c r="CW126" s="378"/>
      <c r="CX126" s="378"/>
      <c r="CY126" s="378"/>
      <c r="CZ126" s="378"/>
      <c r="DA126" s="378"/>
      <c r="DB126" s="378"/>
      <c r="DC126" s="378"/>
      <c r="DD126" s="378"/>
      <c r="DE126" s="378"/>
      <c r="DF126" s="472"/>
      <c r="DG126" s="633" t="s">
        <v>133</v>
      </c>
      <c r="DH126" s="641"/>
      <c r="DI126" s="641"/>
      <c r="DJ126" s="641"/>
      <c r="DK126" s="641"/>
      <c r="DL126" s="641" t="s">
        <v>133</v>
      </c>
      <c r="DM126" s="641"/>
      <c r="DN126" s="641"/>
      <c r="DO126" s="641"/>
      <c r="DP126" s="641"/>
      <c r="DQ126" s="641" t="s">
        <v>133</v>
      </c>
      <c r="DR126" s="641"/>
      <c r="DS126" s="641"/>
      <c r="DT126" s="641"/>
      <c r="DU126" s="641"/>
      <c r="DV126" s="713" t="s">
        <v>133</v>
      </c>
      <c r="DW126" s="713"/>
      <c r="DX126" s="713"/>
      <c r="DY126" s="713"/>
      <c r="DZ126" s="722"/>
    </row>
    <row r="127" spans="1:130" s="365" customFormat="1" ht="26.25" customHeight="1">
      <c r="A127" s="391"/>
      <c r="B127" s="414"/>
      <c r="C127" s="427" t="s">
        <v>82</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133</v>
      </c>
      <c r="AB127" s="446"/>
      <c r="AC127" s="446"/>
      <c r="AD127" s="446"/>
      <c r="AE127" s="499"/>
      <c r="AF127" s="515" t="s">
        <v>133</v>
      </c>
      <c r="AG127" s="446"/>
      <c r="AH127" s="446"/>
      <c r="AI127" s="446"/>
      <c r="AJ127" s="499"/>
      <c r="AK127" s="515" t="s">
        <v>133</v>
      </c>
      <c r="AL127" s="446"/>
      <c r="AM127" s="446"/>
      <c r="AN127" s="446"/>
      <c r="AO127" s="499"/>
      <c r="AP127" s="539" t="s">
        <v>133</v>
      </c>
      <c r="AQ127" s="547"/>
      <c r="AR127" s="547"/>
      <c r="AS127" s="547"/>
      <c r="AT127" s="557"/>
      <c r="AU127" s="378"/>
      <c r="AV127" s="378"/>
      <c r="AW127" s="378"/>
      <c r="AX127" s="584" t="s">
        <v>496</v>
      </c>
      <c r="AY127" s="593"/>
      <c r="AZ127" s="593"/>
      <c r="BA127" s="593"/>
      <c r="BB127" s="593"/>
      <c r="BC127" s="593"/>
      <c r="BD127" s="593"/>
      <c r="BE127" s="610"/>
      <c r="BF127" s="612" t="s">
        <v>442</v>
      </c>
      <c r="BG127" s="593"/>
      <c r="BH127" s="593"/>
      <c r="BI127" s="593"/>
      <c r="BJ127" s="593"/>
      <c r="BK127" s="593"/>
      <c r="BL127" s="610"/>
      <c r="BM127" s="612" t="s">
        <v>195</v>
      </c>
      <c r="BN127" s="593"/>
      <c r="BO127" s="593"/>
      <c r="BP127" s="593"/>
      <c r="BQ127" s="593"/>
      <c r="BR127" s="593"/>
      <c r="BS127" s="610"/>
      <c r="BT127" s="612" t="s">
        <v>416</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448</v>
      </c>
      <c r="CQ127" s="378"/>
      <c r="CR127" s="378"/>
      <c r="CS127" s="378"/>
      <c r="CT127" s="378"/>
      <c r="CU127" s="378"/>
      <c r="CV127" s="378"/>
      <c r="CW127" s="378"/>
      <c r="CX127" s="378"/>
      <c r="CY127" s="378"/>
      <c r="CZ127" s="378"/>
      <c r="DA127" s="378"/>
      <c r="DB127" s="378"/>
      <c r="DC127" s="378"/>
      <c r="DD127" s="378"/>
      <c r="DE127" s="378"/>
      <c r="DF127" s="472"/>
      <c r="DG127" s="633" t="s">
        <v>133</v>
      </c>
      <c r="DH127" s="641"/>
      <c r="DI127" s="641"/>
      <c r="DJ127" s="641"/>
      <c r="DK127" s="641"/>
      <c r="DL127" s="641" t="s">
        <v>133</v>
      </c>
      <c r="DM127" s="641"/>
      <c r="DN127" s="641"/>
      <c r="DO127" s="641"/>
      <c r="DP127" s="641"/>
      <c r="DQ127" s="641" t="s">
        <v>133</v>
      </c>
      <c r="DR127" s="641"/>
      <c r="DS127" s="641"/>
      <c r="DT127" s="641"/>
      <c r="DU127" s="641"/>
      <c r="DV127" s="713" t="s">
        <v>133</v>
      </c>
      <c r="DW127" s="713"/>
      <c r="DX127" s="713"/>
      <c r="DY127" s="713"/>
      <c r="DZ127" s="722"/>
    </row>
    <row r="128" spans="1:130" s="365" customFormat="1" ht="26.25" customHeight="1">
      <c r="A128" s="392" t="s">
        <v>497</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t="s">
        <v>133</v>
      </c>
      <c r="AB128" s="487"/>
      <c r="AC128" s="487"/>
      <c r="AD128" s="487"/>
      <c r="AE128" s="498"/>
      <c r="AF128" s="514" t="s">
        <v>133</v>
      </c>
      <c r="AG128" s="487"/>
      <c r="AH128" s="487"/>
      <c r="AI128" s="487"/>
      <c r="AJ128" s="498"/>
      <c r="AK128" s="514" t="s">
        <v>133</v>
      </c>
      <c r="AL128" s="487"/>
      <c r="AM128" s="487"/>
      <c r="AN128" s="487"/>
      <c r="AO128" s="498"/>
      <c r="AP128" s="541"/>
      <c r="AQ128" s="549"/>
      <c r="AR128" s="549"/>
      <c r="AS128" s="549"/>
      <c r="AT128" s="559"/>
      <c r="AU128" s="378"/>
      <c r="AV128" s="378"/>
      <c r="AW128" s="378"/>
      <c r="AX128" s="384" t="s">
        <v>306</v>
      </c>
      <c r="AY128" s="407"/>
      <c r="AZ128" s="407"/>
      <c r="BA128" s="407"/>
      <c r="BB128" s="407"/>
      <c r="BC128" s="407"/>
      <c r="BD128" s="407"/>
      <c r="BE128" s="470"/>
      <c r="BF128" s="613" t="s">
        <v>133</v>
      </c>
      <c r="BG128" s="617"/>
      <c r="BH128" s="617"/>
      <c r="BI128" s="617"/>
      <c r="BJ128" s="617"/>
      <c r="BK128" s="617"/>
      <c r="BL128" s="623"/>
      <c r="BM128" s="613">
        <v>13.23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407</v>
      </c>
      <c r="CQ128" s="381"/>
      <c r="CR128" s="381"/>
      <c r="CS128" s="381"/>
      <c r="CT128" s="381"/>
      <c r="CU128" s="381"/>
      <c r="CV128" s="381"/>
      <c r="CW128" s="381"/>
      <c r="CX128" s="381"/>
      <c r="CY128" s="381"/>
      <c r="CZ128" s="381"/>
      <c r="DA128" s="381"/>
      <c r="DB128" s="381"/>
      <c r="DC128" s="381"/>
      <c r="DD128" s="381"/>
      <c r="DE128" s="381"/>
      <c r="DF128" s="611"/>
      <c r="DG128" s="702" t="s">
        <v>133</v>
      </c>
      <c r="DH128" s="705"/>
      <c r="DI128" s="705"/>
      <c r="DJ128" s="705"/>
      <c r="DK128" s="705"/>
      <c r="DL128" s="705" t="s">
        <v>133</v>
      </c>
      <c r="DM128" s="705"/>
      <c r="DN128" s="705"/>
      <c r="DO128" s="705"/>
      <c r="DP128" s="705"/>
      <c r="DQ128" s="705" t="s">
        <v>133</v>
      </c>
      <c r="DR128" s="705"/>
      <c r="DS128" s="705"/>
      <c r="DT128" s="705"/>
      <c r="DU128" s="705"/>
      <c r="DV128" s="715" t="s">
        <v>133</v>
      </c>
      <c r="DW128" s="715"/>
      <c r="DX128" s="715"/>
      <c r="DY128" s="715"/>
      <c r="DZ128" s="724"/>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10774477</v>
      </c>
      <c r="AB129" s="446"/>
      <c r="AC129" s="446"/>
      <c r="AD129" s="446"/>
      <c r="AE129" s="499"/>
      <c r="AF129" s="515">
        <v>10476578</v>
      </c>
      <c r="AG129" s="446"/>
      <c r="AH129" s="446"/>
      <c r="AI129" s="446"/>
      <c r="AJ129" s="499"/>
      <c r="AK129" s="515">
        <v>10671514</v>
      </c>
      <c r="AL129" s="446"/>
      <c r="AM129" s="446"/>
      <c r="AN129" s="446"/>
      <c r="AO129" s="499"/>
      <c r="AP129" s="542"/>
      <c r="AQ129" s="550"/>
      <c r="AR129" s="550"/>
      <c r="AS129" s="550"/>
      <c r="AT129" s="560"/>
      <c r="AU129" s="576"/>
      <c r="AV129" s="576"/>
      <c r="AW129" s="576"/>
      <c r="AX129" s="585" t="s">
        <v>116</v>
      </c>
      <c r="AY129" s="378"/>
      <c r="AZ129" s="378"/>
      <c r="BA129" s="378"/>
      <c r="BB129" s="378"/>
      <c r="BC129" s="378"/>
      <c r="BD129" s="378"/>
      <c r="BE129" s="472"/>
      <c r="BF129" s="614" t="s">
        <v>133</v>
      </c>
      <c r="BG129" s="618"/>
      <c r="BH129" s="618"/>
      <c r="BI129" s="618"/>
      <c r="BJ129" s="618"/>
      <c r="BK129" s="618"/>
      <c r="BL129" s="624"/>
      <c r="BM129" s="614">
        <v>18.23</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499</v>
      </c>
      <c r="X130" s="466"/>
      <c r="Y130" s="466"/>
      <c r="Z130" s="476"/>
      <c r="AA130" s="482">
        <v>1565522</v>
      </c>
      <c r="AB130" s="446"/>
      <c r="AC130" s="446"/>
      <c r="AD130" s="446"/>
      <c r="AE130" s="499"/>
      <c r="AF130" s="515">
        <v>1602583</v>
      </c>
      <c r="AG130" s="446"/>
      <c r="AH130" s="446"/>
      <c r="AI130" s="446"/>
      <c r="AJ130" s="499"/>
      <c r="AK130" s="515">
        <v>1639938</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6.4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9208955</v>
      </c>
      <c r="AB131" s="489"/>
      <c r="AC131" s="489"/>
      <c r="AD131" s="489"/>
      <c r="AE131" s="501"/>
      <c r="AF131" s="517">
        <v>8873995</v>
      </c>
      <c r="AG131" s="489"/>
      <c r="AH131" s="489"/>
      <c r="AI131" s="489"/>
      <c r="AJ131" s="501"/>
      <c r="AK131" s="517">
        <v>9031576</v>
      </c>
      <c r="AL131" s="489"/>
      <c r="AM131" s="489"/>
      <c r="AN131" s="489"/>
      <c r="AO131" s="501"/>
      <c r="AP131" s="543"/>
      <c r="AQ131" s="551"/>
      <c r="AR131" s="551"/>
      <c r="AS131" s="551"/>
      <c r="AT131" s="561"/>
      <c r="AU131" s="576"/>
      <c r="AV131" s="576"/>
      <c r="AW131" s="576"/>
      <c r="AX131" s="586" t="s">
        <v>67</v>
      </c>
      <c r="AY131" s="381"/>
      <c r="AZ131" s="381"/>
      <c r="BA131" s="381"/>
      <c r="BB131" s="381"/>
      <c r="BC131" s="381"/>
      <c r="BD131" s="381"/>
      <c r="BE131" s="611"/>
      <c r="BF131" s="616">
        <v>46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31</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500</v>
      </c>
      <c r="W132" s="462"/>
      <c r="X132" s="462"/>
      <c r="Y132" s="462"/>
      <c r="Z132" s="478"/>
      <c r="AA132" s="485">
        <v>6.443999346</v>
      </c>
      <c r="AB132" s="490"/>
      <c r="AC132" s="490"/>
      <c r="AD132" s="490"/>
      <c r="AE132" s="502"/>
      <c r="AF132" s="518">
        <v>7.4933668549999997</v>
      </c>
      <c r="AG132" s="490"/>
      <c r="AH132" s="490"/>
      <c r="AI132" s="490"/>
      <c r="AJ132" s="502"/>
      <c r="AK132" s="518">
        <v>5.359806528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6.8</v>
      </c>
      <c r="AB133" s="491"/>
      <c r="AC133" s="491"/>
      <c r="AD133" s="491"/>
      <c r="AE133" s="503"/>
      <c r="AF133" s="486">
        <v>6.9</v>
      </c>
      <c r="AG133" s="491"/>
      <c r="AH133" s="491"/>
      <c r="AI133" s="491"/>
      <c r="AJ133" s="503"/>
      <c r="AK133" s="486">
        <v>6.4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yqRA2XtIvAOVsndtFMEMd47v0S/V71ohJK1FGz7CIY8khJX+KQVQCikppDCM9K163VHfY5W/8QQ4sjnpMiri8Q==" saltValue="Thq87xx66Ch9qXLPEpyQm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0" zoomScaleNormal="85" zoomScaleSheetLayoutView="8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105</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c9mmoC6hC873hKk0Qm2/VT8PSji3sASHXieLF1adGcl5GQz04B496UWHO6YDuBqkfHLiSBKkHerY0QP56ULarw==" saltValue="VltWQ4nO78cbeiDy93VBZg==" spinCount="100000" sheet="1" objects="1" scenarios="1"/>
  <phoneticPr fontId="6"/>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0" zoomScaleNormal="8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p7yAiUb+9zW4p3QwEEeZFW24lBIKldhlsepzT4GHIRZVz7QH2LbPbJbKv9pWkHuQldQ2pIEbsTvfnRGJNvt41A==" saltValue="iTwEkAzCHNLlJ4K5ZkdlOA==" spinCount="100000" sheet="1" objects="1" scenarios="1"/>
  <phoneticPr fontId="6"/>
  <printOptions horizontalCentered="1" verticalCentered="1"/>
  <pageMargins left="0" right="0" top="0" bottom="0" header="0" footer="0"/>
  <pageSetup paperSize="9" scale="48"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90" zoomScaleSheetLayoutView="9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829"/>
      <c r="AT1" s="829"/>
    </row>
    <row r="2" spans="1:46">
      <c r="AS2" s="829"/>
      <c r="AT2" s="829"/>
    </row>
    <row r="3" spans="1:46">
      <c r="AS3" s="829"/>
      <c r="AT3" s="829"/>
    </row>
    <row r="4" spans="1:46">
      <c r="AS4" s="829"/>
      <c r="AT4" s="829"/>
    </row>
    <row r="5" spans="1:46" ht="17.25">
      <c r="A5" s="730" t="s">
        <v>501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c r="A6" s="728"/>
      <c r="AK6" s="729" t="s">
        <v>333</v>
      </c>
      <c r="AL6" s="729"/>
      <c r="AM6" s="729"/>
      <c r="AN6" s="729"/>
    </row>
    <row r="7" spans="1:46" ht="13.5" customHeight="1">
      <c r="A7" s="728"/>
      <c r="AK7" s="740"/>
      <c r="AL7" s="753"/>
      <c r="AM7" s="753"/>
      <c r="AN7" s="770"/>
      <c r="AO7" s="783" t="s">
        <v>92</v>
      </c>
      <c r="AP7" s="795"/>
      <c r="AQ7" s="806" t="s">
        <v>502</v>
      </c>
      <c r="AR7" s="820"/>
    </row>
    <row r="8" spans="1:46">
      <c r="A8" s="728"/>
      <c r="AK8" s="741"/>
      <c r="AL8" s="754"/>
      <c r="AM8" s="754"/>
      <c r="AN8" s="771"/>
      <c r="AO8" s="784"/>
      <c r="AP8" s="796" t="s">
        <v>503</v>
      </c>
      <c r="AQ8" s="807" t="s">
        <v>504</v>
      </c>
      <c r="AR8" s="821" t="s">
        <v>423</v>
      </c>
    </row>
    <row r="9" spans="1:46">
      <c r="A9" s="728"/>
      <c r="AK9" s="742" t="s">
        <v>505</v>
      </c>
      <c r="AL9" s="755"/>
      <c r="AM9" s="755"/>
      <c r="AN9" s="772"/>
      <c r="AO9" s="785">
        <v>2778891</v>
      </c>
      <c r="AP9" s="785">
        <v>98295</v>
      </c>
      <c r="AQ9" s="808">
        <v>90724</v>
      </c>
      <c r="AR9" s="822">
        <v>8.3000000000000007</v>
      </c>
    </row>
    <row r="10" spans="1:46" ht="13.5" customHeight="1">
      <c r="A10" s="728"/>
      <c r="AK10" s="742" t="s">
        <v>207</v>
      </c>
      <c r="AL10" s="755"/>
      <c r="AM10" s="755"/>
      <c r="AN10" s="772"/>
      <c r="AO10" s="786">
        <v>532934</v>
      </c>
      <c r="AP10" s="786">
        <v>18851</v>
      </c>
      <c r="AQ10" s="809">
        <v>11342</v>
      </c>
      <c r="AR10" s="823">
        <v>66.2</v>
      </c>
    </row>
    <row r="11" spans="1:46" ht="13.5" customHeight="1">
      <c r="A11" s="728"/>
      <c r="AK11" s="742" t="s">
        <v>405</v>
      </c>
      <c r="AL11" s="755"/>
      <c r="AM11" s="755"/>
      <c r="AN11" s="772"/>
      <c r="AO11" s="786">
        <v>38467</v>
      </c>
      <c r="AP11" s="786">
        <v>1361</v>
      </c>
      <c r="AQ11" s="809">
        <v>1033</v>
      </c>
      <c r="AR11" s="823">
        <v>31.8</v>
      </c>
    </row>
    <row r="12" spans="1:46" ht="13.5" customHeight="1">
      <c r="A12" s="728"/>
      <c r="AK12" s="742" t="s">
        <v>126</v>
      </c>
      <c r="AL12" s="755"/>
      <c r="AM12" s="755"/>
      <c r="AN12" s="772"/>
      <c r="AO12" s="786" t="s">
        <v>133</v>
      </c>
      <c r="AP12" s="786" t="s">
        <v>133</v>
      </c>
      <c r="AQ12" s="809">
        <v>16</v>
      </c>
      <c r="AR12" s="823" t="s">
        <v>133</v>
      </c>
    </row>
    <row r="13" spans="1:46" ht="13.5" customHeight="1">
      <c r="A13" s="728"/>
      <c r="AK13" s="742" t="s">
        <v>506</v>
      </c>
      <c r="AL13" s="755"/>
      <c r="AM13" s="755"/>
      <c r="AN13" s="772"/>
      <c r="AO13" s="786">
        <v>33472</v>
      </c>
      <c r="AP13" s="786">
        <v>1184</v>
      </c>
      <c r="AQ13" s="809">
        <v>3647</v>
      </c>
      <c r="AR13" s="823">
        <v>-67.5</v>
      </c>
    </row>
    <row r="14" spans="1:46" ht="13.5" customHeight="1">
      <c r="A14" s="728"/>
      <c r="AK14" s="742" t="s">
        <v>507</v>
      </c>
      <c r="AL14" s="755"/>
      <c r="AM14" s="755"/>
      <c r="AN14" s="772"/>
      <c r="AO14" s="786">
        <v>82265</v>
      </c>
      <c r="AP14" s="786">
        <v>2910</v>
      </c>
      <c r="AQ14" s="809">
        <v>1693</v>
      </c>
      <c r="AR14" s="823">
        <v>71.900000000000006</v>
      </c>
    </row>
    <row r="15" spans="1:46" ht="13.5" customHeight="1">
      <c r="A15" s="728"/>
      <c r="AK15" s="743" t="s">
        <v>309</v>
      </c>
      <c r="AL15" s="756"/>
      <c r="AM15" s="756"/>
      <c r="AN15" s="773"/>
      <c r="AO15" s="786">
        <v>-184972</v>
      </c>
      <c r="AP15" s="786">
        <v>-6543</v>
      </c>
      <c r="AQ15" s="809">
        <v>-4922</v>
      </c>
      <c r="AR15" s="823">
        <v>32.9</v>
      </c>
    </row>
    <row r="16" spans="1:46">
      <c r="A16" s="728"/>
      <c r="AK16" s="743" t="s">
        <v>273</v>
      </c>
      <c r="AL16" s="756"/>
      <c r="AM16" s="756"/>
      <c r="AN16" s="773"/>
      <c r="AO16" s="786">
        <v>3281057</v>
      </c>
      <c r="AP16" s="786">
        <v>116057</v>
      </c>
      <c r="AQ16" s="809">
        <v>103533</v>
      </c>
      <c r="AR16" s="823">
        <v>12.1</v>
      </c>
    </row>
    <row r="17" spans="1:46">
      <c r="A17" s="728"/>
    </row>
    <row r="18" spans="1:46">
      <c r="A18" s="728"/>
      <c r="AQ18" s="801"/>
      <c r="AR18" s="801"/>
    </row>
    <row r="19" spans="1:46">
      <c r="A19" s="728"/>
      <c r="AK19" s="363" t="s">
        <v>181</v>
      </c>
    </row>
    <row r="20" spans="1:46">
      <c r="A20" s="728"/>
      <c r="AK20" s="744"/>
      <c r="AL20" s="757"/>
      <c r="AM20" s="757"/>
      <c r="AN20" s="774"/>
      <c r="AO20" s="787" t="s">
        <v>508</v>
      </c>
      <c r="AP20" s="797" t="s">
        <v>339</v>
      </c>
      <c r="AQ20" s="810" t="s">
        <v>41</v>
      </c>
      <c r="AR20" s="824"/>
    </row>
    <row r="21" spans="1:46" s="729" customFormat="1">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509</v>
      </c>
      <c r="AL21" s="758"/>
      <c r="AM21" s="758"/>
      <c r="AN21" s="775"/>
      <c r="AO21" s="788">
        <v>11.46</v>
      </c>
      <c r="AP21" s="798">
        <v>9.17</v>
      </c>
      <c r="AQ21" s="811">
        <v>2.29</v>
      </c>
      <c r="AR21" s="729"/>
      <c r="AS21" s="831"/>
      <c r="AT21" s="731"/>
    </row>
    <row r="22" spans="1:46" s="729" customFormat="1">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510</v>
      </c>
      <c r="AL22" s="758"/>
      <c r="AM22" s="758"/>
      <c r="AN22" s="775"/>
      <c r="AO22" s="789">
        <v>95.4</v>
      </c>
      <c r="AP22" s="799">
        <v>97.2</v>
      </c>
      <c r="AQ22" s="812">
        <v>-1.8</v>
      </c>
      <c r="AR22" s="801"/>
      <c r="AS22" s="831"/>
      <c r="AT22" s="731"/>
    </row>
    <row r="23" spans="1:46" s="729" customFormat="1">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c r="A26" s="733" t="s">
        <v>511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c r="A27" s="734"/>
      <c r="AS27" s="829"/>
      <c r="AT27" s="829"/>
    </row>
    <row r="28" spans="1:46" ht="17.25">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c r="A29" s="728"/>
      <c r="AK29" s="729" t="s">
        <v>60</v>
      </c>
      <c r="AL29" s="729"/>
      <c r="AM29" s="729"/>
      <c r="AN29" s="729"/>
      <c r="AS29" s="834"/>
    </row>
    <row r="30" spans="1:46" ht="13.5" customHeight="1">
      <c r="A30" s="728"/>
      <c r="AK30" s="740"/>
      <c r="AL30" s="753"/>
      <c r="AM30" s="753"/>
      <c r="AN30" s="770"/>
      <c r="AO30" s="783" t="s">
        <v>92</v>
      </c>
      <c r="AP30" s="795"/>
      <c r="AQ30" s="806" t="s">
        <v>502</v>
      </c>
      <c r="AR30" s="820"/>
    </row>
    <row r="31" spans="1:46">
      <c r="A31" s="728"/>
      <c r="AK31" s="741"/>
      <c r="AL31" s="754"/>
      <c r="AM31" s="754"/>
      <c r="AN31" s="771"/>
      <c r="AO31" s="784"/>
      <c r="AP31" s="796" t="s">
        <v>503</v>
      </c>
      <c r="AQ31" s="807" t="s">
        <v>504</v>
      </c>
      <c r="AR31" s="821" t="s">
        <v>423</v>
      </c>
    </row>
    <row r="32" spans="1:46" ht="27" customHeight="1">
      <c r="A32" s="728"/>
      <c r="AK32" s="746" t="s">
        <v>512</v>
      </c>
      <c r="AL32" s="759"/>
      <c r="AM32" s="759"/>
      <c r="AN32" s="776"/>
      <c r="AO32" s="786">
        <v>1850718</v>
      </c>
      <c r="AP32" s="786">
        <v>65463</v>
      </c>
      <c r="AQ32" s="813">
        <v>59793</v>
      </c>
      <c r="AR32" s="823">
        <v>9.5</v>
      </c>
    </row>
    <row r="33" spans="1:46" ht="13.5" customHeight="1">
      <c r="A33" s="728"/>
      <c r="AK33" s="746" t="s">
        <v>513</v>
      </c>
      <c r="AL33" s="759"/>
      <c r="AM33" s="759"/>
      <c r="AN33" s="776"/>
      <c r="AO33" s="786" t="s">
        <v>133</v>
      </c>
      <c r="AP33" s="786" t="s">
        <v>133</v>
      </c>
      <c r="AQ33" s="813" t="s">
        <v>133</v>
      </c>
      <c r="AR33" s="823" t="s">
        <v>133</v>
      </c>
    </row>
    <row r="34" spans="1:46" ht="27" customHeight="1">
      <c r="A34" s="728"/>
      <c r="AK34" s="746" t="s">
        <v>514</v>
      </c>
      <c r="AL34" s="759"/>
      <c r="AM34" s="759"/>
      <c r="AN34" s="776"/>
      <c r="AO34" s="786" t="s">
        <v>133</v>
      </c>
      <c r="AP34" s="786" t="s">
        <v>133</v>
      </c>
      <c r="AQ34" s="813" t="s">
        <v>133</v>
      </c>
      <c r="AR34" s="823" t="s">
        <v>133</v>
      </c>
    </row>
    <row r="35" spans="1:46" ht="27" customHeight="1">
      <c r="A35" s="728"/>
      <c r="AK35" s="746" t="s">
        <v>516</v>
      </c>
      <c r="AL35" s="759"/>
      <c r="AM35" s="759"/>
      <c r="AN35" s="776"/>
      <c r="AO35" s="786">
        <v>250383</v>
      </c>
      <c r="AP35" s="786">
        <v>8857</v>
      </c>
      <c r="AQ35" s="813">
        <v>14599</v>
      </c>
      <c r="AR35" s="823">
        <v>-39.299999999999997</v>
      </c>
    </row>
    <row r="36" spans="1:46" ht="27" customHeight="1">
      <c r="A36" s="728"/>
      <c r="AK36" s="746" t="s">
        <v>35</v>
      </c>
      <c r="AL36" s="759"/>
      <c r="AM36" s="759"/>
      <c r="AN36" s="776"/>
      <c r="AO36" s="786">
        <v>22912</v>
      </c>
      <c r="AP36" s="786">
        <v>810</v>
      </c>
      <c r="AQ36" s="813">
        <v>2530</v>
      </c>
      <c r="AR36" s="823">
        <v>-68</v>
      </c>
    </row>
    <row r="37" spans="1:46" ht="13.5" customHeight="1">
      <c r="A37" s="728"/>
      <c r="AK37" s="746" t="s">
        <v>352</v>
      </c>
      <c r="AL37" s="759"/>
      <c r="AM37" s="759"/>
      <c r="AN37" s="776"/>
      <c r="AO37" s="786" t="s">
        <v>133</v>
      </c>
      <c r="AP37" s="786" t="s">
        <v>133</v>
      </c>
      <c r="AQ37" s="813">
        <v>188</v>
      </c>
      <c r="AR37" s="823" t="s">
        <v>133</v>
      </c>
    </row>
    <row r="38" spans="1:46" ht="27" customHeight="1">
      <c r="A38" s="728"/>
      <c r="AK38" s="747" t="s">
        <v>517</v>
      </c>
      <c r="AL38" s="760"/>
      <c r="AM38" s="760"/>
      <c r="AN38" s="777"/>
      <c r="AO38" s="790" t="s">
        <v>133</v>
      </c>
      <c r="AP38" s="790" t="s">
        <v>133</v>
      </c>
      <c r="AQ38" s="814">
        <v>2</v>
      </c>
      <c r="AR38" s="812" t="s">
        <v>133</v>
      </c>
      <c r="AS38" s="834"/>
    </row>
    <row r="39" spans="1:46">
      <c r="A39" s="728"/>
      <c r="AK39" s="747" t="s">
        <v>90</v>
      </c>
      <c r="AL39" s="760"/>
      <c r="AM39" s="760"/>
      <c r="AN39" s="777"/>
      <c r="AO39" s="786" t="s">
        <v>133</v>
      </c>
      <c r="AP39" s="786" t="s">
        <v>133</v>
      </c>
      <c r="AQ39" s="813">
        <v>-4866</v>
      </c>
      <c r="AR39" s="823" t="s">
        <v>133</v>
      </c>
      <c r="AS39" s="834"/>
    </row>
    <row r="40" spans="1:46" ht="27" customHeight="1">
      <c r="A40" s="728"/>
      <c r="AK40" s="746" t="s">
        <v>518</v>
      </c>
      <c r="AL40" s="759"/>
      <c r="AM40" s="759"/>
      <c r="AN40" s="776"/>
      <c r="AO40" s="786">
        <v>-1639938</v>
      </c>
      <c r="AP40" s="786">
        <v>-58008</v>
      </c>
      <c r="AQ40" s="813">
        <v>-49341</v>
      </c>
      <c r="AR40" s="823">
        <v>17.600000000000001</v>
      </c>
      <c r="AS40" s="834"/>
    </row>
    <row r="41" spans="1:46">
      <c r="A41" s="728"/>
      <c r="AK41" s="748" t="s">
        <v>392</v>
      </c>
      <c r="AL41" s="761"/>
      <c r="AM41" s="761"/>
      <c r="AN41" s="778"/>
      <c r="AO41" s="786">
        <v>484075</v>
      </c>
      <c r="AP41" s="786">
        <v>17123</v>
      </c>
      <c r="AQ41" s="813">
        <v>22906</v>
      </c>
      <c r="AR41" s="823">
        <v>-25.2</v>
      </c>
      <c r="AS41" s="834"/>
    </row>
    <row r="42" spans="1:46">
      <c r="A42" s="728"/>
      <c r="AK42" s="749"/>
      <c r="AQ42" s="801"/>
      <c r="AR42" s="801"/>
      <c r="AS42" s="834"/>
    </row>
    <row r="43" spans="1:46">
      <c r="A43" s="728"/>
      <c r="AP43" s="802"/>
      <c r="AQ43" s="801"/>
      <c r="AS43" s="834"/>
    </row>
    <row r="44" spans="1:46">
      <c r="A44" s="728"/>
      <c r="AQ44" s="801"/>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519</v>
      </c>
    </row>
    <row r="48" spans="1:46">
      <c r="A48" s="728"/>
      <c r="AK48" s="736" t="s">
        <v>520</v>
      </c>
      <c r="AL48" s="736"/>
      <c r="AM48" s="736"/>
      <c r="AN48" s="736"/>
      <c r="AO48" s="736"/>
      <c r="AP48" s="736"/>
      <c r="AQ48" s="800"/>
      <c r="AR48" s="736"/>
    </row>
    <row r="49" spans="1:44" ht="13.5" customHeight="1">
      <c r="A49" s="728"/>
      <c r="AK49" s="750"/>
      <c r="AL49" s="762"/>
      <c r="AM49" s="766" t="s">
        <v>92</v>
      </c>
      <c r="AN49" s="779" t="s">
        <v>443</v>
      </c>
      <c r="AO49" s="791"/>
      <c r="AP49" s="791"/>
      <c r="AQ49" s="791"/>
      <c r="AR49" s="825"/>
    </row>
    <row r="50" spans="1:44">
      <c r="A50" s="728"/>
      <c r="AK50" s="751"/>
      <c r="AL50" s="763"/>
      <c r="AM50" s="767"/>
      <c r="AN50" s="780" t="s">
        <v>494</v>
      </c>
      <c r="AO50" s="792" t="s">
        <v>495</v>
      </c>
      <c r="AP50" s="803" t="s">
        <v>521</v>
      </c>
      <c r="AQ50" s="816" t="s">
        <v>387</v>
      </c>
      <c r="AR50" s="826" t="s">
        <v>522</v>
      </c>
    </row>
    <row r="51" spans="1:44">
      <c r="A51" s="728"/>
      <c r="AK51" s="750" t="s">
        <v>523</v>
      </c>
      <c r="AL51" s="762"/>
      <c r="AM51" s="768">
        <v>3081141</v>
      </c>
      <c r="AN51" s="781">
        <v>101487</v>
      </c>
      <c r="AO51" s="793">
        <v>4.5</v>
      </c>
      <c r="AP51" s="804">
        <v>79288</v>
      </c>
      <c r="AQ51" s="817">
        <v>21.8</v>
      </c>
      <c r="AR51" s="827">
        <v>-17.3</v>
      </c>
    </row>
    <row r="52" spans="1:44">
      <c r="A52" s="728"/>
      <c r="AK52" s="752"/>
      <c r="AL52" s="764" t="s">
        <v>159</v>
      </c>
      <c r="AM52" s="769">
        <v>1965198</v>
      </c>
      <c r="AN52" s="782">
        <v>64730</v>
      </c>
      <c r="AO52" s="794">
        <v>1.5</v>
      </c>
      <c r="AP52" s="805">
        <v>41870</v>
      </c>
      <c r="AQ52" s="818">
        <v>9.6</v>
      </c>
      <c r="AR52" s="828">
        <v>-8.1</v>
      </c>
    </row>
    <row r="53" spans="1:44">
      <c r="A53" s="728"/>
      <c r="AK53" s="750" t="s">
        <v>482</v>
      </c>
      <c r="AL53" s="762"/>
      <c r="AM53" s="768">
        <v>2688377</v>
      </c>
      <c r="AN53" s="781">
        <v>90262</v>
      </c>
      <c r="AO53" s="793">
        <v>-11.1</v>
      </c>
      <c r="AP53" s="804">
        <v>84962</v>
      </c>
      <c r="AQ53" s="817">
        <v>7.2</v>
      </c>
      <c r="AR53" s="827">
        <v>-18.3</v>
      </c>
    </row>
    <row r="54" spans="1:44">
      <c r="A54" s="728"/>
      <c r="AK54" s="752"/>
      <c r="AL54" s="764" t="s">
        <v>159</v>
      </c>
      <c r="AM54" s="769">
        <v>1768914</v>
      </c>
      <c r="AN54" s="782">
        <v>59391</v>
      </c>
      <c r="AO54" s="794">
        <v>-8.1999999999999993</v>
      </c>
      <c r="AP54" s="805">
        <v>42793</v>
      </c>
      <c r="AQ54" s="818">
        <v>2.2000000000000002</v>
      </c>
      <c r="AR54" s="828">
        <v>-10.4</v>
      </c>
    </row>
    <row r="55" spans="1:44">
      <c r="A55" s="728"/>
      <c r="AK55" s="750" t="s">
        <v>318</v>
      </c>
      <c r="AL55" s="762"/>
      <c r="AM55" s="768">
        <v>3555896</v>
      </c>
      <c r="AN55" s="781">
        <v>121283</v>
      </c>
      <c r="AO55" s="793">
        <v>34.4</v>
      </c>
      <c r="AP55" s="804">
        <v>71279</v>
      </c>
      <c r="AQ55" s="817">
        <v>-16.100000000000001</v>
      </c>
      <c r="AR55" s="827">
        <v>50.5</v>
      </c>
    </row>
    <row r="56" spans="1:44">
      <c r="A56" s="728"/>
      <c r="AK56" s="752"/>
      <c r="AL56" s="764" t="s">
        <v>159</v>
      </c>
      <c r="AM56" s="769">
        <v>2967534</v>
      </c>
      <c r="AN56" s="782">
        <v>101215</v>
      </c>
      <c r="AO56" s="794">
        <v>70.400000000000006</v>
      </c>
      <c r="AP56" s="805">
        <v>36731</v>
      </c>
      <c r="AQ56" s="818">
        <v>-14.2</v>
      </c>
      <c r="AR56" s="828">
        <v>84.6</v>
      </c>
    </row>
    <row r="57" spans="1:44">
      <c r="A57" s="728"/>
      <c r="AK57" s="750" t="s">
        <v>131</v>
      </c>
      <c r="AL57" s="762"/>
      <c r="AM57" s="768">
        <v>5051793</v>
      </c>
      <c r="AN57" s="781">
        <v>174972</v>
      </c>
      <c r="AO57" s="793">
        <v>44.3</v>
      </c>
      <c r="AP57" s="804">
        <v>74994</v>
      </c>
      <c r="AQ57" s="817">
        <v>5.2</v>
      </c>
      <c r="AR57" s="827">
        <v>39.1</v>
      </c>
    </row>
    <row r="58" spans="1:44">
      <c r="A58" s="728"/>
      <c r="AK58" s="752"/>
      <c r="AL58" s="764" t="s">
        <v>159</v>
      </c>
      <c r="AM58" s="769">
        <v>3753927</v>
      </c>
      <c r="AN58" s="782">
        <v>130020</v>
      </c>
      <c r="AO58" s="794">
        <v>28.5</v>
      </c>
      <c r="AP58" s="805">
        <v>36188</v>
      </c>
      <c r="AQ58" s="818">
        <v>-1.5</v>
      </c>
      <c r="AR58" s="828">
        <v>30</v>
      </c>
    </row>
    <row r="59" spans="1:44">
      <c r="A59" s="728"/>
      <c r="AK59" s="750" t="s">
        <v>524</v>
      </c>
      <c r="AL59" s="762"/>
      <c r="AM59" s="768">
        <v>4410779</v>
      </c>
      <c r="AN59" s="781">
        <v>156018</v>
      </c>
      <c r="AO59" s="793">
        <v>-10.8</v>
      </c>
      <c r="AP59" s="804">
        <v>71849</v>
      </c>
      <c r="AQ59" s="817">
        <v>-4.2</v>
      </c>
      <c r="AR59" s="827">
        <v>-6.6</v>
      </c>
    </row>
    <row r="60" spans="1:44">
      <c r="A60" s="728"/>
      <c r="AK60" s="752"/>
      <c r="AL60" s="764" t="s">
        <v>159</v>
      </c>
      <c r="AM60" s="769">
        <v>1800576</v>
      </c>
      <c r="AN60" s="782">
        <v>63690</v>
      </c>
      <c r="AO60" s="794">
        <v>-51</v>
      </c>
      <c r="AP60" s="805">
        <v>36144</v>
      </c>
      <c r="AQ60" s="818">
        <v>-0.1</v>
      </c>
      <c r="AR60" s="828">
        <v>-50.9</v>
      </c>
    </row>
    <row r="61" spans="1:44">
      <c r="A61" s="728"/>
      <c r="AK61" s="750" t="s">
        <v>525</v>
      </c>
      <c r="AL61" s="765"/>
      <c r="AM61" s="768">
        <v>3757597</v>
      </c>
      <c r="AN61" s="781">
        <v>128804</v>
      </c>
      <c r="AO61" s="793">
        <v>12.3</v>
      </c>
      <c r="AP61" s="804">
        <v>76474</v>
      </c>
      <c r="AQ61" s="819">
        <v>2.8</v>
      </c>
      <c r="AR61" s="827">
        <v>9.5</v>
      </c>
    </row>
    <row r="62" spans="1:44">
      <c r="A62" s="728"/>
      <c r="AK62" s="752"/>
      <c r="AL62" s="764" t="s">
        <v>159</v>
      </c>
      <c r="AM62" s="769">
        <v>2451230</v>
      </c>
      <c r="AN62" s="782">
        <v>83809</v>
      </c>
      <c r="AO62" s="794">
        <v>8.1999999999999993</v>
      </c>
      <c r="AP62" s="805">
        <v>38745</v>
      </c>
      <c r="AQ62" s="818">
        <v>-0.8</v>
      </c>
      <c r="AR62" s="828">
        <v>9</v>
      </c>
    </row>
    <row r="63" spans="1:44">
      <c r="A63" s="728"/>
    </row>
    <row r="64" spans="1:44">
      <c r="A64" s="728"/>
    </row>
    <row r="65" spans="1:46">
      <c r="A65" s="728"/>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idden="1"/>
    <row r="71" spans="1:46" hidden="1"/>
    <row r="72" spans="1:46" hidden="1"/>
    <row r="73" spans="1:46" hidden="1"/>
  </sheetData>
  <sheetProtection algorithmName="SHA-512" hashValue="HjzCUlHfsq8KdCB13HTgwfBHMXyuGR02arOWkQMNwzc32YngLn24QsoMRP11gUw66lZNoknwAmCkXQfcGaXAIA==" saltValue="fHamcpiMXmmvsv/SXnd+j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105</v>
      </c>
    </row>
    <row r="121" spans="125:125" ht="13.5" hidden="1" customHeight="1">
      <c r="DU121" s="726"/>
    </row>
  </sheetData>
  <sheetProtection algorithmName="SHA-512" hashValue="9oLFMjQxMvQ57TWvdKpg46xzEc7heiPX+qEwJYsdLZDJqJHwHruwhelg3tvSj1aJhNNq2QUCC+HNr+AnLfhPnA==" saltValue="y8DqNCcT/8DX5MPSkkcb0w=="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0" zoomScaleNormal="8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105</v>
      </c>
    </row>
  </sheetData>
  <sheetProtection algorithmName="SHA-512" hashValue="ZDIhU7amPDAmPtWGbE42oHFgo7nWo+jyGngV/QaP/uobOvoQN9h59PGl/9yKwUMorMsBjI4dwJMxfhh9GWg6XQ==" saltValue="ep2v6Qq8KNHXHLYoLsvtCg==" spinCount="100000" sheet="1" objects="1" scenarios="1"/>
  <phoneticPr fontId="6"/>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6</v>
      </c>
      <c r="C46" s="840"/>
      <c r="D46" s="840"/>
      <c r="E46" s="844" t="s">
        <v>19</v>
      </c>
      <c r="F46" s="848" t="s">
        <v>3</v>
      </c>
      <c r="G46" s="852" t="s">
        <v>527</v>
      </c>
      <c r="H46" s="852" t="s">
        <v>484</v>
      </c>
      <c r="I46" s="852" t="s">
        <v>528</v>
      </c>
      <c r="J46" s="857" t="s">
        <v>256</v>
      </c>
    </row>
    <row r="47" spans="2:10" ht="57.75" customHeight="1">
      <c r="B47" s="837"/>
      <c r="C47" s="841" t="s">
        <v>4</v>
      </c>
      <c r="D47" s="841"/>
      <c r="E47" s="845"/>
      <c r="F47" s="849">
        <v>41.69</v>
      </c>
      <c r="G47" s="853">
        <v>35</v>
      </c>
      <c r="H47" s="853">
        <v>40.119999999999997</v>
      </c>
      <c r="I47" s="853">
        <v>48.41</v>
      </c>
      <c r="J47" s="858">
        <v>49.08</v>
      </c>
    </row>
    <row r="48" spans="2:10" ht="57.75" customHeight="1">
      <c r="B48" s="838"/>
      <c r="C48" s="842" t="s">
        <v>11</v>
      </c>
      <c r="D48" s="842"/>
      <c r="E48" s="846"/>
      <c r="F48" s="850">
        <v>7.36</v>
      </c>
      <c r="G48" s="854">
        <v>12.8</v>
      </c>
      <c r="H48" s="854">
        <v>13.64</v>
      </c>
      <c r="I48" s="854">
        <v>14.58</v>
      </c>
      <c r="J48" s="859">
        <v>11.08</v>
      </c>
    </row>
    <row r="49" spans="2:10" ht="57.75" customHeight="1">
      <c r="B49" s="839"/>
      <c r="C49" s="843" t="s">
        <v>18</v>
      </c>
      <c r="D49" s="843"/>
      <c r="E49" s="847"/>
      <c r="F49" s="851" t="s">
        <v>529</v>
      </c>
      <c r="G49" s="855">
        <v>0.63</v>
      </c>
      <c r="H49" s="855">
        <v>7.73</v>
      </c>
      <c r="I49" s="855">
        <v>7.7</v>
      </c>
      <c r="J49" s="860" t="s">
        <v>530</v>
      </c>
    </row>
    <row r="50" spans="2:10"/>
  </sheetData>
  <sheetProtection algorithmName="SHA-512" hashValue="mEbJeuXC6ZtaBehm8jpc2qbaL/IpSV3ipq0jnoWZzuN36RLXhEbNyQ84akynWAKcN/2OfmgFBlsD3cx3aF/B/w==" saltValue="hKM7s8i1uY76GGDXJQJgd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18</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Sheet2</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2025-09-17T23:48:23Z</cp:lastPrinted>
  <dcterms:created xsi:type="dcterms:W3CDTF">2025-02-19T02:53:59Z</dcterms:created>
  <dcterms:modified xsi:type="dcterms:W3CDTF">2025-09-19T01:13:32Z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2025-09-19T01:13:32Z</vt:filetime>
  </property>
</Properties>
</file>