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J-4001s\UserData\033_財政課\R7\02_財政係\04_調査／財政係\03_静岡県調査（第２四半期）\11_財政状況資料集に関する調査#5年保存\250821_（済）【250910〆】【総務省財務調査課】令和５年度財政状況資料集の作成について（2回目・地方公会計関係）\03_再提出\"/>
    </mc:Choice>
  </mc:AlternateContent>
  <bookViews>
    <workbookView xWindow="0" yWindow="0" windowWidth="15360" windowHeight="7620" tabRatio="9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<sst xmlns="http://schemas.openxmlformats.org/spreadsheetml/2006/main" count="1103" uniqueCount="583">
  <si>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</si>
  <si>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</si>
  <si>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</si>
  <si>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</si>
  <si>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</si>
  <si>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</si>
  <si>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</si>
  <si>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</si>
  <si>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</si>
  <si>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</si>
  <si>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</si>
  <si>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</si>
  <si>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</si>
  <si>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</si>
  <si>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</si>
  <si>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</si>
  <si>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</si>
  <si>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</si>
  <si>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</si>
  <si>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</si>
  <si>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</si>
  <si>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</si>
  <si>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</si>
  <si>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</si>
  <si>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</si>
  <si>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</si>
  <si>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</si>
  <si>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</si>
  <si>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</si>
  <si>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</si>
  <si>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</si>
  <si>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</si>
  <si>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</si>
  <si>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</si>
  <si>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</si>
  <si>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</si>
  <si>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</si>
  <si>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</si>
  <si>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</si>
  <si>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</si>
  <si>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</si>
  <si>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</si>
  <si>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</si>
  <si>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</si>
  <si>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</si>
  <si>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</si>
  <si>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</si>
  <si>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</si>
  <si>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</si>
  <si>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</si>
  <si>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</si>
  <si>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</si>
  <si>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</si>
  <si>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</si>
  <si>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</si>
  <si>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</si>
  <si>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</si>
  <si>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</si>
  <si>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</si>
  <si>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</si>
  <si>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</si>
  <si>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</si>
  <si>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</si>
  <si>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</si>
  <si>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</si>
  <si>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</si>
  <si>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</si>
  <si>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</si>
  <si>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</si>
  <si>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</si>
  <si>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</si>
  <si>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</si>
  <si>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</si>
  <si>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</si>
  <si>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</si>
  <si>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</si>
  <si>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</si>
  <si>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</si>
  <si>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</si>
  <si>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</si>
  <si>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</si>
  <si>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</si>
  <si>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</si>
  <si>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</si>
  <si>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</si>
  <si>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</si>
  <si>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</si>
  <si>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</si>
  <si>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</si>
  <si>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</si>
  <si>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</si>
  <si>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</si>
  <si>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</si>
  <si>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</si>
  <si>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菊川市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</si>
  <si>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</si>
  <si>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</si>
  <si>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</si>
  <si>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</si>
  <si>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</si>
  <si>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</si>
  <si>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</si>
  <si>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</si>
  <si>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</si>
  <si>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</si>
  <si>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</si>
  <si>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</si>
  <si>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</si>
  <si>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</si>
  <si>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</si>
  <si>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</si>
  <si>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</si>
  <si>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</si>
  <si>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</si>
  <si>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</si>
  <si>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</si>
  <si>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</si>
  <si>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</si>
  <si>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</si>
  <si>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</si>
  <si>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</si>
  <si>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</si>
  <si>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</si>
  <si>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</si>
  <si>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</si>
  <si>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</si>
  <si>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</si>
  <si>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</si>
  <si>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</si>
  <si>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</si>
  <si>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</si>
  <si>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</si>
  <si>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</si>
  <si>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</si>
  <si>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</si>
  <si>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</si>
  <si>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</si>
  <si>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</si>
  <si>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</si>
  <si>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</si>
  <si>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</si>
  <si>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</si>
  <si>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</si>
  <si>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</si>
  <si>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</si>
  <si>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</si>
  <si>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</si>
  <si>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</si>
  <si>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</si>
  <si>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</si>
  <si>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</si>
  <si>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</si>
  <si>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</si>
  <si>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</si>
  <si>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</si>
  <si>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</si>
  <si>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</si>
  <si>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</si>
  <si>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</si>
  <si>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</si>
  <si>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</si>
  <si>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</si>
  <si>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</si>
  <si>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</si>
  <si>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</si>
  <si>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</si>
  <si>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</si>
  <si>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</si>
  <si>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</si>
  <si>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</si>
  <si>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</si>
  <si>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</si>
  <si>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</si>
  <si>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</si>
  <si>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</si>
  <si>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</si>
  <si>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</si>
  <si>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</si>
  <si>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</si>
  <si>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</si>
  <si>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</si>
  <si>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</si>
  <si>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</si>
  <si>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</si>
  <si>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</si>
  <si>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</si>
  <si>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</si>
  <si>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</si>
  <si>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</si>
  <si>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</si>
  <si>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</si>
  <si>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</si>
  <si>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</si>
  <si>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</si>
  <si>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</si>
  <si>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</si>
  <si>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</si>
  <si>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</si>
  <si>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</si>
  <si>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</si>
  <si>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</si>
  <si>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</si>
  <si>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</si>
  <si>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</si>
  <si>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静岡県菊川市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</si>
  <si>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</si>
  <si>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</si>
  <si>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</si>
  <si>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</si>
  <si>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</si>
  <si>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</si>
  <si>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</si>
  <si>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</si>
  <si>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</si>
  <si>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</si>
  <si>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</si>
  <si>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</si>
  <si>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</si>
  <si>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</si>
  <si>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</si>
  <si>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</si>
  <si>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</si>
  <si>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</si>
  <si>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</si>
  <si>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</si>
  <si>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</si>
  <si>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</si>
  <si>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</si>
  <si>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</si>
  <si>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</si>
  <si>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</si>
  <si>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</si>
  <si>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</si>
  <si>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</si>
  <si>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</si>
  <si>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</si>
  <si>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</si>
  <si>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</si>
  <si>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</si>
  <si>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</si>
  <si>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</si>
  <si>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</si>
  <si>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</si>
  <si>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</si>
  <si>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</si>
  <si>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</si>
  <si>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</si>
  <si>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</si>
  <si>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</si>
  <si>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</si>
  <si>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</si>
  <si>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</si>
  <si>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</si>
  <si>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</si>
  <si>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</si>
  <si>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</si>
  <si>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</si>
  <si>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</si>
  <si>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</si>
  <si>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</si>
  <si>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</si>
  <si>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</si>
  <si>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</si>
  <si>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</si>
  <si>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</si>
  <si>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</si>
  <si>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</si>
  <si>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</si>
  <si>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</si>
  <si>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</si>
  <si>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</si>
  <si>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</si>
  <si>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</si>
  <si>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</si>
  <si>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</si>
  <si>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</si>
  <si>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</si>
  <si>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</si>
  <si>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</si>
  <si>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</si>
  <si>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</si>
  <si>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</si>
  <si>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</si>
  <si>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</si>
  <si>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</si>
  <si>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</si>
  <si>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</si>
  <si>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</si>
  <si>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</si>
  <si>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</si>
  <si>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</si>
  <si>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</si>
  <si>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</si>
  <si>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</si>
  <si>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</si>
  <si>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</si>
  <si>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</si>
  <si>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</si>
  <si>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</si>
  <si>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</si>
  <si>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</si>
  <si>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</si>
  <si>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</si>
  <si>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</si>
  <si>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</si>
  <si>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</si>
  <si>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</si>
  <si>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</si>
  <si>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</si>
  <si>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</si>
  <si>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</si>
  <si>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</si>
  <si>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</si>
  <si>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</si>
  <si>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</si>
  <si>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</si>
  <si>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</si>
  <si>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</si>
  <si>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</si>
  <si>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</si>
  <si>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</si>
  <si>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</si>
  <si>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</si>
  <si>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</si>
  <si>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</si>
  <si>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</si>
  <si>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</si>
  <si>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</si>
  <si>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</si>
  <si>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</si>
  <si>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</si>
  <si>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</si>
  <si>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</si>
  <si>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</si>
  <si>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</si>
  <si>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</si>
  <si>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</si>
  <si>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</si>
  <si>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</si>
  <si>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</si>
  <si>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</si>
  <si>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</si>
  <si>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</si>
  <si>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</si>
  <si>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</si>
  <si>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</si>
  <si>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</si>
  <si>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</si>
  <si>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</si>
  <si>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</si>
  <si>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</si>
  <si>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</si>
  <si>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</si>
  <si>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</si>
  <si>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</si>
  <si>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静岡県菊川市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</si>
  <si>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</si>
  <si>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</si>
  <si>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</si>
  <si>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</si>
  <si>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</si>
  <si>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</si>
  <si>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</si>
  <si>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</si>
  <si>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</si>
  <si>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</si>
  <si>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</si>
  <si>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</si>
  <si>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</si>
  <si>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</si>
  <si>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</si>
  <si>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</si>
  <si>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</si>
  <si>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</si>
  <si>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</si>
  <si>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</si>
  <si>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</si>
  <si>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</si>
  <si>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</si>
  <si>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</si>
  <si>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</si>
  <si>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</si>
  <si>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</si>
  <si>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</si>
  <si>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</si>
  <si>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</si>
  <si>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</si>
  <si>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</si>
  <si>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</si>
  <si>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</si>
  <si>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</si>
  <si>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</si>
  <si>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</si>
  <si>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</si>
  <si>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</si>
  <si>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</si>
  <si>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</si>
  <si>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</si>
  <si>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</si>
  <si>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</si>
  <si>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</si>
  <si>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</si>
  <si>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</si>
  <si>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</si>
  <si>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</si>
  <si>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</si>
  <si>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</si>
  <si>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</si>
  <si>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</si>
  <si>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</si>
  <si>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</si>
  <si>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</si>
  <si>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</si>
  <si>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</si>
  <si>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</si>
  <si>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</si>
  <si>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</si>
  <si>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</si>
  <si>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</si>
  <si>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</si>
  <si>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</si>
  <si>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</si>
  <si>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</si>
  <si>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</si>
  <si>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</si>
  <si>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</si>
  <si>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</si>
  <si>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</si>
  <si>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</si>
  <si>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</si>
  <si>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</si>
  <si>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</si>
  <si>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</si>
  <si>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</si>
  <si>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</si>
  <si>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</si>
  <si>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</si>
  <si>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</si>
  <si>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</si>
  <si>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</si>
  <si>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</si>
  <si>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</si>
  <si>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</si>
  <si>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</si>
  <si>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</si>
  <si>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</si>
  <si>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</si>
  <si>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</si>
  <si>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</si>
  <si>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</si>
  <si>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</si>
  <si>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</si>
  <si>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</si>
  <si>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</si>
  <si>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</si>
  <si>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</si>
  <si>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</si>
  <si>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</si>
  <si>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</si>
  <si>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</si>
  <si>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</si>
  <si>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</si>
  <si>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</si>
  <si>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</si>
  <si>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</si>
  <si>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</si>
  <si>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</si>
  <si>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</si>
  <si>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</si>
  <si>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</si>
  <si>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</si>
  <si>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</si>
  <si>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</si>
  <si>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</si>
  <si>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</si>
  <si>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</si>
  <si>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</si>
  <si>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</si>
  <si>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</si>
  <si>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</si>
  <si>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</si>
  <si>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</si>
  <si>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</si>
  <si>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</si>
  <si>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</si>
  <si>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</si>
  <si>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</si>
  <si>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</si>
  <si>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</si>
  <si>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</si>
  <si>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</si>
  <si>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</si>
  <si>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</si>
  <si>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</si>
  <si>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</si>
  <si>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</si>
  <si>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</si>
  <si>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</si>
  <si>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</si>
  <si>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</si>
  <si>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</si>
  <si>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</si>
  <si>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</si>
  <si>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</si>
  <si>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</si>
  <si>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</si>
  <si>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</si>
  <si>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</si>
  <si>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</si>
  <si>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</si>
  <si>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</si>
  <si>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</si>
  <si>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</si>
  <si>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</si>
  <si>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</si>
  <si>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</si>
  <si>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</si>
  <si>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</si>
  <si>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</si>
  <si>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</si>
  <si>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</si>
  <si>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</si>
  <si>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</si>
  <si>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</si>
  <si>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</si>
  <si>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</si>
  <si>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</si>
  <si>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</si>
  <si>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</si>
  <si>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</si>
  <si>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</si>
  <si>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</si>
  <si>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4.66</t>
  </si>
  <si>
    <t>▲ 3.57</t>
  </si>
  <si>
    <t>▲ 2.65</t>
  </si>
  <si>
    <t>▲ 4.75</t>
  </si>
  <si>
    <t>水道事業会計</t>
  </si>
  <si>
    <t>病院事業会計</t>
  </si>
  <si>
    <t>一般会計</t>
  </si>
  <si>
    <t>下水道事業会計</t>
  </si>
  <si>
    <t>介護保険特別会計</t>
  </si>
  <si>
    <t>後期高齢者医療特別会計</t>
  </si>
  <si>
    <t>国民健康保険特別会計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</si>
  <si>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</si>
  <si>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</si>
  <si>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</si>
  <si>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</si>
  <si>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</si>
  <si>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</si>
  <si>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</si>
  <si>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</si>
  <si>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</si>
  <si>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牧之原市菊川市学校組合</t>
  </si>
  <si>
    <t>小笠老人ホーム施設組合</t>
  </si>
  <si>
    <t>東遠広域施設組合</t>
  </si>
  <si>
    <t>静岡県市町総合事務組合</t>
  </si>
  <si>
    <t>東遠学園組合</t>
  </si>
  <si>
    <t>東遠地区聖苑組合</t>
  </si>
  <si>
    <t>中東遠看護専門学校組合</t>
  </si>
  <si>
    <t>掛川市・菊川市衛生施設組合</t>
  </si>
  <si>
    <t>静岡県後期高齢者医療広域連合</t>
  </si>
  <si>
    <t>静岡県後期高齢者医療広域連合（事業会計分）</t>
  </si>
  <si>
    <t>静岡地方税滞納整理機構</t>
  </si>
  <si>
    <t>東遠工業用水道企業団</t>
  </si>
  <si>
    <t>静岡県大井川広域水道企業団</t>
  </si>
  <si>
    <t>有限会社菊川市生活環境センター</t>
  </si>
  <si>
    <t>菊川市地域振興等基金</t>
    <phoneticPr fontId="5"/>
  </si>
  <si>
    <t>菊川市まちづくり基金</t>
    <phoneticPr fontId="2"/>
  </si>
  <si>
    <t>菊川市地域福祉基金</t>
    <phoneticPr fontId="2"/>
  </si>
  <si>
    <t>菊川市社会福祉基金</t>
    <phoneticPr fontId="2"/>
  </si>
  <si>
    <t>菊川市森林環境譲与税基金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</si>
  <si>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</si>
  <si>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</si>
  <si>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</si>
  <si>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</si>
  <si>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</si>
  <si>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</si>
  <si>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</si>
  <si>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</si>
  <si>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</si>
  <si>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</si>
  <si>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市の将来負担比率は、地方債の発行に当たって交付税措置のあるものに限定し、借入額が償還額を超えないよう予算編成をすること等で実質的な地方債残高の削減に取り組んでいること、公債費に準ずる債務負担行為に基づく支出予定額が減少していること、一部事務組合における地方債相当額が減少していること等により、改善傾向が続いており、令和３年度から引き続き当該比率が算定されないこととなっている。一方で、投資的経費の抑制により、既存施設の約半数が築30年以上であるなど資産の更新等が滞っており、類似団体内平均値と比較して高い有形固定資産減価償却率になっている。今後は、起債を活用した大型事業が控えており、将来負担比率の悪化が懸念されることから、「菊川市公共施設等総合管理計画」に基づき、既存施設の長寿命化及び計画的な設備更新を行うことで、費用の平準化を図り、有形固定資産減価償却率の改善を図っていく。</t>
    <rPh sb="86" eb="89">
      <t>コウサイヒ</t>
    </rPh>
    <rPh sb="90" eb="91">
      <t>ジュン</t>
    </rPh>
    <rPh sb="93" eb="99">
      <t>サイムフタンコウイ</t>
    </rPh>
    <rPh sb="100" eb="101">
      <t>モト</t>
    </rPh>
    <rPh sb="103" eb="108">
      <t>シシュツヨテイガク</t>
    </rPh>
    <rPh sb="109" eb="111">
      <t>ゲンショウ</t>
    </rPh>
    <rPh sb="131" eb="134">
      <t>ソウトウガク</t>
    </rPh>
    <rPh sb="272" eb="274">
      <t>コンゴ</t>
    </rPh>
    <rPh sb="276" eb="278">
      <t>キサイ</t>
    </rPh>
    <rPh sb="279" eb="281">
      <t>カツヨウ</t>
    </rPh>
    <rPh sb="283" eb="285">
      <t>オオガタ</t>
    </rPh>
    <rPh sb="285" eb="287">
      <t>ジギョウ</t>
    </rPh>
    <rPh sb="288" eb="289">
      <t>ヒカ</t>
    </rPh>
    <rPh sb="294" eb="296">
      <t>ショウライ</t>
    </rPh>
    <rPh sb="296" eb="300">
      <t>フタンヒリツ</t>
    </rPh>
    <rPh sb="301" eb="303">
      <t>アッカ</t>
    </rPh>
    <rPh sb="304" eb="306">
      <t>ケネン</t>
    </rPh>
    <phoneticPr fontId="5"/>
  </si>
  <si>
    <t>　本市の将来負担比率は、地方債の発行に当たって交付税措置のあるものに限定し、借入額が償還額を超えないよう予算編成をすること等で実質的な地方債残高の削減に取り組んでいること、公債費に準ずる債務負担行為に基づく支出予定額が減少していること、一部事務組合における地方債相当額が減少していること等により、改善傾向が続いており、実質公債費比率も同様の改善傾向が続いている。しかし、一部の地方債について将来負担比率を下げるために償還年限を短く設定したこと、市立病院建設時の地方債の償還に係る病院事業会計への繰出金が多額であること等により、実質公債費比率は類似団体内平均値に近づいてきたものの、依然として高い比率であり、今後、多額の地方債の発行を予定していることから、地方債の適正な償還年限を踏まえた上で、将来負担比率と実質公債費比率のバランスを見ながら、中長期的な改善を図っていく。</t>
    <rPh sb="131" eb="134">
      <t>ソウトウガク</t>
    </rPh>
    <rPh sb="280" eb="281">
      <t>チカ</t>
    </rPh>
    <rPh sb="290" eb="292">
      <t>イゼン</t>
    </rPh>
    <rPh sb="303" eb="305">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</si>
</sst>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8" xfId="15" applyNumberFormat="1" applyFont="1" applyBorder="1" applyAlignment="1" applyProtection="1">
      <alignment horizontal="right" vertical="center" shrinkToFit="1"/>
      <protection locked="0"/>
    </xf>
    <xf numFmtId="177" fontId="35" fillId="0" borderId="117" xfId="15"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5E6B-4F42-8624-D6234430D6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78759</c:v>
                </c:pt>
                <c:pt idx="1">
                  <c:v>36914</c:v>
                </c:pt>
                <c:pt idx="2">
                  <c:v>52253</c:v>
                </c:pt>
                <c:pt idx="3">
                  <c:v>39992</c:v>
                </c:pt>
                <c:pt idx="4">
                  <c:v>56090</c:v>
                </c:pt>
              </c:numCache>
            </c:numRef>
          </c:val>
          <c:smooth val="0"/>
          <c:extLst>
            <c:ext xmlns:c16="http://schemas.microsoft.com/office/drawing/2014/chart" uri="{C3380CC4-5D6E-409C-BE32-E72D297353CC}">
              <c16:uniqueId val="{00000001-5E6B-4F42-8624-D6234430D6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4.22</c:v>
                </c:pt>
                <c:pt idx="1">
                  <c:v>3.11</c:v>
                </c:pt>
                <c:pt idx="2">
                  <c:v>5.45</c:v>
                </c:pt>
                <c:pt idx="3">
                  <c:v>5.17</c:v>
                </c:pt>
                <c:pt idx="4">
                  <c:v>3.72</c:v>
                </c:pt>
              </c:numCache>
            </c:numRef>
          </c:val>
          <c:extLst>
            <c:ext xmlns:c16="http://schemas.microsoft.com/office/drawing/2014/chart" uri="{C3380CC4-5D6E-409C-BE32-E72D297353CC}">
              <c16:uniqueId val="{00000000-2BDB-479B-8DCA-FBAE509D3E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18.760000000000002</c:v>
                </c:pt>
                <c:pt idx="1">
                  <c:v>17.72</c:v>
                </c:pt>
                <c:pt idx="2">
                  <c:v>20.39</c:v>
                </c:pt>
                <c:pt idx="3">
                  <c:v>21.43</c:v>
                </c:pt>
                <c:pt idx="4">
                  <c:v>20.329999999999998</c:v>
                </c:pt>
              </c:numCache>
            </c:numRef>
          </c:val>
          <c:extLst>
            <c:ext xmlns:c16="http://schemas.microsoft.com/office/drawing/2014/chart" uri="{C3380CC4-5D6E-409C-BE32-E72D297353CC}">
              <c16:uniqueId val="{00000001-2BDB-479B-8DCA-FBAE509D3E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-4.66</c:v>
                </c:pt>
                <c:pt idx="1">
                  <c:v>-3.57</c:v>
                </c:pt>
                <c:pt idx="2">
                  <c:v>4.8</c:v>
                </c:pt>
                <c:pt idx="3">
                  <c:v>-2.65</c:v>
                </c:pt>
                <c:pt idx="4">
                  <c:v>-4.75</c:v>
                </c:pt>
              </c:numCache>
            </c:numRef>
          </c:val>
          <c:smooth val="0"/>
          <c:extLst>
            <c:ext xmlns:c16="http://schemas.microsoft.com/office/drawing/2014/chart" uri="{C3380CC4-5D6E-409C-BE32-E72D297353CC}">
              <c16:uniqueId val="{00000002-2BDB-479B-8DCA-FBAE509D3E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CD-47B6-9EDF-2C4C664122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CD-47B6-9EDF-2C4C664122FF}"/>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ACD-47B6-9EDF-2C4C664122F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0.74</c:v>
                </c:pt>
                <c:pt idx="2">
                  <c:v>#N/A</c:v>
                </c:pt>
                <c:pt idx="3">
                  <c:v>0.62</c:v>
                </c:pt>
                <c:pt idx="4">
                  <c:v>#N/A</c:v>
                </c:pt>
                <c:pt idx="5">
                  <c:v>0.14000000000000001</c:v>
                </c:pt>
                <c:pt idx="6">
                  <c:v>#N/A</c:v>
                </c:pt>
                <c:pt idx="7">
                  <c:v>0.28000000000000003</c:v>
                </c:pt>
                <c:pt idx="8">
                  <c:v>#N/A</c:v>
                </c:pt>
                <c:pt idx="9">
                  <c:v>0</c:v>
                </c:pt>
              </c:numCache>
            </c:numRef>
          </c:val>
          <c:extLst>
            <c:ext xmlns:c16="http://schemas.microsoft.com/office/drawing/2014/chart" uri="{C3380CC4-5D6E-409C-BE32-E72D297353CC}">
              <c16:uniqueId val="{00000003-EACD-47B6-9EDF-2C4C664122F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4-EACD-47B6-9EDF-2C4C664122F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0.52</c:v>
                </c:pt>
                <c:pt idx="2">
                  <c:v>#N/A</c:v>
                </c:pt>
                <c:pt idx="3">
                  <c:v>0.14000000000000001</c:v>
                </c:pt>
                <c:pt idx="4">
                  <c:v>#N/A</c:v>
                </c:pt>
                <c:pt idx="5">
                  <c:v>0.42</c:v>
                </c:pt>
                <c:pt idx="6">
                  <c:v>#N/A</c:v>
                </c:pt>
                <c:pt idx="7">
                  <c:v>0.77</c:v>
                </c:pt>
                <c:pt idx="8">
                  <c:v>#N/A</c:v>
                </c:pt>
                <c:pt idx="9">
                  <c:v>0.51</c:v>
                </c:pt>
              </c:numCache>
            </c:numRef>
          </c:val>
          <c:extLst>
            <c:ext xmlns:c16="http://schemas.microsoft.com/office/drawing/2014/chart" uri="{C3380CC4-5D6E-409C-BE32-E72D297353CC}">
              <c16:uniqueId val="{00000005-EACD-47B6-9EDF-2C4C664122F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0.72</c:v>
                </c:pt>
                <c:pt idx="4">
                  <c:v>#N/A</c:v>
                </c:pt>
                <c:pt idx="5">
                  <c:v>0.87</c:v>
                </c:pt>
                <c:pt idx="6">
                  <c:v>#N/A</c:v>
                </c:pt>
                <c:pt idx="7">
                  <c:v>1.03</c:v>
                </c:pt>
                <c:pt idx="8">
                  <c:v>#N/A</c:v>
                </c:pt>
                <c:pt idx="9">
                  <c:v>1.31</c:v>
                </c:pt>
              </c:numCache>
            </c:numRef>
          </c:val>
          <c:extLst>
            <c:ext xmlns:c16="http://schemas.microsoft.com/office/drawing/2014/chart" uri="{C3380CC4-5D6E-409C-BE32-E72D297353CC}">
              <c16:uniqueId val="{00000006-EACD-47B6-9EDF-2C4C664122F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4.21</c:v>
                </c:pt>
                <c:pt idx="2">
                  <c:v>#N/A</c:v>
                </c:pt>
                <c:pt idx="3">
                  <c:v>3.11</c:v>
                </c:pt>
                <c:pt idx="4">
                  <c:v>#N/A</c:v>
                </c:pt>
                <c:pt idx="5">
                  <c:v>5.44</c:v>
                </c:pt>
                <c:pt idx="6">
                  <c:v>#N/A</c:v>
                </c:pt>
                <c:pt idx="7">
                  <c:v>5.17</c:v>
                </c:pt>
                <c:pt idx="8">
                  <c:v>#N/A</c:v>
                </c:pt>
                <c:pt idx="9">
                  <c:v>3.71</c:v>
                </c:pt>
              </c:numCache>
            </c:numRef>
          </c:val>
          <c:extLst>
            <c:ext xmlns:c16="http://schemas.microsoft.com/office/drawing/2014/chart" uri="{C3380CC4-5D6E-409C-BE32-E72D297353CC}">
              <c16:uniqueId val="{00000007-EACD-47B6-9EDF-2C4C664122F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0.96</c:v>
                </c:pt>
                <c:pt idx="2">
                  <c:v>#N/A</c:v>
                </c:pt>
                <c:pt idx="3">
                  <c:v>0</c:v>
                </c:pt>
                <c:pt idx="4">
                  <c:v>#N/A</c:v>
                </c:pt>
                <c:pt idx="5">
                  <c:v>3.23</c:v>
                </c:pt>
                <c:pt idx="6">
                  <c:v>#N/A</c:v>
                </c:pt>
                <c:pt idx="7">
                  <c:v>5.17</c:v>
                </c:pt>
                <c:pt idx="8">
                  <c:v>#N/A</c:v>
                </c:pt>
                <c:pt idx="9">
                  <c:v>4.24</c:v>
                </c:pt>
              </c:numCache>
            </c:numRef>
          </c:val>
          <c:extLst>
            <c:ext xmlns:c16="http://schemas.microsoft.com/office/drawing/2014/chart" uri="{C3380CC4-5D6E-409C-BE32-E72D297353CC}">
              <c16:uniqueId val="{00000008-EACD-47B6-9EDF-2C4C664122F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7.78</c:v>
                </c:pt>
                <c:pt idx="2">
                  <c:v>#N/A</c:v>
                </c:pt>
                <c:pt idx="3">
                  <c:v>7.75</c:v>
                </c:pt>
                <c:pt idx="4">
                  <c:v>#N/A</c:v>
                </c:pt>
                <c:pt idx="5">
                  <c:v>7.46</c:v>
                </c:pt>
                <c:pt idx="6">
                  <c:v>#N/A</c:v>
                </c:pt>
                <c:pt idx="7">
                  <c:v>8.64</c:v>
                </c:pt>
                <c:pt idx="8">
                  <c:v>#N/A</c:v>
                </c:pt>
                <c:pt idx="9">
                  <c:v>8.4600000000000009</c:v>
                </c:pt>
              </c:numCache>
            </c:numRef>
          </c:val>
          <c:extLst>
            <c:ext xmlns:c16="http://schemas.microsoft.com/office/drawing/2014/chart" uri="{C3380CC4-5D6E-409C-BE32-E72D297353CC}">
              <c16:uniqueId val="{00000009-EACD-47B6-9EDF-2C4C664122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2089</c:v>
                </c:pt>
                <c:pt idx="5">
                  <c:v>2064</c:v>
                </c:pt>
                <c:pt idx="8">
                  <c:v>2116</c:v>
                </c:pt>
                <c:pt idx="11">
                  <c:v>2157</c:v>
                </c:pt>
                <c:pt idx="14">
                  <c:v>2170</c:v>
                </c:pt>
              </c:numCache>
            </c:numRef>
          </c:val>
          <c:extLst>
            <c:ext xmlns:c16="http://schemas.microsoft.com/office/drawing/2014/chart" uri="{C3380CC4-5D6E-409C-BE32-E72D297353CC}">
              <c16:uniqueId val="{00000000-80BD-44ED-9192-31CC682239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BD-44ED-9192-31CC682239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118</c:v>
                </c:pt>
                <c:pt idx="3">
                  <c:v>138</c:v>
                </c:pt>
                <c:pt idx="6">
                  <c:v>129</c:v>
                </c:pt>
                <c:pt idx="9">
                  <c:v>117</c:v>
                </c:pt>
                <c:pt idx="12">
                  <c:v>106</c:v>
                </c:pt>
              </c:numCache>
            </c:numRef>
          </c:val>
          <c:extLst>
            <c:ext xmlns:c16="http://schemas.microsoft.com/office/drawing/2014/chart" uri="{C3380CC4-5D6E-409C-BE32-E72D297353CC}">
              <c16:uniqueId val="{00000002-80BD-44ED-9192-31CC682239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213</c:v>
                </c:pt>
                <c:pt idx="3">
                  <c:v>77</c:v>
                </c:pt>
                <c:pt idx="6">
                  <c:v>38</c:v>
                </c:pt>
                <c:pt idx="9">
                  <c:v>38</c:v>
                </c:pt>
                <c:pt idx="12">
                  <c:v>38</c:v>
                </c:pt>
              </c:numCache>
            </c:numRef>
          </c:val>
          <c:extLst>
            <c:ext xmlns:c16="http://schemas.microsoft.com/office/drawing/2014/chart" uri="{C3380CC4-5D6E-409C-BE32-E72D297353CC}">
              <c16:uniqueId val="{00000003-80BD-44ED-9192-31CC682239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679</c:v>
                </c:pt>
                <c:pt idx="3">
                  <c:v>734</c:v>
                </c:pt>
                <c:pt idx="6">
                  <c:v>691</c:v>
                </c:pt>
                <c:pt idx="9">
                  <c:v>669</c:v>
                </c:pt>
                <c:pt idx="12">
                  <c:v>644</c:v>
                </c:pt>
              </c:numCache>
            </c:numRef>
          </c:val>
          <c:extLst>
            <c:ext xmlns:c16="http://schemas.microsoft.com/office/drawing/2014/chart" uri="{C3380CC4-5D6E-409C-BE32-E72D297353CC}">
              <c16:uniqueId val="{00000004-80BD-44ED-9192-31CC682239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BD-44ED-9192-31CC682239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BD-44ED-9192-31CC682239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2068</c:v>
                </c:pt>
                <c:pt idx="3">
                  <c:v>2065</c:v>
                </c:pt>
                <c:pt idx="6">
                  <c:v>2200</c:v>
                </c:pt>
                <c:pt idx="9">
                  <c:v>2324</c:v>
                </c:pt>
                <c:pt idx="12">
                  <c:v>2243</c:v>
                </c:pt>
              </c:numCache>
            </c:numRef>
          </c:val>
          <c:extLst>
            <c:ext xmlns:c16="http://schemas.microsoft.com/office/drawing/2014/chart" uri="{C3380CC4-5D6E-409C-BE32-E72D297353CC}">
              <c16:uniqueId val="{00000007-80BD-44ED-9192-31CC682239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989</c:v>
                </c:pt>
                <c:pt idx="2">
                  <c:v>#N/A</c:v>
                </c:pt>
                <c:pt idx="3">
                  <c:v>#N/A</c:v>
                </c:pt>
                <c:pt idx="4">
                  <c:v>950</c:v>
                </c:pt>
                <c:pt idx="5">
                  <c:v>#N/A</c:v>
                </c:pt>
                <c:pt idx="6">
                  <c:v>#N/A</c:v>
                </c:pt>
                <c:pt idx="7">
                  <c:v>942</c:v>
                </c:pt>
                <c:pt idx="8">
                  <c:v>#N/A</c:v>
                </c:pt>
                <c:pt idx="9">
                  <c:v>#N/A</c:v>
                </c:pt>
                <c:pt idx="10">
                  <c:v>991</c:v>
                </c:pt>
                <c:pt idx="11">
                  <c:v>#N/A</c:v>
                </c:pt>
                <c:pt idx="12">
                  <c:v>#N/A</c:v>
                </c:pt>
                <c:pt idx="13">
                  <c:v>861</c:v>
                </c:pt>
                <c:pt idx="14">
                  <c:v>#N/A</c:v>
                </c:pt>
              </c:numCache>
            </c:numRef>
          </c:val>
          <c:smooth val="0"/>
          <c:extLst>
            <c:ext xmlns:c16="http://schemas.microsoft.com/office/drawing/2014/chart" uri="{C3380CC4-5D6E-409C-BE32-E72D297353CC}">
              <c16:uniqueId val="{00000008-80BD-44ED-9192-31CC682239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19264</c:v>
                </c:pt>
                <c:pt idx="5">
                  <c:v>19271</c:v>
                </c:pt>
                <c:pt idx="8">
                  <c:v>18887</c:v>
                </c:pt>
                <c:pt idx="11">
                  <c:v>18706</c:v>
                </c:pt>
                <c:pt idx="14">
                  <c:v>18128</c:v>
                </c:pt>
              </c:numCache>
            </c:numRef>
          </c:val>
          <c:extLst>
            <c:ext xmlns:c16="http://schemas.microsoft.com/office/drawing/2014/chart" uri="{C3380CC4-5D6E-409C-BE32-E72D297353CC}">
              <c16:uniqueId val="{00000000-4481-46D1-A983-A1F61CE9A4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2537</c:v>
                </c:pt>
                <c:pt idx="5">
                  <c:v>2633</c:v>
                </c:pt>
                <c:pt idx="8">
                  <c:v>3106</c:v>
                </c:pt>
                <c:pt idx="11">
                  <c:v>3245</c:v>
                </c:pt>
                <c:pt idx="14">
                  <c:v>3819</c:v>
                </c:pt>
              </c:numCache>
            </c:numRef>
          </c:val>
          <c:extLst>
            <c:ext xmlns:c16="http://schemas.microsoft.com/office/drawing/2014/chart" uri="{C3380CC4-5D6E-409C-BE32-E72D297353CC}">
              <c16:uniqueId val="{00000001-4481-46D1-A983-A1F61CE9A4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3809</c:v>
                </c:pt>
                <c:pt idx="5">
                  <c:v>3750</c:v>
                </c:pt>
                <c:pt idx="8">
                  <c:v>4484</c:v>
                </c:pt>
                <c:pt idx="11">
                  <c:v>4535</c:v>
                </c:pt>
                <c:pt idx="14">
                  <c:v>4420</c:v>
                </c:pt>
              </c:numCache>
            </c:numRef>
          </c:val>
          <c:extLst>
            <c:ext xmlns:c16="http://schemas.microsoft.com/office/drawing/2014/chart" uri="{C3380CC4-5D6E-409C-BE32-E72D297353CC}">
              <c16:uniqueId val="{00000002-4481-46D1-A983-A1F61CE9A4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81-46D1-A983-A1F61CE9A4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81-46D1-A983-A1F61CE9A4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81-46D1-A983-A1F61CE9A4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254</c:v>
                </c:pt>
                <c:pt idx="3">
                  <c:v>76</c:v>
                </c:pt>
                <c:pt idx="6">
                  <c:v>27</c:v>
                </c:pt>
                <c:pt idx="9">
                  <c:v>0</c:v>
                </c:pt>
                <c:pt idx="12">
                  <c:v>0</c:v>
                </c:pt>
              </c:numCache>
            </c:numRef>
          </c:val>
          <c:extLst>
            <c:ext xmlns:c16="http://schemas.microsoft.com/office/drawing/2014/chart" uri="{C3380CC4-5D6E-409C-BE32-E72D297353CC}">
              <c16:uniqueId val="{00000006-4481-46D1-A983-A1F61CE9A4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332</c:v>
                </c:pt>
                <c:pt idx="3">
                  <c:v>258</c:v>
                </c:pt>
                <c:pt idx="6">
                  <c:v>219</c:v>
                </c:pt>
                <c:pt idx="9">
                  <c:v>182</c:v>
                </c:pt>
                <c:pt idx="12">
                  <c:v>144</c:v>
                </c:pt>
              </c:numCache>
            </c:numRef>
          </c:val>
          <c:extLst>
            <c:ext xmlns:c16="http://schemas.microsoft.com/office/drawing/2014/chart" uri="{C3380CC4-5D6E-409C-BE32-E72D297353CC}">
              <c16:uniqueId val="{00000007-4481-46D1-A983-A1F61CE9A4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6243</c:v>
                </c:pt>
                <c:pt idx="3">
                  <c:v>6788</c:v>
                </c:pt>
                <c:pt idx="6">
                  <c:v>6504</c:v>
                </c:pt>
                <c:pt idx="9">
                  <c:v>6680</c:v>
                </c:pt>
                <c:pt idx="12">
                  <c:v>6731</c:v>
                </c:pt>
              </c:numCache>
            </c:numRef>
          </c:val>
          <c:extLst>
            <c:ext xmlns:c16="http://schemas.microsoft.com/office/drawing/2014/chart" uri="{C3380CC4-5D6E-409C-BE32-E72D297353CC}">
              <c16:uniqueId val="{00000008-4481-46D1-A983-A1F61CE9A4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1215</c:v>
                </c:pt>
                <c:pt idx="3">
                  <c:v>1082</c:v>
                </c:pt>
                <c:pt idx="6">
                  <c:v>957</c:v>
                </c:pt>
                <c:pt idx="9">
                  <c:v>843</c:v>
                </c:pt>
                <c:pt idx="12">
                  <c:v>740</c:v>
                </c:pt>
              </c:numCache>
            </c:numRef>
          </c:val>
          <c:extLst>
            <c:ext xmlns:c16="http://schemas.microsoft.com/office/drawing/2014/chart" uri="{C3380CC4-5D6E-409C-BE32-E72D297353CC}">
              <c16:uniqueId val="{00000009-4481-46D1-A983-A1F61CE9A4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18407</c:v>
                </c:pt>
                <c:pt idx="3">
                  <c:v>18438</c:v>
                </c:pt>
                <c:pt idx="6">
                  <c:v>18079</c:v>
                </c:pt>
                <c:pt idx="9">
                  <c:v>17721</c:v>
                </c:pt>
                <c:pt idx="12">
                  <c:v>16731</c:v>
                </c:pt>
              </c:numCache>
            </c:numRef>
          </c:val>
          <c:extLst>
            <c:ext xmlns:c16="http://schemas.microsoft.com/office/drawing/2014/chart" uri="{C3380CC4-5D6E-409C-BE32-E72D297353CC}">
              <c16:uniqueId val="{0000000A-4481-46D1-A983-A1F61CE9A4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842</c:v>
                </c:pt>
                <c:pt idx="2">
                  <c:v>#N/A</c:v>
                </c:pt>
                <c:pt idx="3">
                  <c:v>#N/A</c:v>
                </c:pt>
                <c:pt idx="4">
                  <c:v>989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81-46D1-A983-A1F61CE9A4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2520</c:v>
                </c:pt>
                <c:pt idx="1">
                  <c:v>2595</c:v>
                </c:pt>
                <c:pt idx="2">
                  <c:v>2500</c:v>
                </c:pt>
              </c:numCache>
            </c:numRef>
          </c:val>
          <c:extLst>
            <c:ext xmlns:c16="http://schemas.microsoft.com/office/drawing/2014/chart" uri="{C3380CC4-5D6E-409C-BE32-E72D297353CC}">
              <c16:uniqueId val="{00000000-4991-47D7-A56E-14C26718AA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282</c:v>
                </c:pt>
                <c:pt idx="1">
                  <c:v>282</c:v>
                </c:pt>
                <c:pt idx="2">
                  <c:v>335</c:v>
                </c:pt>
              </c:numCache>
            </c:numRef>
          </c:val>
          <c:extLst>
            <c:ext xmlns:c16="http://schemas.microsoft.com/office/drawing/2014/chart" uri="{C3380CC4-5D6E-409C-BE32-E72D297353CC}">
              <c16:uniqueId val="{00000001-4991-47D7-A56E-14C26718AA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1683</c:v>
                </c:pt>
                <c:pt idx="1">
                  <c:v>2441</c:v>
                </c:pt>
                <c:pt idx="2">
                  <c:v>2368</c:v>
                </c:pt>
              </c:numCache>
            </c:numRef>
          </c:val>
          <c:extLst>
            <c:ext xmlns:c16="http://schemas.microsoft.com/office/drawing/2014/chart" uri="{C3380CC4-5D6E-409C-BE32-E72D297353CC}">
              <c16:uniqueId val="{00000002-4991-47D7-A56E-14C26718AA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746589091908822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{86B39ED6-734F-4F90-8BBB-DCA8456920C8}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FDE-47A5-AA2E-41ED6A80A3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{BD00F338-6F62-4F22-B8AD-B59873E99D27}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DE-47A5-AA2E-41ED6A80A3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{57AB51B3-93C9-4264-843A-67F6FF610FC9}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DE-47A5-AA2E-41ED6A80A3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{5C89A473-FD8A-4D44-B045-C5594994DD22}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DE-47A5-AA2E-41ED6A80A3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{64AC8D02-60D5-457F-A2E2-FCFE62FAF2F5}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DE-47A5-AA2E-41ED6A80A3F9}"/>
                </c:ext>
              </c:extLst>
            </c:dLbl>
            <c:dLbl>
              <c:idx val="8"/>
              <c:layout>
                <c:manualLayout>
                  <c:x val="-3.328491220855953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{28C755E6-6B58-49F3-9C65-71BFAE706AAF}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FDE-47A5-AA2E-41ED6A80A3F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{280D75CF-15BB-4DF7-85DC-BA386EF2B208}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FDE-47A5-AA2E-41ED6A80A3F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{E3A5F9FC-92F2-4334-9B53-F7C1DDF3710C}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FDE-47A5-AA2E-41ED6A80A3F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{E18C43E9-88BB-4FF9-8F3C-4C43FA30541C}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FDE-47A5-AA2E-41ED6A80A3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63.3</c:v>
                </c:pt>
                <c:pt idx="16">
                  <c:v>64.900000000000006</c:v>
                </c:pt>
                <c:pt idx="24">
                  <c:v>66.400000000000006</c:v>
                </c:pt>
                <c:pt idx="32">
                  <c:v>67.8</c:v>
                </c:pt>
              </c:numCache>
            </c:numRef>
          </c:xVal>
          <c:yVal>
            <c:numRef>
              <c:f>公会計指標分析・財政指標組合せ分析表!$BP$51:$DC$51</c:f>
              <c:numCache>
                <c:formatCode>#,##0.0;"▲ "#,##0.0</c:formatCode>
                <c:ptCount val="40"/>
                <c:pt idx="0">
                  <c:v>8.8000000000000007</c:v>
                </c:pt>
                <c:pt idx="8">
                  <c:v>9.9</c:v>
                </c:pt>
              </c:numCache>
            </c:numRef>
          </c:yVal>
          <c:smooth val="0"/>
          <c:extLst>
            <c:ext xmlns:c16="http://schemas.microsoft.com/office/drawing/2014/chart" uri="{C3380CC4-5D6E-409C-BE32-E72D297353CC}">
              <c16:uniqueId val="{00000009-2FDE-47A5-AA2E-41ED6A80A3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{D0ED7A39-E880-42D3-A516-A0D9E9AB898E}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FDE-47A5-AA2E-41ED6A80A3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{7895D39F-5821-47C0-82F2-7AA2A27E39A7}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DE-47A5-AA2E-41ED6A80A3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{28AC8F39-09C3-47E7-B63F-6ACB77989F1B}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DE-47A5-AA2E-41ED6A80A3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{864FFC7F-7868-4E19-8DDE-E20EF7A7290C}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DE-47A5-AA2E-41ED6A80A3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{FD4C98E2-9C17-4273-8761-A2C1CBBABFE2}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DE-47A5-AA2E-41ED6A80A3F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{F6C6BA41-9027-47A7-A284-5A3B6C904774}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FDE-47A5-AA2E-41ED6A80A3F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{E5CFD5C0-A550-4680-ABDB-DC9C8064664F}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FDE-47A5-AA2E-41ED6A80A3F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{320E12E1-6573-4997-A71C-E34A412C1CCD}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FDE-47A5-AA2E-41ED6A80A3F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{56097984-75FF-438E-90CC-6E71F7819208}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FDE-47A5-AA2E-41ED6A80A3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2FDE-47A5-AA2E-41ED6A80A3F9}"/>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{1E81CD1B-171B-4DCD-AA04-C341C4FA70ED}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FB1-4298-82B4-43EC2245A4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{E061539F-5EE1-4142-9626-D8D5D914F5F4}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B1-4298-82B4-43EC2245A4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{198B7DD5-F03A-4A84-A2C5-FB98087EF7EC}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B1-4298-82B4-43EC2245A4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{BC9EF579-70DF-4FA7-870D-AD6C212CF07A}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B1-4298-82B4-43EC2245A4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{E48BC9B7-BAE1-462B-9BF8-12C3B8C6B838}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B1-4298-82B4-43EC2245A45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{749647AA-9876-4360-A4C8-CBF984003D14}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FB1-4298-82B4-43EC2245A45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{7F8A37F7-EDAC-45C2-8C89-08ED7DB56BFB}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FB1-4298-82B4-43EC2245A45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{3BEBF67E-40E4-46B7-A1D1-51D46E5DD690}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FB1-4298-82B4-43EC2245A45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{FEF33A05-0A64-4F3A-8DA6-356BE81C3D80}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FB1-4298-82B4-43EC2245A4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10.199999999999999</c:v>
                </c:pt>
                <c:pt idx="16">
                  <c:v>9.6</c:v>
                </c:pt>
                <c:pt idx="24">
                  <c:v>9.3000000000000007</c:v>
                </c:pt>
                <c:pt idx="32">
                  <c:v>8.9</c:v>
                </c:pt>
              </c:numCache>
            </c:numRef>
          </c:xVal>
          <c:yVal>
            <c:numRef>
              <c:f>公会計指標分析・財政指標組合せ分析表!$BP$73:$DC$73</c:f>
              <c:numCache>
                <c:formatCode>#,##0.0;"▲ "#,##0.0</c:formatCode>
                <c:ptCount val="40"/>
                <c:pt idx="0">
                  <c:v>8.8000000000000007</c:v>
                </c:pt>
                <c:pt idx="8">
                  <c:v>9.9</c:v>
                </c:pt>
              </c:numCache>
            </c:numRef>
          </c:yVal>
          <c:smooth val="0"/>
          <c:extLst>
            <c:ext xmlns:c16="http://schemas.microsoft.com/office/drawing/2014/chart" uri="{C3380CC4-5D6E-409C-BE32-E72D297353CC}">
              <c16:uniqueId val="{00000009-6FB1-4298-82B4-43EC2245A4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{BEA7EE5C-D51D-450F-B02A-7F9F1ADA2605}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FB1-4298-82B4-43EC2245A4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{D6EA1391-A139-4493-B4DF-5F53EA8A6557}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B1-4298-82B4-43EC2245A4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{901E4D8D-F5B5-4D09-B6E0-8A6984848373}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B1-4298-82B4-43EC2245A4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{39E2EFCE-DD33-4A8D-B1C7-F7F4F3C74B6F}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B1-4298-82B4-43EC2245A4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{94DC2919-1ED8-4E56-A902-E5B9F4444DBA}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B1-4298-82B4-43EC2245A457}"/>
                </c:ext>
              </c:extLst>
            </c:dLbl>
            <c:dLbl>
              <c:idx val="8"/>
              <c:layout>
                <c:manualLayout>
                  <c:x val="0"/>
                  <c:y val="3.33788385150553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{6865F6B7-16F7-46E6-85A6-2CC3DFF1A330}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FB1-4298-82B4-43EC2245A457}"/>
                </c:ext>
              </c:extLst>
            </c:dLbl>
            <c:dLbl>
              <c:idx val="16"/>
              <c:layout>
                <c:manualLayout>
                  <c:x val="0"/>
                  <c:y val="-3.3378838515056098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{0C07FDD1-BDC9-467D-968B-65FED2BC369A}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FB1-4298-82B4-43EC2245A45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{A2E2D0A6-3408-4722-9C82-FF49FD779370}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FB1-4298-82B4-43EC2245A45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{3A5F2CE3-042D-4BE3-A925-E1DFF980F487}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FB1-4298-82B4-43EC2245A4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6FB1-4298-82B4-43EC2245A457}"/>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元利償還金等</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令和５年度に償還開始した元金償還額よりも令和４年度に償還終了した元金償還額の方が多いことから、前年度より</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81</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公営企業債の元利償還金に対する繰入金</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各会計の地方債の償還に充てたとされる繰入金の減等により、前年度より</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25</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組合等が起こした地方債の元利償還金に対する負担金等</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起債の償還が進み、負担金等が逓減しているが、後年度に大規模な施設整備計画があり、増加が予想される。</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債務負担行為に基づく支出額</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過去の土地改良事業等に係る起債の償還が一部終了したこと等により減少傾向にある。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算入公債費等</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交付税措置額のうち、事業費補正は起債が減ったことにより減となったものの、算入公債費では有利な起債の償還が始まったことにより、交付税措置額全体では増加となった。特定財源及び繰上償還額の減等により、前年度より</a:t>
          </a:r>
          <a:r>
            <a:rPr kumimoji="1" lang="en-US" altLang="ja-JP"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地方債の現在高</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本市では、長期財政計画において、「原則交付税措置のある起債を活用することで、後年度の充当可能財源等を確保すること」、「元金償還額以上に起債の借入れを行わないことで、地方債の現在高を減少させること」の２点を方策として掲げており、令和５年度においても、同方策を継続したことで、地方債の現在高が前年度より</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990</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債務負担行為に基づく支出予定額</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過去に実施した国及び県営土地改良事業に係る償還が進んでいること等により逓減している。</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組合等負担等見込額</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一部事務組合の起債の償還が進んでいること等から逓減している。</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退職手当負担見込額</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職員数及び退職手当支給予定額は増えているが、退職手当組合に積み立てている負担金の累計額及び運用益相当額の増により、令和４年度から算定されていない。今後、退職手当組合に対する負担金が調整される予定であるため、再び算定される可能性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充当可能財源等</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財政調整基金について、前年度の決算余剰金の積立てにより増となったものの、物価高騰による特別な財政需要に起因する財源不足等に対応するための減等により、財政調整基金が減となった。また、基準財政需要額算入見込額は地方交付税措置のある地方債残高の減等により、充当可能財源等は前年度より</a:t>
          </a:r>
          <a:r>
            <a:rPr kumimoji="1" lang="en-US" altLang="ja-JP"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119</a:t>
          </a: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6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比率の分子について、将来負担額及び充当可能財源等が減となり、将来負担額の減の方が大きかったことにより、前年度に引き続きマイナスになったが、今後は大規模な普通建設事業が見込まれ、その財源として地方債、その他特定目的基金の取崩しが見込まれることから、将来負担比率の分子が算定され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静岡県菊川市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本市一般会計においては、令和５年度時点で、菊川市財政調整基金、菊川市減債基金のほか、</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基金を設置している。内訳は、菊川市地域振興等基金、菊川市まちづくり基金、菊川市地域福祉基金、菊川市社会福祉基金、菊川市環境保全基金、菊川市ふるさと・水と土基金、菊川市災害対策基金、菊川市緊急地震対策基金、菊川市教育振興基金、菊川市発電施設周辺地域整備事業に係る施設維持基金及び森林環境譲与税基金（令和５年度新設）（菊川市新型コロナウイルス感染症対策利子補給基金は令和５年度廃止）であり、財政調整基金、減債基金その他特定目的基金の詳細な増減要因は、下段のとおりだが、基金全体を見ると、目的達成のための取崩しにより前年度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５年度は、様々な要因により各種基金への積立て（国の補正予算における普通交付税の再算定による追加交付分（臨時財政対策債償還基金費）の減債基金への積立て、森林環境譲与税の一部を森林環境譲与税基金への積立て）を行った。今後は、大規模事業の実施による財源として基金の取崩しが想定されるとともに、突発的な災害等に対応するために、基金を一定水準保っていく必要があることから、基金の確実かつ効率的な運用（</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基金の効率的な運用方法として「債券運用」を令和５年度から実施）を図っていく。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その他特定目的基金の主なもの</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・菊川市地域振興等基金：市民の連帯の強化又は地域振興等に要する経費の財源に充てる。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・菊川市まちづくり基金：まちづくりを推進するために行う施設の整備に必要な経費の財源に充てる。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・菊川市地域福祉基金：地域福祉の向上に必要な財源を積み立てる。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各基金の預金利子を各基金（約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千円）に、森林環境譲与税の一部を菊川市森林環境譲与税基金（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4,964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千円）に積み立てた。また、菊川市まちづくり基金から駅南北自由通路整備事業に係る分（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77,777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千円）を取り崩した。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菊川市まちづくり基金はまちづくりを推進するために行う施設の整備に係る取崩し（令和６年度約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117,713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千円）を、菊川市地域振興等基金は文化会館整備に要する経費に係る取崩し（令和６年度約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59,048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千円）、菊川市森林環境譲与税基金は森林整備に要する経費に係る取崩し（令和６年度約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4,964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千円）を予定している。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令和５年度末の財政調整基金の残高は、前年度の決算余剰金の積立てによる増（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百万円）、物価高騰による特別な財政需要に起因する財源不足等に対応するための減（▲</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百万円）等により、合計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前年度と同様に、事業規模の縮小や事業実施方法の変更等による財源確保に努めていくが、物価高騰等による需用費・委託料の増に対応するための取崩しが必要となる。今後も、自主財源の確保、行財政改革による歳出削減に、より一層努め、災害等不測の事態にも対応できるよう、一定水準の維持に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５年度末の減債基金の残高は、令和５年度中に預金利子を積み立てたことによる増（６千円）、令和５年度普通交付税再算定により臨時財政対策債償還に充てるために減債基金に積み立てたことによる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百万円）、令和３年度普通交付税再算定により当該基金に積み立てた一部について、臨時財政対策債償還に充てるために取り崩したことによる減（８百万円）により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市は満期一括償還地方債を有していないため、当該地方債の償還に資する減債基金の積立てを予定していないが、令和３年度及び５年度に積み立てた分を後年度の臨時財政対策債償還に充当するため、減債基金の残高は計画的に減少する見込みとなっている（令和６年度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45,907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千円を取り崩す予定）。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47,541
43,586
94.19
21,720,902
21,197,821
457,365
12,300,267
16,730,520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本市の有形固定資産減価償却率は、</a:t>
          </a:r>
          <a:r>
            <a:rPr kumimoji="1" lang="en-US" altLang="ja-JP" sz="1050">
              <a:latin typeface="ＭＳ Ｐゴシック" panose="020B0600070205080204" pitchFamily="50" charset="-128"/>
              <a:ea typeface="ＭＳ Ｐゴシック" panose="020B0600070205080204" pitchFamily="50" charset="-128"/>
            </a:rPr>
            <a:t>67.8</a:t>
          </a:r>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であり、全国平均・県平均と比較しても高く、有形固定資産の老朽化が進行している。補助科目別では、菊川文化会館舞台照明設備改修（建物附属設備）、菊川運動公園野球場防護マット改修（公園（工作物））等により資産が増えた科目がある一方、全体として資産（主に建物等）の取得価額以上に老朽化が進行していることから、有形固定資産減価償却率が上昇している。引き続き厳しい財政状況が続くため、計画に沿った更新、統廃合、長寿命化等をすることで、財政負担の平準化等に努めていく。</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69" name="直線コネクタ 68"/>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0" name="有形固定資産減価償却率最小値テキスト"/>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1" name="直線コネクタ 70"/>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2" name="有形固定資産減価償却率最大値テキスト"/>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3" name="直線コネクタ 72"/>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113682</xdr:rowOff>
    </xdr:from>
    <xdr:ext cx="405111" cy="259045"/>
    <xdr:sp macro="" textlink="">
      <xdr:nvSpPr>
        <xdr:cNvPr id="74" name="有形固定資産減価償却率平均値テキスト"/>
        <xdr:cNvSpPr txBox="1"/>
      </xdr:nvSpPr>
      <xdr:spPr>
        <a:xfrm>
          <a:off x="48133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5" name="フローチャート: 判断 74"/>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76" name="フローチャート: 判断 75"/>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77" name="フローチャート: 判断 76"/>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78" name="フローチャート: 判断 77"/>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79" name="フローチャート: 判断 78"/>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105029</xdr:rowOff>
    </xdr:from>
    <xdr:to>
      <xdr:col>23</xdr:col>
      <xdr:colOff>136525</xdr:colOff>
      <xdr:row>34</xdr:row>
      <xdr:rowOff>35179</xdr:rowOff>
    </xdr:to>
    <xdr:sp macro="" textlink="">
      <xdr:nvSpPr>
        <xdr:cNvPr id="85" name="楕円 84"/>
        <xdr:cNvSpPr/>
      </xdr:nvSpPr>
      <xdr:spPr>
        <a:xfrm>
          <a:off x="4711700" y="65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83456</xdr:rowOff>
    </xdr:from>
    <xdr:ext cx="405111" cy="259045"/>
    <xdr:sp macro="" textlink="">
      <xdr:nvSpPr>
        <xdr:cNvPr id="86" name="有形固定資産減価償却率該当値テキスト"/>
        <xdr:cNvSpPr txBox="1"/>
      </xdr:nvSpPr>
      <xdr:spPr>
        <a:xfrm>
          <a:off x="4813300" y="651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44577</xdr:rowOff>
    </xdr:from>
    <xdr:to>
      <xdr:col>19</xdr:col>
      <xdr:colOff>187325</xdr:colOff>
      <xdr:row>33</xdr:row>
      <xdr:rowOff>146177</xdr:rowOff>
    </xdr:to>
    <xdr:sp macro="" textlink="">
      <xdr:nvSpPr>
        <xdr:cNvPr id="87" name="楕円 86"/>
        <xdr:cNvSpPr/>
      </xdr:nvSpPr>
      <xdr:spPr>
        <a:xfrm>
          <a:off x="4000500" y="64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95377</xdr:rowOff>
    </xdr:from>
    <xdr:to>
      <xdr:col>23</xdr:col>
      <xdr:colOff>85725</xdr:colOff>
      <xdr:row>33</xdr:row>
      <xdr:rowOff>155829</xdr:rowOff>
    </xdr:to>
    <xdr:cxnSp macro="">
      <xdr:nvCxnSpPr>
        <xdr:cNvPr id="88" name="直線コネクタ 87"/>
        <xdr:cNvCxnSpPr/>
      </xdr:nvCxnSpPr>
      <xdr:spPr>
        <a:xfrm>
          <a:off x="4051300" y="652475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151257</xdr:rowOff>
    </xdr:from>
    <xdr:to>
      <xdr:col>15</xdr:col>
      <xdr:colOff>187325</xdr:colOff>
      <xdr:row>33</xdr:row>
      <xdr:rowOff>81407</xdr:rowOff>
    </xdr:to>
    <xdr:sp macro="" textlink="">
      <xdr:nvSpPr>
        <xdr:cNvPr id="89" name="楕円 88"/>
        <xdr:cNvSpPr/>
      </xdr:nvSpPr>
      <xdr:spPr>
        <a:xfrm>
          <a:off x="3238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30607</xdr:rowOff>
    </xdr:from>
    <xdr:to>
      <xdr:col>19</xdr:col>
      <xdr:colOff>136525</xdr:colOff>
      <xdr:row>33</xdr:row>
      <xdr:rowOff>95377</xdr:rowOff>
    </xdr:to>
    <xdr:cxnSp macro="">
      <xdr:nvCxnSpPr>
        <xdr:cNvPr id="90" name="直線コネクタ 89"/>
        <xdr:cNvCxnSpPr/>
      </xdr:nvCxnSpPr>
      <xdr:spPr>
        <a:xfrm>
          <a:off x="3289300" y="645998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82169</xdr:rowOff>
    </xdr:from>
    <xdr:to>
      <xdr:col>11</xdr:col>
      <xdr:colOff>187325</xdr:colOff>
      <xdr:row>33</xdr:row>
      <xdr:rowOff>12319</xdr:rowOff>
    </xdr:to>
    <xdr:sp macro="" textlink="">
      <xdr:nvSpPr>
        <xdr:cNvPr id="91" name="楕円 90"/>
        <xdr:cNvSpPr/>
      </xdr:nvSpPr>
      <xdr:spPr>
        <a:xfrm>
          <a:off x="2476500" y="63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132969</xdr:rowOff>
    </xdr:from>
    <xdr:to>
      <xdr:col>15</xdr:col>
      <xdr:colOff>136525</xdr:colOff>
      <xdr:row>33</xdr:row>
      <xdr:rowOff>30607</xdr:rowOff>
    </xdr:to>
    <xdr:cxnSp macro="">
      <xdr:nvCxnSpPr>
        <xdr:cNvPr id="92" name="直線コネクタ 91"/>
        <xdr:cNvCxnSpPr/>
      </xdr:nvCxnSpPr>
      <xdr:spPr>
        <a:xfrm>
          <a:off x="2527300" y="6390894"/>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73533</xdr:rowOff>
    </xdr:from>
    <xdr:to>
      <xdr:col>7</xdr:col>
      <xdr:colOff>187325</xdr:colOff>
      <xdr:row>33</xdr:row>
      <xdr:rowOff>3683</xdr:rowOff>
    </xdr:to>
    <xdr:sp macro="" textlink="">
      <xdr:nvSpPr>
        <xdr:cNvPr id="93" name="楕円 92"/>
        <xdr:cNvSpPr/>
      </xdr:nvSpPr>
      <xdr:spPr>
        <a:xfrm>
          <a:off x="1714500" y="63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124333</xdr:rowOff>
    </xdr:from>
    <xdr:to>
      <xdr:col>11</xdr:col>
      <xdr:colOff>136525</xdr:colOff>
      <xdr:row>32</xdr:row>
      <xdr:rowOff>132969</xdr:rowOff>
    </xdr:to>
    <xdr:cxnSp macro="">
      <xdr:nvCxnSpPr>
        <xdr:cNvPr id="94" name="直線コネクタ 93"/>
        <xdr:cNvCxnSpPr/>
      </xdr:nvCxnSpPr>
      <xdr:spPr>
        <a:xfrm>
          <a:off x="1765300" y="6382258"/>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157116</xdr:rowOff>
    </xdr:from>
    <xdr:ext cx="405111" cy="259045"/>
    <xdr:sp macro="" textlink="">
      <xdr:nvSpPr>
        <xdr:cNvPr id="95" name="n_1aveValue有形固定資産減価償却率"/>
        <xdr:cNvSpPr txBox="1"/>
      </xdr:nvSpPr>
      <xdr:spPr>
        <a:xfrm>
          <a:off x="38360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122572</xdr:rowOff>
    </xdr:from>
    <xdr:ext cx="405111" cy="259045"/>
    <xdr:sp macro="" textlink="">
      <xdr:nvSpPr>
        <xdr:cNvPr id="96" name="n_2aveValue有形固定資産減価償却率"/>
        <xdr:cNvSpPr txBox="1"/>
      </xdr:nvSpPr>
      <xdr:spPr>
        <a:xfrm>
          <a:off x="308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10304</xdr:rowOff>
    </xdr:from>
    <xdr:ext cx="405111" cy="259045"/>
    <xdr:sp macro="" textlink="">
      <xdr:nvSpPr>
        <xdr:cNvPr id="97" name="n_3aveValue有形固定資産減価償却率"/>
        <xdr:cNvSpPr txBox="1"/>
      </xdr:nvSpPr>
      <xdr:spPr>
        <a:xfrm>
          <a:off x="2324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164482</xdr:rowOff>
    </xdr:from>
    <xdr:ext cx="405111" cy="259045"/>
    <xdr:sp macro="" textlink="">
      <xdr:nvSpPr>
        <xdr:cNvPr id="98" name="n_4aveValue有形固定資産減価償却率"/>
        <xdr:cNvSpPr txBox="1"/>
      </xdr:nvSpPr>
      <xdr:spPr>
        <a:xfrm>
          <a:off x="1562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137304</xdr:rowOff>
    </xdr:from>
    <xdr:ext cx="405111" cy="259045"/>
    <xdr:sp macro="" textlink="">
      <xdr:nvSpPr>
        <xdr:cNvPr id="99" name="n_1mainValue有形固定資産減価償却率"/>
        <xdr:cNvSpPr txBox="1"/>
      </xdr:nvSpPr>
      <xdr:spPr>
        <a:xfrm>
          <a:off x="3836044" y="6566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72534</xdr:rowOff>
    </xdr:from>
    <xdr:ext cx="405111" cy="259045"/>
    <xdr:sp macro="" textlink="">
      <xdr:nvSpPr>
        <xdr:cNvPr id="100" name="n_2mainValue有形固定資産減価償却率"/>
        <xdr:cNvSpPr txBox="1"/>
      </xdr:nvSpPr>
      <xdr:spPr>
        <a:xfrm>
          <a:off x="3086744" y="650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3446</xdr:rowOff>
    </xdr:from>
    <xdr:ext cx="405111" cy="259045"/>
    <xdr:sp macro="" textlink="">
      <xdr:nvSpPr>
        <xdr:cNvPr id="101" name="n_3mainValue有形固定資産減価償却率"/>
        <xdr:cNvSpPr txBox="1"/>
      </xdr:nvSpPr>
      <xdr:spPr>
        <a:xfrm>
          <a:off x="2324744" y="643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166260</xdr:rowOff>
    </xdr:from>
    <xdr:ext cx="405111" cy="259045"/>
    <xdr:sp macro="" textlink="">
      <xdr:nvSpPr>
        <xdr:cNvPr id="102" name="n_4mainValue有形固定資産減価償却率"/>
        <xdr:cNvSpPr txBox="1"/>
      </xdr:nvSpPr>
      <xdr:spPr>
        <a:xfrm>
          <a:off x="1562744" y="642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本市の債務償還比率は、</a:t>
          </a:r>
          <a:r>
            <a:rPr kumimoji="1" lang="en-US" altLang="ja-JP" sz="1050">
              <a:latin typeface="ＭＳ Ｐゴシック" panose="020B0600070205080204" pitchFamily="50" charset="-128"/>
              <a:ea typeface="ＭＳ Ｐゴシック" panose="020B0600070205080204" pitchFamily="50" charset="-128"/>
            </a:rPr>
            <a:t>426.8</a:t>
          </a:r>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26.3</a:t>
          </a:r>
          <a:r>
            <a:rPr kumimoji="1" lang="ja-JP" altLang="en-US" sz="1050">
              <a:latin typeface="ＭＳ Ｐゴシック" panose="020B0600070205080204" pitchFamily="50" charset="-128"/>
              <a:ea typeface="ＭＳ Ｐゴシック" panose="020B0600070205080204" pitchFamily="50" charset="-128"/>
            </a:rPr>
            <a:t>ポイント）であり、全国平均・県平均と比較して低くなっている。当該比率の分子は、減少（元金償還額以上に借入れを行わなかったことによる地方債現在高の減少、都市計画税充当可能額の増による充当可能特定歳入の増加等）しているものの、当該比率の分母も減少（臨時財政対策債発行額の減少、経常経費一般財源の増加等）したことから、当該比率が悪化している。今後も引き続き、地方債の発行と償還の均衡を保ち、経常一般財源等の確保を図っ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8" name="テキスト ボックス 127"/>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2" name="直線コネクタ 131"/>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3" name="債務償還比率最小値テキスト"/>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4" name="直線コネクタ 133"/>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5" name="債務償還比率最大値テキスト"/>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36" name="直線コネクタ 135"/>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37" name="債務償還比率平均値テキスト"/>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38" name="フローチャート: 判断 137"/>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39" name="フローチャート: 判断 138"/>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0" name="フローチャート: 判断 139"/>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1" name="フローチャート: 判断 140"/>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2" name="フローチャート: 判断 141"/>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97960</xdr:rowOff>
    </xdr:from>
    <xdr:to>
      <xdr:col>76</xdr:col>
      <xdr:colOff>73025</xdr:colOff>
      <xdr:row>29</xdr:row>
      <xdr:rowOff>28110</xdr:rowOff>
    </xdr:to>
    <xdr:sp macro="" textlink="">
      <xdr:nvSpPr>
        <xdr:cNvPr id="148" name="楕円 147"/>
        <xdr:cNvSpPr/>
      </xdr:nvSpPr>
      <xdr:spPr>
        <a:xfrm>
          <a:off x="14744700" y="56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120837</xdr:rowOff>
    </xdr:from>
    <xdr:ext cx="469744" cy="259045"/>
    <xdr:sp macro="" textlink="">
      <xdr:nvSpPr>
        <xdr:cNvPr id="149" name="債務償還比率該当値テキスト"/>
        <xdr:cNvSpPr txBox="1"/>
      </xdr:nvSpPr>
      <xdr:spPr>
        <a:xfrm>
          <a:off x="14846300" y="552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50641</xdr:rowOff>
    </xdr:from>
    <xdr:to>
      <xdr:col>72</xdr:col>
      <xdr:colOff>123825</xdr:colOff>
      <xdr:row>28</xdr:row>
      <xdr:rowOff>152241</xdr:rowOff>
    </xdr:to>
    <xdr:sp macro="" textlink="">
      <xdr:nvSpPr>
        <xdr:cNvPr id="150" name="楕円 149"/>
        <xdr:cNvSpPr/>
      </xdr:nvSpPr>
      <xdr:spPr>
        <a:xfrm>
          <a:off x="14033500" y="562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101441</xdr:rowOff>
    </xdr:from>
    <xdr:to>
      <xdr:col>76</xdr:col>
      <xdr:colOff>22225</xdr:colOff>
      <xdr:row>28</xdr:row>
      <xdr:rowOff>148760</xdr:rowOff>
    </xdr:to>
    <xdr:cxnSp macro="">
      <xdr:nvCxnSpPr>
        <xdr:cNvPr id="151" name="直線コネクタ 150"/>
        <xdr:cNvCxnSpPr/>
      </xdr:nvCxnSpPr>
      <xdr:spPr>
        <a:xfrm>
          <a:off x="14084300" y="5673566"/>
          <a:ext cx="711200" cy="4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149405</xdr:rowOff>
    </xdr:from>
    <xdr:to>
      <xdr:col>68</xdr:col>
      <xdr:colOff>123825</xdr:colOff>
      <xdr:row>28</xdr:row>
      <xdr:rowOff>79555</xdr:rowOff>
    </xdr:to>
    <xdr:sp macro="" textlink="">
      <xdr:nvSpPr>
        <xdr:cNvPr id="152" name="楕円 151"/>
        <xdr:cNvSpPr/>
      </xdr:nvSpPr>
      <xdr:spPr>
        <a:xfrm>
          <a:off x="13271500" y="55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28755</xdr:rowOff>
    </xdr:from>
    <xdr:to>
      <xdr:col>72</xdr:col>
      <xdr:colOff>73025</xdr:colOff>
      <xdr:row>28</xdr:row>
      <xdr:rowOff>101441</xdr:rowOff>
    </xdr:to>
    <xdr:cxnSp macro="">
      <xdr:nvCxnSpPr>
        <xdr:cNvPr id="153" name="直線コネクタ 152"/>
        <xdr:cNvCxnSpPr/>
      </xdr:nvCxnSpPr>
      <xdr:spPr>
        <a:xfrm>
          <a:off x="13322300" y="5600880"/>
          <a:ext cx="762000" cy="7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102648</xdr:rowOff>
    </xdr:from>
    <xdr:to>
      <xdr:col>64</xdr:col>
      <xdr:colOff>123825</xdr:colOff>
      <xdr:row>30</xdr:row>
      <xdr:rowOff>32798</xdr:rowOff>
    </xdr:to>
    <xdr:sp macro="" textlink="">
      <xdr:nvSpPr>
        <xdr:cNvPr id="154" name="楕円 153"/>
        <xdr:cNvSpPr/>
      </xdr:nvSpPr>
      <xdr:spPr>
        <a:xfrm>
          <a:off x="12509500" y="58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28755</xdr:rowOff>
    </xdr:from>
    <xdr:to>
      <xdr:col>68</xdr:col>
      <xdr:colOff>73025</xdr:colOff>
      <xdr:row>29</xdr:row>
      <xdr:rowOff>153448</xdr:rowOff>
    </xdr:to>
    <xdr:cxnSp macro="">
      <xdr:nvCxnSpPr>
        <xdr:cNvPr id="155" name="直線コネクタ 154"/>
        <xdr:cNvCxnSpPr/>
      </xdr:nvCxnSpPr>
      <xdr:spPr>
        <a:xfrm flipV="1">
          <a:off x="12560300" y="5600880"/>
          <a:ext cx="762000" cy="29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64505</xdr:rowOff>
    </xdr:from>
    <xdr:to>
      <xdr:col>60</xdr:col>
      <xdr:colOff>123825</xdr:colOff>
      <xdr:row>29</xdr:row>
      <xdr:rowOff>166105</xdr:rowOff>
    </xdr:to>
    <xdr:sp macro="" textlink="">
      <xdr:nvSpPr>
        <xdr:cNvPr id="156" name="楕円 155"/>
        <xdr:cNvSpPr/>
      </xdr:nvSpPr>
      <xdr:spPr>
        <a:xfrm>
          <a:off x="11747500" y="58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115305</xdr:rowOff>
    </xdr:from>
    <xdr:to>
      <xdr:col>64</xdr:col>
      <xdr:colOff>73025</xdr:colOff>
      <xdr:row>29</xdr:row>
      <xdr:rowOff>153448</xdr:rowOff>
    </xdr:to>
    <xdr:cxnSp macro="">
      <xdr:nvCxnSpPr>
        <xdr:cNvPr id="157" name="直線コネクタ 156"/>
        <xdr:cNvCxnSpPr/>
      </xdr:nvCxnSpPr>
      <xdr:spPr>
        <a:xfrm>
          <a:off x="11798300" y="5858880"/>
          <a:ext cx="7620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58" name="n_1aveValue債務償還比率"/>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59" name="n_2aveValue債務償還比率"/>
        <xdr:cNvSpPr txBox="1"/>
      </xdr:nvSpPr>
      <xdr:spPr>
        <a:xfrm>
          <a:off x="130874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0" name="n_3aveValue債務償還比率"/>
        <xdr:cNvSpPr txBox="1"/>
      </xdr:nvSpPr>
      <xdr:spPr>
        <a:xfrm>
          <a:off x="123254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1" name="n_4aveValue債務償還比率"/>
        <xdr:cNvSpPr txBox="1"/>
      </xdr:nvSpPr>
      <xdr:spPr>
        <a:xfrm>
          <a:off x="11563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168768</xdr:rowOff>
    </xdr:from>
    <xdr:ext cx="469744" cy="259045"/>
    <xdr:sp macro="" textlink="">
      <xdr:nvSpPr>
        <xdr:cNvPr id="162" name="n_1mainValue債務償還比率"/>
        <xdr:cNvSpPr txBox="1"/>
      </xdr:nvSpPr>
      <xdr:spPr>
        <a:xfrm>
          <a:off x="13836727" y="539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96082</xdr:rowOff>
    </xdr:from>
    <xdr:ext cx="469744" cy="259045"/>
    <xdr:sp macro="" textlink="">
      <xdr:nvSpPr>
        <xdr:cNvPr id="163" name="n_2mainValue債務償還比率"/>
        <xdr:cNvSpPr txBox="1"/>
      </xdr:nvSpPr>
      <xdr:spPr>
        <a:xfrm>
          <a:off x="13087427" y="532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49325</xdr:rowOff>
    </xdr:from>
    <xdr:ext cx="469744" cy="259045"/>
    <xdr:sp macro="" textlink="">
      <xdr:nvSpPr>
        <xdr:cNvPr id="164" name="n_3mainValue債務償還比率"/>
        <xdr:cNvSpPr txBox="1"/>
      </xdr:nvSpPr>
      <xdr:spPr>
        <a:xfrm>
          <a:off x="12325427" y="562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11182</xdr:rowOff>
    </xdr:from>
    <xdr:ext cx="469744" cy="259045"/>
    <xdr:sp macro="" textlink="">
      <xdr:nvSpPr>
        <xdr:cNvPr id="165" name="n_4mainValue債務償還比率"/>
        <xdr:cNvSpPr txBox="1"/>
      </xdr:nvSpPr>
      <xdr:spPr>
        <a:xfrm>
          <a:off x="11563427" y="55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47,541
43,586
94.19
21,720,902
21,197,821
457,365
12,300,267
16,730,520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2" name="【道路】&#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93980</xdr:rowOff>
    </xdr:from>
    <xdr:to>
      <xdr:col>24</xdr:col>
      <xdr:colOff>114300</xdr:colOff>
      <xdr:row>40</xdr:row>
      <xdr:rowOff>24130</xdr:rowOff>
    </xdr:to>
    <xdr:sp macro="" textlink="">
      <xdr:nvSpPr>
        <xdr:cNvPr id="73" name="楕円 72"/>
        <xdr:cNvSpPr/>
      </xdr:nvSpPr>
      <xdr:spPr>
        <a:xfrm>
          <a:off x="4584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72407</xdr:rowOff>
    </xdr:from>
    <xdr:ext cx="405111" cy="259045"/>
    <xdr:sp macro="" textlink="">
      <xdr:nvSpPr>
        <xdr:cNvPr id="74" name="【道路】&#10;有形固定資産減価償却率該当値テキスト"/>
        <xdr:cNvSpPr txBox="1"/>
      </xdr:nvSpPr>
      <xdr:spPr>
        <a:xfrm>
          <a:off x="4673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5" name="楕円 74"/>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144780</xdr:rowOff>
    </xdr:to>
    <xdr:cxnSp macro="">
      <xdr:nvCxnSpPr>
        <xdr:cNvPr id="76" name="直線コネクタ 75"/>
        <xdr:cNvCxnSpPr/>
      </xdr:nvCxnSpPr>
      <xdr:spPr>
        <a:xfrm>
          <a:off x="3797300" y="67627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7" name="楕円 76"/>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76200</xdr:rowOff>
    </xdr:to>
    <xdr:cxnSp macro="">
      <xdr:nvCxnSpPr>
        <xdr:cNvPr id="78" name="直線コネクタ 77"/>
        <xdr:cNvCxnSpPr/>
      </xdr:nvCxnSpPr>
      <xdr:spPr>
        <a:xfrm>
          <a:off x="2908300" y="66827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52070</xdr:rowOff>
    </xdr:from>
    <xdr:to>
      <xdr:col>10</xdr:col>
      <xdr:colOff>165100</xdr:colOff>
      <xdr:row>38</xdr:row>
      <xdr:rowOff>153670</xdr:rowOff>
    </xdr:to>
    <xdr:sp macro="" textlink="">
      <xdr:nvSpPr>
        <xdr:cNvPr id="79" name="楕円 78"/>
        <xdr:cNvSpPr/>
      </xdr:nvSpPr>
      <xdr:spPr>
        <a:xfrm>
          <a:off x="1968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102870</xdr:rowOff>
    </xdr:from>
    <xdr:to>
      <xdr:col>15</xdr:col>
      <xdr:colOff>50800</xdr:colOff>
      <xdr:row>38</xdr:row>
      <xdr:rowOff>167640</xdr:rowOff>
    </xdr:to>
    <xdr:cxnSp macro="">
      <xdr:nvCxnSpPr>
        <xdr:cNvPr id="80" name="直線コネクタ 79"/>
        <xdr:cNvCxnSpPr/>
      </xdr:nvCxnSpPr>
      <xdr:spPr>
        <a:xfrm>
          <a:off x="2019300" y="66179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135890</xdr:rowOff>
    </xdr:from>
    <xdr:to>
      <xdr:col>6</xdr:col>
      <xdr:colOff>38100</xdr:colOff>
      <xdr:row>39</xdr:row>
      <xdr:rowOff>66040</xdr:rowOff>
    </xdr:to>
    <xdr:sp macro="" textlink="">
      <xdr:nvSpPr>
        <xdr:cNvPr id="81" name="楕円 80"/>
        <xdr:cNvSpPr/>
      </xdr:nvSpPr>
      <xdr:spPr>
        <a:xfrm>
          <a:off x="1079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102870</xdr:rowOff>
    </xdr:from>
    <xdr:to>
      <xdr:col>10</xdr:col>
      <xdr:colOff>114300</xdr:colOff>
      <xdr:row>39</xdr:row>
      <xdr:rowOff>15240</xdr:rowOff>
    </xdr:to>
    <xdr:cxnSp macro="">
      <xdr:nvCxnSpPr>
        <xdr:cNvPr id="82" name="直線コネクタ 81"/>
        <xdr:cNvCxnSpPr/>
      </xdr:nvCxnSpPr>
      <xdr:spPr>
        <a:xfrm flipV="1">
          <a:off x="1130300" y="66179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7" name="n_1mainValue【道路】&#10;有形固定資産減価償却率"/>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8" name="n_2mainValue【道路】&#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9" name="n_3mainValue【道路】&#10;有形固定資産減価償却率"/>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57167</xdr:rowOff>
    </xdr:from>
    <xdr:ext cx="405111" cy="259045"/>
    <xdr:sp macro="" textlink="">
      <xdr:nvSpPr>
        <xdr:cNvPr id="90" name="n_4mainValue【道路】&#10;有形固定資産減価償却率"/>
        <xdr:cNvSpPr txBox="1"/>
      </xdr:nvSpPr>
      <xdr:spPr>
        <a:xfrm>
          <a:off x="927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42695</xdr:rowOff>
    </xdr:from>
    <xdr:ext cx="534377" cy="259045"/>
    <xdr:sp macro="" textlink="">
      <xdr:nvSpPr>
        <xdr:cNvPr id="119" name="【道路】&#10;一人当たり延長平均値テキスト"/>
        <xdr:cNvSpPr txBox="1"/>
      </xdr:nvSpPr>
      <xdr:spPr>
        <a:xfrm>
          <a:off x="10515600" y="6386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101162</xdr:rowOff>
    </xdr:from>
    <xdr:to>
      <xdr:col>55</xdr:col>
      <xdr:colOff>50800</xdr:colOff>
      <xdr:row>40</xdr:row>
      <xdr:rowOff>31312</xdr:rowOff>
    </xdr:to>
    <xdr:sp macro="" textlink="">
      <xdr:nvSpPr>
        <xdr:cNvPr id="130" name="楕円 129"/>
        <xdr:cNvSpPr/>
      </xdr:nvSpPr>
      <xdr:spPr>
        <a:xfrm>
          <a:off x="10426700" y="67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79589</xdr:rowOff>
    </xdr:from>
    <xdr:ext cx="534377" cy="259045"/>
    <xdr:sp macro="" textlink="">
      <xdr:nvSpPr>
        <xdr:cNvPr id="131" name="【道路】&#10;一人当たり延長該当値テキスト"/>
        <xdr:cNvSpPr txBox="1"/>
      </xdr:nvSpPr>
      <xdr:spPr>
        <a:xfrm>
          <a:off x="10515600" y="676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102819</xdr:rowOff>
    </xdr:from>
    <xdr:to>
      <xdr:col>50</xdr:col>
      <xdr:colOff>165100</xdr:colOff>
      <xdr:row>40</xdr:row>
      <xdr:rowOff>32969</xdr:rowOff>
    </xdr:to>
    <xdr:sp macro="" textlink="">
      <xdr:nvSpPr>
        <xdr:cNvPr id="132" name="楕円 131"/>
        <xdr:cNvSpPr/>
      </xdr:nvSpPr>
      <xdr:spPr>
        <a:xfrm>
          <a:off x="9588500" y="678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151962</xdr:rowOff>
    </xdr:from>
    <xdr:to>
      <xdr:col>55</xdr:col>
      <xdr:colOff>0</xdr:colOff>
      <xdr:row>39</xdr:row>
      <xdr:rowOff>153619</xdr:rowOff>
    </xdr:to>
    <xdr:cxnSp macro="">
      <xdr:nvCxnSpPr>
        <xdr:cNvPr id="133" name="直線コネクタ 132"/>
        <xdr:cNvCxnSpPr/>
      </xdr:nvCxnSpPr>
      <xdr:spPr>
        <a:xfrm flipV="1">
          <a:off x="9639300" y="6838512"/>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104439</xdr:rowOff>
    </xdr:from>
    <xdr:to>
      <xdr:col>46</xdr:col>
      <xdr:colOff>38100</xdr:colOff>
      <xdr:row>40</xdr:row>
      <xdr:rowOff>34589</xdr:rowOff>
    </xdr:to>
    <xdr:sp macro="" textlink="">
      <xdr:nvSpPr>
        <xdr:cNvPr id="134" name="楕円 133"/>
        <xdr:cNvSpPr/>
      </xdr:nvSpPr>
      <xdr:spPr>
        <a:xfrm>
          <a:off x="8699500" y="67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153619</xdr:rowOff>
    </xdr:from>
    <xdr:to>
      <xdr:col>50</xdr:col>
      <xdr:colOff>114300</xdr:colOff>
      <xdr:row>39</xdr:row>
      <xdr:rowOff>155239</xdr:rowOff>
    </xdr:to>
    <xdr:cxnSp macro="">
      <xdr:nvCxnSpPr>
        <xdr:cNvPr id="135" name="直線コネクタ 134"/>
        <xdr:cNvCxnSpPr/>
      </xdr:nvCxnSpPr>
      <xdr:spPr>
        <a:xfrm flipV="1">
          <a:off x="8750300" y="6840169"/>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107868</xdr:rowOff>
    </xdr:from>
    <xdr:to>
      <xdr:col>41</xdr:col>
      <xdr:colOff>101600</xdr:colOff>
      <xdr:row>40</xdr:row>
      <xdr:rowOff>38018</xdr:rowOff>
    </xdr:to>
    <xdr:sp macro="" textlink="">
      <xdr:nvSpPr>
        <xdr:cNvPr id="136" name="楕円 135"/>
        <xdr:cNvSpPr/>
      </xdr:nvSpPr>
      <xdr:spPr>
        <a:xfrm>
          <a:off x="7810500" y="67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155239</xdr:rowOff>
    </xdr:from>
    <xdr:to>
      <xdr:col>45</xdr:col>
      <xdr:colOff>177800</xdr:colOff>
      <xdr:row>39</xdr:row>
      <xdr:rowOff>158668</xdr:rowOff>
    </xdr:to>
    <xdr:cxnSp macro="">
      <xdr:nvCxnSpPr>
        <xdr:cNvPr id="137" name="直線コネクタ 136"/>
        <xdr:cNvCxnSpPr/>
      </xdr:nvCxnSpPr>
      <xdr:spPr>
        <a:xfrm flipV="1">
          <a:off x="7861300" y="684178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110687</xdr:rowOff>
    </xdr:from>
    <xdr:to>
      <xdr:col>36</xdr:col>
      <xdr:colOff>165100</xdr:colOff>
      <xdr:row>40</xdr:row>
      <xdr:rowOff>40837</xdr:rowOff>
    </xdr:to>
    <xdr:sp macro="" textlink="">
      <xdr:nvSpPr>
        <xdr:cNvPr id="138" name="楕円 137"/>
        <xdr:cNvSpPr/>
      </xdr:nvSpPr>
      <xdr:spPr>
        <a:xfrm>
          <a:off x="6921500" y="67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158668</xdr:rowOff>
    </xdr:from>
    <xdr:to>
      <xdr:col>41</xdr:col>
      <xdr:colOff>50800</xdr:colOff>
      <xdr:row>39</xdr:row>
      <xdr:rowOff>161487</xdr:rowOff>
    </xdr:to>
    <xdr:cxnSp macro="">
      <xdr:nvCxnSpPr>
        <xdr:cNvPr id="139" name="直線コネクタ 138"/>
        <xdr:cNvCxnSpPr/>
      </xdr:nvCxnSpPr>
      <xdr:spPr>
        <a:xfrm flipV="1">
          <a:off x="6972300" y="6845218"/>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167377</xdr:rowOff>
    </xdr:from>
    <xdr:ext cx="534377" cy="259045"/>
    <xdr:sp macro="" textlink="">
      <xdr:nvSpPr>
        <xdr:cNvPr id="140" name="n_1aveValue【道路】&#10;一人当たり延長"/>
        <xdr:cNvSpPr txBox="1"/>
      </xdr:nvSpPr>
      <xdr:spPr>
        <a:xfrm>
          <a:off x="9359411" y="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162748</xdr:rowOff>
    </xdr:from>
    <xdr:ext cx="534377" cy="259045"/>
    <xdr:sp macro="" textlink="">
      <xdr:nvSpPr>
        <xdr:cNvPr id="141" name="n_2aveValue【道路】&#10;一人当たり延長"/>
        <xdr:cNvSpPr txBox="1"/>
      </xdr:nvSpPr>
      <xdr:spPr>
        <a:xfrm>
          <a:off x="8483111" y="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42" name="n_3aveValue【道路】&#10;一人当たり延長"/>
        <xdr:cNvSpPr txBox="1"/>
      </xdr:nvSpPr>
      <xdr:spPr>
        <a:xfrm>
          <a:off x="7594111" y="63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43" name="n_4aveValue【道路】&#10;一人当たり延長"/>
        <xdr:cNvSpPr txBox="1"/>
      </xdr:nvSpPr>
      <xdr:spPr>
        <a:xfrm>
          <a:off x="67051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24096</xdr:rowOff>
    </xdr:from>
    <xdr:ext cx="534377" cy="259045"/>
    <xdr:sp macro="" textlink="">
      <xdr:nvSpPr>
        <xdr:cNvPr id="144" name="n_1mainValue【道路】&#10;一人当たり延長"/>
        <xdr:cNvSpPr txBox="1"/>
      </xdr:nvSpPr>
      <xdr:spPr>
        <a:xfrm>
          <a:off x="9359411" y="688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25716</xdr:rowOff>
    </xdr:from>
    <xdr:ext cx="534377" cy="259045"/>
    <xdr:sp macro="" textlink="">
      <xdr:nvSpPr>
        <xdr:cNvPr id="145" name="n_2mainValue【道路】&#10;一人当たり延長"/>
        <xdr:cNvSpPr txBox="1"/>
      </xdr:nvSpPr>
      <xdr:spPr>
        <a:xfrm>
          <a:off x="8483111" y="68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29145</xdr:rowOff>
    </xdr:from>
    <xdr:ext cx="534377" cy="259045"/>
    <xdr:sp macro="" textlink="">
      <xdr:nvSpPr>
        <xdr:cNvPr id="146" name="n_3mainValue【道路】&#10;一人当たり延長"/>
        <xdr:cNvSpPr txBox="1"/>
      </xdr:nvSpPr>
      <xdr:spPr>
        <a:xfrm>
          <a:off x="7594111" y="68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31964</xdr:rowOff>
    </xdr:from>
    <xdr:ext cx="534377" cy="259045"/>
    <xdr:sp macro="" textlink="">
      <xdr:nvSpPr>
        <xdr:cNvPr id="147" name="n_4mainValue【道路】&#10;一人当たり延長"/>
        <xdr:cNvSpPr txBox="1"/>
      </xdr:nvSpPr>
      <xdr:spPr>
        <a:xfrm>
          <a:off x="6705111" y="688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76" name="【橋りょう・トンネル】&#10;有形固定資産減価償却率平均値テキスト"/>
        <xdr:cNvSpPr txBox="1"/>
      </xdr:nvSpPr>
      <xdr:spPr>
        <a:xfrm>
          <a:off x="4673600" y="1073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xdr:rowOff>
    </xdr:from>
    <xdr:to>
      <xdr:col>24</xdr:col>
      <xdr:colOff>114300</xdr:colOff>
      <xdr:row>62</xdr:row>
      <xdr:rowOff>113665</xdr:rowOff>
    </xdr:to>
    <xdr:sp macro="" textlink="">
      <xdr:nvSpPr>
        <xdr:cNvPr id="187" name="楕円 186"/>
        <xdr:cNvSpPr/>
      </xdr:nvSpPr>
      <xdr:spPr>
        <a:xfrm>
          <a:off x="4584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34942</xdr:rowOff>
    </xdr:from>
    <xdr:ext cx="405111" cy="259045"/>
    <xdr:sp macro="" textlink="">
      <xdr:nvSpPr>
        <xdr:cNvPr id="188" name="【橋りょう・トンネル】&#10;有形固定資産減価償却率該当値テキスト"/>
        <xdr:cNvSpPr txBox="1"/>
      </xdr:nvSpPr>
      <xdr:spPr>
        <a:xfrm>
          <a:off x="4673600" y="10493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89" name="楕円 188"/>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41910</xdr:rowOff>
    </xdr:from>
    <xdr:to>
      <xdr:col>24</xdr:col>
      <xdr:colOff>63500</xdr:colOff>
      <xdr:row>62</xdr:row>
      <xdr:rowOff>62865</xdr:rowOff>
    </xdr:to>
    <xdr:cxnSp macro="">
      <xdr:nvCxnSpPr>
        <xdr:cNvPr id="190" name="直線コネクタ 189"/>
        <xdr:cNvCxnSpPr/>
      </xdr:nvCxnSpPr>
      <xdr:spPr>
        <a:xfrm>
          <a:off x="3797300" y="106718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191" name="楕円 190"/>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41910</xdr:rowOff>
    </xdr:to>
    <xdr:cxnSp macro="">
      <xdr:nvCxnSpPr>
        <xdr:cNvPr id="192" name="直線コネクタ 191"/>
        <xdr:cNvCxnSpPr/>
      </xdr:nvCxnSpPr>
      <xdr:spPr>
        <a:xfrm>
          <a:off x="2908300" y="106413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93" name="楕円 192"/>
        <xdr:cNvSpPr/>
      </xdr:nvSpPr>
      <xdr:spPr>
        <a:xfrm>
          <a:off x="196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158115</xdr:rowOff>
    </xdr:from>
    <xdr:to>
      <xdr:col>15</xdr:col>
      <xdr:colOff>50800</xdr:colOff>
      <xdr:row>62</xdr:row>
      <xdr:rowOff>11430</xdr:rowOff>
    </xdr:to>
    <xdr:cxnSp macro="">
      <xdr:nvCxnSpPr>
        <xdr:cNvPr id="194" name="直線コネクタ 193"/>
        <xdr:cNvCxnSpPr/>
      </xdr:nvCxnSpPr>
      <xdr:spPr>
        <a:xfrm>
          <a:off x="2019300" y="106165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90170</xdr:rowOff>
    </xdr:from>
    <xdr:to>
      <xdr:col>6</xdr:col>
      <xdr:colOff>38100</xdr:colOff>
      <xdr:row>62</xdr:row>
      <xdr:rowOff>20320</xdr:rowOff>
    </xdr:to>
    <xdr:sp macro="" textlink="">
      <xdr:nvSpPr>
        <xdr:cNvPr id="195" name="楕円 194"/>
        <xdr:cNvSpPr/>
      </xdr:nvSpPr>
      <xdr:spPr>
        <a:xfrm>
          <a:off x="1079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140970</xdr:rowOff>
    </xdr:from>
    <xdr:to>
      <xdr:col>10</xdr:col>
      <xdr:colOff>114300</xdr:colOff>
      <xdr:row>61</xdr:row>
      <xdr:rowOff>158115</xdr:rowOff>
    </xdr:to>
    <xdr:cxnSp macro="">
      <xdr:nvCxnSpPr>
        <xdr:cNvPr id="196" name="直線コネクタ 195"/>
        <xdr:cNvCxnSpPr/>
      </xdr:nvCxnSpPr>
      <xdr:spPr>
        <a:xfrm>
          <a:off x="1130300" y="105994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197" name="n_1aveValue【橋りょう・トンネル】&#10;有形固定資産減価償却率"/>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8" name="n_2aveValue【橋りょう・トンネル】&#10;有形固定資産減価償却率"/>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199" name="n_3aveValue【橋りょう・トンネル】&#10;有形固定資産減価償却率"/>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200" name="n_4aveValue【橋りょう・トンネル】&#10;有形固定資産減価償却率"/>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109237</xdr:rowOff>
    </xdr:from>
    <xdr:ext cx="405111" cy="259045"/>
    <xdr:sp macro="" textlink="">
      <xdr:nvSpPr>
        <xdr:cNvPr id="201" name="n_1mainValue【橋りょう・トンネル】&#10;有形固定資産減価償却率"/>
        <xdr:cNvSpPr txBox="1"/>
      </xdr:nvSpPr>
      <xdr:spPr>
        <a:xfrm>
          <a:off x="3582044" y="1039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78757</xdr:rowOff>
    </xdr:from>
    <xdr:ext cx="405111" cy="259045"/>
    <xdr:sp macro="" textlink="">
      <xdr:nvSpPr>
        <xdr:cNvPr id="202" name="n_2mainValue【橋りょう・トンネル】&#10;有形固定資産減価償却率"/>
        <xdr:cNvSpPr txBox="1"/>
      </xdr:nvSpPr>
      <xdr:spPr>
        <a:xfrm>
          <a:off x="2705744" y="1036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53992</xdr:rowOff>
    </xdr:from>
    <xdr:ext cx="405111" cy="259045"/>
    <xdr:sp macro="" textlink="">
      <xdr:nvSpPr>
        <xdr:cNvPr id="203" name="n_3mainValue【橋りょう・トンネル】&#10;有形固定資産減価償却率"/>
        <xdr:cNvSpPr txBox="1"/>
      </xdr:nvSpPr>
      <xdr:spPr>
        <a:xfrm>
          <a:off x="1816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36847</xdr:rowOff>
    </xdr:from>
    <xdr:ext cx="405111" cy="259045"/>
    <xdr:sp macro="" textlink="">
      <xdr:nvSpPr>
        <xdr:cNvPr id="204" name="n_4mainValue【橋りょう・トンネル】&#10;有形固定資産減価償却率"/>
        <xdr:cNvSpPr txBox="1"/>
      </xdr:nvSpPr>
      <xdr:spPr>
        <a:xfrm>
          <a:off x="927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102401</xdr:rowOff>
    </xdr:from>
    <xdr:ext cx="599010" cy="259045"/>
    <xdr:sp macro="" textlink="">
      <xdr:nvSpPr>
        <xdr:cNvPr id="231" name="【橋りょう・トンネル】&#10;一人当たり有形固定資産（償却資産）額平均値テキスト"/>
        <xdr:cNvSpPr txBox="1"/>
      </xdr:nvSpPr>
      <xdr:spPr>
        <a:xfrm>
          <a:off x="10515600" y="10560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4176</xdr:rowOff>
    </xdr:from>
    <xdr:to>
      <xdr:col>55</xdr:col>
      <xdr:colOff>50800</xdr:colOff>
      <xdr:row>61</xdr:row>
      <xdr:rowOff>105776</xdr:rowOff>
    </xdr:to>
    <xdr:sp macro="" textlink="">
      <xdr:nvSpPr>
        <xdr:cNvPr id="242" name="楕円 241"/>
        <xdr:cNvSpPr/>
      </xdr:nvSpPr>
      <xdr:spPr>
        <a:xfrm>
          <a:off x="10426700" y="104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27053</xdr:rowOff>
    </xdr:from>
    <xdr:ext cx="599010" cy="259045"/>
    <xdr:sp macro="" textlink="">
      <xdr:nvSpPr>
        <xdr:cNvPr id="243" name="【橋りょう・トンネル】&#10;一人当たり有形固定資産（償却資産）額該当値テキスト"/>
        <xdr:cNvSpPr txBox="1"/>
      </xdr:nvSpPr>
      <xdr:spPr>
        <a:xfrm>
          <a:off x="10515600" y="1031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9375</xdr:rowOff>
    </xdr:from>
    <xdr:to>
      <xdr:col>50</xdr:col>
      <xdr:colOff>165100</xdr:colOff>
      <xdr:row>61</xdr:row>
      <xdr:rowOff>110975</xdr:rowOff>
    </xdr:to>
    <xdr:sp macro="" textlink="">
      <xdr:nvSpPr>
        <xdr:cNvPr id="244" name="楕円 243"/>
        <xdr:cNvSpPr/>
      </xdr:nvSpPr>
      <xdr:spPr>
        <a:xfrm>
          <a:off x="9588500" y="104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54976</xdr:rowOff>
    </xdr:from>
    <xdr:to>
      <xdr:col>55</xdr:col>
      <xdr:colOff>0</xdr:colOff>
      <xdr:row>61</xdr:row>
      <xdr:rowOff>60175</xdr:rowOff>
    </xdr:to>
    <xdr:cxnSp macro="">
      <xdr:nvCxnSpPr>
        <xdr:cNvPr id="245" name="直線コネクタ 244"/>
        <xdr:cNvCxnSpPr/>
      </xdr:nvCxnSpPr>
      <xdr:spPr>
        <a:xfrm flipV="1">
          <a:off x="9639300" y="10513426"/>
          <a:ext cx="8382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10737</xdr:rowOff>
    </xdr:from>
    <xdr:to>
      <xdr:col>46</xdr:col>
      <xdr:colOff>38100</xdr:colOff>
      <xdr:row>61</xdr:row>
      <xdr:rowOff>112337</xdr:rowOff>
    </xdr:to>
    <xdr:sp macro="" textlink="">
      <xdr:nvSpPr>
        <xdr:cNvPr id="246" name="楕円 245"/>
        <xdr:cNvSpPr/>
      </xdr:nvSpPr>
      <xdr:spPr>
        <a:xfrm>
          <a:off x="8699500" y="1046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60175</xdr:rowOff>
    </xdr:from>
    <xdr:to>
      <xdr:col>50</xdr:col>
      <xdr:colOff>114300</xdr:colOff>
      <xdr:row>61</xdr:row>
      <xdr:rowOff>61537</xdr:rowOff>
    </xdr:to>
    <xdr:cxnSp macro="">
      <xdr:nvCxnSpPr>
        <xdr:cNvPr id="247" name="直線コネクタ 246"/>
        <xdr:cNvCxnSpPr/>
      </xdr:nvCxnSpPr>
      <xdr:spPr>
        <a:xfrm flipV="1">
          <a:off x="8750300" y="10518625"/>
          <a:ext cx="889000" cy="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16947</xdr:rowOff>
    </xdr:from>
    <xdr:to>
      <xdr:col>41</xdr:col>
      <xdr:colOff>101600</xdr:colOff>
      <xdr:row>61</xdr:row>
      <xdr:rowOff>118547</xdr:rowOff>
    </xdr:to>
    <xdr:sp macro="" textlink="">
      <xdr:nvSpPr>
        <xdr:cNvPr id="248" name="楕円 247"/>
        <xdr:cNvSpPr/>
      </xdr:nvSpPr>
      <xdr:spPr>
        <a:xfrm>
          <a:off x="7810500" y="1047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61537</xdr:rowOff>
    </xdr:from>
    <xdr:to>
      <xdr:col>45</xdr:col>
      <xdr:colOff>177800</xdr:colOff>
      <xdr:row>61</xdr:row>
      <xdr:rowOff>67747</xdr:rowOff>
    </xdr:to>
    <xdr:cxnSp macro="">
      <xdr:nvCxnSpPr>
        <xdr:cNvPr id="249" name="直線コネクタ 248"/>
        <xdr:cNvCxnSpPr/>
      </xdr:nvCxnSpPr>
      <xdr:spPr>
        <a:xfrm flipV="1">
          <a:off x="7861300" y="10519987"/>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25353</xdr:rowOff>
    </xdr:from>
    <xdr:to>
      <xdr:col>36</xdr:col>
      <xdr:colOff>165100</xdr:colOff>
      <xdr:row>61</xdr:row>
      <xdr:rowOff>126953</xdr:rowOff>
    </xdr:to>
    <xdr:sp macro="" textlink="">
      <xdr:nvSpPr>
        <xdr:cNvPr id="250" name="楕円 249"/>
        <xdr:cNvSpPr/>
      </xdr:nvSpPr>
      <xdr:spPr>
        <a:xfrm>
          <a:off x="6921500" y="1048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67747</xdr:rowOff>
    </xdr:from>
    <xdr:to>
      <xdr:col>41</xdr:col>
      <xdr:colOff>50800</xdr:colOff>
      <xdr:row>61</xdr:row>
      <xdr:rowOff>76153</xdr:rowOff>
    </xdr:to>
    <xdr:cxnSp macro="">
      <xdr:nvCxnSpPr>
        <xdr:cNvPr id="251" name="直線コネクタ 250"/>
        <xdr:cNvCxnSpPr/>
      </xdr:nvCxnSpPr>
      <xdr:spPr>
        <a:xfrm flipV="1">
          <a:off x="6972300" y="10526197"/>
          <a:ext cx="889000" cy="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63833</xdr:rowOff>
    </xdr:from>
    <xdr:ext cx="599010" cy="259045"/>
    <xdr:sp macro="" textlink="">
      <xdr:nvSpPr>
        <xdr:cNvPr id="252" name="n_1aveValue【橋りょう・トンネル】&#10;一人当たり有形固定資産（償却資産）額"/>
        <xdr:cNvSpPr txBox="1"/>
      </xdr:nvSpPr>
      <xdr:spPr>
        <a:xfrm>
          <a:off x="9327095" y="1069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3" name="n_2aveValue【橋りょう・トンネル】&#10;一人当たり有形固定資産（償却資産）額"/>
        <xdr:cNvSpPr txBox="1"/>
      </xdr:nvSpPr>
      <xdr:spPr>
        <a:xfrm>
          <a:off x="84507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72619</xdr:rowOff>
    </xdr:from>
    <xdr:ext cx="599010" cy="259045"/>
    <xdr:sp macro="" textlink="">
      <xdr:nvSpPr>
        <xdr:cNvPr id="254" name="n_3aveValue【橋りょう・トンネル】&#10;一人当たり有形固定資産（償却資産）額"/>
        <xdr:cNvSpPr txBox="1"/>
      </xdr:nvSpPr>
      <xdr:spPr>
        <a:xfrm>
          <a:off x="75617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81155</xdr:rowOff>
    </xdr:from>
    <xdr:ext cx="599010" cy="259045"/>
    <xdr:sp macro="" textlink="">
      <xdr:nvSpPr>
        <xdr:cNvPr id="255" name="n_4aveValue【橋りょう・トンネル】&#10;一人当たり有形固定資産（償却資産）額"/>
        <xdr:cNvSpPr txBox="1"/>
      </xdr:nvSpPr>
      <xdr:spPr>
        <a:xfrm>
          <a:off x="6672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127502</xdr:rowOff>
    </xdr:from>
    <xdr:ext cx="599010" cy="259045"/>
    <xdr:sp macro="" textlink="">
      <xdr:nvSpPr>
        <xdr:cNvPr id="256" name="n_1mainValue【橋りょう・トンネル】&#10;一人当たり有形固定資産（償却資産）額"/>
        <xdr:cNvSpPr txBox="1"/>
      </xdr:nvSpPr>
      <xdr:spPr>
        <a:xfrm>
          <a:off x="9327095" y="1024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128864</xdr:rowOff>
    </xdr:from>
    <xdr:ext cx="599010" cy="259045"/>
    <xdr:sp macro="" textlink="">
      <xdr:nvSpPr>
        <xdr:cNvPr id="257" name="n_2mainValue【橋りょう・トンネル】&#10;一人当たり有形固定資産（償却資産）額"/>
        <xdr:cNvSpPr txBox="1"/>
      </xdr:nvSpPr>
      <xdr:spPr>
        <a:xfrm>
          <a:off x="8450795" y="1024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135074</xdr:rowOff>
    </xdr:from>
    <xdr:ext cx="599010" cy="259045"/>
    <xdr:sp macro="" textlink="">
      <xdr:nvSpPr>
        <xdr:cNvPr id="258" name="n_3mainValue【橋りょう・トンネル】&#10;一人当たり有形固定資産（償却資産）額"/>
        <xdr:cNvSpPr txBox="1"/>
      </xdr:nvSpPr>
      <xdr:spPr>
        <a:xfrm>
          <a:off x="7561795" y="102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143480</xdr:rowOff>
    </xdr:from>
    <xdr:ext cx="599010" cy="259045"/>
    <xdr:sp macro="" textlink="">
      <xdr:nvSpPr>
        <xdr:cNvPr id="259" name="n_4mainValue【橋りょう・トンネル】&#10;一人当たり有形固定資産（償却資産）額"/>
        <xdr:cNvSpPr txBox="1"/>
      </xdr:nvSpPr>
      <xdr:spPr>
        <a:xfrm>
          <a:off x="6672795" y="102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98" name="楕円 297"/>
        <xdr:cNvSpPr/>
      </xdr:nvSpPr>
      <xdr:spPr>
        <a:xfrm>
          <a:off x="45847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7890</xdr:rowOff>
    </xdr:from>
    <xdr:ext cx="405111" cy="259045"/>
    <xdr:sp macro="" textlink="">
      <xdr:nvSpPr>
        <xdr:cNvPr id="299" name="【公営住宅】&#10;有形固定資産減価償却率該当値テキスト"/>
        <xdr:cNvSpPr txBox="1"/>
      </xdr:nvSpPr>
      <xdr:spPr>
        <a:xfrm>
          <a:off x="4673600" y="137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51308</xdr:rowOff>
    </xdr:from>
    <xdr:to>
      <xdr:col>20</xdr:col>
      <xdr:colOff>38100</xdr:colOff>
      <xdr:row>80</xdr:row>
      <xdr:rowOff>152908</xdr:rowOff>
    </xdr:to>
    <xdr:sp macro="" textlink="">
      <xdr:nvSpPr>
        <xdr:cNvPr id="300" name="楕円 299"/>
        <xdr:cNvSpPr/>
      </xdr:nvSpPr>
      <xdr:spPr>
        <a:xfrm>
          <a:off x="3746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102108</xdr:rowOff>
    </xdr:from>
    <xdr:to>
      <xdr:col>24</xdr:col>
      <xdr:colOff>63500</xdr:colOff>
      <xdr:row>81</xdr:row>
      <xdr:rowOff>35813</xdr:rowOff>
    </xdr:to>
    <xdr:cxnSp macro="">
      <xdr:nvCxnSpPr>
        <xdr:cNvPr id="301" name="直線コネクタ 300"/>
        <xdr:cNvCxnSpPr/>
      </xdr:nvCxnSpPr>
      <xdr:spPr>
        <a:xfrm>
          <a:off x="3797300" y="13818108"/>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xdr:rowOff>
    </xdr:from>
    <xdr:to>
      <xdr:col>15</xdr:col>
      <xdr:colOff>101600</xdr:colOff>
      <xdr:row>80</xdr:row>
      <xdr:rowOff>118618</xdr:rowOff>
    </xdr:to>
    <xdr:sp macro="" textlink="">
      <xdr:nvSpPr>
        <xdr:cNvPr id="302" name="楕円 301"/>
        <xdr:cNvSpPr/>
      </xdr:nvSpPr>
      <xdr:spPr>
        <a:xfrm>
          <a:off x="2857500" y="137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67818</xdr:rowOff>
    </xdr:from>
    <xdr:to>
      <xdr:col>19</xdr:col>
      <xdr:colOff>177800</xdr:colOff>
      <xdr:row>80</xdr:row>
      <xdr:rowOff>102108</xdr:rowOff>
    </xdr:to>
    <xdr:cxnSp macro="">
      <xdr:nvCxnSpPr>
        <xdr:cNvPr id="303" name="直線コネクタ 302"/>
        <xdr:cNvCxnSpPr/>
      </xdr:nvCxnSpPr>
      <xdr:spPr>
        <a:xfrm>
          <a:off x="2908300" y="137838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135889</xdr:rowOff>
    </xdr:from>
    <xdr:to>
      <xdr:col>10</xdr:col>
      <xdr:colOff>165100</xdr:colOff>
      <xdr:row>80</xdr:row>
      <xdr:rowOff>66039</xdr:rowOff>
    </xdr:to>
    <xdr:sp macro="" textlink="">
      <xdr:nvSpPr>
        <xdr:cNvPr id="304" name="楕円 303"/>
        <xdr:cNvSpPr/>
      </xdr:nvSpPr>
      <xdr:spPr>
        <a:xfrm>
          <a:off x="1968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15239</xdr:rowOff>
    </xdr:from>
    <xdr:to>
      <xdr:col>15</xdr:col>
      <xdr:colOff>50800</xdr:colOff>
      <xdr:row>80</xdr:row>
      <xdr:rowOff>67818</xdr:rowOff>
    </xdr:to>
    <xdr:cxnSp macro="">
      <xdr:nvCxnSpPr>
        <xdr:cNvPr id="305" name="直線コネクタ 304"/>
        <xdr:cNvCxnSpPr/>
      </xdr:nvCxnSpPr>
      <xdr:spPr>
        <a:xfrm>
          <a:off x="2019300" y="13731239"/>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83313</xdr:rowOff>
    </xdr:from>
    <xdr:to>
      <xdr:col>6</xdr:col>
      <xdr:colOff>38100</xdr:colOff>
      <xdr:row>80</xdr:row>
      <xdr:rowOff>13463</xdr:rowOff>
    </xdr:to>
    <xdr:sp macro="" textlink="">
      <xdr:nvSpPr>
        <xdr:cNvPr id="306" name="楕円 305"/>
        <xdr:cNvSpPr/>
      </xdr:nvSpPr>
      <xdr:spPr>
        <a:xfrm>
          <a:off x="1079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134113</xdr:rowOff>
    </xdr:from>
    <xdr:to>
      <xdr:col>10</xdr:col>
      <xdr:colOff>114300</xdr:colOff>
      <xdr:row>80</xdr:row>
      <xdr:rowOff>15239</xdr:rowOff>
    </xdr:to>
    <xdr:cxnSp macro="">
      <xdr:nvCxnSpPr>
        <xdr:cNvPr id="307" name="直線コネクタ 306"/>
        <xdr:cNvCxnSpPr/>
      </xdr:nvCxnSpPr>
      <xdr:spPr>
        <a:xfrm>
          <a:off x="1130300" y="13678663"/>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16019</xdr:rowOff>
    </xdr:from>
    <xdr:ext cx="405111" cy="259045"/>
    <xdr:sp macro="" textlink="">
      <xdr:nvSpPr>
        <xdr:cNvPr id="308" name="n_1aveValue【公営住宅】&#10;有形固定資産減価償却率"/>
        <xdr:cNvSpPr txBox="1"/>
      </xdr:nvSpPr>
      <xdr:spPr>
        <a:xfrm>
          <a:off x="35820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09" name="n_2aveValue【公営住宅】&#10;有形固定資産減価償却率"/>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43451</xdr:rowOff>
    </xdr:from>
    <xdr:ext cx="405111" cy="259045"/>
    <xdr:sp macro="" textlink="">
      <xdr:nvSpPr>
        <xdr:cNvPr id="310" name="n_3aveValue【公営住宅】&#10;有形固定資産減価償却率"/>
        <xdr:cNvSpPr txBox="1"/>
      </xdr:nvSpPr>
      <xdr:spPr>
        <a:xfrm>
          <a:off x="1816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25164</xdr:rowOff>
    </xdr:from>
    <xdr:ext cx="405111" cy="259045"/>
    <xdr:sp macro="" textlink="">
      <xdr:nvSpPr>
        <xdr:cNvPr id="311" name="n_4aveValue【公営住宅】&#10;有形固定資産減価償却率"/>
        <xdr:cNvSpPr txBox="1"/>
      </xdr:nvSpPr>
      <xdr:spPr>
        <a:xfrm>
          <a:off x="927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169435</xdr:rowOff>
    </xdr:from>
    <xdr:ext cx="405111" cy="259045"/>
    <xdr:sp macro="" textlink="">
      <xdr:nvSpPr>
        <xdr:cNvPr id="312" name="n_1mainValue【公営住宅】&#10;有形固定資産減価償却率"/>
        <xdr:cNvSpPr txBox="1"/>
      </xdr:nvSpPr>
      <xdr:spPr>
        <a:xfrm>
          <a:off x="35820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135145</xdr:rowOff>
    </xdr:from>
    <xdr:ext cx="405111" cy="259045"/>
    <xdr:sp macro="" textlink="">
      <xdr:nvSpPr>
        <xdr:cNvPr id="313" name="n_2mainValue【公営住宅】&#10;有形固定資産減価償却率"/>
        <xdr:cNvSpPr txBox="1"/>
      </xdr:nvSpPr>
      <xdr:spPr>
        <a:xfrm>
          <a:off x="2705744" y="1350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82566</xdr:rowOff>
    </xdr:from>
    <xdr:ext cx="405111" cy="259045"/>
    <xdr:sp macro="" textlink="">
      <xdr:nvSpPr>
        <xdr:cNvPr id="314" name="n_3mainValue【公営住宅】&#10;有形固定資産減価償却率"/>
        <xdr:cNvSpPr txBox="1"/>
      </xdr:nvSpPr>
      <xdr:spPr>
        <a:xfrm>
          <a:off x="1816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29990</xdr:rowOff>
    </xdr:from>
    <xdr:ext cx="405111" cy="259045"/>
    <xdr:sp macro="" textlink="">
      <xdr:nvSpPr>
        <xdr:cNvPr id="315" name="n_4mainValue【公営住宅】&#10;有形固定資産減価償却率"/>
        <xdr:cNvSpPr txBox="1"/>
      </xdr:nvSpPr>
      <xdr:spPr>
        <a:xfrm>
          <a:off x="9277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55439</xdr:rowOff>
    </xdr:from>
    <xdr:ext cx="469744" cy="259045"/>
    <xdr:sp macro="" textlink="">
      <xdr:nvSpPr>
        <xdr:cNvPr id="342" name="【公営住宅】&#10;一人当たり面積平均値テキスト"/>
        <xdr:cNvSpPr txBox="1"/>
      </xdr:nvSpPr>
      <xdr:spPr>
        <a:xfrm>
          <a:off x="10515600" y="14114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164236</xdr:rowOff>
    </xdr:from>
    <xdr:to>
      <xdr:col>55</xdr:col>
      <xdr:colOff>50800</xdr:colOff>
      <xdr:row>85</xdr:row>
      <xdr:rowOff>94386</xdr:rowOff>
    </xdr:to>
    <xdr:sp macro="" textlink="">
      <xdr:nvSpPr>
        <xdr:cNvPr id="353" name="楕円 352"/>
        <xdr:cNvSpPr/>
      </xdr:nvSpPr>
      <xdr:spPr>
        <a:xfrm>
          <a:off x="10426700" y="145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79163</xdr:rowOff>
    </xdr:from>
    <xdr:ext cx="469744" cy="259045"/>
    <xdr:sp macro="" textlink="">
      <xdr:nvSpPr>
        <xdr:cNvPr id="354" name="【公営住宅】&#10;一人当たり面積該当値テキスト"/>
        <xdr:cNvSpPr txBox="1"/>
      </xdr:nvSpPr>
      <xdr:spPr>
        <a:xfrm>
          <a:off x="10515600" y="1448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164694</xdr:rowOff>
    </xdr:from>
    <xdr:to>
      <xdr:col>50</xdr:col>
      <xdr:colOff>165100</xdr:colOff>
      <xdr:row>85</xdr:row>
      <xdr:rowOff>94844</xdr:rowOff>
    </xdr:to>
    <xdr:sp macro="" textlink="">
      <xdr:nvSpPr>
        <xdr:cNvPr id="355" name="楕円 354"/>
        <xdr:cNvSpPr/>
      </xdr:nvSpPr>
      <xdr:spPr>
        <a:xfrm>
          <a:off x="9588500" y="145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43586</xdr:rowOff>
    </xdr:from>
    <xdr:to>
      <xdr:col>55</xdr:col>
      <xdr:colOff>0</xdr:colOff>
      <xdr:row>85</xdr:row>
      <xdr:rowOff>44044</xdr:rowOff>
    </xdr:to>
    <xdr:cxnSp macro="">
      <xdr:nvCxnSpPr>
        <xdr:cNvPr id="356" name="直線コネクタ 355"/>
        <xdr:cNvCxnSpPr/>
      </xdr:nvCxnSpPr>
      <xdr:spPr>
        <a:xfrm flipV="1">
          <a:off x="9639300" y="1461683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165151</xdr:rowOff>
    </xdr:from>
    <xdr:to>
      <xdr:col>46</xdr:col>
      <xdr:colOff>38100</xdr:colOff>
      <xdr:row>85</xdr:row>
      <xdr:rowOff>95301</xdr:rowOff>
    </xdr:to>
    <xdr:sp macro="" textlink="">
      <xdr:nvSpPr>
        <xdr:cNvPr id="357" name="楕円 356"/>
        <xdr:cNvSpPr/>
      </xdr:nvSpPr>
      <xdr:spPr>
        <a:xfrm>
          <a:off x="8699500" y="145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44044</xdr:rowOff>
    </xdr:from>
    <xdr:to>
      <xdr:col>50</xdr:col>
      <xdr:colOff>114300</xdr:colOff>
      <xdr:row>85</xdr:row>
      <xdr:rowOff>44501</xdr:rowOff>
    </xdr:to>
    <xdr:cxnSp macro="">
      <xdr:nvCxnSpPr>
        <xdr:cNvPr id="358" name="直線コネクタ 357"/>
        <xdr:cNvCxnSpPr/>
      </xdr:nvCxnSpPr>
      <xdr:spPr>
        <a:xfrm flipV="1">
          <a:off x="8750300" y="146172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166979</xdr:rowOff>
    </xdr:from>
    <xdr:to>
      <xdr:col>41</xdr:col>
      <xdr:colOff>101600</xdr:colOff>
      <xdr:row>85</xdr:row>
      <xdr:rowOff>97129</xdr:rowOff>
    </xdr:to>
    <xdr:sp macro="" textlink="">
      <xdr:nvSpPr>
        <xdr:cNvPr id="359" name="楕円 358"/>
        <xdr:cNvSpPr/>
      </xdr:nvSpPr>
      <xdr:spPr>
        <a:xfrm>
          <a:off x="7810500" y="1456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44501</xdr:rowOff>
    </xdr:from>
    <xdr:to>
      <xdr:col>45</xdr:col>
      <xdr:colOff>177800</xdr:colOff>
      <xdr:row>85</xdr:row>
      <xdr:rowOff>46329</xdr:rowOff>
    </xdr:to>
    <xdr:cxnSp macro="">
      <xdr:nvCxnSpPr>
        <xdr:cNvPr id="360" name="直線コネクタ 359"/>
        <xdr:cNvCxnSpPr/>
      </xdr:nvCxnSpPr>
      <xdr:spPr>
        <a:xfrm flipV="1">
          <a:off x="7861300" y="1461775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61" name="楕円 360"/>
        <xdr:cNvSpPr/>
      </xdr:nvSpPr>
      <xdr:spPr>
        <a:xfrm>
          <a:off x="6921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46329</xdr:rowOff>
    </xdr:from>
    <xdr:to>
      <xdr:col>41</xdr:col>
      <xdr:colOff>50800</xdr:colOff>
      <xdr:row>85</xdr:row>
      <xdr:rowOff>47244</xdr:rowOff>
    </xdr:to>
    <xdr:cxnSp macro="">
      <xdr:nvCxnSpPr>
        <xdr:cNvPr id="362" name="直線コネクタ 361"/>
        <xdr:cNvCxnSpPr/>
      </xdr:nvCxnSpPr>
      <xdr:spPr>
        <a:xfrm flipV="1">
          <a:off x="6972300" y="1461957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156176</xdr:rowOff>
    </xdr:from>
    <xdr:ext cx="469744" cy="259045"/>
    <xdr:sp macro="" textlink="">
      <xdr:nvSpPr>
        <xdr:cNvPr id="363" name="n_1aveValue【公営住宅】&#10;一人当たり面積"/>
        <xdr:cNvSpPr txBox="1"/>
      </xdr:nvSpPr>
      <xdr:spPr>
        <a:xfrm>
          <a:off x="9391727" y="1404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158463</xdr:rowOff>
    </xdr:from>
    <xdr:ext cx="469744" cy="259045"/>
    <xdr:sp macro="" textlink="">
      <xdr:nvSpPr>
        <xdr:cNvPr id="364" name="n_2aveValue【公営住宅】&#10;一人当たり面積"/>
        <xdr:cNvSpPr txBox="1"/>
      </xdr:nvSpPr>
      <xdr:spPr>
        <a:xfrm>
          <a:off x="8515427" y="140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22217</xdr:rowOff>
    </xdr:from>
    <xdr:ext cx="469744" cy="259045"/>
    <xdr:sp macro="" textlink="">
      <xdr:nvSpPr>
        <xdr:cNvPr id="365" name="n_3aveValue【公営住宅】&#10;一人当たり面積"/>
        <xdr:cNvSpPr txBox="1"/>
      </xdr:nvSpPr>
      <xdr:spPr>
        <a:xfrm>
          <a:off x="7626427" y="1408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11244</xdr:rowOff>
    </xdr:from>
    <xdr:ext cx="469744" cy="259045"/>
    <xdr:sp macro="" textlink="">
      <xdr:nvSpPr>
        <xdr:cNvPr id="366" name="n_4aveValue【公営住宅】&#10;一人当たり面積"/>
        <xdr:cNvSpPr txBox="1"/>
      </xdr:nvSpPr>
      <xdr:spPr>
        <a:xfrm>
          <a:off x="6737427" y="1407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85971</xdr:rowOff>
    </xdr:from>
    <xdr:ext cx="469744" cy="259045"/>
    <xdr:sp macro="" textlink="">
      <xdr:nvSpPr>
        <xdr:cNvPr id="367" name="n_1mainValue【公営住宅】&#10;一人当たり面積"/>
        <xdr:cNvSpPr txBox="1"/>
      </xdr:nvSpPr>
      <xdr:spPr>
        <a:xfrm>
          <a:off x="9391727" y="1465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86428</xdr:rowOff>
    </xdr:from>
    <xdr:ext cx="469744" cy="259045"/>
    <xdr:sp macro="" textlink="">
      <xdr:nvSpPr>
        <xdr:cNvPr id="368" name="n_2mainValue【公営住宅】&#10;一人当たり面積"/>
        <xdr:cNvSpPr txBox="1"/>
      </xdr:nvSpPr>
      <xdr:spPr>
        <a:xfrm>
          <a:off x="8515427" y="1465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88256</xdr:rowOff>
    </xdr:from>
    <xdr:ext cx="469744" cy="259045"/>
    <xdr:sp macro="" textlink="">
      <xdr:nvSpPr>
        <xdr:cNvPr id="369" name="n_3mainValue【公営住宅】&#10;一人当たり面積"/>
        <xdr:cNvSpPr txBox="1"/>
      </xdr:nvSpPr>
      <xdr:spPr>
        <a:xfrm>
          <a:off x="7626427" y="1466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89171</xdr:rowOff>
    </xdr:from>
    <xdr:ext cx="469744" cy="259045"/>
    <xdr:sp macro="" textlink="">
      <xdr:nvSpPr>
        <xdr:cNvPr id="370" name="n_4mainValue【公営住宅】&#10;一人当たり面積"/>
        <xdr:cNvSpPr txBox="1"/>
      </xdr:nvSpPr>
      <xdr:spPr>
        <a:xfrm>
          <a:off x="6737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81915</xdr:rowOff>
    </xdr:from>
    <xdr:to>
      <xdr:col>85</xdr:col>
      <xdr:colOff>126364</xdr:colOff>
      <xdr:row>42</xdr:row>
      <xdr:rowOff>38100</xdr:rowOff>
    </xdr:to>
    <xdr:cxnSp macro="">
      <xdr:nvCxnSpPr>
        <xdr:cNvPr id="411" name="直線コネクタ 410"/>
        <xdr:cNvCxnSpPr/>
      </xdr:nvCxnSpPr>
      <xdr:spPr>
        <a:xfrm flipV="1">
          <a:off x="16318864" y="60826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28592</xdr:rowOff>
    </xdr:from>
    <xdr:ext cx="405111" cy="259045"/>
    <xdr:sp macro="" textlink="">
      <xdr:nvSpPr>
        <xdr:cNvPr id="414" name="【認定こども園・幼稚園・保育所】&#10;有形固定資産減価償却率最大値テキスト"/>
        <xdr:cNvSpPr txBox="1"/>
      </xdr:nvSpPr>
      <xdr:spPr>
        <a:xfrm>
          <a:off x="16357600" y="585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81915</xdr:rowOff>
    </xdr:from>
    <xdr:to>
      <xdr:col>86</xdr:col>
      <xdr:colOff>25400</xdr:colOff>
      <xdr:row>35</xdr:row>
      <xdr:rowOff>81915</xdr:rowOff>
    </xdr:to>
    <xdr:cxnSp macro="">
      <xdr:nvCxnSpPr>
        <xdr:cNvPr id="415" name="直線コネクタ 414"/>
        <xdr:cNvCxnSpPr/>
      </xdr:nvCxnSpPr>
      <xdr:spPr>
        <a:xfrm>
          <a:off x="16230600" y="608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104792</xdr:rowOff>
    </xdr:from>
    <xdr:ext cx="405111" cy="259045"/>
    <xdr:sp macro="" textlink="">
      <xdr:nvSpPr>
        <xdr:cNvPr id="416" name="【認定こども園・幼稚園・保育所】&#10;有形固定資産減価償却率平均値テキスト"/>
        <xdr:cNvSpPr txBox="1"/>
      </xdr:nvSpPr>
      <xdr:spPr>
        <a:xfrm>
          <a:off x="16357600" y="644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17" name="フローチャート: 判断 416"/>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418" name="フローチャート: 判断 417"/>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19" name="フローチャート: 判断 418"/>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0" name="フローチャート: 判断 419"/>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141605</xdr:rowOff>
    </xdr:from>
    <xdr:to>
      <xdr:col>67</xdr:col>
      <xdr:colOff>101600</xdr:colOff>
      <xdr:row>37</xdr:row>
      <xdr:rowOff>71755</xdr:rowOff>
    </xdr:to>
    <xdr:sp macro="" textlink="">
      <xdr:nvSpPr>
        <xdr:cNvPr id="421" name="フローチャート: 判断 420"/>
        <xdr:cNvSpPr/>
      </xdr:nvSpPr>
      <xdr:spPr>
        <a:xfrm>
          <a:off x="12763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154940</xdr:rowOff>
    </xdr:from>
    <xdr:to>
      <xdr:col>85</xdr:col>
      <xdr:colOff>177800</xdr:colOff>
      <xdr:row>36</xdr:row>
      <xdr:rowOff>85090</xdr:rowOff>
    </xdr:to>
    <xdr:sp macro="" textlink="">
      <xdr:nvSpPr>
        <xdr:cNvPr id="427" name="楕円 426"/>
        <xdr:cNvSpPr/>
      </xdr:nvSpPr>
      <xdr:spPr>
        <a:xfrm>
          <a:off x="162687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69867</xdr:rowOff>
    </xdr:from>
    <xdr:ext cx="405111" cy="259045"/>
    <xdr:sp macro="" textlink="">
      <xdr:nvSpPr>
        <xdr:cNvPr id="428" name="【認定こども園・幼稚園・保育所】&#10;有形固定資産減価償却率該当値テキスト"/>
        <xdr:cNvSpPr txBox="1"/>
      </xdr:nvSpPr>
      <xdr:spPr>
        <a:xfrm>
          <a:off x="16357600" y="607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57785</xdr:rowOff>
    </xdr:from>
    <xdr:to>
      <xdr:col>81</xdr:col>
      <xdr:colOff>101600</xdr:colOff>
      <xdr:row>35</xdr:row>
      <xdr:rowOff>159385</xdr:rowOff>
    </xdr:to>
    <xdr:sp macro="" textlink="">
      <xdr:nvSpPr>
        <xdr:cNvPr id="429" name="楕円 428"/>
        <xdr:cNvSpPr/>
      </xdr:nvSpPr>
      <xdr:spPr>
        <a:xfrm>
          <a:off x="15430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108585</xdr:rowOff>
    </xdr:from>
    <xdr:to>
      <xdr:col>85</xdr:col>
      <xdr:colOff>127000</xdr:colOff>
      <xdr:row>36</xdr:row>
      <xdr:rowOff>34290</xdr:rowOff>
    </xdr:to>
    <xdr:cxnSp macro="">
      <xdr:nvCxnSpPr>
        <xdr:cNvPr id="430" name="直線コネクタ 429"/>
        <xdr:cNvCxnSpPr/>
      </xdr:nvCxnSpPr>
      <xdr:spPr>
        <a:xfrm>
          <a:off x="15481300" y="610933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xdr:rowOff>
    </xdr:from>
    <xdr:to>
      <xdr:col>76</xdr:col>
      <xdr:colOff>165100</xdr:colOff>
      <xdr:row>35</xdr:row>
      <xdr:rowOff>111760</xdr:rowOff>
    </xdr:to>
    <xdr:sp macro="" textlink="">
      <xdr:nvSpPr>
        <xdr:cNvPr id="431" name="楕円 430"/>
        <xdr:cNvSpPr/>
      </xdr:nvSpPr>
      <xdr:spPr>
        <a:xfrm>
          <a:off x="14541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60960</xdr:rowOff>
    </xdr:from>
    <xdr:to>
      <xdr:col>81</xdr:col>
      <xdr:colOff>50800</xdr:colOff>
      <xdr:row>35</xdr:row>
      <xdr:rowOff>108585</xdr:rowOff>
    </xdr:to>
    <xdr:cxnSp macro="">
      <xdr:nvCxnSpPr>
        <xdr:cNvPr id="432" name="直線コネクタ 431"/>
        <xdr:cNvCxnSpPr/>
      </xdr:nvCxnSpPr>
      <xdr:spPr>
        <a:xfrm>
          <a:off x="14592300" y="60617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132080</xdr:rowOff>
    </xdr:from>
    <xdr:to>
      <xdr:col>72</xdr:col>
      <xdr:colOff>38100</xdr:colOff>
      <xdr:row>35</xdr:row>
      <xdr:rowOff>62230</xdr:rowOff>
    </xdr:to>
    <xdr:sp macro="" textlink="">
      <xdr:nvSpPr>
        <xdr:cNvPr id="433" name="楕円 432"/>
        <xdr:cNvSpPr/>
      </xdr:nvSpPr>
      <xdr:spPr>
        <a:xfrm>
          <a:off x="13652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11430</xdr:rowOff>
    </xdr:from>
    <xdr:to>
      <xdr:col>76</xdr:col>
      <xdr:colOff>114300</xdr:colOff>
      <xdr:row>35</xdr:row>
      <xdr:rowOff>60960</xdr:rowOff>
    </xdr:to>
    <xdr:cxnSp macro="">
      <xdr:nvCxnSpPr>
        <xdr:cNvPr id="434" name="直線コネクタ 433"/>
        <xdr:cNvCxnSpPr/>
      </xdr:nvCxnSpPr>
      <xdr:spPr>
        <a:xfrm>
          <a:off x="13703300" y="60121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59690</xdr:rowOff>
    </xdr:from>
    <xdr:to>
      <xdr:col>67</xdr:col>
      <xdr:colOff>101600</xdr:colOff>
      <xdr:row>34</xdr:row>
      <xdr:rowOff>161290</xdr:rowOff>
    </xdr:to>
    <xdr:sp macro="" textlink="">
      <xdr:nvSpPr>
        <xdr:cNvPr id="435" name="楕円 434"/>
        <xdr:cNvSpPr/>
      </xdr:nvSpPr>
      <xdr:spPr>
        <a:xfrm>
          <a:off x="12763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110490</xdr:rowOff>
    </xdr:from>
    <xdr:to>
      <xdr:col>71</xdr:col>
      <xdr:colOff>177800</xdr:colOff>
      <xdr:row>35</xdr:row>
      <xdr:rowOff>11430</xdr:rowOff>
    </xdr:to>
    <xdr:cxnSp macro="">
      <xdr:nvCxnSpPr>
        <xdr:cNvPr id="436" name="直線コネクタ 435"/>
        <xdr:cNvCxnSpPr/>
      </xdr:nvCxnSpPr>
      <xdr:spPr>
        <a:xfrm>
          <a:off x="12814300" y="59397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17162</xdr:rowOff>
    </xdr:from>
    <xdr:ext cx="405111" cy="259045"/>
    <xdr:sp macro="" textlink="">
      <xdr:nvSpPr>
        <xdr:cNvPr id="437" name="n_1aveValue【認定こども園・幼稚園・保育所】&#10;有形固定資産減価償却率"/>
        <xdr:cNvSpPr txBox="1"/>
      </xdr:nvSpPr>
      <xdr:spPr>
        <a:xfrm>
          <a:off x="152660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438" name="n_2aveValue【認定こども園・幼稚園・保育所】&#10;有形固定資産減価償却率"/>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39" name="n_3aveValue【認定こども園・幼稚園・保育所】&#10;有形固定資産減価償却率"/>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62882</xdr:rowOff>
    </xdr:from>
    <xdr:ext cx="405111" cy="259045"/>
    <xdr:sp macro="" textlink="">
      <xdr:nvSpPr>
        <xdr:cNvPr id="440" name="n_4aveValue【認定こども園・幼稚園・保育所】&#10;有形固定資産減価償却率"/>
        <xdr:cNvSpPr txBox="1"/>
      </xdr:nvSpPr>
      <xdr:spPr>
        <a:xfrm>
          <a:off x="126117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4462</xdr:rowOff>
    </xdr:from>
    <xdr:ext cx="405111" cy="259045"/>
    <xdr:sp macro="" textlink="">
      <xdr:nvSpPr>
        <xdr:cNvPr id="441" name="n_1mainValue【認定こども園・幼稚園・保育所】&#10;有形固定資産減価償却率"/>
        <xdr:cNvSpPr txBox="1"/>
      </xdr:nvSpPr>
      <xdr:spPr>
        <a:xfrm>
          <a:off x="152660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128287</xdr:rowOff>
    </xdr:from>
    <xdr:ext cx="405111" cy="259045"/>
    <xdr:sp macro="" textlink="">
      <xdr:nvSpPr>
        <xdr:cNvPr id="442" name="n_2mainValue【認定こども園・幼稚園・保育所】&#10;有形固定資産減価償却率"/>
        <xdr:cNvSpPr txBox="1"/>
      </xdr:nvSpPr>
      <xdr:spPr>
        <a:xfrm>
          <a:off x="14389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78757</xdr:rowOff>
    </xdr:from>
    <xdr:ext cx="405111" cy="259045"/>
    <xdr:sp macro="" textlink="">
      <xdr:nvSpPr>
        <xdr:cNvPr id="443" name="n_3mainValue【認定こども園・幼稚園・保育所】&#10;有形固定資産減価償却率"/>
        <xdr:cNvSpPr txBox="1"/>
      </xdr:nvSpPr>
      <xdr:spPr>
        <a:xfrm>
          <a:off x="13500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6367</xdr:rowOff>
    </xdr:from>
    <xdr:ext cx="405111" cy="259045"/>
    <xdr:sp macro="" textlink="">
      <xdr:nvSpPr>
        <xdr:cNvPr id="444" name="n_4mainValue【認定こども園・幼稚園・保育所】&#10;有形固定資産減価償却率"/>
        <xdr:cNvSpPr txBox="1"/>
      </xdr:nvSpPr>
      <xdr:spPr>
        <a:xfrm>
          <a:off x="12611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468" name="直線コネクタ 467"/>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9" name="【認定こども園・幼稚園・保育所】&#10;一人当たり面積最小値テキスト"/>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70" name="直線コネクタ 469"/>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471" name="【認定こども園・幼稚園・保育所】&#10;一人当たり面積最大値テキスト"/>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472" name="直線コネクタ 471"/>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473" name="【認定こども園・幼稚園・保育所】&#10;一人当たり面積平均値テキスト"/>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4" name="フローチャート: 判断 473"/>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75" name="フローチャート: 判断 474"/>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76" name="フローチャート: 判断 475"/>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477" name="フローチャート: 判断 476"/>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478" name="フローチャート: 判断 477"/>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59690</xdr:rowOff>
    </xdr:from>
    <xdr:to>
      <xdr:col>116</xdr:col>
      <xdr:colOff>114300</xdr:colOff>
      <xdr:row>40</xdr:row>
      <xdr:rowOff>161290</xdr:rowOff>
    </xdr:to>
    <xdr:sp macro="" textlink="">
      <xdr:nvSpPr>
        <xdr:cNvPr id="484" name="楕円 483"/>
        <xdr:cNvSpPr/>
      </xdr:nvSpPr>
      <xdr:spPr>
        <a:xfrm>
          <a:off x="22110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38117</xdr:rowOff>
    </xdr:from>
    <xdr:ext cx="469744" cy="259045"/>
    <xdr:sp macro="" textlink="">
      <xdr:nvSpPr>
        <xdr:cNvPr id="485" name="【認定こども園・幼稚園・保育所】&#10;一人当たり面積該当値テキスト"/>
        <xdr:cNvSpPr txBox="1"/>
      </xdr:nvSpPr>
      <xdr:spPr>
        <a:xfrm>
          <a:off x="22199600"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59690</xdr:rowOff>
    </xdr:from>
    <xdr:to>
      <xdr:col>112</xdr:col>
      <xdr:colOff>38100</xdr:colOff>
      <xdr:row>40</xdr:row>
      <xdr:rowOff>161290</xdr:rowOff>
    </xdr:to>
    <xdr:sp macro="" textlink="">
      <xdr:nvSpPr>
        <xdr:cNvPr id="486" name="楕円 485"/>
        <xdr:cNvSpPr/>
      </xdr:nvSpPr>
      <xdr:spPr>
        <a:xfrm>
          <a:off x="21272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110490</xdr:rowOff>
    </xdr:from>
    <xdr:to>
      <xdr:col>116</xdr:col>
      <xdr:colOff>63500</xdr:colOff>
      <xdr:row>40</xdr:row>
      <xdr:rowOff>110490</xdr:rowOff>
    </xdr:to>
    <xdr:cxnSp macro="">
      <xdr:nvCxnSpPr>
        <xdr:cNvPr id="487" name="直線コネクタ 486"/>
        <xdr:cNvCxnSpPr/>
      </xdr:nvCxnSpPr>
      <xdr:spPr>
        <a:xfrm>
          <a:off x="21323300" y="6968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59690</xdr:rowOff>
    </xdr:from>
    <xdr:to>
      <xdr:col>107</xdr:col>
      <xdr:colOff>101600</xdr:colOff>
      <xdr:row>40</xdr:row>
      <xdr:rowOff>161290</xdr:rowOff>
    </xdr:to>
    <xdr:sp macro="" textlink="">
      <xdr:nvSpPr>
        <xdr:cNvPr id="488" name="楕円 487"/>
        <xdr:cNvSpPr/>
      </xdr:nvSpPr>
      <xdr:spPr>
        <a:xfrm>
          <a:off x="20383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110490</xdr:rowOff>
    </xdr:from>
    <xdr:to>
      <xdr:col>111</xdr:col>
      <xdr:colOff>177800</xdr:colOff>
      <xdr:row>40</xdr:row>
      <xdr:rowOff>110490</xdr:rowOff>
    </xdr:to>
    <xdr:cxnSp macro="">
      <xdr:nvCxnSpPr>
        <xdr:cNvPr id="489" name="直線コネクタ 488"/>
        <xdr:cNvCxnSpPr/>
      </xdr:nvCxnSpPr>
      <xdr:spPr>
        <a:xfrm>
          <a:off x="20434300" y="696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63500</xdr:rowOff>
    </xdr:from>
    <xdr:to>
      <xdr:col>102</xdr:col>
      <xdr:colOff>165100</xdr:colOff>
      <xdr:row>40</xdr:row>
      <xdr:rowOff>165100</xdr:rowOff>
    </xdr:to>
    <xdr:sp macro="" textlink="">
      <xdr:nvSpPr>
        <xdr:cNvPr id="490" name="楕円 489"/>
        <xdr:cNvSpPr/>
      </xdr:nvSpPr>
      <xdr:spPr>
        <a:xfrm>
          <a:off x="19494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110490</xdr:rowOff>
    </xdr:from>
    <xdr:to>
      <xdr:col>107</xdr:col>
      <xdr:colOff>50800</xdr:colOff>
      <xdr:row>40</xdr:row>
      <xdr:rowOff>114300</xdr:rowOff>
    </xdr:to>
    <xdr:cxnSp macro="">
      <xdr:nvCxnSpPr>
        <xdr:cNvPr id="491" name="直線コネクタ 490"/>
        <xdr:cNvCxnSpPr/>
      </xdr:nvCxnSpPr>
      <xdr:spPr>
        <a:xfrm flipV="1">
          <a:off x="19545300" y="696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63500</xdr:rowOff>
    </xdr:from>
    <xdr:to>
      <xdr:col>98</xdr:col>
      <xdr:colOff>38100</xdr:colOff>
      <xdr:row>40</xdr:row>
      <xdr:rowOff>165100</xdr:rowOff>
    </xdr:to>
    <xdr:sp macro="" textlink="">
      <xdr:nvSpPr>
        <xdr:cNvPr id="492" name="楕円 491"/>
        <xdr:cNvSpPr/>
      </xdr:nvSpPr>
      <xdr:spPr>
        <a:xfrm>
          <a:off x="18605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114300</xdr:rowOff>
    </xdr:from>
    <xdr:to>
      <xdr:col>102</xdr:col>
      <xdr:colOff>114300</xdr:colOff>
      <xdr:row>40</xdr:row>
      <xdr:rowOff>114300</xdr:rowOff>
    </xdr:to>
    <xdr:cxnSp macro="">
      <xdr:nvCxnSpPr>
        <xdr:cNvPr id="493" name="直線コネクタ 492"/>
        <xdr:cNvCxnSpPr/>
      </xdr:nvCxnSpPr>
      <xdr:spPr>
        <a:xfrm>
          <a:off x="18656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494" name="n_1aveValue【認定こども園・幼稚園・保育所】&#10;一人当たり面積"/>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95" name="n_2aveValue【認定こども園・幼稚園・保育所】&#10;一人当たり面積"/>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147337</xdr:rowOff>
    </xdr:from>
    <xdr:ext cx="469744" cy="259045"/>
    <xdr:sp macro="" textlink="">
      <xdr:nvSpPr>
        <xdr:cNvPr id="496" name="n_3aveValue【認定こども園・幼稚園・保育所】&#10;一人当たり面積"/>
        <xdr:cNvSpPr txBox="1"/>
      </xdr:nvSpPr>
      <xdr:spPr>
        <a:xfrm>
          <a:off x="19310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497" name="n_4aveValue【認定こども園・幼稚園・保育所】&#10;一人当たり面積"/>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152417</xdr:rowOff>
    </xdr:from>
    <xdr:ext cx="469744" cy="259045"/>
    <xdr:sp macro="" textlink="">
      <xdr:nvSpPr>
        <xdr:cNvPr id="498" name="n_1mainValue【認定こども園・幼稚園・保育所】&#10;一人当たり面積"/>
        <xdr:cNvSpPr txBox="1"/>
      </xdr:nvSpPr>
      <xdr:spPr>
        <a:xfrm>
          <a:off x="210757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499" name="n_2mainValue【認定こども園・幼稚園・保育所】&#10;一人当たり面積"/>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156227</xdr:rowOff>
    </xdr:from>
    <xdr:ext cx="469744" cy="259045"/>
    <xdr:sp macro="" textlink="">
      <xdr:nvSpPr>
        <xdr:cNvPr id="500" name="n_3mainValue【認定こども園・幼稚園・保育所】&#10;一人当たり面積"/>
        <xdr:cNvSpPr txBox="1"/>
      </xdr:nvSpPr>
      <xdr:spPr>
        <a:xfrm>
          <a:off x="19310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156227</xdr:rowOff>
    </xdr:from>
    <xdr:ext cx="469744" cy="259045"/>
    <xdr:sp macro="" textlink="">
      <xdr:nvSpPr>
        <xdr:cNvPr id="501" name="n_4mainValue【認定こども園・幼稚園・保育所】&#10;一人当たり面積"/>
        <xdr:cNvSpPr txBox="1"/>
      </xdr:nvSpPr>
      <xdr:spPr>
        <a:xfrm>
          <a:off x="18421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4" name="テキスト ボックス 5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526" name="直線コネクタ 525"/>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527" name="【学校施設】&#10;有形固定資産減価償却率最小値テキスト"/>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528" name="直線コネクタ 527"/>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9"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30" name="直線コネクタ 529"/>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531" name="【学校施設】&#10;有形固定資産減価償却率平均値テキスト"/>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32" name="フローチャート: 判断 531"/>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3" name="フローチャート: 判断 532"/>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4" name="フローチャート: 判断 533"/>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35" name="フローチャート: 判断 534"/>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536" name="フローチャート: 判断 535"/>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116840</xdr:rowOff>
    </xdr:from>
    <xdr:to>
      <xdr:col>85</xdr:col>
      <xdr:colOff>177800</xdr:colOff>
      <xdr:row>62</xdr:row>
      <xdr:rowOff>46990</xdr:rowOff>
    </xdr:to>
    <xdr:sp macro="" textlink="">
      <xdr:nvSpPr>
        <xdr:cNvPr id="542" name="楕円 541"/>
        <xdr:cNvSpPr/>
      </xdr:nvSpPr>
      <xdr:spPr>
        <a:xfrm>
          <a:off x="16268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95267</xdr:rowOff>
    </xdr:from>
    <xdr:ext cx="405111" cy="259045"/>
    <xdr:sp macro="" textlink="">
      <xdr:nvSpPr>
        <xdr:cNvPr id="543" name="【学校施設】&#10;有形固定資産減価償却率該当値テキスト"/>
        <xdr:cNvSpPr txBox="1"/>
      </xdr:nvSpPr>
      <xdr:spPr>
        <a:xfrm>
          <a:off x="16357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48260</xdr:rowOff>
    </xdr:from>
    <xdr:to>
      <xdr:col>81</xdr:col>
      <xdr:colOff>101600</xdr:colOff>
      <xdr:row>61</xdr:row>
      <xdr:rowOff>149860</xdr:rowOff>
    </xdr:to>
    <xdr:sp macro="" textlink="">
      <xdr:nvSpPr>
        <xdr:cNvPr id="544" name="楕円 543"/>
        <xdr:cNvSpPr/>
      </xdr:nvSpPr>
      <xdr:spPr>
        <a:xfrm>
          <a:off x="1543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99060</xdr:rowOff>
    </xdr:from>
    <xdr:to>
      <xdr:col>85</xdr:col>
      <xdr:colOff>127000</xdr:colOff>
      <xdr:row>61</xdr:row>
      <xdr:rowOff>167640</xdr:rowOff>
    </xdr:to>
    <xdr:cxnSp macro="">
      <xdr:nvCxnSpPr>
        <xdr:cNvPr id="545" name="直線コネクタ 544"/>
        <xdr:cNvCxnSpPr/>
      </xdr:nvCxnSpPr>
      <xdr:spPr>
        <a:xfrm>
          <a:off x="15481300" y="105575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xdr:rowOff>
    </xdr:from>
    <xdr:to>
      <xdr:col>76</xdr:col>
      <xdr:colOff>165100</xdr:colOff>
      <xdr:row>61</xdr:row>
      <xdr:rowOff>115570</xdr:rowOff>
    </xdr:to>
    <xdr:sp macro="" textlink="">
      <xdr:nvSpPr>
        <xdr:cNvPr id="546" name="楕円 545"/>
        <xdr:cNvSpPr/>
      </xdr:nvSpPr>
      <xdr:spPr>
        <a:xfrm>
          <a:off x="14541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64770</xdr:rowOff>
    </xdr:from>
    <xdr:to>
      <xdr:col>81</xdr:col>
      <xdr:colOff>50800</xdr:colOff>
      <xdr:row>61</xdr:row>
      <xdr:rowOff>99060</xdr:rowOff>
    </xdr:to>
    <xdr:cxnSp macro="">
      <xdr:nvCxnSpPr>
        <xdr:cNvPr id="547" name="直線コネクタ 546"/>
        <xdr:cNvCxnSpPr/>
      </xdr:nvCxnSpPr>
      <xdr:spPr>
        <a:xfrm>
          <a:off x="14592300" y="10523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548" name="楕円 547"/>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64770</xdr:rowOff>
    </xdr:to>
    <xdr:cxnSp macro="">
      <xdr:nvCxnSpPr>
        <xdr:cNvPr id="549" name="直線コネクタ 548"/>
        <xdr:cNvCxnSpPr/>
      </xdr:nvCxnSpPr>
      <xdr:spPr>
        <a:xfrm>
          <a:off x="13703300" y="1048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113030</xdr:rowOff>
    </xdr:from>
    <xdr:to>
      <xdr:col>67</xdr:col>
      <xdr:colOff>101600</xdr:colOff>
      <xdr:row>61</xdr:row>
      <xdr:rowOff>43180</xdr:rowOff>
    </xdr:to>
    <xdr:sp macro="" textlink="">
      <xdr:nvSpPr>
        <xdr:cNvPr id="550" name="楕円 549"/>
        <xdr:cNvSpPr/>
      </xdr:nvSpPr>
      <xdr:spPr>
        <a:xfrm>
          <a:off x="12763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163830</xdr:rowOff>
    </xdr:from>
    <xdr:to>
      <xdr:col>71</xdr:col>
      <xdr:colOff>177800</xdr:colOff>
      <xdr:row>61</xdr:row>
      <xdr:rowOff>26670</xdr:rowOff>
    </xdr:to>
    <xdr:cxnSp macro="">
      <xdr:nvCxnSpPr>
        <xdr:cNvPr id="551" name="直線コネクタ 550"/>
        <xdr:cNvCxnSpPr/>
      </xdr:nvCxnSpPr>
      <xdr:spPr>
        <a:xfrm>
          <a:off x="12814300" y="10450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552" name="n_1aveValue【学校施設】&#10;有形固定資産減価償却率"/>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3"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54" name="n_3aveValue【学校施設】&#10;有形固定資産減価償却率"/>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555" name="n_4aveValue【学校施設】&#10;有形固定資産減価償却率"/>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140987</xdr:rowOff>
    </xdr:from>
    <xdr:ext cx="405111" cy="259045"/>
    <xdr:sp macro="" textlink="">
      <xdr:nvSpPr>
        <xdr:cNvPr id="556" name="n_1mainValue【学校施設】&#10;有形固定資産減価償却率"/>
        <xdr:cNvSpPr txBox="1"/>
      </xdr:nvSpPr>
      <xdr:spPr>
        <a:xfrm>
          <a:off x="152660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106697</xdr:rowOff>
    </xdr:from>
    <xdr:ext cx="405111" cy="259045"/>
    <xdr:sp macro="" textlink="">
      <xdr:nvSpPr>
        <xdr:cNvPr id="557" name="n_2mainValue【学校施設】&#10;有形固定資産減価償却率"/>
        <xdr:cNvSpPr txBox="1"/>
      </xdr:nvSpPr>
      <xdr:spPr>
        <a:xfrm>
          <a:off x="14389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558" name="n_3mainValue【学校施設】&#10;有形固定資産減価償却率"/>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34307</xdr:rowOff>
    </xdr:from>
    <xdr:ext cx="405111" cy="259045"/>
    <xdr:sp macro="" textlink="">
      <xdr:nvSpPr>
        <xdr:cNvPr id="559" name="n_4mainValue【学校施設】&#10;有形固定資産減価償却率"/>
        <xdr:cNvSpPr txBox="1"/>
      </xdr:nvSpPr>
      <xdr:spPr>
        <a:xfrm>
          <a:off x="12611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582" name="直線コネクタ 581"/>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583" name="【学校施設】&#10;一人当たり面積最小値テキスト"/>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584" name="直線コネクタ 583"/>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585" name="【学校施設】&#10;一人当たり面積最大値テキスト"/>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586" name="直線コネクタ 585"/>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21353</xdr:rowOff>
    </xdr:from>
    <xdr:ext cx="469744" cy="259045"/>
    <xdr:sp macro="" textlink="">
      <xdr:nvSpPr>
        <xdr:cNvPr id="587" name="【学校施設】&#10;一人当たり面積平均値テキスト"/>
        <xdr:cNvSpPr txBox="1"/>
      </xdr:nvSpPr>
      <xdr:spPr>
        <a:xfrm>
          <a:off x="22199600" y="10308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588" name="フローチャート: 判断 587"/>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589" name="フローチャート: 判断 588"/>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590" name="フローチャート: 判断 589"/>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591" name="フローチャート: 判断 590"/>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592" name="フローチャート: 判断 591"/>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167742</xdr:rowOff>
    </xdr:from>
    <xdr:to>
      <xdr:col>116</xdr:col>
      <xdr:colOff>114300</xdr:colOff>
      <xdr:row>60</xdr:row>
      <xdr:rowOff>97892</xdr:rowOff>
    </xdr:to>
    <xdr:sp macro="" textlink="">
      <xdr:nvSpPr>
        <xdr:cNvPr id="598" name="楕円 597"/>
        <xdr:cNvSpPr/>
      </xdr:nvSpPr>
      <xdr:spPr>
        <a:xfrm>
          <a:off x="22110700" y="102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19169</xdr:rowOff>
    </xdr:from>
    <xdr:ext cx="469744" cy="259045"/>
    <xdr:sp macro="" textlink="">
      <xdr:nvSpPr>
        <xdr:cNvPr id="599" name="【学校施設】&#10;一人当たり面積該当値テキスト"/>
        <xdr:cNvSpPr txBox="1"/>
      </xdr:nvSpPr>
      <xdr:spPr>
        <a:xfrm>
          <a:off x="22199600" y="1013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406</xdr:rowOff>
    </xdr:from>
    <xdr:to>
      <xdr:col>112</xdr:col>
      <xdr:colOff>38100</xdr:colOff>
      <xdr:row>60</xdr:row>
      <xdr:rowOff>102006</xdr:rowOff>
    </xdr:to>
    <xdr:sp macro="" textlink="">
      <xdr:nvSpPr>
        <xdr:cNvPr id="600" name="楕円 599"/>
        <xdr:cNvSpPr/>
      </xdr:nvSpPr>
      <xdr:spPr>
        <a:xfrm>
          <a:off x="21272500" y="102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47092</xdr:rowOff>
    </xdr:from>
    <xdr:to>
      <xdr:col>116</xdr:col>
      <xdr:colOff>63500</xdr:colOff>
      <xdr:row>60</xdr:row>
      <xdr:rowOff>51206</xdr:rowOff>
    </xdr:to>
    <xdr:cxnSp macro="">
      <xdr:nvCxnSpPr>
        <xdr:cNvPr id="601" name="直線コネクタ 600"/>
        <xdr:cNvCxnSpPr/>
      </xdr:nvCxnSpPr>
      <xdr:spPr>
        <a:xfrm flipV="1">
          <a:off x="21323300" y="10334092"/>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4064</xdr:rowOff>
    </xdr:from>
    <xdr:to>
      <xdr:col>107</xdr:col>
      <xdr:colOff>101600</xdr:colOff>
      <xdr:row>60</xdr:row>
      <xdr:rowOff>105664</xdr:rowOff>
    </xdr:to>
    <xdr:sp macro="" textlink="">
      <xdr:nvSpPr>
        <xdr:cNvPr id="602" name="楕円 601"/>
        <xdr:cNvSpPr/>
      </xdr:nvSpPr>
      <xdr:spPr>
        <a:xfrm>
          <a:off x="20383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51206</xdr:rowOff>
    </xdr:from>
    <xdr:to>
      <xdr:col>111</xdr:col>
      <xdr:colOff>177800</xdr:colOff>
      <xdr:row>60</xdr:row>
      <xdr:rowOff>54864</xdr:rowOff>
    </xdr:to>
    <xdr:cxnSp macro="">
      <xdr:nvCxnSpPr>
        <xdr:cNvPr id="603" name="直線コネクタ 602"/>
        <xdr:cNvCxnSpPr/>
      </xdr:nvCxnSpPr>
      <xdr:spPr>
        <a:xfrm flipV="1">
          <a:off x="20434300" y="1033820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13208</xdr:rowOff>
    </xdr:from>
    <xdr:to>
      <xdr:col>102</xdr:col>
      <xdr:colOff>165100</xdr:colOff>
      <xdr:row>60</xdr:row>
      <xdr:rowOff>114808</xdr:rowOff>
    </xdr:to>
    <xdr:sp macro="" textlink="">
      <xdr:nvSpPr>
        <xdr:cNvPr id="604" name="楕円 603"/>
        <xdr:cNvSpPr/>
      </xdr:nvSpPr>
      <xdr:spPr>
        <a:xfrm>
          <a:off x="19494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54864</xdr:rowOff>
    </xdr:from>
    <xdr:to>
      <xdr:col>107</xdr:col>
      <xdr:colOff>50800</xdr:colOff>
      <xdr:row>60</xdr:row>
      <xdr:rowOff>64008</xdr:rowOff>
    </xdr:to>
    <xdr:cxnSp macro="">
      <xdr:nvCxnSpPr>
        <xdr:cNvPr id="605" name="直線コネクタ 604"/>
        <xdr:cNvCxnSpPr/>
      </xdr:nvCxnSpPr>
      <xdr:spPr>
        <a:xfrm flipV="1">
          <a:off x="19545300" y="10341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20066</xdr:rowOff>
    </xdr:from>
    <xdr:to>
      <xdr:col>98</xdr:col>
      <xdr:colOff>38100</xdr:colOff>
      <xdr:row>60</xdr:row>
      <xdr:rowOff>121666</xdr:rowOff>
    </xdr:to>
    <xdr:sp macro="" textlink="">
      <xdr:nvSpPr>
        <xdr:cNvPr id="606" name="楕円 605"/>
        <xdr:cNvSpPr/>
      </xdr:nvSpPr>
      <xdr:spPr>
        <a:xfrm>
          <a:off x="18605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64008</xdr:rowOff>
    </xdr:from>
    <xdr:to>
      <xdr:col>102</xdr:col>
      <xdr:colOff>114300</xdr:colOff>
      <xdr:row>60</xdr:row>
      <xdr:rowOff>70866</xdr:rowOff>
    </xdr:to>
    <xdr:cxnSp macro="">
      <xdr:nvCxnSpPr>
        <xdr:cNvPr id="607" name="直線コネクタ 606"/>
        <xdr:cNvCxnSpPr/>
      </xdr:nvCxnSpPr>
      <xdr:spPr>
        <a:xfrm flipV="1">
          <a:off x="18656300" y="1035100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139768</xdr:rowOff>
    </xdr:from>
    <xdr:ext cx="469744" cy="259045"/>
    <xdr:sp macro="" textlink="">
      <xdr:nvSpPr>
        <xdr:cNvPr id="608" name="n_1aveValue【学校施設】&#10;一人当たり面積"/>
        <xdr:cNvSpPr txBox="1"/>
      </xdr:nvSpPr>
      <xdr:spPr>
        <a:xfrm>
          <a:off x="21075727" y="104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99534</xdr:rowOff>
    </xdr:from>
    <xdr:ext cx="469744" cy="259045"/>
    <xdr:sp macro="" textlink="">
      <xdr:nvSpPr>
        <xdr:cNvPr id="609" name="n_2aveValue【学校施設】&#10;一人当たり面積"/>
        <xdr:cNvSpPr txBox="1"/>
      </xdr:nvSpPr>
      <xdr:spPr>
        <a:xfrm>
          <a:off x="20199427" y="103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121023</xdr:rowOff>
    </xdr:from>
    <xdr:ext cx="469744" cy="259045"/>
    <xdr:sp macro="" textlink="">
      <xdr:nvSpPr>
        <xdr:cNvPr id="610" name="n_3aveValue【学校施設】&#10;一人当たり面積"/>
        <xdr:cNvSpPr txBox="1"/>
      </xdr:nvSpPr>
      <xdr:spPr>
        <a:xfrm>
          <a:off x="19310427"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126966</xdr:rowOff>
    </xdr:from>
    <xdr:ext cx="469744" cy="259045"/>
    <xdr:sp macro="" textlink="">
      <xdr:nvSpPr>
        <xdr:cNvPr id="611" name="n_4aveValue【学校施設】&#10;一人当たり面積"/>
        <xdr:cNvSpPr txBox="1"/>
      </xdr:nvSpPr>
      <xdr:spPr>
        <a:xfrm>
          <a:off x="18421427" y="104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118533</xdr:rowOff>
    </xdr:from>
    <xdr:ext cx="469744" cy="259045"/>
    <xdr:sp macro="" textlink="">
      <xdr:nvSpPr>
        <xdr:cNvPr id="612" name="n_1mainValue【学校施設】&#10;一人当たり面積"/>
        <xdr:cNvSpPr txBox="1"/>
      </xdr:nvSpPr>
      <xdr:spPr>
        <a:xfrm>
          <a:off x="21075727"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122191</xdr:rowOff>
    </xdr:from>
    <xdr:ext cx="469744" cy="259045"/>
    <xdr:sp macro="" textlink="">
      <xdr:nvSpPr>
        <xdr:cNvPr id="613" name="n_2mainValue【学校施設】&#10;一人当たり面積"/>
        <xdr:cNvSpPr txBox="1"/>
      </xdr:nvSpPr>
      <xdr:spPr>
        <a:xfrm>
          <a:off x="20199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131335</xdr:rowOff>
    </xdr:from>
    <xdr:ext cx="469744" cy="259045"/>
    <xdr:sp macro="" textlink="">
      <xdr:nvSpPr>
        <xdr:cNvPr id="614" name="n_3mainValue【学校施設】&#10;一人当たり面積"/>
        <xdr:cNvSpPr txBox="1"/>
      </xdr:nvSpPr>
      <xdr:spPr>
        <a:xfrm>
          <a:off x="193104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138193</xdr:rowOff>
    </xdr:from>
    <xdr:ext cx="469744" cy="259045"/>
    <xdr:sp macro="" textlink="">
      <xdr:nvSpPr>
        <xdr:cNvPr id="615" name="n_4mainValue【学校施設】&#10;一人当たり面積"/>
        <xdr:cNvSpPr txBox="1"/>
      </xdr:nvSpPr>
      <xdr:spPr>
        <a:xfrm>
          <a:off x="18421427" y="1008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640" name="直線コネクタ 639"/>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641" name="【児童館】&#10;有形固定資産減価償却率最小値テキスト"/>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642" name="直線コネクタ 641"/>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643" name="【児童館】&#10;有形固定資産減価償却率最大値テキスト"/>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644" name="直線コネクタ 643"/>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645" name="【児童館】&#10;有形固定資産減価償却率平均値テキスト"/>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46" name="フローチャート: 判断 645"/>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647" name="フローチャート: 判断 646"/>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48" name="フローチャート: 判断 647"/>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49" name="フローチャート: 判断 648"/>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650" name="フローチャート: 判断 649"/>
        <xdr:cNvSpPr/>
      </xdr:nvSpPr>
      <xdr:spPr>
        <a:xfrm>
          <a:off x="12763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50164</xdr:rowOff>
    </xdr:from>
    <xdr:to>
      <xdr:col>85</xdr:col>
      <xdr:colOff>177800</xdr:colOff>
      <xdr:row>79</xdr:row>
      <xdr:rowOff>151764</xdr:rowOff>
    </xdr:to>
    <xdr:sp macro="" textlink="">
      <xdr:nvSpPr>
        <xdr:cNvPr id="656" name="楕円 655"/>
        <xdr:cNvSpPr/>
      </xdr:nvSpPr>
      <xdr:spPr>
        <a:xfrm>
          <a:off x="162687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136541</xdr:rowOff>
    </xdr:from>
    <xdr:ext cx="405111" cy="259045"/>
    <xdr:sp macro="" textlink="">
      <xdr:nvSpPr>
        <xdr:cNvPr id="657" name="【児童館】&#10;有形固定資産減価償却率該当値テキスト"/>
        <xdr:cNvSpPr txBox="1"/>
      </xdr:nvSpPr>
      <xdr:spPr>
        <a:xfrm>
          <a:off x="16357600" y="1350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6350</xdr:rowOff>
    </xdr:from>
    <xdr:to>
      <xdr:col>81</xdr:col>
      <xdr:colOff>101600</xdr:colOff>
      <xdr:row>79</xdr:row>
      <xdr:rowOff>107950</xdr:rowOff>
    </xdr:to>
    <xdr:sp macro="" textlink="">
      <xdr:nvSpPr>
        <xdr:cNvPr id="658" name="楕円 657"/>
        <xdr:cNvSpPr/>
      </xdr:nvSpPr>
      <xdr:spPr>
        <a:xfrm>
          <a:off x="15430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57150</xdr:rowOff>
    </xdr:from>
    <xdr:to>
      <xdr:col>85</xdr:col>
      <xdr:colOff>127000</xdr:colOff>
      <xdr:row>79</xdr:row>
      <xdr:rowOff>100964</xdr:rowOff>
    </xdr:to>
    <xdr:cxnSp macro="">
      <xdr:nvCxnSpPr>
        <xdr:cNvPr id="659" name="直線コネクタ 658"/>
        <xdr:cNvCxnSpPr/>
      </xdr:nvCxnSpPr>
      <xdr:spPr>
        <a:xfrm>
          <a:off x="15481300" y="1360170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153036</xdr:rowOff>
    </xdr:from>
    <xdr:to>
      <xdr:col>76</xdr:col>
      <xdr:colOff>165100</xdr:colOff>
      <xdr:row>79</xdr:row>
      <xdr:rowOff>83186</xdr:rowOff>
    </xdr:to>
    <xdr:sp macro="" textlink="">
      <xdr:nvSpPr>
        <xdr:cNvPr id="660" name="楕円 659"/>
        <xdr:cNvSpPr/>
      </xdr:nvSpPr>
      <xdr:spPr>
        <a:xfrm>
          <a:off x="14541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32386</xdr:rowOff>
    </xdr:from>
    <xdr:to>
      <xdr:col>81</xdr:col>
      <xdr:colOff>50800</xdr:colOff>
      <xdr:row>79</xdr:row>
      <xdr:rowOff>57150</xdr:rowOff>
    </xdr:to>
    <xdr:cxnSp macro="">
      <xdr:nvCxnSpPr>
        <xdr:cNvPr id="661" name="直線コネクタ 660"/>
        <xdr:cNvCxnSpPr/>
      </xdr:nvCxnSpPr>
      <xdr:spPr>
        <a:xfrm>
          <a:off x="14592300" y="135769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101600</xdr:rowOff>
    </xdr:from>
    <xdr:to>
      <xdr:col>72</xdr:col>
      <xdr:colOff>38100</xdr:colOff>
      <xdr:row>79</xdr:row>
      <xdr:rowOff>31750</xdr:rowOff>
    </xdr:to>
    <xdr:sp macro="" textlink="">
      <xdr:nvSpPr>
        <xdr:cNvPr id="662" name="楕円 661"/>
        <xdr:cNvSpPr/>
      </xdr:nvSpPr>
      <xdr:spPr>
        <a:xfrm>
          <a:off x="1365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152400</xdr:rowOff>
    </xdr:from>
    <xdr:to>
      <xdr:col>76</xdr:col>
      <xdr:colOff>114300</xdr:colOff>
      <xdr:row>79</xdr:row>
      <xdr:rowOff>32386</xdr:rowOff>
    </xdr:to>
    <xdr:cxnSp macro="">
      <xdr:nvCxnSpPr>
        <xdr:cNvPr id="663" name="直線コネクタ 662"/>
        <xdr:cNvCxnSpPr/>
      </xdr:nvCxnSpPr>
      <xdr:spPr>
        <a:xfrm>
          <a:off x="13703300" y="135255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71120</xdr:rowOff>
    </xdr:from>
    <xdr:to>
      <xdr:col>67</xdr:col>
      <xdr:colOff>101600</xdr:colOff>
      <xdr:row>79</xdr:row>
      <xdr:rowOff>1270</xdr:rowOff>
    </xdr:to>
    <xdr:sp macro="" textlink="">
      <xdr:nvSpPr>
        <xdr:cNvPr id="664" name="楕円 663"/>
        <xdr:cNvSpPr/>
      </xdr:nvSpPr>
      <xdr:spPr>
        <a:xfrm>
          <a:off x="12763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121920</xdr:rowOff>
    </xdr:from>
    <xdr:to>
      <xdr:col>71</xdr:col>
      <xdr:colOff>177800</xdr:colOff>
      <xdr:row>78</xdr:row>
      <xdr:rowOff>152400</xdr:rowOff>
    </xdr:to>
    <xdr:cxnSp macro="">
      <xdr:nvCxnSpPr>
        <xdr:cNvPr id="665" name="直線コネクタ 664"/>
        <xdr:cNvCxnSpPr/>
      </xdr:nvCxnSpPr>
      <xdr:spPr>
        <a:xfrm>
          <a:off x="12814300" y="13495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55263</xdr:rowOff>
    </xdr:from>
    <xdr:ext cx="405111" cy="259045"/>
    <xdr:sp macro="" textlink="">
      <xdr:nvSpPr>
        <xdr:cNvPr id="666" name="n_1aveValue【児童館】&#10;有形固定資産減価償却率"/>
        <xdr:cNvSpPr txBox="1"/>
      </xdr:nvSpPr>
      <xdr:spPr>
        <a:xfrm>
          <a:off x="15266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22877</xdr:rowOff>
    </xdr:from>
    <xdr:ext cx="405111" cy="259045"/>
    <xdr:sp macro="" textlink="">
      <xdr:nvSpPr>
        <xdr:cNvPr id="667" name="n_2aveValue【児童館】&#10;有形固定資産減価償却率"/>
        <xdr:cNvSpPr txBox="1"/>
      </xdr:nvSpPr>
      <xdr:spPr>
        <a:xfrm>
          <a:off x="14389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668" name="n_3aveValue【児童館】&#10;有形固定資産減価償却率"/>
        <xdr:cNvSpPr txBox="1"/>
      </xdr:nvSpPr>
      <xdr:spPr>
        <a:xfrm>
          <a:off x="13500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127652</xdr:rowOff>
    </xdr:from>
    <xdr:ext cx="405111" cy="259045"/>
    <xdr:sp macro="" textlink="">
      <xdr:nvSpPr>
        <xdr:cNvPr id="669" name="n_4aveValue【児童館】&#10;有形固定資産減価償却率"/>
        <xdr:cNvSpPr txBox="1"/>
      </xdr:nvSpPr>
      <xdr:spPr>
        <a:xfrm>
          <a:off x="12611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124477</xdr:rowOff>
    </xdr:from>
    <xdr:ext cx="405111" cy="259045"/>
    <xdr:sp macro="" textlink="">
      <xdr:nvSpPr>
        <xdr:cNvPr id="670" name="n_1mainValue【児童館】&#10;有形固定資産減価償却率"/>
        <xdr:cNvSpPr txBox="1"/>
      </xdr:nvSpPr>
      <xdr:spPr>
        <a:xfrm>
          <a:off x="152660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99713</xdr:rowOff>
    </xdr:from>
    <xdr:ext cx="405111" cy="259045"/>
    <xdr:sp macro="" textlink="">
      <xdr:nvSpPr>
        <xdr:cNvPr id="671" name="n_2mainValue【児童館】&#10;有形固定資産減価償却率"/>
        <xdr:cNvSpPr txBox="1"/>
      </xdr:nvSpPr>
      <xdr:spPr>
        <a:xfrm>
          <a:off x="14389744" y="1330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48277</xdr:rowOff>
    </xdr:from>
    <xdr:ext cx="405111" cy="259045"/>
    <xdr:sp macro="" textlink="">
      <xdr:nvSpPr>
        <xdr:cNvPr id="672" name="n_3mainValue【児童館】&#10;有形固定資産減価償却率"/>
        <xdr:cNvSpPr txBox="1"/>
      </xdr:nvSpPr>
      <xdr:spPr>
        <a:xfrm>
          <a:off x="13500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17797</xdr:rowOff>
    </xdr:from>
    <xdr:ext cx="405111" cy="259045"/>
    <xdr:sp macro="" textlink="">
      <xdr:nvSpPr>
        <xdr:cNvPr id="673" name="n_4mainValue【児童館】&#10;有形固定資産減価償却率"/>
        <xdr:cNvSpPr txBox="1"/>
      </xdr:nvSpPr>
      <xdr:spPr>
        <a:xfrm>
          <a:off x="1261174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4" name="直線コネクタ 68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5" name="テキスト ボックス 68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6" name="直線コネクタ 68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7" name="テキスト ボックス 68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8" name="直線コネクタ 68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9" name="テキスト ボックス 68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0" name="直線コネクタ 68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1" name="テキスト ボックス 69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2" name="直線コネクタ 69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3" name="テキスト ボックス 69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4" name="直線コネクタ 69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5" name="テキスト ボックス 69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699" name="直線コネクタ 698"/>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0"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1" name="直線コネクタ 70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02" name="【児童館】&#10;一人当たり面積最大値テキスト"/>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03" name="直線コネクタ 702"/>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4"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5" name="フローチャート: 判断 704"/>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706" name="フローチャート: 判断 705"/>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707" name="フローチャート: 判断 706"/>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08" name="フローチャート: 判断 707"/>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09" name="フローチャート: 判断 708"/>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11793</xdr:rowOff>
    </xdr:from>
    <xdr:to>
      <xdr:col>116</xdr:col>
      <xdr:colOff>114300</xdr:colOff>
      <xdr:row>85</xdr:row>
      <xdr:rowOff>113393</xdr:rowOff>
    </xdr:to>
    <xdr:sp macro="" textlink="">
      <xdr:nvSpPr>
        <xdr:cNvPr id="715" name="楕円 714"/>
        <xdr:cNvSpPr/>
      </xdr:nvSpPr>
      <xdr:spPr>
        <a:xfrm>
          <a:off x="22110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161670</xdr:rowOff>
    </xdr:from>
    <xdr:ext cx="469744" cy="259045"/>
    <xdr:sp macro="" textlink="">
      <xdr:nvSpPr>
        <xdr:cNvPr id="716" name="【児童館】&#10;一人当たり面積該当値テキスト"/>
        <xdr:cNvSpPr txBox="1"/>
      </xdr:nvSpPr>
      <xdr:spPr>
        <a:xfrm>
          <a:off x="22199600"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11793</xdr:rowOff>
    </xdr:from>
    <xdr:to>
      <xdr:col>112</xdr:col>
      <xdr:colOff>38100</xdr:colOff>
      <xdr:row>85</xdr:row>
      <xdr:rowOff>113393</xdr:rowOff>
    </xdr:to>
    <xdr:sp macro="" textlink="">
      <xdr:nvSpPr>
        <xdr:cNvPr id="717" name="楕円 716"/>
        <xdr:cNvSpPr/>
      </xdr:nvSpPr>
      <xdr:spPr>
        <a:xfrm>
          <a:off x="2127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62593</xdr:rowOff>
    </xdr:from>
    <xdr:to>
      <xdr:col>116</xdr:col>
      <xdr:colOff>63500</xdr:colOff>
      <xdr:row>85</xdr:row>
      <xdr:rowOff>62593</xdr:rowOff>
    </xdr:to>
    <xdr:cxnSp macro="">
      <xdr:nvCxnSpPr>
        <xdr:cNvPr id="718" name="直線コネクタ 717"/>
        <xdr:cNvCxnSpPr/>
      </xdr:nvCxnSpPr>
      <xdr:spPr>
        <a:xfrm>
          <a:off x="21323300" y="1463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11793</xdr:rowOff>
    </xdr:from>
    <xdr:to>
      <xdr:col>107</xdr:col>
      <xdr:colOff>101600</xdr:colOff>
      <xdr:row>85</xdr:row>
      <xdr:rowOff>113393</xdr:rowOff>
    </xdr:to>
    <xdr:sp macro="" textlink="">
      <xdr:nvSpPr>
        <xdr:cNvPr id="719" name="楕円 718"/>
        <xdr:cNvSpPr/>
      </xdr:nvSpPr>
      <xdr:spPr>
        <a:xfrm>
          <a:off x="20383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62593</xdr:rowOff>
    </xdr:from>
    <xdr:to>
      <xdr:col>111</xdr:col>
      <xdr:colOff>177800</xdr:colOff>
      <xdr:row>85</xdr:row>
      <xdr:rowOff>62593</xdr:rowOff>
    </xdr:to>
    <xdr:cxnSp macro="">
      <xdr:nvCxnSpPr>
        <xdr:cNvPr id="720" name="直線コネクタ 719"/>
        <xdr:cNvCxnSpPr/>
      </xdr:nvCxnSpPr>
      <xdr:spPr>
        <a:xfrm>
          <a:off x="20434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721" name="楕円 720"/>
        <xdr:cNvSpPr/>
      </xdr:nvSpPr>
      <xdr:spPr>
        <a:xfrm>
          <a:off x="19494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62593</xdr:rowOff>
    </xdr:from>
    <xdr:to>
      <xdr:col>107</xdr:col>
      <xdr:colOff>50800</xdr:colOff>
      <xdr:row>85</xdr:row>
      <xdr:rowOff>78921</xdr:rowOff>
    </xdr:to>
    <xdr:cxnSp macro="">
      <xdr:nvCxnSpPr>
        <xdr:cNvPr id="722" name="直線コネクタ 721"/>
        <xdr:cNvCxnSpPr/>
      </xdr:nvCxnSpPr>
      <xdr:spPr>
        <a:xfrm flipV="1">
          <a:off x="19545300" y="146358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macro="" textlink="">
      <xdr:nvSpPr>
        <xdr:cNvPr id="723" name="楕円 722"/>
        <xdr:cNvSpPr/>
      </xdr:nvSpPr>
      <xdr:spPr>
        <a:xfrm>
          <a:off x="18605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85</xdr:row>
      <xdr:rowOff>78921</xdr:rowOff>
    </xdr:to>
    <xdr:cxnSp macro="">
      <xdr:nvCxnSpPr>
        <xdr:cNvPr id="724" name="直線コネクタ 723"/>
        <xdr:cNvCxnSpPr/>
      </xdr:nvCxnSpPr>
      <xdr:spPr>
        <a:xfrm>
          <a:off x="18656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725" name="n_1aveValue【児童館】&#10;一人当たり面積"/>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726"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27"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28"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104520</xdr:rowOff>
    </xdr:from>
    <xdr:ext cx="469744" cy="259045"/>
    <xdr:sp macro="" textlink="">
      <xdr:nvSpPr>
        <xdr:cNvPr id="729" name="n_1mainValue【児童館】&#10;一人当たり面積"/>
        <xdr:cNvSpPr txBox="1"/>
      </xdr:nvSpPr>
      <xdr:spPr>
        <a:xfrm>
          <a:off x="21075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104520</xdr:rowOff>
    </xdr:from>
    <xdr:ext cx="469744" cy="259045"/>
    <xdr:sp macro="" textlink="">
      <xdr:nvSpPr>
        <xdr:cNvPr id="730" name="n_2mainValue【児童館】&#10;一人当たり面積"/>
        <xdr:cNvSpPr txBox="1"/>
      </xdr:nvSpPr>
      <xdr:spPr>
        <a:xfrm>
          <a:off x="20199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macro="" textlink="">
      <xdr:nvSpPr>
        <xdr:cNvPr id="731" name="n_3mainValue【児童館】&#10;一人当たり面積"/>
        <xdr:cNvSpPr txBox="1"/>
      </xdr:nvSpPr>
      <xdr:spPr>
        <a:xfrm>
          <a:off x="19310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120848</xdr:rowOff>
    </xdr:from>
    <xdr:ext cx="469744" cy="259045"/>
    <xdr:sp macro="" textlink="">
      <xdr:nvSpPr>
        <xdr:cNvPr id="732" name="n_4mainValue【児童館】&#10;一人当たり面積"/>
        <xdr:cNvSpPr txBox="1"/>
      </xdr:nvSpPr>
      <xdr:spPr>
        <a:xfrm>
          <a:off x="18421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5" name="テキスト ボックス 74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3" name="テキスト ボックス 75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755" name="直線コネクタ 754"/>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6"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57" name="直線コネクタ 756"/>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758" name="【公民館】&#10;有形固定資産減価償却率最大値テキスト"/>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59" name="直線コネクタ 758"/>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760" name="【公民館】&#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61" name="フローチャート: 判断 760"/>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62" name="フローチャート: 判断 761"/>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763" name="フローチャート: 判断 762"/>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764" name="フローチャート: 判断 763"/>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765" name="フローチャート: 判断 764"/>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23113</xdr:rowOff>
    </xdr:from>
    <xdr:to>
      <xdr:col>85</xdr:col>
      <xdr:colOff>177800</xdr:colOff>
      <xdr:row>101</xdr:row>
      <xdr:rowOff>124713</xdr:rowOff>
    </xdr:to>
    <xdr:sp macro="" textlink="">
      <xdr:nvSpPr>
        <xdr:cNvPr id="771" name="楕円 770"/>
        <xdr:cNvSpPr/>
      </xdr:nvSpPr>
      <xdr:spPr>
        <a:xfrm>
          <a:off x="16268700" y="173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45990</xdr:rowOff>
    </xdr:from>
    <xdr:ext cx="405111" cy="259045"/>
    <xdr:sp macro="" textlink="">
      <xdr:nvSpPr>
        <xdr:cNvPr id="772" name="【公民館】&#10;有形固定資産減価償却率該当値テキスト"/>
        <xdr:cNvSpPr txBox="1"/>
      </xdr:nvSpPr>
      <xdr:spPr>
        <a:xfrm>
          <a:off x="16357600" y="1719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98552</xdr:rowOff>
    </xdr:from>
    <xdr:to>
      <xdr:col>81</xdr:col>
      <xdr:colOff>101600</xdr:colOff>
      <xdr:row>101</xdr:row>
      <xdr:rowOff>28702</xdr:rowOff>
    </xdr:to>
    <xdr:sp macro="" textlink="">
      <xdr:nvSpPr>
        <xdr:cNvPr id="773" name="楕円 772"/>
        <xdr:cNvSpPr/>
      </xdr:nvSpPr>
      <xdr:spPr>
        <a:xfrm>
          <a:off x="15430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149352</xdr:rowOff>
    </xdr:from>
    <xdr:to>
      <xdr:col>85</xdr:col>
      <xdr:colOff>127000</xdr:colOff>
      <xdr:row>101</xdr:row>
      <xdr:rowOff>73913</xdr:rowOff>
    </xdr:to>
    <xdr:cxnSp macro="">
      <xdr:nvCxnSpPr>
        <xdr:cNvPr id="774" name="直線コネクタ 773"/>
        <xdr:cNvCxnSpPr/>
      </xdr:nvCxnSpPr>
      <xdr:spPr>
        <a:xfrm>
          <a:off x="15481300" y="17294352"/>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50546</xdr:rowOff>
    </xdr:from>
    <xdr:to>
      <xdr:col>76</xdr:col>
      <xdr:colOff>165100</xdr:colOff>
      <xdr:row>100</xdr:row>
      <xdr:rowOff>152146</xdr:rowOff>
    </xdr:to>
    <xdr:sp macro="" textlink="">
      <xdr:nvSpPr>
        <xdr:cNvPr id="775" name="楕円 774"/>
        <xdr:cNvSpPr/>
      </xdr:nvSpPr>
      <xdr:spPr>
        <a:xfrm>
          <a:off x="14541500" y="171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101346</xdr:rowOff>
    </xdr:from>
    <xdr:to>
      <xdr:col>81</xdr:col>
      <xdr:colOff>50800</xdr:colOff>
      <xdr:row>100</xdr:row>
      <xdr:rowOff>149352</xdr:rowOff>
    </xdr:to>
    <xdr:cxnSp macro="">
      <xdr:nvCxnSpPr>
        <xdr:cNvPr id="776" name="直線コネクタ 775"/>
        <xdr:cNvCxnSpPr/>
      </xdr:nvCxnSpPr>
      <xdr:spPr>
        <a:xfrm>
          <a:off x="14592300" y="1724634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2539</xdr:rowOff>
    </xdr:from>
    <xdr:to>
      <xdr:col>72</xdr:col>
      <xdr:colOff>38100</xdr:colOff>
      <xdr:row>100</xdr:row>
      <xdr:rowOff>104139</xdr:rowOff>
    </xdr:to>
    <xdr:sp macro="" textlink="">
      <xdr:nvSpPr>
        <xdr:cNvPr id="777" name="楕円 776"/>
        <xdr:cNvSpPr/>
      </xdr:nvSpPr>
      <xdr:spPr>
        <a:xfrm>
          <a:off x="13652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53339</xdr:rowOff>
    </xdr:from>
    <xdr:to>
      <xdr:col>76</xdr:col>
      <xdr:colOff>114300</xdr:colOff>
      <xdr:row>100</xdr:row>
      <xdr:rowOff>101346</xdr:rowOff>
    </xdr:to>
    <xdr:cxnSp macro="">
      <xdr:nvCxnSpPr>
        <xdr:cNvPr id="778" name="直線コネクタ 777"/>
        <xdr:cNvCxnSpPr/>
      </xdr:nvCxnSpPr>
      <xdr:spPr>
        <a:xfrm>
          <a:off x="13703300" y="1719833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141987</xdr:rowOff>
    </xdr:from>
    <xdr:to>
      <xdr:col>67</xdr:col>
      <xdr:colOff>101600</xdr:colOff>
      <xdr:row>100</xdr:row>
      <xdr:rowOff>72137</xdr:rowOff>
    </xdr:to>
    <xdr:sp macro="" textlink="">
      <xdr:nvSpPr>
        <xdr:cNvPr id="779" name="楕円 778"/>
        <xdr:cNvSpPr/>
      </xdr:nvSpPr>
      <xdr:spPr>
        <a:xfrm>
          <a:off x="12763500" y="171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21337</xdr:rowOff>
    </xdr:from>
    <xdr:to>
      <xdr:col>71</xdr:col>
      <xdr:colOff>177800</xdr:colOff>
      <xdr:row>100</xdr:row>
      <xdr:rowOff>53339</xdr:rowOff>
    </xdr:to>
    <xdr:cxnSp macro="">
      <xdr:nvCxnSpPr>
        <xdr:cNvPr id="780" name="直線コネクタ 779"/>
        <xdr:cNvCxnSpPr/>
      </xdr:nvCxnSpPr>
      <xdr:spPr>
        <a:xfrm>
          <a:off x="12814300" y="171663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33545</xdr:rowOff>
    </xdr:from>
    <xdr:ext cx="405111" cy="259045"/>
    <xdr:sp macro="" textlink="">
      <xdr:nvSpPr>
        <xdr:cNvPr id="781" name="n_1aveValue【公民館】&#10;有形固定資産減価償却率"/>
        <xdr:cNvSpPr txBox="1"/>
      </xdr:nvSpPr>
      <xdr:spPr>
        <a:xfrm>
          <a:off x="15266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138701</xdr:rowOff>
    </xdr:from>
    <xdr:ext cx="405111" cy="259045"/>
    <xdr:sp macro="" textlink="">
      <xdr:nvSpPr>
        <xdr:cNvPr id="782" name="n_2aveValue【公民館】&#10;有形固定資産減価償却率"/>
        <xdr:cNvSpPr txBox="1"/>
      </xdr:nvSpPr>
      <xdr:spPr>
        <a:xfrm>
          <a:off x="143897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92981</xdr:rowOff>
    </xdr:from>
    <xdr:ext cx="405111" cy="259045"/>
    <xdr:sp macro="" textlink="">
      <xdr:nvSpPr>
        <xdr:cNvPr id="783" name="n_3aveValue【公民館】&#10;有形固定資産減価償却率"/>
        <xdr:cNvSpPr txBox="1"/>
      </xdr:nvSpPr>
      <xdr:spPr>
        <a:xfrm>
          <a:off x="13500744" y="1775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108983</xdr:rowOff>
    </xdr:from>
    <xdr:ext cx="405111" cy="259045"/>
    <xdr:sp macro="" textlink="">
      <xdr:nvSpPr>
        <xdr:cNvPr id="784" name="n_4aveValue【公民館】&#10;有形固定資産減価償却率"/>
        <xdr:cNvSpPr txBox="1"/>
      </xdr:nvSpPr>
      <xdr:spPr>
        <a:xfrm>
          <a:off x="12611744" y="1776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45229</xdr:rowOff>
    </xdr:from>
    <xdr:ext cx="405111" cy="259045"/>
    <xdr:sp macro="" textlink="">
      <xdr:nvSpPr>
        <xdr:cNvPr id="785" name="n_1mainValue【公民館】&#10;有形固定資産減価償却率"/>
        <xdr:cNvSpPr txBox="1"/>
      </xdr:nvSpPr>
      <xdr:spPr>
        <a:xfrm>
          <a:off x="15266044" y="1701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168673</xdr:rowOff>
    </xdr:from>
    <xdr:ext cx="405111" cy="259045"/>
    <xdr:sp macro="" textlink="">
      <xdr:nvSpPr>
        <xdr:cNvPr id="786" name="n_2mainValue【公民館】&#10;有形固定資産減価償却率"/>
        <xdr:cNvSpPr txBox="1"/>
      </xdr:nvSpPr>
      <xdr:spPr>
        <a:xfrm>
          <a:off x="14389744" y="1697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120666</xdr:rowOff>
    </xdr:from>
    <xdr:ext cx="405111" cy="259045"/>
    <xdr:sp macro="" textlink="">
      <xdr:nvSpPr>
        <xdr:cNvPr id="787" name="n_3mainValue【公民館】&#10;有形固定資産減価償却率"/>
        <xdr:cNvSpPr txBox="1"/>
      </xdr:nvSpPr>
      <xdr:spPr>
        <a:xfrm>
          <a:off x="135007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88664</xdr:rowOff>
    </xdr:from>
    <xdr:ext cx="405111" cy="259045"/>
    <xdr:sp macro="" textlink="">
      <xdr:nvSpPr>
        <xdr:cNvPr id="788" name="n_4mainValue【公民館】&#10;有形固定資産減価償却率"/>
        <xdr:cNvSpPr txBox="1"/>
      </xdr:nvSpPr>
      <xdr:spPr>
        <a:xfrm>
          <a:off x="12611744" y="1689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810" name="直線コネクタ 809"/>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811" name="【公民館】&#10;一人当たり面積最小値テキスト"/>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812" name="直線コネクタ 811"/>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3" name="【公民館】&#10;一人当たり面積最大値テキスト"/>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4" name="直線コネクタ 813"/>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52849</xdr:rowOff>
    </xdr:from>
    <xdr:ext cx="469744" cy="259045"/>
    <xdr:sp macro="" textlink="">
      <xdr:nvSpPr>
        <xdr:cNvPr id="815" name="【公民館】&#10;一人当たり面積平均値テキスト"/>
        <xdr:cNvSpPr txBox="1"/>
      </xdr:nvSpPr>
      <xdr:spPr>
        <a:xfrm>
          <a:off x="22199600" y="1788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816" name="フローチャート: 判断 815"/>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817" name="フローチャート: 判断 816"/>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818" name="フローチャート: 判断 817"/>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819" name="フローチャート: 判断 818"/>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820" name="フローチャート: 判断 819"/>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91694</xdr:rowOff>
    </xdr:from>
    <xdr:to>
      <xdr:col>116</xdr:col>
      <xdr:colOff>114300</xdr:colOff>
      <xdr:row>108</xdr:row>
      <xdr:rowOff>21844</xdr:rowOff>
    </xdr:to>
    <xdr:sp macro="" textlink="">
      <xdr:nvSpPr>
        <xdr:cNvPr id="826" name="楕円 825"/>
        <xdr:cNvSpPr/>
      </xdr:nvSpPr>
      <xdr:spPr>
        <a:xfrm>
          <a:off x="221107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6621</xdr:rowOff>
    </xdr:from>
    <xdr:ext cx="469744" cy="259045"/>
    <xdr:sp macro="" textlink="">
      <xdr:nvSpPr>
        <xdr:cNvPr id="827" name="【公民館】&#10;一人当たり面積該当値テキスト"/>
        <xdr:cNvSpPr txBox="1"/>
      </xdr:nvSpPr>
      <xdr:spPr>
        <a:xfrm>
          <a:off x="22199600" y="1835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28" name="楕円 827"/>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142494</xdr:rowOff>
    </xdr:from>
    <xdr:to>
      <xdr:col>116</xdr:col>
      <xdr:colOff>63500</xdr:colOff>
      <xdr:row>107</xdr:row>
      <xdr:rowOff>156211</xdr:rowOff>
    </xdr:to>
    <xdr:cxnSp macro="">
      <xdr:nvCxnSpPr>
        <xdr:cNvPr id="829" name="直線コネクタ 828"/>
        <xdr:cNvCxnSpPr/>
      </xdr:nvCxnSpPr>
      <xdr:spPr>
        <a:xfrm flipV="1">
          <a:off x="21323300" y="184876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30" name="楕円 829"/>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831" name="直線コネクタ 830"/>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32" name="楕円 831"/>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156211</xdr:rowOff>
    </xdr:to>
    <xdr:cxnSp macro="">
      <xdr:nvCxnSpPr>
        <xdr:cNvPr id="833" name="直線コネクタ 832"/>
        <xdr:cNvCxnSpPr/>
      </xdr:nvCxnSpPr>
      <xdr:spPr>
        <a:xfrm>
          <a:off x="19545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834" name="楕円 833"/>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156211</xdr:rowOff>
    </xdr:to>
    <xdr:cxnSp macro="">
      <xdr:nvCxnSpPr>
        <xdr:cNvPr id="835" name="直線コネクタ 834"/>
        <xdr:cNvCxnSpPr/>
      </xdr:nvCxnSpPr>
      <xdr:spPr>
        <a:xfrm>
          <a:off x="18656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161814</xdr:rowOff>
    </xdr:from>
    <xdr:ext cx="469744" cy="259045"/>
    <xdr:sp macro="" textlink="">
      <xdr:nvSpPr>
        <xdr:cNvPr id="836" name="n_1aveValue【公民館】&#10;一人当たり面積"/>
        <xdr:cNvSpPr txBox="1"/>
      </xdr:nvSpPr>
      <xdr:spPr>
        <a:xfrm>
          <a:off x="210757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837" name="n_2aveValue【公民館】&#10;一人当たり面積"/>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106951</xdr:rowOff>
    </xdr:from>
    <xdr:ext cx="469744" cy="259045"/>
    <xdr:sp macro="" textlink="">
      <xdr:nvSpPr>
        <xdr:cNvPr id="838" name="n_3aveValue【公民館】&#10;一人当たり面積"/>
        <xdr:cNvSpPr txBox="1"/>
      </xdr:nvSpPr>
      <xdr:spPr>
        <a:xfrm>
          <a:off x="193104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70375</xdr:rowOff>
    </xdr:from>
    <xdr:ext cx="469744" cy="259045"/>
    <xdr:sp macro="" textlink="">
      <xdr:nvSpPr>
        <xdr:cNvPr id="839" name="n_4aveValue【公民館】&#10;一人当たり面積"/>
        <xdr:cNvSpPr txBox="1"/>
      </xdr:nvSpPr>
      <xdr:spPr>
        <a:xfrm>
          <a:off x="18421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840" name="n_1mainValue【公民館】&#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841" name="n_2mainValue【公民館】&#10;一人当たり面積"/>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42" name="n_3mainValue【公民館】&#10;一人当たり面積"/>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843" name="n_4mainValue【公民館】&#10;一人当たり面積"/>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道路</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新規・改良道路整備事業の実施により資産としては増えたものの、全体的に老朽化が進んでいることから有形固定資産減価償却率は高い状況（主には農道及び</a:t>
          </a:r>
          <a:r>
            <a:rPr kumimoji="1" lang="en-US" altLang="ja-JP" sz="1100">
              <a:latin typeface="ＭＳ Ｐゴシック" panose="020B0600070205080204" pitchFamily="50" charset="-128"/>
              <a:ea typeface="ＭＳ Ｐゴシック" panose="020B0600070205080204" pitchFamily="50" charset="-128"/>
            </a:rPr>
            <a:t>1960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1980</a:t>
          </a:r>
          <a:r>
            <a:rPr kumimoji="1" lang="ja-JP" altLang="en-US" sz="1100">
              <a:latin typeface="ＭＳ Ｐゴシック" panose="020B0600070205080204" pitchFamily="50" charset="-128"/>
              <a:ea typeface="ＭＳ Ｐゴシック" panose="020B0600070205080204" pitchFamily="50" charset="-128"/>
            </a:rPr>
            <a:t>年代にかけて大規模に改良された道路の老朽化が要因）になっている。また、一人当たり延長は、事業実施により増加したものの、いまだ類似団体内平均値と比較して低い状況となっている。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認定こども園・幼稚園・保育所</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新規整備等を実施していないため、有形固定資産減価償却率は徐々に上昇している（主に、平成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年度に取得した幼保園（建物）の減価償却が影響）。</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橋りょう・トンネル</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長寿命化工事等を順次実施しているが、施設数が多く、老朽化が進んでいるため、有形固定資産減価償却率は徐々に上昇している。また、一人当たり有形固定資産（償却資産）額は微増となっている。なお、一人当たり有形固定資産額（償却資産）が類似団体内平均値と比較して高額となっていることから、公共施設等総合管理計画に基づき計画的な施設更新を進めていく。</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学校施設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施設の耐震性等に応じて、順次長寿命化工事等を実施しているが、躯体に係る大規模改造がないことから、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有形固定資産減価償却率は徐々に上昇している。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公営住宅</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施設の長寿命化工事等が完了したことから、有形固定資産減価償却率は徐々に上昇している。また、一人当たり面積については、類似団体内平均値を大きく下回っているものの入居率は</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％程度となっており、面積の観点による新規整備の必要性はない状況となっている。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児童館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本市には２つの児童館があり、有形固定資産減価償却率は徐々に上昇しているものの、両方とも比較的新しい施設であるため、類似団体内平均値を大きく下回っている。また、新規整備等を実施していないため、一人当たり面積は横ばいとなっ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公民館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本市の公民館は、比較的新しい施設であるため、有形固定資産減価償却率は徐々に上昇しているものの、類似団体内平均値を大きく下回っている。また、新規整備等を実施していないため、面積の増減はないものの、人口の減により、一人当たり面積は微増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47,541
43,586
94.19
21,720,902
21,197,821
457,365
12,300,267
16,730,520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3" name="【図書館】&#10;有形固定資産減価償却率平均値テキスト"/>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xdr:cNvSpPr/>
      </xdr:nvSpPr>
      <xdr:spPr>
        <a:xfrm>
          <a:off x="4584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33218</xdr:rowOff>
    </xdr:from>
    <xdr:ext cx="405111" cy="259045"/>
    <xdr:sp macro="" textlink="">
      <xdr:nvSpPr>
        <xdr:cNvPr id="75" name="【図書館】&#10;有形固定資産減価償却率該当値テキスト"/>
        <xdr:cNvSpPr txBox="1"/>
      </xdr:nvSpPr>
      <xdr:spPr>
        <a:xfrm>
          <a:off x="4673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170724</xdr:rowOff>
    </xdr:from>
    <xdr:to>
      <xdr:col>20</xdr:col>
      <xdr:colOff>38100</xdr:colOff>
      <xdr:row>39</xdr:row>
      <xdr:rowOff>100874</xdr:rowOff>
    </xdr:to>
    <xdr:sp macro="" textlink="">
      <xdr:nvSpPr>
        <xdr:cNvPr id="76" name="楕円 75"/>
        <xdr:cNvSpPr/>
      </xdr:nvSpPr>
      <xdr:spPr>
        <a:xfrm>
          <a:off x="3746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50074</xdr:rowOff>
    </xdr:from>
    <xdr:to>
      <xdr:col>24</xdr:col>
      <xdr:colOff>63500</xdr:colOff>
      <xdr:row>39</xdr:row>
      <xdr:rowOff>105591</xdr:rowOff>
    </xdr:to>
    <xdr:cxnSp macro="">
      <xdr:nvCxnSpPr>
        <xdr:cNvPr id="77" name="直線コネクタ 76"/>
        <xdr:cNvCxnSpPr/>
      </xdr:nvCxnSpPr>
      <xdr:spPr>
        <a:xfrm>
          <a:off x="3797300" y="673662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142966</xdr:rowOff>
    </xdr:from>
    <xdr:to>
      <xdr:col>15</xdr:col>
      <xdr:colOff>101600</xdr:colOff>
      <xdr:row>39</xdr:row>
      <xdr:rowOff>73116</xdr:rowOff>
    </xdr:to>
    <xdr:sp macro="" textlink="">
      <xdr:nvSpPr>
        <xdr:cNvPr id="78" name="楕円 77"/>
        <xdr:cNvSpPr/>
      </xdr:nvSpPr>
      <xdr:spPr>
        <a:xfrm>
          <a:off x="2857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50074</xdr:rowOff>
    </xdr:to>
    <xdr:cxnSp macro="">
      <xdr:nvCxnSpPr>
        <xdr:cNvPr id="79" name="直線コネクタ 78"/>
        <xdr:cNvCxnSpPr/>
      </xdr:nvCxnSpPr>
      <xdr:spPr>
        <a:xfrm>
          <a:off x="2908300" y="67088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115207</xdr:rowOff>
    </xdr:from>
    <xdr:to>
      <xdr:col>10</xdr:col>
      <xdr:colOff>165100</xdr:colOff>
      <xdr:row>39</xdr:row>
      <xdr:rowOff>45357</xdr:rowOff>
    </xdr:to>
    <xdr:sp macro="" textlink="">
      <xdr:nvSpPr>
        <xdr:cNvPr id="80" name="楕円 79"/>
        <xdr:cNvSpPr/>
      </xdr:nvSpPr>
      <xdr:spPr>
        <a:xfrm>
          <a:off x="1968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166007</xdr:rowOff>
    </xdr:from>
    <xdr:to>
      <xdr:col>15</xdr:col>
      <xdr:colOff>50800</xdr:colOff>
      <xdr:row>39</xdr:row>
      <xdr:rowOff>22316</xdr:rowOff>
    </xdr:to>
    <xdr:cxnSp macro="">
      <xdr:nvCxnSpPr>
        <xdr:cNvPr id="81" name="直線コネクタ 80"/>
        <xdr:cNvCxnSpPr/>
      </xdr:nvCxnSpPr>
      <xdr:spPr>
        <a:xfrm>
          <a:off x="2019300" y="66811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2" name="楕円 81"/>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166007</xdr:rowOff>
    </xdr:to>
    <xdr:cxnSp macro="">
      <xdr:nvCxnSpPr>
        <xdr:cNvPr id="83" name="直線コネクタ 82"/>
        <xdr:cNvCxnSpPr/>
      </xdr:nvCxnSpPr>
      <xdr:spPr>
        <a:xfrm>
          <a:off x="1130300" y="66370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65150</xdr:rowOff>
    </xdr:from>
    <xdr:ext cx="405111" cy="259045"/>
    <xdr:sp macro="" textlink="">
      <xdr:nvSpPr>
        <xdr:cNvPr id="84" name="n_1aveValue【図書館】&#10;有形固定資産減価償却率"/>
        <xdr:cNvSpPr txBox="1"/>
      </xdr:nvSpPr>
      <xdr:spPr>
        <a:xfrm>
          <a:off x="3582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92908</xdr:rowOff>
    </xdr:from>
    <xdr:ext cx="405111" cy="259045"/>
    <xdr:sp macro="" textlink="">
      <xdr:nvSpPr>
        <xdr:cNvPr id="85" name="n_2aveValue【図書館】&#10;有形固定資産減価償却率"/>
        <xdr:cNvSpPr txBox="1"/>
      </xdr:nvSpPr>
      <xdr:spPr>
        <a:xfrm>
          <a:off x="2705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92001</xdr:rowOff>
    </xdr:from>
    <xdr:ext cx="405111" cy="259045"/>
    <xdr:sp macro="" textlink="">
      <xdr:nvSpPr>
        <xdr:cNvPr id="88" name="n_1mainValue【図書館】&#10;有形固定資産減価償却率"/>
        <xdr:cNvSpPr txBox="1"/>
      </xdr:nvSpPr>
      <xdr:spPr>
        <a:xfrm>
          <a:off x="3582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64243</xdr:rowOff>
    </xdr:from>
    <xdr:ext cx="405111" cy="259045"/>
    <xdr:sp macro="" textlink="">
      <xdr:nvSpPr>
        <xdr:cNvPr id="89" name="n_2mainValue【図書館】&#10;有形固定資産減価償却率"/>
        <xdr:cNvSpPr txBox="1"/>
      </xdr:nvSpPr>
      <xdr:spPr>
        <a:xfrm>
          <a:off x="2705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36484</xdr:rowOff>
    </xdr:from>
    <xdr:ext cx="405111" cy="259045"/>
    <xdr:sp macro="" textlink="">
      <xdr:nvSpPr>
        <xdr:cNvPr id="90" name="n_3mainValue【図書館】&#10;有形固定資産減価償却率"/>
        <xdr:cNvSpPr txBox="1"/>
      </xdr:nvSpPr>
      <xdr:spPr>
        <a:xfrm>
          <a:off x="1816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91" name="n_4mainValue【図書館】&#10;有形固定資産減価償却率"/>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143273</xdr:rowOff>
    </xdr:from>
    <xdr:ext cx="469744" cy="259045"/>
    <xdr:sp macro="" textlink="">
      <xdr:nvSpPr>
        <xdr:cNvPr id="118" name="【図書館】&#10;一人当たり面積平均値テキスト"/>
        <xdr:cNvSpPr txBox="1"/>
      </xdr:nvSpPr>
      <xdr:spPr>
        <a:xfrm>
          <a:off x="10515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29" name="楕円 128"/>
        <xdr:cNvSpPr/>
      </xdr:nvSpPr>
      <xdr:spPr>
        <a:xfrm>
          <a:off x="104267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155719</xdr:rowOff>
    </xdr:from>
    <xdr:ext cx="469744" cy="259045"/>
    <xdr:sp macro="" textlink="">
      <xdr:nvSpPr>
        <xdr:cNvPr id="130" name="【図書館】&#10;一人当たり面積該当値テキスト"/>
        <xdr:cNvSpPr txBox="1"/>
      </xdr:nvSpPr>
      <xdr:spPr>
        <a:xfrm>
          <a:off x="10515600"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31" name="楕円 130"/>
        <xdr:cNvSpPr/>
      </xdr:nvSpPr>
      <xdr:spPr>
        <a:xfrm>
          <a:off x="958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xdr:rowOff>
    </xdr:from>
    <xdr:to>
      <xdr:col>55</xdr:col>
      <xdr:colOff>0</xdr:colOff>
      <xdr:row>40</xdr:row>
      <xdr:rowOff>12192</xdr:rowOff>
    </xdr:to>
    <xdr:cxnSp macro="">
      <xdr:nvCxnSpPr>
        <xdr:cNvPr id="132" name="直線コネクタ 131"/>
        <xdr:cNvCxnSpPr/>
      </xdr:nvCxnSpPr>
      <xdr:spPr>
        <a:xfrm>
          <a:off x="9639300" y="6870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137414</xdr:rowOff>
    </xdr:from>
    <xdr:to>
      <xdr:col>46</xdr:col>
      <xdr:colOff>38100</xdr:colOff>
      <xdr:row>40</xdr:row>
      <xdr:rowOff>67564</xdr:rowOff>
    </xdr:to>
    <xdr:sp macro="" textlink="">
      <xdr:nvSpPr>
        <xdr:cNvPr id="133" name="楕円 132"/>
        <xdr:cNvSpPr/>
      </xdr:nvSpPr>
      <xdr:spPr>
        <a:xfrm>
          <a:off x="8699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16764</xdr:rowOff>
    </xdr:to>
    <xdr:cxnSp macro="">
      <xdr:nvCxnSpPr>
        <xdr:cNvPr id="134" name="直線コネクタ 133"/>
        <xdr:cNvCxnSpPr/>
      </xdr:nvCxnSpPr>
      <xdr:spPr>
        <a:xfrm flipV="1">
          <a:off x="8750300" y="687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137414</xdr:rowOff>
    </xdr:from>
    <xdr:to>
      <xdr:col>41</xdr:col>
      <xdr:colOff>101600</xdr:colOff>
      <xdr:row>40</xdr:row>
      <xdr:rowOff>67564</xdr:rowOff>
    </xdr:to>
    <xdr:sp macro="" textlink="">
      <xdr:nvSpPr>
        <xdr:cNvPr id="135" name="楕円 134"/>
        <xdr:cNvSpPr/>
      </xdr:nvSpPr>
      <xdr:spPr>
        <a:xfrm>
          <a:off x="7810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xdr:rowOff>
    </xdr:from>
    <xdr:to>
      <xdr:col>45</xdr:col>
      <xdr:colOff>177800</xdr:colOff>
      <xdr:row>40</xdr:row>
      <xdr:rowOff>16764</xdr:rowOff>
    </xdr:to>
    <xdr:cxnSp macro="">
      <xdr:nvCxnSpPr>
        <xdr:cNvPr id="136" name="直線コネクタ 135"/>
        <xdr:cNvCxnSpPr/>
      </xdr:nvCxnSpPr>
      <xdr:spPr>
        <a:xfrm>
          <a:off x="7861300" y="6874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137414</xdr:rowOff>
    </xdr:from>
    <xdr:to>
      <xdr:col>36</xdr:col>
      <xdr:colOff>165100</xdr:colOff>
      <xdr:row>40</xdr:row>
      <xdr:rowOff>67564</xdr:rowOff>
    </xdr:to>
    <xdr:sp macro="" textlink="">
      <xdr:nvSpPr>
        <xdr:cNvPr id="137" name="楕円 136"/>
        <xdr:cNvSpPr/>
      </xdr:nvSpPr>
      <xdr:spPr>
        <a:xfrm>
          <a:off x="6921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xdr:rowOff>
    </xdr:from>
    <xdr:to>
      <xdr:col>41</xdr:col>
      <xdr:colOff>50800</xdr:colOff>
      <xdr:row>40</xdr:row>
      <xdr:rowOff>16764</xdr:rowOff>
    </xdr:to>
    <xdr:cxnSp macro="">
      <xdr:nvCxnSpPr>
        <xdr:cNvPr id="138" name="直線コネクタ 137"/>
        <xdr:cNvCxnSpPr/>
      </xdr:nvCxnSpPr>
      <xdr:spPr>
        <a:xfrm>
          <a:off x="6972300" y="6874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79519</xdr:rowOff>
    </xdr:from>
    <xdr:ext cx="469744" cy="259045"/>
    <xdr:sp macro="" textlink="">
      <xdr:nvSpPr>
        <xdr:cNvPr id="143" name="n_1mainValue【図書館】&#10;一人当たり面積"/>
        <xdr:cNvSpPr txBox="1"/>
      </xdr:nvSpPr>
      <xdr:spPr>
        <a:xfrm>
          <a:off x="9391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84091</xdr:rowOff>
    </xdr:from>
    <xdr:ext cx="469744" cy="259045"/>
    <xdr:sp macro="" textlink="">
      <xdr:nvSpPr>
        <xdr:cNvPr id="144" name="n_2mainValue【図書館】&#10;一人当たり面積"/>
        <xdr:cNvSpPr txBox="1"/>
      </xdr:nvSpPr>
      <xdr:spPr>
        <a:xfrm>
          <a:off x="8515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84091</xdr:rowOff>
    </xdr:from>
    <xdr:ext cx="469744" cy="259045"/>
    <xdr:sp macro="" textlink="">
      <xdr:nvSpPr>
        <xdr:cNvPr id="145" name="n_3mainValue【図書館】&#10;一人当たり面積"/>
        <xdr:cNvSpPr txBox="1"/>
      </xdr:nvSpPr>
      <xdr:spPr>
        <a:xfrm>
          <a:off x="7626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84091</xdr:rowOff>
    </xdr:from>
    <xdr:ext cx="469744" cy="259045"/>
    <xdr:sp macro="" textlink="">
      <xdr:nvSpPr>
        <xdr:cNvPr id="146" name="n_4mainValue【図書館】&#10;一人当たり面積"/>
        <xdr:cNvSpPr txBox="1"/>
      </xdr:nvSpPr>
      <xdr:spPr>
        <a:xfrm>
          <a:off x="6737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86360</xdr:rowOff>
    </xdr:from>
    <xdr:to>
      <xdr:col>24</xdr:col>
      <xdr:colOff>114300</xdr:colOff>
      <xdr:row>64</xdr:row>
      <xdr:rowOff>16510</xdr:rowOff>
    </xdr:to>
    <xdr:sp macro="" textlink="">
      <xdr:nvSpPr>
        <xdr:cNvPr id="188" name="楕円 187"/>
        <xdr:cNvSpPr/>
      </xdr:nvSpPr>
      <xdr:spPr>
        <a:xfrm>
          <a:off x="4584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1287</xdr:rowOff>
    </xdr:from>
    <xdr:ext cx="405111" cy="259045"/>
    <xdr:sp macro="" textlink="">
      <xdr:nvSpPr>
        <xdr:cNvPr id="189" name="【体育館・プール】&#10;有形固定資産減価償却率該当値テキスト"/>
        <xdr:cNvSpPr txBox="1"/>
      </xdr:nvSpPr>
      <xdr:spPr>
        <a:xfrm>
          <a:off x="4673600" y="1080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9616</xdr:rowOff>
    </xdr:from>
    <xdr:to>
      <xdr:col>20</xdr:col>
      <xdr:colOff>38100</xdr:colOff>
      <xdr:row>63</xdr:row>
      <xdr:rowOff>111216</xdr:rowOff>
    </xdr:to>
    <xdr:sp macro="" textlink="">
      <xdr:nvSpPr>
        <xdr:cNvPr id="190" name="楕円 189"/>
        <xdr:cNvSpPr/>
      </xdr:nvSpPr>
      <xdr:spPr>
        <a:xfrm>
          <a:off x="3746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60416</xdr:rowOff>
    </xdr:from>
    <xdr:to>
      <xdr:col>24</xdr:col>
      <xdr:colOff>63500</xdr:colOff>
      <xdr:row>63</xdr:row>
      <xdr:rowOff>137160</xdr:rowOff>
    </xdr:to>
    <xdr:cxnSp macro="">
      <xdr:nvCxnSpPr>
        <xdr:cNvPr id="191" name="直線コネクタ 190"/>
        <xdr:cNvCxnSpPr/>
      </xdr:nvCxnSpPr>
      <xdr:spPr>
        <a:xfrm>
          <a:off x="3797300" y="10861766"/>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141877</xdr:rowOff>
    </xdr:from>
    <xdr:to>
      <xdr:col>15</xdr:col>
      <xdr:colOff>101600</xdr:colOff>
      <xdr:row>63</xdr:row>
      <xdr:rowOff>72027</xdr:rowOff>
    </xdr:to>
    <xdr:sp macro="" textlink="">
      <xdr:nvSpPr>
        <xdr:cNvPr id="192" name="楕円 191"/>
        <xdr:cNvSpPr/>
      </xdr:nvSpPr>
      <xdr:spPr>
        <a:xfrm>
          <a:off x="2857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21227</xdr:rowOff>
    </xdr:from>
    <xdr:to>
      <xdr:col>19</xdr:col>
      <xdr:colOff>177800</xdr:colOff>
      <xdr:row>63</xdr:row>
      <xdr:rowOff>60416</xdr:rowOff>
    </xdr:to>
    <xdr:cxnSp macro="">
      <xdr:nvCxnSpPr>
        <xdr:cNvPr id="193" name="直線コネクタ 192"/>
        <xdr:cNvCxnSpPr/>
      </xdr:nvCxnSpPr>
      <xdr:spPr>
        <a:xfrm>
          <a:off x="2908300" y="108225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105954</xdr:rowOff>
    </xdr:from>
    <xdr:to>
      <xdr:col>10</xdr:col>
      <xdr:colOff>165100</xdr:colOff>
      <xdr:row>63</xdr:row>
      <xdr:rowOff>36104</xdr:rowOff>
    </xdr:to>
    <xdr:sp macro="" textlink="">
      <xdr:nvSpPr>
        <xdr:cNvPr id="194" name="楕円 193"/>
        <xdr:cNvSpPr/>
      </xdr:nvSpPr>
      <xdr:spPr>
        <a:xfrm>
          <a:off x="1968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156754</xdr:rowOff>
    </xdr:from>
    <xdr:to>
      <xdr:col>15</xdr:col>
      <xdr:colOff>50800</xdr:colOff>
      <xdr:row>63</xdr:row>
      <xdr:rowOff>21227</xdr:rowOff>
    </xdr:to>
    <xdr:cxnSp macro="">
      <xdr:nvCxnSpPr>
        <xdr:cNvPr id="195" name="直線コネクタ 194"/>
        <xdr:cNvCxnSpPr/>
      </xdr:nvCxnSpPr>
      <xdr:spPr>
        <a:xfrm>
          <a:off x="2019300" y="107866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99423</xdr:rowOff>
    </xdr:from>
    <xdr:to>
      <xdr:col>6</xdr:col>
      <xdr:colOff>38100</xdr:colOff>
      <xdr:row>63</xdr:row>
      <xdr:rowOff>29573</xdr:rowOff>
    </xdr:to>
    <xdr:sp macro="" textlink="">
      <xdr:nvSpPr>
        <xdr:cNvPr id="196" name="楕円 195"/>
        <xdr:cNvSpPr/>
      </xdr:nvSpPr>
      <xdr:spPr>
        <a:xfrm>
          <a:off x="1079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150223</xdr:rowOff>
    </xdr:from>
    <xdr:to>
      <xdr:col>10</xdr:col>
      <xdr:colOff>114300</xdr:colOff>
      <xdr:row>62</xdr:row>
      <xdr:rowOff>156754</xdr:rowOff>
    </xdr:to>
    <xdr:cxnSp macro="">
      <xdr:nvCxnSpPr>
        <xdr:cNvPr id="197" name="直線コネクタ 196"/>
        <xdr:cNvCxnSpPr/>
      </xdr:nvCxnSpPr>
      <xdr:spPr>
        <a:xfrm>
          <a:off x="1130300" y="107801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1" name="n_4aveValue【体育館・プール】&#10;有形固定資産減価償却率"/>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102343</xdr:rowOff>
    </xdr:from>
    <xdr:ext cx="405111" cy="259045"/>
    <xdr:sp macro="" textlink="">
      <xdr:nvSpPr>
        <xdr:cNvPr id="202" name="n_1mainValue【体育館・プール】&#10;有形固定資産減価償却率"/>
        <xdr:cNvSpPr txBox="1"/>
      </xdr:nvSpPr>
      <xdr:spPr>
        <a:xfrm>
          <a:off x="35820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63154</xdr:rowOff>
    </xdr:from>
    <xdr:ext cx="405111" cy="259045"/>
    <xdr:sp macro="" textlink="">
      <xdr:nvSpPr>
        <xdr:cNvPr id="203" name="n_2mainValue【体育館・プール】&#10;有形固定資産減価償却率"/>
        <xdr:cNvSpPr txBox="1"/>
      </xdr:nvSpPr>
      <xdr:spPr>
        <a:xfrm>
          <a:off x="27057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27231</xdr:rowOff>
    </xdr:from>
    <xdr:ext cx="405111" cy="259045"/>
    <xdr:sp macro="" textlink="">
      <xdr:nvSpPr>
        <xdr:cNvPr id="204" name="n_3mainValue【体育館・プール】&#10;有形固定資産減価償却率"/>
        <xdr:cNvSpPr txBox="1"/>
      </xdr:nvSpPr>
      <xdr:spPr>
        <a:xfrm>
          <a:off x="1816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20700</xdr:rowOff>
    </xdr:from>
    <xdr:ext cx="405111" cy="259045"/>
    <xdr:sp macro="" textlink="">
      <xdr:nvSpPr>
        <xdr:cNvPr id="205" name="n_4mainValue【体育館・プール】&#10;有形固定資産減価償却率"/>
        <xdr:cNvSpPr txBox="1"/>
      </xdr:nvSpPr>
      <xdr:spPr>
        <a:xfrm>
          <a:off x="9277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161489</xdr:rowOff>
    </xdr:from>
    <xdr:ext cx="469744" cy="259045"/>
    <xdr:sp macro="" textlink="">
      <xdr:nvSpPr>
        <xdr:cNvPr id="236" name="【体育館・プール】&#10;一人当たり面積平均値テキスト"/>
        <xdr:cNvSpPr txBox="1"/>
      </xdr:nvSpPr>
      <xdr:spPr>
        <a:xfrm>
          <a:off x="10515600" y="1027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29210</xdr:rowOff>
    </xdr:from>
    <xdr:to>
      <xdr:col>55</xdr:col>
      <xdr:colOff>50800</xdr:colOff>
      <xdr:row>63</xdr:row>
      <xdr:rowOff>130810</xdr:rowOff>
    </xdr:to>
    <xdr:sp macro="" textlink="">
      <xdr:nvSpPr>
        <xdr:cNvPr id="247" name="楕円 246"/>
        <xdr:cNvSpPr/>
      </xdr:nvSpPr>
      <xdr:spPr>
        <a:xfrm>
          <a:off x="10426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115587</xdr:rowOff>
    </xdr:from>
    <xdr:ext cx="469744" cy="259045"/>
    <xdr:sp macro="" textlink="">
      <xdr:nvSpPr>
        <xdr:cNvPr id="248" name="【体育館・プール】&#10;一人当たり面積該当値テキスト"/>
        <xdr:cNvSpPr txBox="1"/>
      </xdr:nvSpPr>
      <xdr:spPr>
        <a:xfrm>
          <a:off x="10515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29210</xdr:rowOff>
    </xdr:from>
    <xdr:to>
      <xdr:col>50</xdr:col>
      <xdr:colOff>165100</xdr:colOff>
      <xdr:row>63</xdr:row>
      <xdr:rowOff>130810</xdr:rowOff>
    </xdr:to>
    <xdr:sp macro="" textlink="">
      <xdr:nvSpPr>
        <xdr:cNvPr id="249" name="楕円 248"/>
        <xdr:cNvSpPr/>
      </xdr:nvSpPr>
      <xdr:spPr>
        <a:xfrm>
          <a:off x="9588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80010</xdr:rowOff>
    </xdr:from>
    <xdr:to>
      <xdr:col>55</xdr:col>
      <xdr:colOff>0</xdr:colOff>
      <xdr:row>63</xdr:row>
      <xdr:rowOff>80010</xdr:rowOff>
    </xdr:to>
    <xdr:cxnSp macro="">
      <xdr:nvCxnSpPr>
        <xdr:cNvPr id="250" name="直線コネクタ 249"/>
        <xdr:cNvCxnSpPr/>
      </xdr:nvCxnSpPr>
      <xdr:spPr>
        <a:xfrm>
          <a:off x="9639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30843</xdr:rowOff>
    </xdr:from>
    <xdr:to>
      <xdr:col>46</xdr:col>
      <xdr:colOff>38100</xdr:colOff>
      <xdr:row>63</xdr:row>
      <xdr:rowOff>132443</xdr:rowOff>
    </xdr:to>
    <xdr:sp macro="" textlink="">
      <xdr:nvSpPr>
        <xdr:cNvPr id="251" name="楕円 250"/>
        <xdr:cNvSpPr/>
      </xdr:nvSpPr>
      <xdr:spPr>
        <a:xfrm>
          <a:off x="8699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80010</xdr:rowOff>
    </xdr:from>
    <xdr:to>
      <xdr:col>50</xdr:col>
      <xdr:colOff>114300</xdr:colOff>
      <xdr:row>63</xdr:row>
      <xdr:rowOff>81643</xdr:rowOff>
    </xdr:to>
    <xdr:cxnSp macro="">
      <xdr:nvCxnSpPr>
        <xdr:cNvPr id="252" name="直線コネクタ 251"/>
        <xdr:cNvCxnSpPr/>
      </xdr:nvCxnSpPr>
      <xdr:spPr>
        <a:xfrm flipV="1">
          <a:off x="8750300" y="1088136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32476</xdr:rowOff>
    </xdr:from>
    <xdr:to>
      <xdr:col>41</xdr:col>
      <xdr:colOff>101600</xdr:colOff>
      <xdr:row>63</xdr:row>
      <xdr:rowOff>134076</xdr:rowOff>
    </xdr:to>
    <xdr:sp macro="" textlink="">
      <xdr:nvSpPr>
        <xdr:cNvPr id="253" name="楕円 252"/>
        <xdr:cNvSpPr/>
      </xdr:nvSpPr>
      <xdr:spPr>
        <a:xfrm>
          <a:off x="7810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81643</xdr:rowOff>
    </xdr:from>
    <xdr:to>
      <xdr:col>45</xdr:col>
      <xdr:colOff>177800</xdr:colOff>
      <xdr:row>63</xdr:row>
      <xdr:rowOff>83276</xdr:rowOff>
    </xdr:to>
    <xdr:cxnSp macro="">
      <xdr:nvCxnSpPr>
        <xdr:cNvPr id="254" name="直線コネクタ 253"/>
        <xdr:cNvCxnSpPr/>
      </xdr:nvCxnSpPr>
      <xdr:spPr>
        <a:xfrm flipV="1">
          <a:off x="7861300" y="108829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34109</xdr:rowOff>
    </xdr:from>
    <xdr:to>
      <xdr:col>36</xdr:col>
      <xdr:colOff>165100</xdr:colOff>
      <xdr:row>63</xdr:row>
      <xdr:rowOff>135709</xdr:rowOff>
    </xdr:to>
    <xdr:sp macro="" textlink="">
      <xdr:nvSpPr>
        <xdr:cNvPr id="255" name="楕円 254"/>
        <xdr:cNvSpPr/>
      </xdr:nvSpPr>
      <xdr:spPr>
        <a:xfrm>
          <a:off x="6921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83276</xdr:rowOff>
    </xdr:from>
    <xdr:to>
      <xdr:col>41</xdr:col>
      <xdr:colOff>50800</xdr:colOff>
      <xdr:row>63</xdr:row>
      <xdr:rowOff>84909</xdr:rowOff>
    </xdr:to>
    <xdr:cxnSp macro="">
      <xdr:nvCxnSpPr>
        <xdr:cNvPr id="256" name="直線コネクタ 255"/>
        <xdr:cNvCxnSpPr/>
      </xdr:nvCxnSpPr>
      <xdr:spPr>
        <a:xfrm flipV="1">
          <a:off x="6972300" y="1088462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104883</xdr:rowOff>
    </xdr:from>
    <xdr:ext cx="469744" cy="259045"/>
    <xdr:sp macro="" textlink="">
      <xdr:nvSpPr>
        <xdr:cNvPr id="257" name="n_1aveValue【体育館・プール】&#10;一人当たり面積"/>
        <xdr:cNvSpPr txBox="1"/>
      </xdr:nvSpPr>
      <xdr:spPr>
        <a:xfrm>
          <a:off x="93917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101617</xdr:rowOff>
    </xdr:from>
    <xdr:ext cx="469744" cy="259045"/>
    <xdr:sp macro="" textlink="">
      <xdr:nvSpPr>
        <xdr:cNvPr id="258" name="n_2aveValue【体育館・プール】&#10;一人当たり面積"/>
        <xdr:cNvSpPr txBox="1"/>
      </xdr:nvSpPr>
      <xdr:spPr>
        <a:xfrm>
          <a:off x="8515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132642</xdr:rowOff>
    </xdr:from>
    <xdr:ext cx="469744" cy="259045"/>
    <xdr:sp macro="" textlink="">
      <xdr:nvSpPr>
        <xdr:cNvPr id="259" name="n_3aveValue【体育館・プール】&#10;一人当たり面積"/>
        <xdr:cNvSpPr txBox="1"/>
      </xdr:nvSpPr>
      <xdr:spPr>
        <a:xfrm>
          <a:off x="76264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114680</xdr:rowOff>
    </xdr:from>
    <xdr:ext cx="469744" cy="259045"/>
    <xdr:sp macro="" textlink="">
      <xdr:nvSpPr>
        <xdr:cNvPr id="260" name="n_4aveValue【体育館・プール】&#10;一人当たり面積"/>
        <xdr:cNvSpPr txBox="1"/>
      </xdr:nvSpPr>
      <xdr:spPr>
        <a:xfrm>
          <a:off x="67374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121937</xdr:rowOff>
    </xdr:from>
    <xdr:ext cx="469744" cy="259045"/>
    <xdr:sp macro="" textlink="">
      <xdr:nvSpPr>
        <xdr:cNvPr id="261" name="n_1mainValue【体育館・プール】&#10;一人当たり面積"/>
        <xdr:cNvSpPr txBox="1"/>
      </xdr:nvSpPr>
      <xdr:spPr>
        <a:xfrm>
          <a:off x="9391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123570</xdr:rowOff>
    </xdr:from>
    <xdr:ext cx="469744" cy="259045"/>
    <xdr:sp macro="" textlink="">
      <xdr:nvSpPr>
        <xdr:cNvPr id="262" name="n_2mainValue【体育館・プール】&#10;一人当たり面積"/>
        <xdr:cNvSpPr txBox="1"/>
      </xdr:nvSpPr>
      <xdr:spPr>
        <a:xfrm>
          <a:off x="8515427" y="1092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125203</xdr:rowOff>
    </xdr:from>
    <xdr:ext cx="469744" cy="259045"/>
    <xdr:sp macro="" textlink="">
      <xdr:nvSpPr>
        <xdr:cNvPr id="263" name="n_3mainValue【体育館・プール】&#10;一人当たり面積"/>
        <xdr:cNvSpPr txBox="1"/>
      </xdr:nvSpPr>
      <xdr:spPr>
        <a:xfrm>
          <a:off x="7626427" y="1092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126836</xdr:rowOff>
    </xdr:from>
    <xdr:ext cx="469744" cy="259045"/>
    <xdr:sp macro="" textlink="">
      <xdr:nvSpPr>
        <xdr:cNvPr id="264" name="n_4mainValue【体育館・プール】&#10;一人当たり面積"/>
        <xdr:cNvSpPr txBox="1"/>
      </xdr:nvSpPr>
      <xdr:spPr>
        <a:xfrm>
          <a:off x="6737427" y="109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58674</xdr:rowOff>
    </xdr:from>
    <xdr:to>
      <xdr:col>24</xdr:col>
      <xdr:colOff>62865</xdr:colOff>
      <xdr:row>85</xdr:row>
      <xdr:rowOff>156972</xdr:rowOff>
    </xdr:to>
    <xdr:cxnSp macro="">
      <xdr:nvCxnSpPr>
        <xdr:cNvPr id="287" name="直線コネクタ 286"/>
        <xdr:cNvCxnSpPr/>
      </xdr:nvCxnSpPr>
      <xdr:spPr>
        <a:xfrm flipV="1">
          <a:off x="4634865" y="13603224"/>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8" name="【福祉施設】&#10;有形固定資産減価償却率最小値テキスト"/>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9" name="直線コネクタ 288"/>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5351</xdr:rowOff>
    </xdr:from>
    <xdr:ext cx="405111" cy="259045"/>
    <xdr:sp macro="" textlink="">
      <xdr:nvSpPr>
        <xdr:cNvPr id="290" name="【福祉施設】&#10;有形固定資産減価償却率最大値テキスト"/>
        <xdr:cNvSpPr txBox="1"/>
      </xdr:nvSpPr>
      <xdr:spPr>
        <a:xfrm>
          <a:off x="4673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58674</xdr:rowOff>
    </xdr:from>
    <xdr:to>
      <xdr:col>24</xdr:col>
      <xdr:colOff>152400</xdr:colOff>
      <xdr:row>79</xdr:row>
      <xdr:rowOff>58674</xdr:rowOff>
    </xdr:to>
    <xdr:cxnSp macro="">
      <xdr:nvCxnSpPr>
        <xdr:cNvPr id="291" name="直線コネクタ 290"/>
        <xdr:cNvCxnSpPr/>
      </xdr:nvCxnSpPr>
      <xdr:spPr>
        <a:xfrm>
          <a:off x="4546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142764</xdr:rowOff>
    </xdr:from>
    <xdr:ext cx="405111" cy="259045"/>
    <xdr:sp macro="" textlink="">
      <xdr:nvSpPr>
        <xdr:cNvPr id="292" name="【福祉施設】&#10;有形固定資産減価償却率平均値テキスト"/>
        <xdr:cNvSpPr txBox="1"/>
      </xdr:nvSpPr>
      <xdr:spPr>
        <a:xfrm>
          <a:off x="4673600" y="1385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93" name="フローチャート: 判断 292"/>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94" name="フローチャート: 判断 293"/>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42163</xdr:rowOff>
    </xdr:from>
    <xdr:to>
      <xdr:col>15</xdr:col>
      <xdr:colOff>101600</xdr:colOff>
      <xdr:row>81</xdr:row>
      <xdr:rowOff>143763</xdr:rowOff>
    </xdr:to>
    <xdr:sp macro="" textlink="">
      <xdr:nvSpPr>
        <xdr:cNvPr id="295" name="フローチャート: 判断 294"/>
        <xdr:cNvSpPr/>
      </xdr:nvSpPr>
      <xdr:spPr>
        <a:xfrm>
          <a:off x="2857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42163</xdr:rowOff>
    </xdr:from>
    <xdr:to>
      <xdr:col>10</xdr:col>
      <xdr:colOff>165100</xdr:colOff>
      <xdr:row>81</xdr:row>
      <xdr:rowOff>143763</xdr:rowOff>
    </xdr:to>
    <xdr:sp macro="" textlink="">
      <xdr:nvSpPr>
        <xdr:cNvPr id="296" name="フローチャート: 判断 295"/>
        <xdr:cNvSpPr/>
      </xdr:nvSpPr>
      <xdr:spPr>
        <a:xfrm>
          <a:off x="1968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7" name="フローチャート: 判断 296"/>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110744</xdr:rowOff>
    </xdr:from>
    <xdr:to>
      <xdr:col>24</xdr:col>
      <xdr:colOff>114300</xdr:colOff>
      <xdr:row>84</xdr:row>
      <xdr:rowOff>40894</xdr:rowOff>
    </xdr:to>
    <xdr:sp macro="" textlink="">
      <xdr:nvSpPr>
        <xdr:cNvPr id="303" name="楕円 302"/>
        <xdr:cNvSpPr/>
      </xdr:nvSpPr>
      <xdr:spPr>
        <a:xfrm>
          <a:off x="45847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89171</xdr:rowOff>
    </xdr:from>
    <xdr:ext cx="405111" cy="259045"/>
    <xdr:sp macro="" textlink="">
      <xdr:nvSpPr>
        <xdr:cNvPr id="304" name="【福祉施設】&#10;有形固定資産減価償却率該当値テキスト"/>
        <xdr:cNvSpPr txBox="1"/>
      </xdr:nvSpPr>
      <xdr:spPr>
        <a:xfrm>
          <a:off x="4673600" y="1431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42163</xdr:rowOff>
    </xdr:from>
    <xdr:to>
      <xdr:col>20</xdr:col>
      <xdr:colOff>38100</xdr:colOff>
      <xdr:row>83</xdr:row>
      <xdr:rowOff>143763</xdr:rowOff>
    </xdr:to>
    <xdr:sp macro="" textlink="">
      <xdr:nvSpPr>
        <xdr:cNvPr id="305" name="楕円 304"/>
        <xdr:cNvSpPr/>
      </xdr:nvSpPr>
      <xdr:spPr>
        <a:xfrm>
          <a:off x="3746500" y="142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92963</xdr:rowOff>
    </xdr:from>
    <xdr:to>
      <xdr:col>24</xdr:col>
      <xdr:colOff>63500</xdr:colOff>
      <xdr:row>83</xdr:row>
      <xdr:rowOff>161544</xdr:rowOff>
    </xdr:to>
    <xdr:cxnSp macro="">
      <xdr:nvCxnSpPr>
        <xdr:cNvPr id="306" name="直線コネクタ 305"/>
        <xdr:cNvCxnSpPr/>
      </xdr:nvCxnSpPr>
      <xdr:spPr>
        <a:xfrm>
          <a:off x="3797300" y="14323313"/>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145035</xdr:rowOff>
    </xdr:from>
    <xdr:to>
      <xdr:col>15</xdr:col>
      <xdr:colOff>101600</xdr:colOff>
      <xdr:row>83</xdr:row>
      <xdr:rowOff>75185</xdr:rowOff>
    </xdr:to>
    <xdr:sp macro="" textlink="">
      <xdr:nvSpPr>
        <xdr:cNvPr id="307" name="楕円 306"/>
        <xdr:cNvSpPr/>
      </xdr:nvSpPr>
      <xdr:spPr>
        <a:xfrm>
          <a:off x="2857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24385</xdr:rowOff>
    </xdr:from>
    <xdr:to>
      <xdr:col>19</xdr:col>
      <xdr:colOff>177800</xdr:colOff>
      <xdr:row>83</xdr:row>
      <xdr:rowOff>92963</xdr:rowOff>
    </xdr:to>
    <xdr:cxnSp macro="">
      <xdr:nvCxnSpPr>
        <xdr:cNvPr id="308" name="直線コネクタ 307"/>
        <xdr:cNvCxnSpPr/>
      </xdr:nvCxnSpPr>
      <xdr:spPr>
        <a:xfrm>
          <a:off x="2908300" y="1425473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74168</xdr:rowOff>
    </xdr:from>
    <xdr:to>
      <xdr:col>10</xdr:col>
      <xdr:colOff>165100</xdr:colOff>
      <xdr:row>83</xdr:row>
      <xdr:rowOff>4318</xdr:rowOff>
    </xdr:to>
    <xdr:sp macro="" textlink="">
      <xdr:nvSpPr>
        <xdr:cNvPr id="309" name="楕円 308"/>
        <xdr:cNvSpPr/>
      </xdr:nvSpPr>
      <xdr:spPr>
        <a:xfrm>
          <a:off x="1968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124968</xdr:rowOff>
    </xdr:from>
    <xdr:to>
      <xdr:col>15</xdr:col>
      <xdr:colOff>50800</xdr:colOff>
      <xdr:row>83</xdr:row>
      <xdr:rowOff>24385</xdr:rowOff>
    </xdr:to>
    <xdr:cxnSp macro="">
      <xdr:nvCxnSpPr>
        <xdr:cNvPr id="310" name="直線コネクタ 309"/>
        <xdr:cNvCxnSpPr/>
      </xdr:nvCxnSpPr>
      <xdr:spPr>
        <a:xfrm>
          <a:off x="2019300" y="1418386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97028</xdr:rowOff>
    </xdr:from>
    <xdr:to>
      <xdr:col>6</xdr:col>
      <xdr:colOff>38100</xdr:colOff>
      <xdr:row>79</xdr:row>
      <xdr:rowOff>27178</xdr:rowOff>
    </xdr:to>
    <xdr:sp macro="" textlink="">
      <xdr:nvSpPr>
        <xdr:cNvPr id="311" name="楕円 310"/>
        <xdr:cNvSpPr/>
      </xdr:nvSpPr>
      <xdr:spPr>
        <a:xfrm>
          <a:off x="10795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147828</xdr:rowOff>
    </xdr:from>
    <xdr:to>
      <xdr:col>10</xdr:col>
      <xdr:colOff>114300</xdr:colOff>
      <xdr:row>82</xdr:row>
      <xdr:rowOff>124968</xdr:rowOff>
    </xdr:to>
    <xdr:cxnSp macro="">
      <xdr:nvCxnSpPr>
        <xdr:cNvPr id="312" name="直線コネクタ 311"/>
        <xdr:cNvCxnSpPr/>
      </xdr:nvCxnSpPr>
      <xdr:spPr>
        <a:xfrm>
          <a:off x="1130300" y="13520928"/>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313" name="n_1aveValue【福祉施設】&#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160290</xdr:rowOff>
    </xdr:from>
    <xdr:ext cx="405111" cy="259045"/>
    <xdr:sp macro="" textlink="">
      <xdr:nvSpPr>
        <xdr:cNvPr id="314" name="n_2aveValue【福祉施設】&#10;有形固定資産減価償却率"/>
        <xdr:cNvSpPr txBox="1"/>
      </xdr:nvSpPr>
      <xdr:spPr>
        <a:xfrm>
          <a:off x="27057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160290</xdr:rowOff>
    </xdr:from>
    <xdr:ext cx="405111" cy="259045"/>
    <xdr:sp macro="" textlink="">
      <xdr:nvSpPr>
        <xdr:cNvPr id="315" name="n_3aveValue【福祉施設】&#10;有形固定資産減価償却率"/>
        <xdr:cNvSpPr txBox="1"/>
      </xdr:nvSpPr>
      <xdr:spPr>
        <a:xfrm>
          <a:off x="18167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121175</xdr:rowOff>
    </xdr:from>
    <xdr:ext cx="405111" cy="259045"/>
    <xdr:sp macro="" textlink="">
      <xdr:nvSpPr>
        <xdr:cNvPr id="316" name="n_4aveValue【福祉施設】&#10;有形固定資産減価償却率"/>
        <xdr:cNvSpPr txBox="1"/>
      </xdr:nvSpPr>
      <xdr:spPr>
        <a:xfrm>
          <a:off x="927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134890</xdr:rowOff>
    </xdr:from>
    <xdr:ext cx="405111" cy="259045"/>
    <xdr:sp macro="" textlink="">
      <xdr:nvSpPr>
        <xdr:cNvPr id="317" name="n_1mainValue【福祉施設】&#10;有形固定資産減価償却率"/>
        <xdr:cNvSpPr txBox="1"/>
      </xdr:nvSpPr>
      <xdr:spPr>
        <a:xfrm>
          <a:off x="3582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66312</xdr:rowOff>
    </xdr:from>
    <xdr:ext cx="405111" cy="259045"/>
    <xdr:sp macro="" textlink="">
      <xdr:nvSpPr>
        <xdr:cNvPr id="318" name="n_2mainValue【福祉施設】&#10;有形固定資産減価償却率"/>
        <xdr:cNvSpPr txBox="1"/>
      </xdr:nvSpPr>
      <xdr:spPr>
        <a:xfrm>
          <a:off x="2705744"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166895</xdr:rowOff>
    </xdr:from>
    <xdr:ext cx="405111" cy="259045"/>
    <xdr:sp macro="" textlink="">
      <xdr:nvSpPr>
        <xdr:cNvPr id="319" name="n_3mainValue【福祉施設】&#10;有形固定資産減価償却率"/>
        <xdr:cNvSpPr txBox="1"/>
      </xdr:nvSpPr>
      <xdr:spPr>
        <a:xfrm>
          <a:off x="1816744" y="1422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43705</xdr:rowOff>
    </xdr:from>
    <xdr:ext cx="405111" cy="259045"/>
    <xdr:sp macro="" textlink="">
      <xdr:nvSpPr>
        <xdr:cNvPr id="320" name="n_4mainValue【福祉施設】&#10;有形固定資産減価償却率"/>
        <xdr:cNvSpPr txBox="1"/>
      </xdr:nvSpPr>
      <xdr:spPr>
        <a:xfrm>
          <a:off x="92774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46" name="直線コネクタ 345"/>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47"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48" name="直線コネクタ 347"/>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49" name="【福祉施設】&#10;一人当たり面積最大値テキスト"/>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0" name="直線コネクタ 349"/>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1" name="【福祉施設】&#10;一人当たり面積平均値テキスト"/>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2" name="フローチャート: 判断 351"/>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3" name="フローチャート: 判断 352"/>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4" name="フローチャート: 判断 353"/>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5" name="フローチャート: 判断 354"/>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56" name="フローチャート: 判断 355"/>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88537</xdr:rowOff>
    </xdr:from>
    <xdr:to>
      <xdr:col>55</xdr:col>
      <xdr:colOff>50800</xdr:colOff>
      <xdr:row>87</xdr:row>
      <xdr:rowOff>18687</xdr:rowOff>
    </xdr:to>
    <xdr:sp macro="" textlink="">
      <xdr:nvSpPr>
        <xdr:cNvPr id="362" name="楕円 361"/>
        <xdr:cNvSpPr/>
      </xdr:nvSpPr>
      <xdr:spPr>
        <a:xfrm>
          <a:off x="104267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3464</xdr:rowOff>
    </xdr:from>
    <xdr:ext cx="469744" cy="259045"/>
    <xdr:sp macro="" textlink="">
      <xdr:nvSpPr>
        <xdr:cNvPr id="363" name="【福祉施設】&#10;一人当たり面積該当値テキスト"/>
        <xdr:cNvSpPr txBox="1"/>
      </xdr:nvSpPr>
      <xdr:spPr>
        <a:xfrm>
          <a:off x="10515600" y="1474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88537</xdr:rowOff>
    </xdr:from>
    <xdr:to>
      <xdr:col>50</xdr:col>
      <xdr:colOff>165100</xdr:colOff>
      <xdr:row>87</xdr:row>
      <xdr:rowOff>18687</xdr:rowOff>
    </xdr:to>
    <xdr:sp macro="" textlink="">
      <xdr:nvSpPr>
        <xdr:cNvPr id="364" name="楕円 363"/>
        <xdr:cNvSpPr/>
      </xdr:nvSpPr>
      <xdr:spPr>
        <a:xfrm>
          <a:off x="9588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139337</xdr:rowOff>
    </xdr:from>
    <xdr:to>
      <xdr:col>55</xdr:col>
      <xdr:colOff>0</xdr:colOff>
      <xdr:row>86</xdr:row>
      <xdr:rowOff>139337</xdr:rowOff>
    </xdr:to>
    <xdr:cxnSp macro="">
      <xdr:nvCxnSpPr>
        <xdr:cNvPr id="365" name="直線コネクタ 364"/>
        <xdr:cNvCxnSpPr/>
      </xdr:nvCxnSpPr>
      <xdr:spPr>
        <a:xfrm>
          <a:off x="9639300" y="148840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88537</xdr:rowOff>
    </xdr:from>
    <xdr:to>
      <xdr:col>46</xdr:col>
      <xdr:colOff>38100</xdr:colOff>
      <xdr:row>87</xdr:row>
      <xdr:rowOff>18687</xdr:rowOff>
    </xdr:to>
    <xdr:sp macro="" textlink="">
      <xdr:nvSpPr>
        <xdr:cNvPr id="366" name="楕円 365"/>
        <xdr:cNvSpPr/>
      </xdr:nvSpPr>
      <xdr:spPr>
        <a:xfrm>
          <a:off x="8699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139337</xdr:rowOff>
    </xdr:from>
    <xdr:to>
      <xdr:col>50</xdr:col>
      <xdr:colOff>114300</xdr:colOff>
      <xdr:row>86</xdr:row>
      <xdr:rowOff>139337</xdr:rowOff>
    </xdr:to>
    <xdr:cxnSp macro="">
      <xdr:nvCxnSpPr>
        <xdr:cNvPr id="367" name="直線コネクタ 366"/>
        <xdr:cNvCxnSpPr/>
      </xdr:nvCxnSpPr>
      <xdr:spPr>
        <a:xfrm>
          <a:off x="8750300" y="14884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88537</xdr:rowOff>
    </xdr:from>
    <xdr:to>
      <xdr:col>41</xdr:col>
      <xdr:colOff>101600</xdr:colOff>
      <xdr:row>87</xdr:row>
      <xdr:rowOff>18687</xdr:rowOff>
    </xdr:to>
    <xdr:sp macro="" textlink="">
      <xdr:nvSpPr>
        <xdr:cNvPr id="368" name="楕円 367"/>
        <xdr:cNvSpPr/>
      </xdr:nvSpPr>
      <xdr:spPr>
        <a:xfrm>
          <a:off x="7810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139337</xdr:rowOff>
    </xdr:from>
    <xdr:to>
      <xdr:col>45</xdr:col>
      <xdr:colOff>177800</xdr:colOff>
      <xdr:row>86</xdr:row>
      <xdr:rowOff>139337</xdr:rowOff>
    </xdr:to>
    <xdr:cxnSp macro="">
      <xdr:nvCxnSpPr>
        <xdr:cNvPr id="369" name="直線コネクタ 368"/>
        <xdr:cNvCxnSpPr/>
      </xdr:nvCxnSpPr>
      <xdr:spPr>
        <a:xfrm>
          <a:off x="7861300" y="14884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42818</xdr:rowOff>
    </xdr:from>
    <xdr:to>
      <xdr:col>36</xdr:col>
      <xdr:colOff>165100</xdr:colOff>
      <xdr:row>86</xdr:row>
      <xdr:rowOff>144418</xdr:rowOff>
    </xdr:to>
    <xdr:sp macro="" textlink="">
      <xdr:nvSpPr>
        <xdr:cNvPr id="370" name="楕円 369"/>
        <xdr:cNvSpPr/>
      </xdr:nvSpPr>
      <xdr:spPr>
        <a:xfrm>
          <a:off x="6921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93618</xdr:rowOff>
    </xdr:from>
    <xdr:to>
      <xdr:col>41</xdr:col>
      <xdr:colOff>50800</xdr:colOff>
      <xdr:row>86</xdr:row>
      <xdr:rowOff>139337</xdr:rowOff>
    </xdr:to>
    <xdr:cxnSp macro="">
      <xdr:nvCxnSpPr>
        <xdr:cNvPr id="371" name="直線コネクタ 370"/>
        <xdr:cNvCxnSpPr/>
      </xdr:nvCxnSpPr>
      <xdr:spPr>
        <a:xfrm>
          <a:off x="6972300" y="148383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2" name="n_1aveValue【福祉施設】&#10;一人当たり面積"/>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3" name="n_2aveValue【福祉施設】&#10;一人当たり面積"/>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170741</xdr:rowOff>
    </xdr:from>
    <xdr:ext cx="469744" cy="259045"/>
    <xdr:sp macro="" textlink="">
      <xdr:nvSpPr>
        <xdr:cNvPr id="374" name="n_3aveValue【福祉施設】&#10;一人当たり面積"/>
        <xdr:cNvSpPr txBox="1"/>
      </xdr:nvSpPr>
      <xdr:spPr>
        <a:xfrm>
          <a:off x="7626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170741</xdr:rowOff>
    </xdr:from>
    <xdr:ext cx="469744" cy="259045"/>
    <xdr:sp macro="" textlink="">
      <xdr:nvSpPr>
        <xdr:cNvPr id="375" name="n_4aveValue【福祉施設】&#10;一人当たり面積"/>
        <xdr:cNvSpPr txBox="1"/>
      </xdr:nvSpPr>
      <xdr:spPr>
        <a:xfrm>
          <a:off x="6737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9814</xdr:rowOff>
    </xdr:from>
    <xdr:ext cx="469744" cy="259045"/>
    <xdr:sp macro="" textlink="">
      <xdr:nvSpPr>
        <xdr:cNvPr id="376" name="n_1mainValue【福祉施設】&#10;一人当たり面積"/>
        <xdr:cNvSpPr txBox="1"/>
      </xdr:nvSpPr>
      <xdr:spPr>
        <a:xfrm>
          <a:off x="9391727" y="1492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9814</xdr:rowOff>
    </xdr:from>
    <xdr:ext cx="469744" cy="259045"/>
    <xdr:sp macro="" textlink="">
      <xdr:nvSpPr>
        <xdr:cNvPr id="377" name="n_2mainValue【福祉施設】&#10;一人当たり面積"/>
        <xdr:cNvSpPr txBox="1"/>
      </xdr:nvSpPr>
      <xdr:spPr>
        <a:xfrm>
          <a:off x="8515427" y="1492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9814</xdr:rowOff>
    </xdr:from>
    <xdr:ext cx="469744" cy="259045"/>
    <xdr:sp macro="" textlink="">
      <xdr:nvSpPr>
        <xdr:cNvPr id="378" name="n_3mainValue【福祉施設】&#10;一人当たり面積"/>
        <xdr:cNvSpPr txBox="1"/>
      </xdr:nvSpPr>
      <xdr:spPr>
        <a:xfrm>
          <a:off x="7626427" y="1492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135545</xdr:rowOff>
    </xdr:from>
    <xdr:ext cx="469744" cy="259045"/>
    <xdr:sp macro="" textlink="">
      <xdr:nvSpPr>
        <xdr:cNvPr id="379" name="n_4mainValue【福祉施設】&#10;一人当たり面積"/>
        <xdr:cNvSpPr txBox="1"/>
      </xdr:nvSpPr>
      <xdr:spPr>
        <a:xfrm>
          <a:off x="6737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5" name="直線コネクタ 404"/>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8"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9" name="直線コネクタ 408"/>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0"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1" name="フローチャート: 判断 410"/>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2" name="フローチャート: 判断 411"/>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3" name="フローチャート: 判断 412"/>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14" name="フローチャート: 判断 413"/>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5" name="フローチャート: 判断 414"/>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2539</xdr:rowOff>
    </xdr:from>
    <xdr:to>
      <xdr:col>24</xdr:col>
      <xdr:colOff>114300</xdr:colOff>
      <xdr:row>106</xdr:row>
      <xdr:rowOff>104139</xdr:rowOff>
    </xdr:to>
    <xdr:sp macro="" textlink="">
      <xdr:nvSpPr>
        <xdr:cNvPr id="421" name="楕円 420"/>
        <xdr:cNvSpPr/>
      </xdr:nvSpPr>
      <xdr:spPr>
        <a:xfrm>
          <a:off x="4584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152416</xdr:rowOff>
    </xdr:from>
    <xdr:ext cx="405111" cy="259045"/>
    <xdr:sp macro="" textlink="">
      <xdr:nvSpPr>
        <xdr:cNvPr id="422" name="【市民会館】&#10;有形固定資産減価償却率該当値テキスト"/>
        <xdr:cNvSpPr txBox="1"/>
      </xdr:nvSpPr>
      <xdr:spPr>
        <a:xfrm>
          <a:off x="4673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87449</xdr:rowOff>
    </xdr:from>
    <xdr:to>
      <xdr:col>20</xdr:col>
      <xdr:colOff>38100</xdr:colOff>
      <xdr:row>106</xdr:row>
      <xdr:rowOff>17599</xdr:rowOff>
    </xdr:to>
    <xdr:sp macro="" textlink="">
      <xdr:nvSpPr>
        <xdr:cNvPr id="423" name="楕円 422"/>
        <xdr:cNvSpPr/>
      </xdr:nvSpPr>
      <xdr:spPr>
        <a:xfrm>
          <a:off x="3746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138249</xdr:rowOff>
    </xdr:from>
    <xdr:to>
      <xdr:col>24</xdr:col>
      <xdr:colOff>63500</xdr:colOff>
      <xdr:row>106</xdr:row>
      <xdr:rowOff>53339</xdr:rowOff>
    </xdr:to>
    <xdr:cxnSp macro="">
      <xdr:nvCxnSpPr>
        <xdr:cNvPr id="424" name="直線コネクタ 423"/>
        <xdr:cNvCxnSpPr/>
      </xdr:nvCxnSpPr>
      <xdr:spPr>
        <a:xfrm>
          <a:off x="3797300" y="18140499"/>
          <a:ext cx="8382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43362</xdr:rowOff>
    </xdr:from>
    <xdr:to>
      <xdr:col>15</xdr:col>
      <xdr:colOff>101600</xdr:colOff>
      <xdr:row>105</xdr:row>
      <xdr:rowOff>144962</xdr:rowOff>
    </xdr:to>
    <xdr:sp macro="" textlink="">
      <xdr:nvSpPr>
        <xdr:cNvPr id="425" name="楕円 424"/>
        <xdr:cNvSpPr/>
      </xdr:nvSpPr>
      <xdr:spPr>
        <a:xfrm>
          <a:off x="2857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94162</xdr:rowOff>
    </xdr:from>
    <xdr:to>
      <xdr:col>19</xdr:col>
      <xdr:colOff>177800</xdr:colOff>
      <xdr:row>105</xdr:row>
      <xdr:rowOff>138249</xdr:rowOff>
    </xdr:to>
    <xdr:cxnSp macro="">
      <xdr:nvCxnSpPr>
        <xdr:cNvPr id="426" name="直線コネクタ 425"/>
        <xdr:cNvCxnSpPr/>
      </xdr:nvCxnSpPr>
      <xdr:spPr>
        <a:xfrm>
          <a:off x="2908300" y="180964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35198</xdr:rowOff>
    </xdr:from>
    <xdr:to>
      <xdr:col>10</xdr:col>
      <xdr:colOff>165100</xdr:colOff>
      <xdr:row>105</xdr:row>
      <xdr:rowOff>136798</xdr:rowOff>
    </xdr:to>
    <xdr:sp macro="" textlink="">
      <xdr:nvSpPr>
        <xdr:cNvPr id="427" name="楕円 426"/>
        <xdr:cNvSpPr/>
      </xdr:nvSpPr>
      <xdr:spPr>
        <a:xfrm>
          <a:off x="1968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85998</xdr:rowOff>
    </xdr:from>
    <xdr:to>
      <xdr:col>15</xdr:col>
      <xdr:colOff>50800</xdr:colOff>
      <xdr:row>105</xdr:row>
      <xdr:rowOff>94162</xdr:rowOff>
    </xdr:to>
    <xdr:cxnSp macro="">
      <xdr:nvCxnSpPr>
        <xdr:cNvPr id="428" name="直線コネクタ 427"/>
        <xdr:cNvCxnSpPr/>
      </xdr:nvCxnSpPr>
      <xdr:spPr>
        <a:xfrm>
          <a:off x="2019300" y="1808824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28666</xdr:rowOff>
    </xdr:from>
    <xdr:to>
      <xdr:col>6</xdr:col>
      <xdr:colOff>38100</xdr:colOff>
      <xdr:row>105</xdr:row>
      <xdr:rowOff>130266</xdr:rowOff>
    </xdr:to>
    <xdr:sp macro="" textlink="">
      <xdr:nvSpPr>
        <xdr:cNvPr id="429" name="楕円 428"/>
        <xdr:cNvSpPr/>
      </xdr:nvSpPr>
      <xdr:spPr>
        <a:xfrm>
          <a:off x="1079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79466</xdr:rowOff>
    </xdr:from>
    <xdr:to>
      <xdr:col>10</xdr:col>
      <xdr:colOff>114300</xdr:colOff>
      <xdr:row>105</xdr:row>
      <xdr:rowOff>85998</xdr:rowOff>
    </xdr:to>
    <xdr:cxnSp macro="">
      <xdr:nvCxnSpPr>
        <xdr:cNvPr id="430" name="直線コネクタ 429"/>
        <xdr:cNvCxnSpPr/>
      </xdr:nvCxnSpPr>
      <xdr:spPr>
        <a:xfrm>
          <a:off x="1130300" y="1808171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1"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2" name="n_2aveValue【市民会館】&#10;有形固定資産減価償却率"/>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33" name="n_3aveValue【市民会館】&#10;有形固定資産減価償却率"/>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4" name="n_4aveValue【市民会館】&#10;有形固定資産減価償却率"/>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8726</xdr:rowOff>
    </xdr:from>
    <xdr:ext cx="405111" cy="259045"/>
    <xdr:sp macro="" textlink="">
      <xdr:nvSpPr>
        <xdr:cNvPr id="435" name="n_1mainValue【市民会館】&#10;有形固定資産減価償却率"/>
        <xdr:cNvSpPr txBox="1"/>
      </xdr:nvSpPr>
      <xdr:spPr>
        <a:xfrm>
          <a:off x="3582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136089</xdr:rowOff>
    </xdr:from>
    <xdr:ext cx="405111" cy="259045"/>
    <xdr:sp macro="" textlink="">
      <xdr:nvSpPr>
        <xdr:cNvPr id="436" name="n_2mainValue【市民会館】&#10;有形固定資産減価償却率"/>
        <xdr:cNvSpPr txBox="1"/>
      </xdr:nvSpPr>
      <xdr:spPr>
        <a:xfrm>
          <a:off x="2705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127925</xdr:rowOff>
    </xdr:from>
    <xdr:ext cx="405111" cy="259045"/>
    <xdr:sp macro="" textlink="">
      <xdr:nvSpPr>
        <xdr:cNvPr id="437" name="n_3mainValue【市民会館】&#10;有形固定資産減価償却率"/>
        <xdr:cNvSpPr txBox="1"/>
      </xdr:nvSpPr>
      <xdr:spPr>
        <a:xfrm>
          <a:off x="1816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121393</xdr:rowOff>
    </xdr:from>
    <xdr:ext cx="405111" cy="259045"/>
    <xdr:sp macro="" textlink="">
      <xdr:nvSpPr>
        <xdr:cNvPr id="438" name="n_4mainValue【市民会館】&#10;有形固定資産減価償却率"/>
        <xdr:cNvSpPr txBox="1"/>
      </xdr:nvSpPr>
      <xdr:spPr>
        <a:xfrm>
          <a:off x="927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2" name="直線コネクタ 461"/>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3" name="【市民会館】&#10;一人当たり面積最小値テキスト"/>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4" name="直線コネクタ 463"/>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5" name="【市民会館】&#10;一人当たり面積最大値テキスト"/>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66" name="直線コネクタ 465"/>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467" name="【市民会館】&#10;一人当たり面積平均値テキスト"/>
        <xdr:cNvSpPr txBox="1"/>
      </xdr:nvSpPr>
      <xdr:spPr>
        <a:xfrm>
          <a:off x="10515600" y="1778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68" name="フローチャート: 判断 467"/>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9" name="フローチャート: 判断 468"/>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0" name="フローチャート: 判断 469"/>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1" name="フローチャート: 判断 470"/>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72" name="フローチャート: 判断 471"/>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40639</xdr:rowOff>
    </xdr:from>
    <xdr:to>
      <xdr:col>55</xdr:col>
      <xdr:colOff>50800</xdr:colOff>
      <xdr:row>105</xdr:row>
      <xdr:rowOff>142239</xdr:rowOff>
    </xdr:to>
    <xdr:sp macro="" textlink="">
      <xdr:nvSpPr>
        <xdr:cNvPr id="478" name="楕円 477"/>
        <xdr:cNvSpPr/>
      </xdr:nvSpPr>
      <xdr:spPr>
        <a:xfrm>
          <a:off x="104267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19066</xdr:rowOff>
    </xdr:from>
    <xdr:ext cx="469744" cy="259045"/>
    <xdr:sp macro="" textlink="">
      <xdr:nvSpPr>
        <xdr:cNvPr id="479" name="【市民会館】&#10;一人当たり面積該当値テキスト"/>
        <xdr:cNvSpPr txBox="1"/>
      </xdr:nvSpPr>
      <xdr:spPr>
        <a:xfrm>
          <a:off x="10515600" y="180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40639</xdr:rowOff>
    </xdr:from>
    <xdr:to>
      <xdr:col>50</xdr:col>
      <xdr:colOff>165100</xdr:colOff>
      <xdr:row>105</xdr:row>
      <xdr:rowOff>142239</xdr:rowOff>
    </xdr:to>
    <xdr:sp macro="" textlink="">
      <xdr:nvSpPr>
        <xdr:cNvPr id="480" name="楕円 479"/>
        <xdr:cNvSpPr/>
      </xdr:nvSpPr>
      <xdr:spPr>
        <a:xfrm>
          <a:off x="9588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91439</xdr:rowOff>
    </xdr:from>
    <xdr:to>
      <xdr:col>55</xdr:col>
      <xdr:colOff>0</xdr:colOff>
      <xdr:row>105</xdr:row>
      <xdr:rowOff>91439</xdr:rowOff>
    </xdr:to>
    <xdr:cxnSp macro="">
      <xdr:nvCxnSpPr>
        <xdr:cNvPr id="481" name="直線コネクタ 480"/>
        <xdr:cNvCxnSpPr/>
      </xdr:nvCxnSpPr>
      <xdr:spPr>
        <a:xfrm>
          <a:off x="9639300" y="180936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82" name="楕円 481"/>
        <xdr:cNvSpPr/>
      </xdr:nvSpPr>
      <xdr:spPr>
        <a:xfrm>
          <a:off x="8699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91439</xdr:rowOff>
    </xdr:from>
    <xdr:to>
      <xdr:col>50</xdr:col>
      <xdr:colOff>114300</xdr:colOff>
      <xdr:row>105</xdr:row>
      <xdr:rowOff>95250</xdr:rowOff>
    </xdr:to>
    <xdr:cxnSp macro="">
      <xdr:nvCxnSpPr>
        <xdr:cNvPr id="483" name="直線コネクタ 482"/>
        <xdr:cNvCxnSpPr/>
      </xdr:nvCxnSpPr>
      <xdr:spPr>
        <a:xfrm flipV="1">
          <a:off x="8750300" y="18093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48261</xdr:rowOff>
    </xdr:from>
    <xdr:to>
      <xdr:col>41</xdr:col>
      <xdr:colOff>101600</xdr:colOff>
      <xdr:row>105</xdr:row>
      <xdr:rowOff>149861</xdr:rowOff>
    </xdr:to>
    <xdr:sp macro="" textlink="">
      <xdr:nvSpPr>
        <xdr:cNvPr id="484" name="楕円 483"/>
        <xdr:cNvSpPr/>
      </xdr:nvSpPr>
      <xdr:spPr>
        <a:xfrm>
          <a:off x="781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95250</xdr:rowOff>
    </xdr:from>
    <xdr:to>
      <xdr:col>45</xdr:col>
      <xdr:colOff>177800</xdr:colOff>
      <xdr:row>105</xdr:row>
      <xdr:rowOff>99061</xdr:rowOff>
    </xdr:to>
    <xdr:cxnSp macro="">
      <xdr:nvCxnSpPr>
        <xdr:cNvPr id="485" name="直線コネクタ 484"/>
        <xdr:cNvCxnSpPr/>
      </xdr:nvCxnSpPr>
      <xdr:spPr>
        <a:xfrm flipV="1">
          <a:off x="7861300" y="18097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86" name="楕円 485"/>
        <xdr:cNvSpPr/>
      </xdr:nvSpPr>
      <xdr:spPr>
        <a:xfrm>
          <a:off x="6921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99061</xdr:rowOff>
    </xdr:from>
    <xdr:to>
      <xdr:col>41</xdr:col>
      <xdr:colOff>50800</xdr:colOff>
      <xdr:row>105</xdr:row>
      <xdr:rowOff>102870</xdr:rowOff>
    </xdr:to>
    <xdr:cxnSp macro="">
      <xdr:nvCxnSpPr>
        <xdr:cNvPr id="487" name="直線コネクタ 486"/>
        <xdr:cNvCxnSpPr/>
      </xdr:nvCxnSpPr>
      <xdr:spPr>
        <a:xfrm flipV="1">
          <a:off x="6972300" y="18101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8" name="n_1aveValue【市民会館】&#10;一人当たり面積"/>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9"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90" name="n_3aveValue【市民会館】&#10;一人当たり面積"/>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113047</xdr:rowOff>
    </xdr:from>
    <xdr:ext cx="469744" cy="259045"/>
    <xdr:sp macro="" textlink="">
      <xdr:nvSpPr>
        <xdr:cNvPr id="491" name="n_4aveValue【市民会館】&#10;一人当たり面積"/>
        <xdr:cNvSpPr txBox="1"/>
      </xdr:nvSpPr>
      <xdr:spPr>
        <a:xfrm>
          <a:off x="6737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133366</xdr:rowOff>
    </xdr:from>
    <xdr:ext cx="469744" cy="259045"/>
    <xdr:sp macro="" textlink="">
      <xdr:nvSpPr>
        <xdr:cNvPr id="492" name="n_1mainValue【市民会館】&#10;一人当たり面積"/>
        <xdr:cNvSpPr txBox="1"/>
      </xdr:nvSpPr>
      <xdr:spPr>
        <a:xfrm>
          <a:off x="9391727" y="181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93" name="n_2mainValue【市民会館】&#10;一人当たり面積"/>
        <xdr:cNvSpPr txBox="1"/>
      </xdr:nvSpPr>
      <xdr:spPr>
        <a:xfrm>
          <a:off x="8515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140988</xdr:rowOff>
    </xdr:from>
    <xdr:ext cx="469744" cy="259045"/>
    <xdr:sp macro="" textlink="">
      <xdr:nvSpPr>
        <xdr:cNvPr id="494" name="n_3mainValue【市民会館】&#10;一人当たり面積"/>
        <xdr:cNvSpPr txBox="1"/>
      </xdr:nvSpPr>
      <xdr:spPr>
        <a:xfrm>
          <a:off x="7626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144797</xdr:rowOff>
    </xdr:from>
    <xdr:ext cx="469744" cy="259045"/>
    <xdr:sp macro="" textlink="">
      <xdr:nvSpPr>
        <xdr:cNvPr id="495" name="n_4mainValue【市民会館】&#10;一人当たり面積"/>
        <xdr:cNvSpPr txBox="1"/>
      </xdr:nvSpPr>
      <xdr:spPr>
        <a:xfrm>
          <a:off x="6737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1" name="直線コネクタ 520"/>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2" name="【一般廃棄物処理施設】&#10;有形固定資産減価償却率最小値テキスト"/>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3" name="直線コネクタ 522"/>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4" name="【一般廃棄物処理施設】&#10;有形固定資産減価償却率最大値テキスト"/>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5" name="直線コネクタ 524"/>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26" name="【一般廃棄物処理施設】&#10;有形固定資産減価償却率平均値テキスト"/>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27" name="フローチャート: 判断 526"/>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28" name="フローチャート: 判断 527"/>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29" name="フローチャート: 判断 5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0" name="フローチャート: 判断 529"/>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531" name="フローチャート: 判断 530"/>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18869</xdr:rowOff>
    </xdr:from>
    <xdr:to>
      <xdr:col>85</xdr:col>
      <xdr:colOff>177800</xdr:colOff>
      <xdr:row>41</xdr:row>
      <xdr:rowOff>120469</xdr:rowOff>
    </xdr:to>
    <xdr:sp macro="" textlink="">
      <xdr:nvSpPr>
        <xdr:cNvPr id="537" name="楕円 536"/>
        <xdr:cNvSpPr/>
      </xdr:nvSpPr>
      <xdr:spPr>
        <a:xfrm>
          <a:off x="162687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168746</xdr:rowOff>
    </xdr:from>
    <xdr:ext cx="405111" cy="259045"/>
    <xdr:sp macro="" textlink="">
      <xdr:nvSpPr>
        <xdr:cNvPr id="538" name="【一般廃棄物処理施設】&#10;有形固定資産減価償却率該当値テキスト"/>
        <xdr:cNvSpPr txBox="1"/>
      </xdr:nvSpPr>
      <xdr:spPr>
        <a:xfrm>
          <a:off x="16357600"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115207</xdr:rowOff>
    </xdr:from>
    <xdr:to>
      <xdr:col>81</xdr:col>
      <xdr:colOff>101600</xdr:colOff>
      <xdr:row>41</xdr:row>
      <xdr:rowOff>45357</xdr:rowOff>
    </xdr:to>
    <xdr:sp macro="" textlink="">
      <xdr:nvSpPr>
        <xdr:cNvPr id="539" name="楕円 538"/>
        <xdr:cNvSpPr/>
      </xdr:nvSpPr>
      <xdr:spPr>
        <a:xfrm>
          <a:off x="15430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166007</xdr:rowOff>
    </xdr:from>
    <xdr:to>
      <xdr:col>85</xdr:col>
      <xdr:colOff>127000</xdr:colOff>
      <xdr:row>41</xdr:row>
      <xdr:rowOff>69669</xdr:rowOff>
    </xdr:to>
    <xdr:cxnSp macro="">
      <xdr:nvCxnSpPr>
        <xdr:cNvPr id="540" name="直線コネクタ 539"/>
        <xdr:cNvCxnSpPr/>
      </xdr:nvCxnSpPr>
      <xdr:spPr>
        <a:xfrm>
          <a:off x="15481300" y="702400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72753</xdr:rowOff>
    </xdr:from>
    <xdr:to>
      <xdr:col>76</xdr:col>
      <xdr:colOff>165100</xdr:colOff>
      <xdr:row>41</xdr:row>
      <xdr:rowOff>2903</xdr:rowOff>
    </xdr:to>
    <xdr:sp macro="" textlink="">
      <xdr:nvSpPr>
        <xdr:cNvPr id="541" name="楕円 540"/>
        <xdr:cNvSpPr/>
      </xdr:nvSpPr>
      <xdr:spPr>
        <a:xfrm>
          <a:off x="14541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123553</xdr:rowOff>
    </xdr:from>
    <xdr:to>
      <xdr:col>81</xdr:col>
      <xdr:colOff>50800</xdr:colOff>
      <xdr:row>40</xdr:row>
      <xdr:rowOff>166007</xdr:rowOff>
    </xdr:to>
    <xdr:cxnSp macro="">
      <xdr:nvCxnSpPr>
        <xdr:cNvPr id="542" name="直線コネクタ 541"/>
        <xdr:cNvCxnSpPr/>
      </xdr:nvCxnSpPr>
      <xdr:spPr>
        <a:xfrm>
          <a:off x="14592300" y="698155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33565</xdr:rowOff>
    </xdr:from>
    <xdr:to>
      <xdr:col>72</xdr:col>
      <xdr:colOff>38100</xdr:colOff>
      <xdr:row>40</xdr:row>
      <xdr:rowOff>135165</xdr:rowOff>
    </xdr:to>
    <xdr:sp macro="" textlink="">
      <xdr:nvSpPr>
        <xdr:cNvPr id="543" name="楕円 542"/>
        <xdr:cNvSpPr/>
      </xdr:nvSpPr>
      <xdr:spPr>
        <a:xfrm>
          <a:off x="13652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84365</xdr:rowOff>
    </xdr:from>
    <xdr:to>
      <xdr:col>76</xdr:col>
      <xdr:colOff>114300</xdr:colOff>
      <xdr:row>40</xdr:row>
      <xdr:rowOff>123553</xdr:rowOff>
    </xdr:to>
    <xdr:cxnSp macro="">
      <xdr:nvCxnSpPr>
        <xdr:cNvPr id="544" name="直線コネクタ 543"/>
        <xdr:cNvCxnSpPr/>
      </xdr:nvCxnSpPr>
      <xdr:spPr>
        <a:xfrm>
          <a:off x="13703300" y="694236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164193</xdr:rowOff>
    </xdr:from>
    <xdr:to>
      <xdr:col>67</xdr:col>
      <xdr:colOff>101600</xdr:colOff>
      <xdr:row>40</xdr:row>
      <xdr:rowOff>94343</xdr:rowOff>
    </xdr:to>
    <xdr:sp macro="" textlink="">
      <xdr:nvSpPr>
        <xdr:cNvPr id="545" name="楕円 544"/>
        <xdr:cNvSpPr/>
      </xdr:nvSpPr>
      <xdr:spPr>
        <a:xfrm>
          <a:off x="12763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43543</xdr:rowOff>
    </xdr:from>
    <xdr:to>
      <xdr:col>71</xdr:col>
      <xdr:colOff>177800</xdr:colOff>
      <xdr:row>40</xdr:row>
      <xdr:rowOff>84365</xdr:rowOff>
    </xdr:to>
    <xdr:cxnSp macro="">
      <xdr:nvCxnSpPr>
        <xdr:cNvPr id="546" name="直線コネクタ 545"/>
        <xdr:cNvCxnSpPr/>
      </xdr:nvCxnSpPr>
      <xdr:spPr>
        <a:xfrm>
          <a:off x="12814300" y="6901543"/>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47" name="n_1aveValue【一般廃棄物処理施設】&#10;有形固定資産減価償却率"/>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48" name="n_2aveValue【一般廃棄物処理施設】&#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9" name="n_3aveValue【一般廃棄物処理施設】&#10;有形固定資産減価償却率"/>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83111</xdr:rowOff>
    </xdr:from>
    <xdr:ext cx="405111" cy="259045"/>
    <xdr:sp macro="" textlink="">
      <xdr:nvSpPr>
        <xdr:cNvPr id="550" name="n_4aveValue【一般廃棄物処理施設】&#10;有形固定資産減価償却率"/>
        <xdr:cNvSpPr txBox="1"/>
      </xdr:nvSpPr>
      <xdr:spPr>
        <a:xfrm>
          <a:off x="12611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36484</xdr:rowOff>
    </xdr:from>
    <xdr:ext cx="405111" cy="259045"/>
    <xdr:sp macro="" textlink="">
      <xdr:nvSpPr>
        <xdr:cNvPr id="551" name="n_1mainValue【一般廃棄物処理施設】&#10;有形固定資産減価償却率"/>
        <xdr:cNvSpPr txBox="1"/>
      </xdr:nvSpPr>
      <xdr:spPr>
        <a:xfrm>
          <a:off x="152660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165480</xdr:rowOff>
    </xdr:from>
    <xdr:ext cx="405111" cy="259045"/>
    <xdr:sp macro="" textlink="">
      <xdr:nvSpPr>
        <xdr:cNvPr id="552" name="n_2mainValue【一般廃棄物処理施設】&#10;有形固定資産減価償却率"/>
        <xdr:cNvSpPr txBox="1"/>
      </xdr:nvSpPr>
      <xdr:spPr>
        <a:xfrm>
          <a:off x="143897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126292</xdr:rowOff>
    </xdr:from>
    <xdr:ext cx="405111" cy="259045"/>
    <xdr:sp macro="" textlink="">
      <xdr:nvSpPr>
        <xdr:cNvPr id="553" name="n_3mainValue【一般廃棄物処理施設】&#10;有形固定資産減価償却率"/>
        <xdr:cNvSpPr txBox="1"/>
      </xdr:nvSpPr>
      <xdr:spPr>
        <a:xfrm>
          <a:off x="13500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85470</xdr:rowOff>
    </xdr:from>
    <xdr:ext cx="405111" cy="259045"/>
    <xdr:sp macro="" textlink="">
      <xdr:nvSpPr>
        <xdr:cNvPr id="554" name="n_4mainValue【一般廃棄物処理施設】&#10;有形固定資産減価償却率"/>
        <xdr:cNvSpPr txBox="1"/>
      </xdr:nvSpPr>
      <xdr:spPr>
        <a:xfrm>
          <a:off x="12611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76" name="直線コネクタ 575"/>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77" name="【一般廃棄物処理施設】&#10;一人当たり有形固定資産（償却資産）額最小値テキスト"/>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78" name="直線コネクタ 577"/>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79" name="【一般廃棄物処理施設】&#10;一人当たり有形固定資産（償却資産）額最大値テキスト"/>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0" name="直線コネクタ 579"/>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126696</xdr:rowOff>
    </xdr:from>
    <xdr:ext cx="599010" cy="259045"/>
    <xdr:sp macro="" textlink="">
      <xdr:nvSpPr>
        <xdr:cNvPr id="581" name="【一般廃棄物処理施設】&#10;一人当たり有形固定資産（償却資産）額平均値テキスト"/>
        <xdr:cNvSpPr txBox="1"/>
      </xdr:nvSpPr>
      <xdr:spPr>
        <a:xfrm>
          <a:off x="22199600" y="6470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2" name="フローチャート: 判断 581"/>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3" name="フローチャート: 判断 582"/>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4" name="フローチャート: 判断 583"/>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585" name="フローチャート: 判断 584"/>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586" name="フローチャート: 判断 585"/>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44611</xdr:rowOff>
    </xdr:from>
    <xdr:to>
      <xdr:col>116</xdr:col>
      <xdr:colOff>114300</xdr:colOff>
      <xdr:row>40</xdr:row>
      <xdr:rowOff>146211</xdr:rowOff>
    </xdr:to>
    <xdr:sp macro="" textlink="">
      <xdr:nvSpPr>
        <xdr:cNvPr id="592" name="楕円 591"/>
        <xdr:cNvSpPr/>
      </xdr:nvSpPr>
      <xdr:spPr>
        <a:xfrm>
          <a:off x="22110700" y="690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23038</xdr:rowOff>
    </xdr:from>
    <xdr:ext cx="534377" cy="259045"/>
    <xdr:sp macro="" textlink="">
      <xdr:nvSpPr>
        <xdr:cNvPr id="593" name="【一般廃棄物処理施設】&#10;一人当たり有形固定資産（償却資産）額該当値テキスト"/>
        <xdr:cNvSpPr txBox="1"/>
      </xdr:nvSpPr>
      <xdr:spPr>
        <a:xfrm>
          <a:off x="22199600" y="68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46445</xdr:rowOff>
    </xdr:from>
    <xdr:to>
      <xdr:col>112</xdr:col>
      <xdr:colOff>38100</xdr:colOff>
      <xdr:row>40</xdr:row>
      <xdr:rowOff>148045</xdr:rowOff>
    </xdr:to>
    <xdr:sp macro="" textlink="">
      <xdr:nvSpPr>
        <xdr:cNvPr id="594" name="楕円 593"/>
        <xdr:cNvSpPr/>
      </xdr:nvSpPr>
      <xdr:spPr>
        <a:xfrm>
          <a:off x="21272500" y="69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95411</xdr:rowOff>
    </xdr:from>
    <xdr:to>
      <xdr:col>116</xdr:col>
      <xdr:colOff>63500</xdr:colOff>
      <xdr:row>40</xdr:row>
      <xdr:rowOff>97245</xdr:rowOff>
    </xdr:to>
    <xdr:cxnSp macro="">
      <xdr:nvCxnSpPr>
        <xdr:cNvPr id="595" name="直線コネクタ 594"/>
        <xdr:cNvCxnSpPr/>
      </xdr:nvCxnSpPr>
      <xdr:spPr>
        <a:xfrm flipV="1">
          <a:off x="21323300" y="6953411"/>
          <a:ext cx="8382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46875</xdr:rowOff>
    </xdr:from>
    <xdr:to>
      <xdr:col>107</xdr:col>
      <xdr:colOff>101600</xdr:colOff>
      <xdr:row>40</xdr:row>
      <xdr:rowOff>148475</xdr:rowOff>
    </xdr:to>
    <xdr:sp macro="" textlink="">
      <xdr:nvSpPr>
        <xdr:cNvPr id="596" name="楕円 595"/>
        <xdr:cNvSpPr/>
      </xdr:nvSpPr>
      <xdr:spPr>
        <a:xfrm>
          <a:off x="20383500" y="69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97245</xdr:rowOff>
    </xdr:from>
    <xdr:to>
      <xdr:col>111</xdr:col>
      <xdr:colOff>177800</xdr:colOff>
      <xdr:row>40</xdr:row>
      <xdr:rowOff>97675</xdr:rowOff>
    </xdr:to>
    <xdr:cxnSp macro="">
      <xdr:nvCxnSpPr>
        <xdr:cNvPr id="597" name="直線コネクタ 596"/>
        <xdr:cNvCxnSpPr/>
      </xdr:nvCxnSpPr>
      <xdr:spPr>
        <a:xfrm flipV="1">
          <a:off x="20434300" y="6955245"/>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49247</xdr:rowOff>
    </xdr:from>
    <xdr:to>
      <xdr:col>102</xdr:col>
      <xdr:colOff>165100</xdr:colOff>
      <xdr:row>40</xdr:row>
      <xdr:rowOff>150847</xdr:rowOff>
    </xdr:to>
    <xdr:sp macro="" textlink="">
      <xdr:nvSpPr>
        <xdr:cNvPr id="598" name="楕円 597"/>
        <xdr:cNvSpPr/>
      </xdr:nvSpPr>
      <xdr:spPr>
        <a:xfrm>
          <a:off x="19494500" y="690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97675</xdr:rowOff>
    </xdr:from>
    <xdr:to>
      <xdr:col>107</xdr:col>
      <xdr:colOff>50800</xdr:colOff>
      <xdr:row>40</xdr:row>
      <xdr:rowOff>100047</xdr:rowOff>
    </xdr:to>
    <xdr:cxnSp macro="">
      <xdr:nvCxnSpPr>
        <xdr:cNvPr id="599" name="直線コネクタ 598"/>
        <xdr:cNvCxnSpPr/>
      </xdr:nvCxnSpPr>
      <xdr:spPr>
        <a:xfrm flipV="1">
          <a:off x="19545300" y="6955675"/>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50711</xdr:rowOff>
    </xdr:from>
    <xdr:to>
      <xdr:col>98</xdr:col>
      <xdr:colOff>38100</xdr:colOff>
      <xdr:row>40</xdr:row>
      <xdr:rowOff>152311</xdr:rowOff>
    </xdr:to>
    <xdr:sp macro="" textlink="">
      <xdr:nvSpPr>
        <xdr:cNvPr id="600" name="楕円 599"/>
        <xdr:cNvSpPr/>
      </xdr:nvSpPr>
      <xdr:spPr>
        <a:xfrm>
          <a:off x="18605500" y="69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100047</xdr:rowOff>
    </xdr:from>
    <xdr:to>
      <xdr:col>102</xdr:col>
      <xdr:colOff>114300</xdr:colOff>
      <xdr:row>40</xdr:row>
      <xdr:rowOff>101511</xdr:rowOff>
    </xdr:to>
    <xdr:cxnSp macro="">
      <xdr:nvCxnSpPr>
        <xdr:cNvPr id="601" name="直線コネクタ 600"/>
        <xdr:cNvCxnSpPr/>
      </xdr:nvCxnSpPr>
      <xdr:spPr>
        <a:xfrm flipV="1">
          <a:off x="18656300" y="6958047"/>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49540</xdr:rowOff>
    </xdr:from>
    <xdr:ext cx="599010" cy="259045"/>
    <xdr:sp macro="" textlink="">
      <xdr:nvSpPr>
        <xdr:cNvPr id="602" name="n_1aveValue【一般廃棄物処理施設】&#10;一人当たり有形固定資産（償却資産）額"/>
        <xdr:cNvSpPr txBox="1"/>
      </xdr:nvSpPr>
      <xdr:spPr>
        <a:xfrm>
          <a:off x="21011095" y="63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48425</xdr:rowOff>
    </xdr:from>
    <xdr:ext cx="599010" cy="259045"/>
    <xdr:sp macro="" textlink="">
      <xdr:nvSpPr>
        <xdr:cNvPr id="603" name="n_2aveValue【一般廃棄物処理施設】&#10;一人当たり有形固定資産（償却資産）額"/>
        <xdr:cNvSpPr txBox="1"/>
      </xdr:nvSpPr>
      <xdr:spPr>
        <a:xfrm>
          <a:off x="20134795" y="63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87428</xdr:rowOff>
    </xdr:from>
    <xdr:ext cx="534377" cy="259045"/>
    <xdr:sp macro="" textlink="">
      <xdr:nvSpPr>
        <xdr:cNvPr id="604" name="n_3aveValue【一般廃棄物処理施設】&#10;一人当たり有形固定資産（償却資産）額"/>
        <xdr:cNvSpPr txBox="1"/>
      </xdr:nvSpPr>
      <xdr:spPr>
        <a:xfrm>
          <a:off x="192781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68372</xdr:rowOff>
    </xdr:from>
    <xdr:ext cx="599010" cy="259045"/>
    <xdr:sp macro="" textlink="">
      <xdr:nvSpPr>
        <xdr:cNvPr id="605" name="n_4aveValue【一般廃棄物処理施設】&#10;一人当たり有形固定資産（償却資産）額"/>
        <xdr:cNvSpPr txBox="1"/>
      </xdr:nvSpPr>
      <xdr:spPr>
        <a:xfrm>
          <a:off x="18356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139172</xdr:rowOff>
    </xdr:from>
    <xdr:ext cx="534377" cy="259045"/>
    <xdr:sp macro="" textlink="">
      <xdr:nvSpPr>
        <xdr:cNvPr id="606" name="n_1mainValue【一般廃棄物処理施設】&#10;一人当たり有形固定資産（償却資産）額"/>
        <xdr:cNvSpPr txBox="1"/>
      </xdr:nvSpPr>
      <xdr:spPr>
        <a:xfrm>
          <a:off x="21043411" y="699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139602</xdr:rowOff>
    </xdr:from>
    <xdr:ext cx="534377" cy="259045"/>
    <xdr:sp macro="" textlink="">
      <xdr:nvSpPr>
        <xdr:cNvPr id="607" name="n_2mainValue【一般廃棄物処理施設】&#10;一人当たり有形固定資産（償却資産）額"/>
        <xdr:cNvSpPr txBox="1"/>
      </xdr:nvSpPr>
      <xdr:spPr>
        <a:xfrm>
          <a:off x="20167111" y="699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141974</xdr:rowOff>
    </xdr:from>
    <xdr:ext cx="534377" cy="259045"/>
    <xdr:sp macro="" textlink="">
      <xdr:nvSpPr>
        <xdr:cNvPr id="608" name="n_3mainValue【一般廃棄物処理施設】&#10;一人当たり有形固定資産（償却資産）額"/>
        <xdr:cNvSpPr txBox="1"/>
      </xdr:nvSpPr>
      <xdr:spPr>
        <a:xfrm>
          <a:off x="19278111" y="699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143438</xdr:rowOff>
    </xdr:from>
    <xdr:ext cx="534377" cy="259045"/>
    <xdr:sp macro="" textlink="">
      <xdr:nvSpPr>
        <xdr:cNvPr id="609" name="n_4mainValue【一般廃棄物処理施設】&#10;一人当たり有形固定資産（償却資産）額"/>
        <xdr:cNvSpPr txBox="1"/>
      </xdr:nvSpPr>
      <xdr:spPr>
        <a:xfrm>
          <a:off x="18389111" y="700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5" name="直線コネクタ 634"/>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8"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39" name="直線コネクタ 638"/>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14168</xdr:rowOff>
    </xdr:from>
    <xdr:ext cx="405111" cy="259045"/>
    <xdr:sp macro="" textlink="">
      <xdr:nvSpPr>
        <xdr:cNvPr id="640" name="【保健センター・保健所】&#10;有形固定資産減価償却率平均値テキスト"/>
        <xdr:cNvSpPr txBox="1"/>
      </xdr:nvSpPr>
      <xdr:spPr>
        <a:xfrm>
          <a:off x="16357600" y="1030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1" name="フローチャート: 判断 640"/>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2" name="フローチャート: 判断 641"/>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3" name="フローチャート: 判断 642"/>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644" name="フローチャート: 判断 643"/>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645" name="フローチャート: 判断 644"/>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651" name="楕円 650"/>
        <xdr:cNvSpPr/>
      </xdr:nvSpPr>
      <xdr:spPr>
        <a:xfrm>
          <a:off x="16268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136996</xdr:rowOff>
    </xdr:from>
    <xdr:ext cx="405111" cy="259045"/>
    <xdr:sp macro="" textlink="">
      <xdr:nvSpPr>
        <xdr:cNvPr id="652" name="【保健センター・保健所】&#10;有形固定資産減価償却率該当値テキスト"/>
        <xdr:cNvSpPr txBox="1"/>
      </xdr:nvSpPr>
      <xdr:spPr>
        <a:xfrm>
          <a:off x="16357600" y="1008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34109</xdr:rowOff>
    </xdr:from>
    <xdr:to>
      <xdr:col>81</xdr:col>
      <xdr:colOff>101600</xdr:colOff>
      <xdr:row>59</xdr:row>
      <xdr:rowOff>135709</xdr:rowOff>
    </xdr:to>
    <xdr:sp macro="" textlink="">
      <xdr:nvSpPr>
        <xdr:cNvPr id="653" name="楕円 652"/>
        <xdr:cNvSpPr/>
      </xdr:nvSpPr>
      <xdr:spPr>
        <a:xfrm>
          <a:off x="15430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84909</xdr:rowOff>
    </xdr:from>
    <xdr:to>
      <xdr:col>85</xdr:col>
      <xdr:colOff>127000</xdr:colOff>
      <xdr:row>59</xdr:row>
      <xdr:rowOff>164919</xdr:rowOff>
    </xdr:to>
    <xdr:cxnSp macro="">
      <xdr:nvCxnSpPr>
        <xdr:cNvPr id="654" name="直線コネクタ 653"/>
        <xdr:cNvCxnSpPr/>
      </xdr:nvCxnSpPr>
      <xdr:spPr>
        <a:xfrm>
          <a:off x="15481300" y="10200459"/>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655" name="楕円 654"/>
        <xdr:cNvSpPr/>
      </xdr:nvSpPr>
      <xdr:spPr>
        <a:xfrm>
          <a:off x="14541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84909</xdr:rowOff>
    </xdr:to>
    <xdr:cxnSp macro="">
      <xdr:nvCxnSpPr>
        <xdr:cNvPr id="656" name="直線コネクタ 655"/>
        <xdr:cNvCxnSpPr/>
      </xdr:nvCxnSpPr>
      <xdr:spPr>
        <a:xfrm>
          <a:off x="14592300" y="1015963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133713</xdr:rowOff>
    </xdr:from>
    <xdr:to>
      <xdr:col>72</xdr:col>
      <xdr:colOff>38100</xdr:colOff>
      <xdr:row>59</xdr:row>
      <xdr:rowOff>63863</xdr:rowOff>
    </xdr:to>
    <xdr:sp macro="" textlink="">
      <xdr:nvSpPr>
        <xdr:cNvPr id="657" name="楕円 656"/>
        <xdr:cNvSpPr/>
      </xdr:nvSpPr>
      <xdr:spPr>
        <a:xfrm>
          <a:off x="13652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13063</xdr:rowOff>
    </xdr:from>
    <xdr:to>
      <xdr:col>76</xdr:col>
      <xdr:colOff>114300</xdr:colOff>
      <xdr:row>59</xdr:row>
      <xdr:rowOff>44087</xdr:rowOff>
    </xdr:to>
    <xdr:cxnSp macro="">
      <xdr:nvCxnSpPr>
        <xdr:cNvPr id="658" name="直線コネクタ 657"/>
        <xdr:cNvCxnSpPr/>
      </xdr:nvCxnSpPr>
      <xdr:spPr>
        <a:xfrm>
          <a:off x="13703300" y="101286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92891</xdr:rowOff>
    </xdr:from>
    <xdr:to>
      <xdr:col>67</xdr:col>
      <xdr:colOff>101600</xdr:colOff>
      <xdr:row>59</xdr:row>
      <xdr:rowOff>23041</xdr:rowOff>
    </xdr:to>
    <xdr:sp macro="" textlink="">
      <xdr:nvSpPr>
        <xdr:cNvPr id="659" name="楕円 658"/>
        <xdr:cNvSpPr/>
      </xdr:nvSpPr>
      <xdr:spPr>
        <a:xfrm>
          <a:off x="12763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143691</xdr:rowOff>
    </xdr:from>
    <xdr:to>
      <xdr:col>71</xdr:col>
      <xdr:colOff>177800</xdr:colOff>
      <xdr:row>59</xdr:row>
      <xdr:rowOff>13063</xdr:rowOff>
    </xdr:to>
    <xdr:cxnSp macro="">
      <xdr:nvCxnSpPr>
        <xdr:cNvPr id="660" name="直線コネクタ 659"/>
        <xdr:cNvCxnSpPr/>
      </xdr:nvCxnSpPr>
      <xdr:spPr>
        <a:xfrm>
          <a:off x="12814300" y="1008779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105608</xdr:rowOff>
    </xdr:from>
    <xdr:ext cx="405111" cy="259045"/>
    <xdr:sp macro="" textlink="">
      <xdr:nvSpPr>
        <xdr:cNvPr id="661" name="n_1aveValue【保健センター・保健所】&#10;有形固定資産減価償却率"/>
        <xdr:cNvSpPr txBox="1"/>
      </xdr:nvSpPr>
      <xdr:spPr>
        <a:xfrm>
          <a:off x="152660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62" name="n_2aveValue【保健センター・保健所】&#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10903</xdr:rowOff>
    </xdr:from>
    <xdr:ext cx="405111" cy="259045"/>
    <xdr:sp macro="" textlink="">
      <xdr:nvSpPr>
        <xdr:cNvPr id="663" name="n_3aveValue【保健センター・保健所】&#10;有形固定資産減価償却率"/>
        <xdr:cNvSpPr txBox="1"/>
      </xdr:nvSpPr>
      <xdr:spPr>
        <a:xfrm>
          <a:off x="135007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152961</xdr:rowOff>
    </xdr:from>
    <xdr:ext cx="405111" cy="259045"/>
    <xdr:sp macro="" textlink="">
      <xdr:nvSpPr>
        <xdr:cNvPr id="664" name="n_4aveValue【保健センター・保健所】&#10;有形固定資産減価償却率"/>
        <xdr:cNvSpPr txBox="1"/>
      </xdr:nvSpPr>
      <xdr:spPr>
        <a:xfrm>
          <a:off x="12611744" y="1026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152236</xdr:rowOff>
    </xdr:from>
    <xdr:ext cx="405111" cy="259045"/>
    <xdr:sp macro="" textlink="">
      <xdr:nvSpPr>
        <xdr:cNvPr id="665" name="n_1mainValue【保健センター・保健所】&#10;有形固定資産減価償却率"/>
        <xdr:cNvSpPr txBox="1"/>
      </xdr:nvSpPr>
      <xdr:spPr>
        <a:xfrm>
          <a:off x="15266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666" name="n_2mainValue【保健センター・保健所】&#10;有形固定資産減価償却率"/>
        <xdr:cNvSpPr txBox="1"/>
      </xdr:nvSpPr>
      <xdr:spPr>
        <a:xfrm>
          <a:off x="14389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80390</xdr:rowOff>
    </xdr:from>
    <xdr:ext cx="405111" cy="259045"/>
    <xdr:sp macro="" textlink="">
      <xdr:nvSpPr>
        <xdr:cNvPr id="667" name="n_3mainValue【保健センター・保健所】&#10;有形固定資産減価償却率"/>
        <xdr:cNvSpPr txBox="1"/>
      </xdr:nvSpPr>
      <xdr:spPr>
        <a:xfrm>
          <a:off x="13500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39568</xdr:rowOff>
    </xdr:from>
    <xdr:ext cx="405111" cy="259045"/>
    <xdr:sp macro="" textlink="">
      <xdr:nvSpPr>
        <xdr:cNvPr id="668" name="n_4mainValue【保健センター・保健所】&#10;有形固定資産減価償却率"/>
        <xdr:cNvSpPr txBox="1"/>
      </xdr:nvSpPr>
      <xdr:spPr>
        <a:xfrm>
          <a:off x="12611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0" name="直線コネクタ 689"/>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1" name="【保健センター・保健所】&#10;一人当たり面積最小値テキスト"/>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2" name="直線コネクタ 691"/>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3"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4" name="直線コネクタ 693"/>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695" name="【保健センター・保健所】&#10;一人当たり面積平均値テキスト"/>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96" name="フローチャート: 判断 695"/>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697" name="フローチャート: 判断 696"/>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698" name="フローチャート: 判断 697"/>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99" name="フローチャート: 判断 698"/>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700" name="フローチャート: 判断 699"/>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706" name="楕円 705"/>
        <xdr:cNvSpPr/>
      </xdr:nvSpPr>
      <xdr:spPr>
        <a:xfrm>
          <a:off x="22110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109237</xdr:rowOff>
    </xdr:from>
    <xdr:ext cx="469744" cy="259045"/>
    <xdr:sp macro="" textlink="">
      <xdr:nvSpPr>
        <xdr:cNvPr id="707" name="【保健センター・保健所】&#10;一人当たり面積該当値テキスト"/>
        <xdr:cNvSpPr txBox="1"/>
      </xdr:nvSpPr>
      <xdr:spPr>
        <a:xfrm>
          <a:off x="22199600"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86360</xdr:rowOff>
    </xdr:from>
    <xdr:to>
      <xdr:col>112</xdr:col>
      <xdr:colOff>38100</xdr:colOff>
      <xdr:row>61</xdr:row>
      <xdr:rowOff>16510</xdr:rowOff>
    </xdr:to>
    <xdr:sp macro="" textlink="">
      <xdr:nvSpPr>
        <xdr:cNvPr id="708" name="楕円 707"/>
        <xdr:cNvSpPr/>
      </xdr:nvSpPr>
      <xdr:spPr>
        <a:xfrm>
          <a:off x="2127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137160</xdr:rowOff>
    </xdr:from>
    <xdr:to>
      <xdr:col>116</xdr:col>
      <xdr:colOff>63500</xdr:colOff>
      <xdr:row>60</xdr:row>
      <xdr:rowOff>137160</xdr:rowOff>
    </xdr:to>
    <xdr:cxnSp macro="">
      <xdr:nvCxnSpPr>
        <xdr:cNvPr id="709" name="直線コネクタ 708"/>
        <xdr:cNvCxnSpPr/>
      </xdr:nvCxnSpPr>
      <xdr:spPr>
        <a:xfrm>
          <a:off x="21323300" y="10424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90932</xdr:rowOff>
    </xdr:from>
    <xdr:to>
      <xdr:col>107</xdr:col>
      <xdr:colOff>101600</xdr:colOff>
      <xdr:row>61</xdr:row>
      <xdr:rowOff>21082</xdr:rowOff>
    </xdr:to>
    <xdr:sp macro="" textlink="">
      <xdr:nvSpPr>
        <xdr:cNvPr id="710" name="楕円 709"/>
        <xdr:cNvSpPr/>
      </xdr:nvSpPr>
      <xdr:spPr>
        <a:xfrm>
          <a:off x="20383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137160</xdr:rowOff>
    </xdr:from>
    <xdr:to>
      <xdr:col>111</xdr:col>
      <xdr:colOff>177800</xdr:colOff>
      <xdr:row>60</xdr:row>
      <xdr:rowOff>141732</xdr:rowOff>
    </xdr:to>
    <xdr:cxnSp macro="">
      <xdr:nvCxnSpPr>
        <xdr:cNvPr id="711" name="直線コネクタ 710"/>
        <xdr:cNvCxnSpPr/>
      </xdr:nvCxnSpPr>
      <xdr:spPr>
        <a:xfrm flipV="1">
          <a:off x="20434300" y="10424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95504</xdr:rowOff>
    </xdr:from>
    <xdr:to>
      <xdr:col>102</xdr:col>
      <xdr:colOff>165100</xdr:colOff>
      <xdr:row>61</xdr:row>
      <xdr:rowOff>25654</xdr:rowOff>
    </xdr:to>
    <xdr:sp macro="" textlink="">
      <xdr:nvSpPr>
        <xdr:cNvPr id="712" name="楕円 711"/>
        <xdr:cNvSpPr/>
      </xdr:nvSpPr>
      <xdr:spPr>
        <a:xfrm>
          <a:off x="19494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141732</xdr:rowOff>
    </xdr:from>
    <xdr:to>
      <xdr:col>107</xdr:col>
      <xdr:colOff>50800</xdr:colOff>
      <xdr:row>60</xdr:row>
      <xdr:rowOff>146304</xdr:rowOff>
    </xdr:to>
    <xdr:cxnSp macro="">
      <xdr:nvCxnSpPr>
        <xdr:cNvPr id="713" name="直線コネクタ 712"/>
        <xdr:cNvCxnSpPr/>
      </xdr:nvCxnSpPr>
      <xdr:spPr>
        <a:xfrm flipV="1">
          <a:off x="19545300" y="10428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100076</xdr:rowOff>
    </xdr:from>
    <xdr:to>
      <xdr:col>98</xdr:col>
      <xdr:colOff>38100</xdr:colOff>
      <xdr:row>61</xdr:row>
      <xdr:rowOff>30226</xdr:rowOff>
    </xdr:to>
    <xdr:sp macro="" textlink="">
      <xdr:nvSpPr>
        <xdr:cNvPr id="714" name="楕円 713"/>
        <xdr:cNvSpPr/>
      </xdr:nvSpPr>
      <xdr:spPr>
        <a:xfrm>
          <a:off x="18605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146304</xdr:rowOff>
    </xdr:from>
    <xdr:to>
      <xdr:col>102</xdr:col>
      <xdr:colOff>114300</xdr:colOff>
      <xdr:row>60</xdr:row>
      <xdr:rowOff>150876</xdr:rowOff>
    </xdr:to>
    <xdr:cxnSp macro="">
      <xdr:nvCxnSpPr>
        <xdr:cNvPr id="715" name="直線コネクタ 714"/>
        <xdr:cNvCxnSpPr/>
      </xdr:nvCxnSpPr>
      <xdr:spPr>
        <a:xfrm flipV="1">
          <a:off x="18656300" y="10433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28211</xdr:rowOff>
    </xdr:from>
    <xdr:ext cx="469744" cy="259045"/>
    <xdr:sp macro="" textlink="">
      <xdr:nvSpPr>
        <xdr:cNvPr id="716" name="n_1aveValue【保健センター・保健所】&#10;一人当たり面積"/>
        <xdr:cNvSpPr txBox="1"/>
      </xdr:nvSpPr>
      <xdr:spPr>
        <a:xfrm>
          <a:off x="210757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23639</xdr:rowOff>
    </xdr:from>
    <xdr:ext cx="469744" cy="259045"/>
    <xdr:sp macro="" textlink="">
      <xdr:nvSpPr>
        <xdr:cNvPr id="717" name="n_2aveValue【保健センター・保健所】&#10;一人当たり面積"/>
        <xdr:cNvSpPr txBox="1"/>
      </xdr:nvSpPr>
      <xdr:spPr>
        <a:xfrm>
          <a:off x="20199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718" name="n_3aveValue【保健センター・保健所】&#10;一人当たり面積"/>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14495</xdr:rowOff>
    </xdr:from>
    <xdr:ext cx="469744" cy="259045"/>
    <xdr:sp macro="" textlink="">
      <xdr:nvSpPr>
        <xdr:cNvPr id="719" name="n_4aveValue【保健センター・保健所】&#10;一人当たり面積"/>
        <xdr:cNvSpPr txBox="1"/>
      </xdr:nvSpPr>
      <xdr:spPr>
        <a:xfrm>
          <a:off x="18421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33037</xdr:rowOff>
    </xdr:from>
    <xdr:ext cx="469744" cy="259045"/>
    <xdr:sp macro="" textlink="">
      <xdr:nvSpPr>
        <xdr:cNvPr id="720" name="n_1mainValue【保健センター・保健所】&#10;一人当たり面積"/>
        <xdr:cNvSpPr txBox="1"/>
      </xdr:nvSpPr>
      <xdr:spPr>
        <a:xfrm>
          <a:off x="210757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37609</xdr:rowOff>
    </xdr:from>
    <xdr:ext cx="469744" cy="259045"/>
    <xdr:sp macro="" textlink="">
      <xdr:nvSpPr>
        <xdr:cNvPr id="721" name="n_2mainValue【保健センター・保健所】&#10;一人当たり面積"/>
        <xdr:cNvSpPr txBox="1"/>
      </xdr:nvSpPr>
      <xdr:spPr>
        <a:xfrm>
          <a:off x="2019942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42181</xdr:rowOff>
    </xdr:from>
    <xdr:ext cx="469744" cy="259045"/>
    <xdr:sp macro="" textlink="">
      <xdr:nvSpPr>
        <xdr:cNvPr id="722" name="n_3mainValue【保健センター・保健所】&#10;一人当たり面積"/>
        <xdr:cNvSpPr txBox="1"/>
      </xdr:nvSpPr>
      <xdr:spPr>
        <a:xfrm>
          <a:off x="193104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46753</xdr:rowOff>
    </xdr:from>
    <xdr:ext cx="469744" cy="259045"/>
    <xdr:sp macro="" textlink="">
      <xdr:nvSpPr>
        <xdr:cNvPr id="723" name="n_4mainValue【保健センター・保健所】&#10;一人当たり面積"/>
        <xdr:cNvSpPr txBox="1"/>
      </xdr:nvSpPr>
      <xdr:spPr>
        <a:xfrm>
          <a:off x="18421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5" name="直線コネクタ 73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6" name="テキスト ボックス 735"/>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7" name="直線コネクタ 73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8" name="テキスト ボックス 73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9" name="直線コネクタ 73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0" name="テキスト ボックス 73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1" name="直線コネクタ 74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2" name="テキスト ボックス 74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4" name="テキスト ボックス 74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46" name="直線コネクタ 745"/>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47" name="【消防施設】&#10;有形固定資産減価償却率最小値テキスト"/>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48" name="直線コネクタ 747"/>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49" name="【消防施設】&#10;有形固定資産減価償却率最大値テキスト"/>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0" name="直線コネクタ 749"/>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50309</xdr:rowOff>
    </xdr:from>
    <xdr:ext cx="405111" cy="259045"/>
    <xdr:sp macro="" textlink="">
      <xdr:nvSpPr>
        <xdr:cNvPr id="751" name="【消防施設】&#10;有形固定資産減価償却率平均値テキスト"/>
        <xdr:cNvSpPr txBox="1"/>
      </xdr:nvSpPr>
      <xdr:spPr>
        <a:xfrm>
          <a:off x="16357600" y="1393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2" name="フローチャート: 判断 751"/>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3" name="フローチャート: 判断 752"/>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4" name="フローチャート: 判断 753"/>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55" name="フローチャート: 判断 754"/>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756" name="フローチャート: 判断 755"/>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94742</xdr:rowOff>
    </xdr:from>
    <xdr:to>
      <xdr:col>85</xdr:col>
      <xdr:colOff>177800</xdr:colOff>
      <xdr:row>81</xdr:row>
      <xdr:rowOff>24892</xdr:rowOff>
    </xdr:to>
    <xdr:sp macro="" textlink="">
      <xdr:nvSpPr>
        <xdr:cNvPr id="762" name="楕円 761"/>
        <xdr:cNvSpPr/>
      </xdr:nvSpPr>
      <xdr:spPr>
        <a:xfrm>
          <a:off x="162687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117619</xdr:rowOff>
    </xdr:from>
    <xdr:ext cx="405111" cy="259045"/>
    <xdr:sp macro="" textlink="">
      <xdr:nvSpPr>
        <xdr:cNvPr id="763" name="【消防施設】&#10;有形固定資産減価償却率該当値テキスト"/>
        <xdr:cNvSpPr txBox="1"/>
      </xdr:nvSpPr>
      <xdr:spPr>
        <a:xfrm>
          <a:off x="16357600" y="1366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74168</xdr:rowOff>
    </xdr:from>
    <xdr:to>
      <xdr:col>81</xdr:col>
      <xdr:colOff>101600</xdr:colOff>
      <xdr:row>81</xdr:row>
      <xdr:rowOff>4318</xdr:rowOff>
    </xdr:to>
    <xdr:sp macro="" textlink="">
      <xdr:nvSpPr>
        <xdr:cNvPr id="764" name="楕円 763"/>
        <xdr:cNvSpPr/>
      </xdr:nvSpPr>
      <xdr:spPr>
        <a:xfrm>
          <a:off x="15430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124968</xdr:rowOff>
    </xdr:from>
    <xdr:to>
      <xdr:col>85</xdr:col>
      <xdr:colOff>127000</xdr:colOff>
      <xdr:row>80</xdr:row>
      <xdr:rowOff>145542</xdr:rowOff>
    </xdr:to>
    <xdr:cxnSp macro="">
      <xdr:nvCxnSpPr>
        <xdr:cNvPr id="765" name="直線コネクタ 764"/>
        <xdr:cNvCxnSpPr/>
      </xdr:nvCxnSpPr>
      <xdr:spPr>
        <a:xfrm>
          <a:off x="15481300" y="1384096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37592</xdr:rowOff>
    </xdr:from>
    <xdr:to>
      <xdr:col>76</xdr:col>
      <xdr:colOff>165100</xdr:colOff>
      <xdr:row>80</xdr:row>
      <xdr:rowOff>139192</xdr:rowOff>
    </xdr:to>
    <xdr:sp macro="" textlink="">
      <xdr:nvSpPr>
        <xdr:cNvPr id="766" name="楕円 765"/>
        <xdr:cNvSpPr/>
      </xdr:nvSpPr>
      <xdr:spPr>
        <a:xfrm>
          <a:off x="14541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88392</xdr:rowOff>
    </xdr:from>
    <xdr:to>
      <xdr:col>81</xdr:col>
      <xdr:colOff>50800</xdr:colOff>
      <xdr:row>80</xdr:row>
      <xdr:rowOff>124968</xdr:rowOff>
    </xdr:to>
    <xdr:cxnSp macro="">
      <xdr:nvCxnSpPr>
        <xdr:cNvPr id="767" name="直線コネクタ 766"/>
        <xdr:cNvCxnSpPr/>
      </xdr:nvCxnSpPr>
      <xdr:spPr>
        <a:xfrm>
          <a:off x="14592300" y="13804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145035</xdr:rowOff>
    </xdr:from>
    <xdr:to>
      <xdr:col>72</xdr:col>
      <xdr:colOff>38100</xdr:colOff>
      <xdr:row>80</xdr:row>
      <xdr:rowOff>75185</xdr:rowOff>
    </xdr:to>
    <xdr:sp macro="" textlink="">
      <xdr:nvSpPr>
        <xdr:cNvPr id="768" name="楕円 767"/>
        <xdr:cNvSpPr/>
      </xdr:nvSpPr>
      <xdr:spPr>
        <a:xfrm>
          <a:off x="13652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24385</xdr:rowOff>
    </xdr:from>
    <xdr:to>
      <xdr:col>76</xdr:col>
      <xdr:colOff>114300</xdr:colOff>
      <xdr:row>80</xdr:row>
      <xdr:rowOff>88392</xdr:rowOff>
    </xdr:to>
    <xdr:cxnSp macro="">
      <xdr:nvCxnSpPr>
        <xdr:cNvPr id="769" name="直線コネクタ 768"/>
        <xdr:cNvCxnSpPr/>
      </xdr:nvCxnSpPr>
      <xdr:spPr>
        <a:xfrm>
          <a:off x="13703300" y="137403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74168</xdr:rowOff>
    </xdr:from>
    <xdr:to>
      <xdr:col>67</xdr:col>
      <xdr:colOff>101600</xdr:colOff>
      <xdr:row>80</xdr:row>
      <xdr:rowOff>4318</xdr:rowOff>
    </xdr:to>
    <xdr:sp macro="" textlink="">
      <xdr:nvSpPr>
        <xdr:cNvPr id="770" name="楕円 769"/>
        <xdr:cNvSpPr/>
      </xdr:nvSpPr>
      <xdr:spPr>
        <a:xfrm>
          <a:off x="12763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124968</xdr:rowOff>
    </xdr:from>
    <xdr:to>
      <xdr:col>71</xdr:col>
      <xdr:colOff>177800</xdr:colOff>
      <xdr:row>80</xdr:row>
      <xdr:rowOff>24385</xdr:rowOff>
    </xdr:to>
    <xdr:cxnSp macro="">
      <xdr:nvCxnSpPr>
        <xdr:cNvPr id="771" name="直線コネクタ 770"/>
        <xdr:cNvCxnSpPr/>
      </xdr:nvCxnSpPr>
      <xdr:spPr>
        <a:xfrm>
          <a:off x="12814300" y="1366951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772" name="n_1aveValue【消防施設】&#10;有形固定資産減価償却率"/>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105173</xdr:rowOff>
    </xdr:from>
    <xdr:ext cx="405111" cy="259045"/>
    <xdr:sp macro="" textlink="">
      <xdr:nvSpPr>
        <xdr:cNvPr id="773" name="n_2aveValue【消防施設】&#10;有形固定資産減価償却率"/>
        <xdr:cNvSpPr txBox="1"/>
      </xdr:nvSpPr>
      <xdr:spPr>
        <a:xfrm>
          <a:off x="14389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34307</xdr:rowOff>
    </xdr:from>
    <xdr:ext cx="405111" cy="259045"/>
    <xdr:sp macro="" textlink="">
      <xdr:nvSpPr>
        <xdr:cNvPr id="774" name="n_3aveValue【消防施設】&#10;有形固定資産減価償却率"/>
        <xdr:cNvSpPr txBox="1"/>
      </xdr:nvSpPr>
      <xdr:spPr>
        <a:xfrm>
          <a:off x="135007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29735</xdr:rowOff>
    </xdr:from>
    <xdr:ext cx="405111" cy="259045"/>
    <xdr:sp macro="" textlink="">
      <xdr:nvSpPr>
        <xdr:cNvPr id="775" name="n_4aveValue【消防施設】&#10;有形固定資産減価償却率"/>
        <xdr:cNvSpPr txBox="1"/>
      </xdr:nvSpPr>
      <xdr:spPr>
        <a:xfrm>
          <a:off x="126117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20845</xdr:rowOff>
    </xdr:from>
    <xdr:ext cx="405111" cy="259045"/>
    <xdr:sp macro="" textlink="">
      <xdr:nvSpPr>
        <xdr:cNvPr id="776" name="n_1mainValue【消防施設】&#10;有形固定資産減価償却率"/>
        <xdr:cNvSpPr txBox="1"/>
      </xdr:nvSpPr>
      <xdr:spPr>
        <a:xfrm>
          <a:off x="15266044" y="1356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155719</xdr:rowOff>
    </xdr:from>
    <xdr:ext cx="405111" cy="259045"/>
    <xdr:sp macro="" textlink="">
      <xdr:nvSpPr>
        <xdr:cNvPr id="777" name="n_2mainValue【消防施設】&#10;有形固定資産減価償却率"/>
        <xdr:cNvSpPr txBox="1"/>
      </xdr:nvSpPr>
      <xdr:spPr>
        <a:xfrm>
          <a:off x="14389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91712</xdr:rowOff>
    </xdr:from>
    <xdr:ext cx="405111" cy="259045"/>
    <xdr:sp macro="" textlink="">
      <xdr:nvSpPr>
        <xdr:cNvPr id="778" name="n_3mainValue【消防施設】&#10;有形固定資産減価償却率"/>
        <xdr:cNvSpPr txBox="1"/>
      </xdr:nvSpPr>
      <xdr:spPr>
        <a:xfrm>
          <a:off x="13500744"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20845</xdr:rowOff>
    </xdr:from>
    <xdr:ext cx="405111" cy="259045"/>
    <xdr:sp macro="" textlink="">
      <xdr:nvSpPr>
        <xdr:cNvPr id="779" name="n_4mainValue【消防施設】&#10;有形固定資産減価償却率"/>
        <xdr:cNvSpPr txBox="1"/>
      </xdr:nvSpPr>
      <xdr:spPr>
        <a:xfrm>
          <a:off x="126117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0" name="直線コネクタ 789"/>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1" name="テキスト ボックス 790"/>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4" name="直線コネクタ 793"/>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5" name="テキスト ボックス 794"/>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798" name="直線コネクタ 797"/>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799" name="テキスト ボックス 798"/>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2" name="直線コネクタ 801"/>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3" name="テキスト ボックス 802"/>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07" name="直線コネクタ 806"/>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08" name="【消防施設】&#10;一人当たり面積最小値テキスト"/>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09" name="直線コネクタ 808"/>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0" name="【消防施設】&#10;一人当たり面積最大値テキスト"/>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1" name="直線コネクタ 810"/>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82884</xdr:rowOff>
    </xdr:from>
    <xdr:ext cx="469744" cy="259045"/>
    <xdr:sp macro="" textlink="">
      <xdr:nvSpPr>
        <xdr:cNvPr id="812" name="【消防施設】&#10;一人当たり面積平均値テキスト"/>
        <xdr:cNvSpPr txBox="1"/>
      </xdr:nvSpPr>
      <xdr:spPr>
        <a:xfrm>
          <a:off x="22199600" y="14313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3" name="フローチャート: 判断 812"/>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4" name="フローチャート: 判断 813"/>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5" name="フローチャート: 判断 814"/>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816" name="フローチャート: 判断 815"/>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17" name="フローチャート: 判断 816"/>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27305</xdr:rowOff>
    </xdr:from>
    <xdr:to>
      <xdr:col>116</xdr:col>
      <xdr:colOff>114300</xdr:colOff>
      <xdr:row>82</xdr:row>
      <xdr:rowOff>128905</xdr:rowOff>
    </xdr:to>
    <xdr:sp macro="" textlink="">
      <xdr:nvSpPr>
        <xdr:cNvPr id="823" name="楕円 822"/>
        <xdr:cNvSpPr/>
      </xdr:nvSpPr>
      <xdr:spPr>
        <a:xfrm>
          <a:off x="221107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50182</xdr:rowOff>
    </xdr:from>
    <xdr:ext cx="469744" cy="259045"/>
    <xdr:sp macro="" textlink="">
      <xdr:nvSpPr>
        <xdr:cNvPr id="824" name="【消防施設】&#10;一人当たり面積該当値テキスト"/>
        <xdr:cNvSpPr txBox="1"/>
      </xdr:nvSpPr>
      <xdr:spPr>
        <a:xfrm>
          <a:off x="22199600"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30163</xdr:rowOff>
    </xdr:from>
    <xdr:to>
      <xdr:col>112</xdr:col>
      <xdr:colOff>38100</xdr:colOff>
      <xdr:row>82</xdr:row>
      <xdr:rowOff>131763</xdr:rowOff>
    </xdr:to>
    <xdr:sp macro="" textlink="">
      <xdr:nvSpPr>
        <xdr:cNvPr id="825" name="楕円 824"/>
        <xdr:cNvSpPr/>
      </xdr:nvSpPr>
      <xdr:spPr>
        <a:xfrm>
          <a:off x="21272500" y="140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78105</xdr:rowOff>
    </xdr:from>
    <xdr:to>
      <xdr:col>116</xdr:col>
      <xdr:colOff>63500</xdr:colOff>
      <xdr:row>82</xdr:row>
      <xdr:rowOff>80963</xdr:rowOff>
    </xdr:to>
    <xdr:cxnSp macro="">
      <xdr:nvCxnSpPr>
        <xdr:cNvPr id="826" name="直線コネクタ 825"/>
        <xdr:cNvCxnSpPr/>
      </xdr:nvCxnSpPr>
      <xdr:spPr>
        <a:xfrm flipV="1">
          <a:off x="21323300" y="1413700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33020</xdr:rowOff>
    </xdr:from>
    <xdr:to>
      <xdr:col>107</xdr:col>
      <xdr:colOff>101600</xdr:colOff>
      <xdr:row>82</xdr:row>
      <xdr:rowOff>134620</xdr:rowOff>
    </xdr:to>
    <xdr:sp macro="" textlink="">
      <xdr:nvSpPr>
        <xdr:cNvPr id="827" name="楕円 826"/>
        <xdr:cNvSpPr/>
      </xdr:nvSpPr>
      <xdr:spPr>
        <a:xfrm>
          <a:off x="2038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80963</xdr:rowOff>
    </xdr:from>
    <xdr:to>
      <xdr:col>111</xdr:col>
      <xdr:colOff>177800</xdr:colOff>
      <xdr:row>82</xdr:row>
      <xdr:rowOff>83820</xdr:rowOff>
    </xdr:to>
    <xdr:cxnSp macro="">
      <xdr:nvCxnSpPr>
        <xdr:cNvPr id="828" name="直線コネクタ 827"/>
        <xdr:cNvCxnSpPr/>
      </xdr:nvCxnSpPr>
      <xdr:spPr>
        <a:xfrm flipV="1">
          <a:off x="20434300" y="1413986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38736</xdr:rowOff>
    </xdr:from>
    <xdr:to>
      <xdr:col>102</xdr:col>
      <xdr:colOff>165100</xdr:colOff>
      <xdr:row>82</xdr:row>
      <xdr:rowOff>140336</xdr:rowOff>
    </xdr:to>
    <xdr:sp macro="" textlink="">
      <xdr:nvSpPr>
        <xdr:cNvPr id="829" name="楕円 828"/>
        <xdr:cNvSpPr/>
      </xdr:nvSpPr>
      <xdr:spPr>
        <a:xfrm>
          <a:off x="19494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83820</xdr:rowOff>
    </xdr:from>
    <xdr:to>
      <xdr:col>107</xdr:col>
      <xdr:colOff>50800</xdr:colOff>
      <xdr:row>82</xdr:row>
      <xdr:rowOff>89536</xdr:rowOff>
    </xdr:to>
    <xdr:cxnSp macro="">
      <xdr:nvCxnSpPr>
        <xdr:cNvPr id="830" name="直線コネクタ 829"/>
        <xdr:cNvCxnSpPr/>
      </xdr:nvCxnSpPr>
      <xdr:spPr>
        <a:xfrm flipV="1">
          <a:off x="19545300" y="141427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31" name="楕円 830"/>
        <xdr:cNvSpPr/>
      </xdr:nvSpPr>
      <xdr:spPr>
        <a:xfrm>
          <a:off x="18605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89536</xdr:rowOff>
    </xdr:from>
    <xdr:to>
      <xdr:col>102</xdr:col>
      <xdr:colOff>114300</xdr:colOff>
      <xdr:row>82</xdr:row>
      <xdr:rowOff>95250</xdr:rowOff>
    </xdr:to>
    <xdr:cxnSp macro="">
      <xdr:nvCxnSpPr>
        <xdr:cNvPr id="832" name="直線コネクタ 831"/>
        <xdr:cNvCxnSpPr/>
      </xdr:nvCxnSpPr>
      <xdr:spPr>
        <a:xfrm flipV="1">
          <a:off x="18656300" y="141484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8590</xdr:rowOff>
    </xdr:from>
    <xdr:ext cx="469744" cy="259045"/>
    <xdr:sp macro="" textlink="">
      <xdr:nvSpPr>
        <xdr:cNvPr id="833" name="n_1aveValue【消防施設】&#10;一人当たり面積"/>
        <xdr:cNvSpPr txBox="1"/>
      </xdr:nvSpPr>
      <xdr:spPr>
        <a:xfrm>
          <a:off x="21075727" y="1441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28591</xdr:rowOff>
    </xdr:from>
    <xdr:ext cx="469744" cy="259045"/>
    <xdr:sp macro="" textlink="">
      <xdr:nvSpPr>
        <xdr:cNvPr id="834" name="n_2aveValue【消防施設】&#10;一人当たり面積"/>
        <xdr:cNvSpPr txBox="1"/>
      </xdr:nvSpPr>
      <xdr:spPr>
        <a:xfrm>
          <a:off x="20199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51452</xdr:rowOff>
    </xdr:from>
    <xdr:ext cx="469744" cy="259045"/>
    <xdr:sp macro="" textlink="">
      <xdr:nvSpPr>
        <xdr:cNvPr id="835" name="n_3aveValue【消防施設】&#10;一人当たり面積"/>
        <xdr:cNvSpPr txBox="1"/>
      </xdr:nvSpPr>
      <xdr:spPr>
        <a:xfrm>
          <a:off x="19310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85741</xdr:rowOff>
    </xdr:from>
    <xdr:ext cx="469744" cy="259045"/>
    <xdr:sp macro="" textlink="">
      <xdr:nvSpPr>
        <xdr:cNvPr id="836" name="n_4aveValue【消防施設】&#10;一人当たり面積"/>
        <xdr:cNvSpPr txBox="1"/>
      </xdr:nvSpPr>
      <xdr:spPr>
        <a:xfrm>
          <a:off x="18421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148290</xdr:rowOff>
    </xdr:from>
    <xdr:ext cx="469744" cy="259045"/>
    <xdr:sp macro="" textlink="">
      <xdr:nvSpPr>
        <xdr:cNvPr id="837" name="n_1mainValue【消防施設】&#10;一人当たり面積"/>
        <xdr:cNvSpPr txBox="1"/>
      </xdr:nvSpPr>
      <xdr:spPr>
        <a:xfrm>
          <a:off x="21075727" y="1386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151147</xdr:rowOff>
    </xdr:from>
    <xdr:ext cx="469744" cy="259045"/>
    <xdr:sp macro="" textlink="">
      <xdr:nvSpPr>
        <xdr:cNvPr id="838" name="n_2mainValue【消防施設】&#10;一人当たり面積"/>
        <xdr:cNvSpPr txBox="1"/>
      </xdr:nvSpPr>
      <xdr:spPr>
        <a:xfrm>
          <a:off x="20199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156863</xdr:rowOff>
    </xdr:from>
    <xdr:ext cx="469744" cy="259045"/>
    <xdr:sp macro="" textlink="">
      <xdr:nvSpPr>
        <xdr:cNvPr id="839" name="n_3mainValue【消防施設】&#10;一人当たり面積"/>
        <xdr:cNvSpPr txBox="1"/>
      </xdr:nvSpPr>
      <xdr:spPr>
        <a:xfrm>
          <a:off x="19310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40" name="n_4mainValue【消防施設】&#10;一人当たり面積"/>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66" name="直線コネクタ 865"/>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67" name="【庁舎】&#10;有形固定資産減価償却率最小値テキスト"/>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68" name="直線コネクタ 867"/>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69" name="【庁舎】&#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0" name="直線コネクタ 869"/>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925</xdr:rowOff>
    </xdr:from>
    <xdr:ext cx="405111" cy="259045"/>
    <xdr:sp macro="" textlink="">
      <xdr:nvSpPr>
        <xdr:cNvPr id="871" name="【庁舎】&#10;有形固定資産減価償却率平均値テキスト"/>
        <xdr:cNvSpPr txBox="1"/>
      </xdr:nvSpPr>
      <xdr:spPr>
        <a:xfrm>
          <a:off x="16357600" y="17660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2" name="フローチャート: 判断 871"/>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3" name="フローチャート: 判断 872"/>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4" name="フローチャート: 判断 873"/>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5" name="フローチャート: 判断 874"/>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76" name="フローチャート: 判断 875"/>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111942</xdr:rowOff>
    </xdr:from>
    <xdr:to>
      <xdr:col>85</xdr:col>
      <xdr:colOff>177800</xdr:colOff>
      <xdr:row>107</xdr:row>
      <xdr:rowOff>42092</xdr:rowOff>
    </xdr:to>
    <xdr:sp macro="" textlink="">
      <xdr:nvSpPr>
        <xdr:cNvPr id="882" name="楕円 881"/>
        <xdr:cNvSpPr/>
      </xdr:nvSpPr>
      <xdr:spPr>
        <a:xfrm>
          <a:off x="16268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90369</xdr:rowOff>
    </xdr:from>
    <xdr:ext cx="405111" cy="259045"/>
    <xdr:sp macro="" textlink="">
      <xdr:nvSpPr>
        <xdr:cNvPr id="883" name="【庁舎】&#10;有形固定資産減価償却率該当値テキスト"/>
        <xdr:cNvSpPr txBox="1"/>
      </xdr:nvSpPr>
      <xdr:spPr>
        <a:xfrm>
          <a:off x="16357600"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884" name="楕円 883"/>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110489</xdr:rowOff>
    </xdr:from>
    <xdr:to>
      <xdr:col>85</xdr:col>
      <xdr:colOff>127000</xdr:colOff>
      <xdr:row>106</xdr:row>
      <xdr:rowOff>162742</xdr:rowOff>
    </xdr:to>
    <xdr:cxnSp macro="">
      <xdr:nvCxnSpPr>
        <xdr:cNvPr id="885" name="直線コネクタ 884"/>
        <xdr:cNvCxnSpPr/>
      </xdr:nvCxnSpPr>
      <xdr:spPr>
        <a:xfrm>
          <a:off x="15481300" y="18284189"/>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28666</xdr:rowOff>
    </xdr:from>
    <xdr:to>
      <xdr:col>76</xdr:col>
      <xdr:colOff>165100</xdr:colOff>
      <xdr:row>106</xdr:row>
      <xdr:rowOff>130266</xdr:rowOff>
    </xdr:to>
    <xdr:sp macro="" textlink="">
      <xdr:nvSpPr>
        <xdr:cNvPr id="886" name="楕円 885"/>
        <xdr:cNvSpPr/>
      </xdr:nvSpPr>
      <xdr:spPr>
        <a:xfrm>
          <a:off x="14541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79466</xdr:rowOff>
    </xdr:from>
    <xdr:to>
      <xdr:col>81</xdr:col>
      <xdr:colOff>50800</xdr:colOff>
      <xdr:row>106</xdr:row>
      <xdr:rowOff>110489</xdr:rowOff>
    </xdr:to>
    <xdr:cxnSp macro="">
      <xdr:nvCxnSpPr>
        <xdr:cNvPr id="887" name="直線コネクタ 886"/>
        <xdr:cNvCxnSpPr/>
      </xdr:nvCxnSpPr>
      <xdr:spPr>
        <a:xfrm>
          <a:off x="14592300" y="1825316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888" name="楕円 887"/>
        <xdr:cNvSpPr/>
      </xdr:nvSpPr>
      <xdr:spPr>
        <a:xfrm>
          <a:off x="1365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53339</xdr:rowOff>
    </xdr:from>
    <xdr:to>
      <xdr:col>76</xdr:col>
      <xdr:colOff>114300</xdr:colOff>
      <xdr:row>106</xdr:row>
      <xdr:rowOff>79466</xdr:rowOff>
    </xdr:to>
    <xdr:cxnSp macro="">
      <xdr:nvCxnSpPr>
        <xdr:cNvPr id="889" name="直線コネクタ 888"/>
        <xdr:cNvCxnSpPr/>
      </xdr:nvCxnSpPr>
      <xdr:spPr>
        <a:xfrm>
          <a:off x="13703300" y="182270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157662</xdr:rowOff>
    </xdr:from>
    <xdr:to>
      <xdr:col>67</xdr:col>
      <xdr:colOff>101600</xdr:colOff>
      <xdr:row>106</xdr:row>
      <xdr:rowOff>87812</xdr:rowOff>
    </xdr:to>
    <xdr:sp macro="" textlink="">
      <xdr:nvSpPr>
        <xdr:cNvPr id="890" name="楕円 889"/>
        <xdr:cNvSpPr/>
      </xdr:nvSpPr>
      <xdr:spPr>
        <a:xfrm>
          <a:off x="12763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37012</xdr:rowOff>
    </xdr:from>
    <xdr:to>
      <xdr:col>71</xdr:col>
      <xdr:colOff>177800</xdr:colOff>
      <xdr:row>106</xdr:row>
      <xdr:rowOff>53339</xdr:rowOff>
    </xdr:to>
    <xdr:cxnSp macro="">
      <xdr:nvCxnSpPr>
        <xdr:cNvPr id="891" name="直線コネクタ 890"/>
        <xdr:cNvCxnSpPr/>
      </xdr:nvCxnSpPr>
      <xdr:spPr>
        <a:xfrm>
          <a:off x="12814300" y="182107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84745</xdr:rowOff>
    </xdr:from>
    <xdr:ext cx="405111" cy="259045"/>
    <xdr:sp macro="" textlink="">
      <xdr:nvSpPr>
        <xdr:cNvPr id="892" name="n_1aveValue【庁舎】&#10;有形固定資産減価償却率"/>
        <xdr:cNvSpPr txBox="1"/>
      </xdr:nvSpPr>
      <xdr:spPr>
        <a:xfrm>
          <a:off x="15266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893" name="n_2aveValue【庁舎】&#10;有形固定資産減価償却率"/>
        <xdr:cNvSpPr txBox="1"/>
      </xdr:nvSpPr>
      <xdr:spPr>
        <a:xfrm>
          <a:off x="14389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894" name="n_3aveValue【庁舎】&#10;有形固定資産減価償却率"/>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95" name="n_4aveValue【庁舎】&#10;有形固定資産減価償却率"/>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896" name="n_1mainValue【庁舎】&#10;有形固定資産減価償却率"/>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121393</xdr:rowOff>
    </xdr:from>
    <xdr:ext cx="405111" cy="259045"/>
    <xdr:sp macro="" textlink="">
      <xdr:nvSpPr>
        <xdr:cNvPr id="897" name="n_2mainValue【庁舎】&#10;有形固定資産減価償却率"/>
        <xdr:cNvSpPr txBox="1"/>
      </xdr:nvSpPr>
      <xdr:spPr>
        <a:xfrm>
          <a:off x="14389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898" name="n_3mainValue【庁舎】&#10;有形固定資産減価償却率"/>
        <xdr:cNvSpPr txBox="1"/>
      </xdr:nvSpPr>
      <xdr:spPr>
        <a:xfrm>
          <a:off x="13500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78939</xdr:rowOff>
    </xdr:from>
    <xdr:ext cx="405111" cy="259045"/>
    <xdr:sp macro="" textlink="">
      <xdr:nvSpPr>
        <xdr:cNvPr id="899" name="n_4mainValue【庁舎】&#10;有形固定資産減価償却率"/>
        <xdr:cNvSpPr txBox="1"/>
      </xdr:nvSpPr>
      <xdr:spPr>
        <a:xfrm>
          <a:off x="12611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3" name="直線コネクタ 922"/>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4" name="【庁舎】&#10;一人当たり面積最小値テキスト"/>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5" name="直線コネクタ 924"/>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26" name="【庁舎】&#10;一人当たり面積最大値テキスト"/>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27" name="直線コネクタ 926"/>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928" name="【庁舎】&#10;一人当たり面積平均値テキスト"/>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29" name="フローチャート: 判断 928"/>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0" name="フローチャート: 判断 929"/>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1" name="フローチャート: 判断 930"/>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932" name="フローチャート: 判断 931"/>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933" name="フローチャート: 判断 932"/>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939" name="楕円 938"/>
        <xdr:cNvSpPr/>
      </xdr:nvSpPr>
      <xdr:spPr>
        <a:xfrm>
          <a:off x="22110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xdr:rowOff>
    </xdr:from>
    <xdr:ext cx="469744" cy="259045"/>
    <xdr:sp macro="" textlink="">
      <xdr:nvSpPr>
        <xdr:cNvPr id="940" name="【庁舎】&#10;一人当たり面積該当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22352</xdr:rowOff>
    </xdr:from>
    <xdr:to>
      <xdr:col>112</xdr:col>
      <xdr:colOff>38100</xdr:colOff>
      <xdr:row>107</xdr:row>
      <xdr:rowOff>123952</xdr:rowOff>
    </xdr:to>
    <xdr:sp macro="" textlink="">
      <xdr:nvSpPr>
        <xdr:cNvPr id="941" name="楕円 940"/>
        <xdr:cNvSpPr/>
      </xdr:nvSpPr>
      <xdr:spPr>
        <a:xfrm>
          <a:off x="21272500" y="183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73152</xdr:rowOff>
    </xdr:to>
    <xdr:cxnSp macro="">
      <xdr:nvCxnSpPr>
        <xdr:cNvPr id="942" name="直線コネクタ 941"/>
        <xdr:cNvCxnSpPr/>
      </xdr:nvCxnSpPr>
      <xdr:spPr>
        <a:xfrm flipV="1">
          <a:off x="21323300" y="18417539"/>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43" name="楕円 942"/>
        <xdr:cNvSpPr/>
      </xdr:nvSpPr>
      <xdr:spPr>
        <a:xfrm>
          <a:off x="20383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73152</xdr:rowOff>
    </xdr:from>
    <xdr:to>
      <xdr:col>111</xdr:col>
      <xdr:colOff>177800</xdr:colOff>
      <xdr:row>107</xdr:row>
      <xdr:rowOff>73913</xdr:rowOff>
    </xdr:to>
    <xdr:cxnSp macro="">
      <xdr:nvCxnSpPr>
        <xdr:cNvPr id="944" name="直線コネクタ 943"/>
        <xdr:cNvCxnSpPr/>
      </xdr:nvCxnSpPr>
      <xdr:spPr>
        <a:xfrm flipV="1">
          <a:off x="20434300" y="1841830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945" name="楕円 944"/>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73913</xdr:rowOff>
    </xdr:from>
    <xdr:to>
      <xdr:col>107</xdr:col>
      <xdr:colOff>50800</xdr:colOff>
      <xdr:row>107</xdr:row>
      <xdr:rowOff>76200</xdr:rowOff>
    </xdr:to>
    <xdr:cxnSp macro="">
      <xdr:nvCxnSpPr>
        <xdr:cNvPr id="946" name="直線コネクタ 945"/>
        <xdr:cNvCxnSpPr/>
      </xdr:nvCxnSpPr>
      <xdr:spPr>
        <a:xfrm flipV="1">
          <a:off x="19545300" y="184190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26924</xdr:rowOff>
    </xdr:from>
    <xdr:to>
      <xdr:col>98</xdr:col>
      <xdr:colOff>38100</xdr:colOff>
      <xdr:row>107</xdr:row>
      <xdr:rowOff>128524</xdr:rowOff>
    </xdr:to>
    <xdr:sp macro="" textlink="">
      <xdr:nvSpPr>
        <xdr:cNvPr id="947" name="楕円 946"/>
        <xdr:cNvSpPr/>
      </xdr:nvSpPr>
      <xdr:spPr>
        <a:xfrm>
          <a:off x="18605500" y="183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77724</xdr:rowOff>
    </xdr:to>
    <xdr:cxnSp macro="">
      <xdr:nvCxnSpPr>
        <xdr:cNvPr id="948" name="直線コネクタ 947"/>
        <xdr:cNvCxnSpPr/>
      </xdr:nvCxnSpPr>
      <xdr:spPr>
        <a:xfrm flipV="1">
          <a:off x="18656300" y="184213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49" name="n_1aveValue【庁舎】&#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81805</xdr:rowOff>
    </xdr:from>
    <xdr:ext cx="469744" cy="259045"/>
    <xdr:sp macro="" textlink="">
      <xdr:nvSpPr>
        <xdr:cNvPr id="950" name="n_2aveValue【庁舎】&#10;一人当たり面積"/>
        <xdr:cNvSpPr txBox="1"/>
      </xdr:nvSpPr>
      <xdr:spPr>
        <a:xfrm>
          <a:off x="20199427" y="180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87140</xdr:rowOff>
    </xdr:from>
    <xdr:ext cx="469744" cy="259045"/>
    <xdr:sp macro="" textlink="">
      <xdr:nvSpPr>
        <xdr:cNvPr id="951" name="n_3aveValue【庁舎】&#10;一人当たり面積"/>
        <xdr:cNvSpPr txBox="1"/>
      </xdr:nvSpPr>
      <xdr:spPr>
        <a:xfrm>
          <a:off x="19310427" y="18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97045</xdr:rowOff>
    </xdr:from>
    <xdr:ext cx="469744" cy="259045"/>
    <xdr:sp macro="" textlink="">
      <xdr:nvSpPr>
        <xdr:cNvPr id="952" name="n_4aveValue【庁舎】&#10;一人当たり面積"/>
        <xdr:cNvSpPr txBox="1"/>
      </xdr:nvSpPr>
      <xdr:spPr>
        <a:xfrm>
          <a:off x="18421427" y="180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115079</xdr:rowOff>
    </xdr:from>
    <xdr:ext cx="469744" cy="259045"/>
    <xdr:sp macro="" textlink="">
      <xdr:nvSpPr>
        <xdr:cNvPr id="953" name="n_1mainValue【庁舎】&#10;一人当たり面積"/>
        <xdr:cNvSpPr txBox="1"/>
      </xdr:nvSpPr>
      <xdr:spPr>
        <a:xfrm>
          <a:off x="21075727" y="1846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954" name="n_2mainValue【庁舎】&#10;一人当たり面積"/>
        <xdr:cNvSpPr txBox="1"/>
      </xdr:nvSpPr>
      <xdr:spPr>
        <a:xfrm>
          <a:off x="20199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955" name="n_3mainValue【庁舎】&#10;一人当たり面積"/>
        <xdr:cNvSpPr txBox="1"/>
      </xdr:nvSpPr>
      <xdr:spPr>
        <a:xfrm>
          <a:off x="19310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119651</xdr:rowOff>
    </xdr:from>
    <xdr:ext cx="469744" cy="259045"/>
    <xdr:sp macro="" textlink="">
      <xdr:nvSpPr>
        <xdr:cNvPr id="956" name="n_4mainValue【庁舎】&#10;一人当たり面積"/>
        <xdr:cNvSpPr txBox="1"/>
      </xdr:nvSpPr>
      <xdr:spPr>
        <a:xfrm>
          <a:off x="18421427" y="184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図書館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新規整備等を実施していないため、有形固定資産減価償却率は徐々に上昇している。また、一人当たり面積は横ばいとなっている。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一般廃棄物処理施設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新規整備等を実施していないため、有形固定資産減価償却率が上昇している。また、一人当たり有形固定資産（償却資産）額は横ばいとなっている。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体育施設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大規模改造等を実施していないため、体育施設全体の老朽化が進行しているが、一体育館の更新を予定していることから、当該比率の改善が見込まれる。一人当たり面積は類似団体内平均値を大きく下回っているため、更新の際は規模等について検討する必要があ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保健センター</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本市の保健センターは、比較的新しい施設であるため、有形固定資産減価償却率は徐々に上昇しているものの、類似団体内平均値と比較して低い数値となっている。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福祉施設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記載要領上は含まないこととされていた施設を含めてしまっていたため、当該施設分を削除して積算したことにより、修正前の令和元年度と比較して、有形固定資産減価償却率が高い水準になっている。また、一人当たり面積は類似団体内平均値を大きく下回っているが、福祉関係事務の外部委託や一部事務組合による運営を行っていることが要因として考えられ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目立った施設整備等がないことから、有形固定資産減価償却率は徐々に上昇している。また、一人当たり面積は人口の減により微増したが、類似団体内平均値を大きく上回っていることから、施設規模の適正性について十分に検討する必要があ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市民会館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前年度に引き続き附属設備の更新整備を実施しているものの、あくまで附属設備であることから施設の老朽化が急速に進んでおり、有形固定資産減価償却率は徐々に上昇している。また、新規整備等は実施していないため、一人当たり面積は横ばいとなっ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庁舎</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細かな更新整備等を実施しているものの、施設全体が老朽化しており、有形固定資産減価償却率が上昇している。類似団体内平均値と比較して、高い水準にあるため、公共施設等総合管理計画に基づき計画的な施設更新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47,541
43,586
94.19
21,720,902
21,197,821
457,365
12,300,267
16,730,520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基準財政需要額は、前年度より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た。主な要因として、令和５年度から償還が始まったことによる合併特例債償還費の増、普通交付税再算定による臨時財政対策債償還基金費の皆増等が挙げられる。また、基準財政収入額は、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た。主な要因として、算入方法の変更による地方消費税交付金の増、売上げの回復等による市町村民税法人割の増等が挙げられる。以上により、基準財政需要額と基準財政収入額の前年度比増加額の乖離がほとんどなかったため、単年度での財政力指数は前年度と同じ値となったが、３年間の平均で見ると、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158750</xdr:rowOff>
    </xdr:from>
    <xdr:to>
      <xdr:col>23</xdr:col>
      <xdr:colOff>133350</xdr:colOff>
      <xdr:row>44</xdr:row>
      <xdr:rowOff>44450</xdr:rowOff>
    </xdr:to>
    <xdr:cxnSp macro="">
      <xdr:nvCxnSpPr>
        <xdr:cNvPr id="62" name="直線コネクタ 61"/>
        <xdr:cNvCxnSpPr/>
      </xdr:nvCxnSpPr>
      <xdr:spPr>
        <a:xfrm flipV="1">
          <a:off x="4953000" y="6502400"/>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73677</xdr:rowOff>
    </xdr:from>
    <xdr:ext cx="762000" cy="259045"/>
    <xdr:sp macro="" textlink="">
      <xdr:nvSpPr>
        <xdr:cNvPr id="65" name="財政力最大値テキスト"/>
        <xdr:cNvSpPr txBox="1"/>
      </xdr:nvSpPr>
      <xdr:spPr>
        <a:xfrm>
          <a:off x="5041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158750</xdr:rowOff>
    </xdr:from>
    <xdr:to>
      <xdr:col>24</xdr:col>
      <xdr:colOff>12700</xdr:colOff>
      <xdr:row>37</xdr:row>
      <xdr:rowOff>158750</xdr:rowOff>
    </xdr:to>
    <xdr:cxnSp macro="">
      <xdr:nvCxnSpPr>
        <xdr:cNvPr id="66" name="直線コネクタ 65"/>
        <xdr:cNvCxnSpPr/>
      </xdr:nvCxnSpPr>
      <xdr:spPr>
        <a:xfrm>
          <a:off x="48641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110490</xdr:rowOff>
    </xdr:from>
    <xdr:to>
      <xdr:col>23</xdr:col>
      <xdr:colOff>133350</xdr:colOff>
      <xdr:row>37</xdr:row>
      <xdr:rowOff>158750</xdr:rowOff>
    </xdr:to>
    <xdr:cxnSp macro="">
      <xdr:nvCxnSpPr>
        <xdr:cNvPr id="67" name="直線コネクタ 66"/>
        <xdr:cNvCxnSpPr/>
      </xdr:nvCxnSpPr>
      <xdr:spPr>
        <a:xfrm>
          <a:off x="4114800" y="64541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93997</xdr:rowOff>
    </xdr:from>
    <xdr:ext cx="762000" cy="259045"/>
    <xdr:sp macro="" textlink="">
      <xdr:nvSpPr>
        <xdr:cNvPr id="68" name="財政力平均値テキスト"/>
        <xdr:cNvSpPr txBox="1"/>
      </xdr:nvSpPr>
      <xdr:spPr>
        <a:xfrm>
          <a:off x="5041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110490</xdr:rowOff>
    </xdr:to>
    <xdr:cxnSp macro="">
      <xdr:nvCxnSpPr>
        <xdr:cNvPr id="70" name="直線コネクタ 69"/>
        <xdr:cNvCxnSpPr/>
      </xdr:nvCxnSpPr>
      <xdr:spPr>
        <a:xfrm>
          <a:off x="3225800" y="63817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121920</xdr:rowOff>
    </xdr:from>
    <xdr:to>
      <xdr:col>19</xdr:col>
      <xdr:colOff>184150</xdr:colOff>
      <xdr:row>42</xdr:row>
      <xdr:rowOff>52070</xdr:rowOff>
    </xdr:to>
    <xdr:sp macro="" textlink="">
      <xdr:nvSpPr>
        <xdr:cNvPr id="71" name="フローチャート: 判断 70"/>
        <xdr:cNvSpPr/>
      </xdr:nvSpPr>
      <xdr:spPr>
        <a:xfrm>
          <a:off x="4064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36847</xdr:rowOff>
    </xdr:from>
    <xdr:ext cx="736600" cy="259045"/>
    <xdr:sp macro="" textlink="">
      <xdr:nvSpPr>
        <xdr:cNvPr id="72" name="テキスト ボックス 71"/>
        <xdr:cNvSpPr txBox="1"/>
      </xdr:nvSpPr>
      <xdr:spPr>
        <a:xfrm>
          <a:off x="3733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161290</xdr:rowOff>
    </xdr:from>
    <xdr:to>
      <xdr:col>15</xdr:col>
      <xdr:colOff>82550</xdr:colOff>
      <xdr:row>37</xdr:row>
      <xdr:rowOff>38100</xdr:rowOff>
    </xdr:to>
    <xdr:cxnSp macro="">
      <xdr:nvCxnSpPr>
        <xdr:cNvPr id="73" name="直線コネクタ 72"/>
        <xdr:cNvCxnSpPr/>
      </xdr:nvCxnSpPr>
      <xdr:spPr>
        <a:xfrm>
          <a:off x="2336800" y="63334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75" name="テキスト ボックス 74"/>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161290</xdr:rowOff>
    </xdr:from>
    <xdr:to>
      <xdr:col>11</xdr:col>
      <xdr:colOff>31750</xdr:colOff>
      <xdr:row>37</xdr:row>
      <xdr:rowOff>13970</xdr:rowOff>
    </xdr:to>
    <xdr:cxnSp macro="">
      <xdr:nvCxnSpPr>
        <xdr:cNvPr id="76" name="直線コネクタ 75"/>
        <xdr:cNvCxnSpPr/>
      </xdr:nvCxnSpPr>
      <xdr:spPr>
        <a:xfrm flipV="1">
          <a:off x="1447800" y="63334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36847</xdr:rowOff>
    </xdr:from>
    <xdr:ext cx="762000" cy="259045"/>
    <xdr:sp macro="" textlink="">
      <xdr:nvSpPr>
        <xdr:cNvPr id="80" name="テキスト ボックス 79"/>
        <xdr:cNvSpPr txBox="1"/>
      </xdr:nvSpPr>
      <xdr:spPr>
        <a:xfrm>
          <a:off x="1066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6" name="楕円 85"/>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29227</xdr:rowOff>
    </xdr:from>
    <xdr:ext cx="762000" cy="259045"/>
    <xdr:sp macro="" textlink="">
      <xdr:nvSpPr>
        <xdr:cNvPr id="87" name="財政力該当値テキスト"/>
        <xdr:cNvSpPr txBox="1"/>
      </xdr:nvSpPr>
      <xdr:spPr>
        <a:xfrm>
          <a:off x="5041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59690</xdr:rowOff>
    </xdr:from>
    <xdr:to>
      <xdr:col>19</xdr:col>
      <xdr:colOff>184150</xdr:colOff>
      <xdr:row>37</xdr:row>
      <xdr:rowOff>161290</xdr:rowOff>
    </xdr:to>
    <xdr:sp macro="" textlink="">
      <xdr:nvSpPr>
        <xdr:cNvPr id="88" name="楕円 87"/>
        <xdr:cNvSpPr/>
      </xdr:nvSpPr>
      <xdr:spPr>
        <a:xfrm>
          <a:off x="4064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17</xdr:rowOff>
    </xdr:from>
    <xdr:ext cx="736600" cy="259045"/>
    <xdr:sp macro="" textlink="">
      <xdr:nvSpPr>
        <xdr:cNvPr id="89" name="テキスト ボックス 88"/>
        <xdr:cNvSpPr txBox="1"/>
      </xdr:nvSpPr>
      <xdr:spPr>
        <a:xfrm>
          <a:off x="3733800" y="617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158750</xdr:rowOff>
    </xdr:from>
    <xdr:to>
      <xdr:col>15</xdr:col>
      <xdr:colOff>133350</xdr:colOff>
      <xdr:row>37</xdr:row>
      <xdr:rowOff>88900</xdr:rowOff>
    </xdr:to>
    <xdr:sp macro="" textlink="">
      <xdr:nvSpPr>
        <xdr:cNvPr id="90" name="楕円 89"/>
        <xdr:cNvSpPr/>
      </xdr:nvSpPr>
      <xdr:spPr>
        <a:xfrm>
          <a:off x="3175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99077</xdr:rowOff>
    </xdr:from>
    <xdr:ext cx="762000" cy="259045"/>
    <xdr:sp macro="" textlink="">
      <xdr:nvSpPr>
        <xdr:cNvPr id="91" name="テキスト ボックス 90"/>
        <xdr:cNvSpPr txBox="1"/>
      </xdr:nvSpPr>
      <xdr:spPr>
        <a:xfrm>
          <a:off x="2844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110490</xdr:rowOff>
    </xdr:from>
    <xdr:to>
      <xdr:col>11</xdr:col>
      <xdr:colOff>82550</xdr:colOff>
      <xdr:row>37</xdr:row>
      <xdr:rowOff>40640</xdr:rowOff>
    </xdr:to>
    <xdr:sp macro="" textlink="">
      <xdr:nvSpPr>
        <xdr:cNvPr id="92" name="楕円 91"/>
        <xdr:cNvSpPr/>
      </xdr:nvSpPr>
      <xdr:spPr>
        <a:xfrm>
          <a:off x="2286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50817</xdr:rowOff>
    </xdr:from>
    <xdr:ext cx="762000" cy="259045"/>
    <xdr:sp macro="" textlink="">
      <xdr:nvSpPr>
        <xdr:cNvPr id="93" name="テキスト ボックス 92"/>
        <xdr:cNvSpPr txBox="1"/>
      </xdr:nvSpPr>
      <xdr:spPr>
        <a:xfrm>
          <a:off x="1955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134620</xdr:rowOff>
    </xdr:from>
    <xdr:to>
      <xdr:col>7</xdr:col>
      <xdr:colOff>31750</xdr:colOff>
      <xdr:row>37</xdr:row>
      <xdr:rowOff>64770</xdr:rowOff>
    </xdr:to>
    <xdr:sp macro="" textlink="">
      <xdr:nvSpPr>
        <xdr:cNvPr id="94" name="楕円 93"/>
        <xdr:cNvSpPr/>
      </xdr:nvSpPr>
      <xdr:spPr>
        <a:xfrm>
          <a:off x="1397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74947</xdr:rowOff>
    </xdr:from>
    <xdr:ext cx="762000" cy="259045"/>
    <xdr:sp macro="" textlink="">
      <xdr:nvSpPr>
        <xdr:cNvPr id="95" name="テキスト ボックス 94"/>
        <xdr:cNvSpPr txBox="1"/>
      </xdr:nvSpPr>
      <xdr:spPr>
        <a:xfrm>
          <a:off x="1066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人件費、扶助費等に充当した経常経費一般財源（歳出）は、前年度より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百万円の増となった。主な要因として、民生費のうち、社会福祉費、児童福祉費、生活保護費の扶助費が増加したこと、物価高騰等による物件費の増等が挙げられる。経常一般財源（歳入）は、前年度より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となった。主な要因として、地方交付税等が増になったものの、地方税の減や臨時財政対策債の減等が挙げられる。以上により、歳出（分子）が大きく増え、歳入（分母）が減ったことから、経常収支比率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ポイント悪化した。今後もコロナ禍以前と同様の厳しい財政状況が続くものと見込まれるため、経常収支比率の改善に向けて、自主財源の確保、歳出削減に取り組んでいく。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5334</xdr:rowOff>
    </xdr:to>
    <xdr:cxnSp macro="">
      <xdr:nvCxnSpPr>
        <xdr:cNvPr id="123" name="直線コネクタ 122"/>
        <xdr:cNvCxnSpPr/>
      </xdr:nvCxnSpPr>
      <xdr:spPr>
        <a:xfrm flipV="1">
          <a:off x="4953000" y="10384790"/>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4"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5" name="直線コネクタ 124"/>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26" name="財政構造の弾力性最大値テキスト"/>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27" name="直線コネクタ 126"/>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62</xdr:row>
      <xdr:rowOff>87884</xdr:rowOff>
    </xdr:to>
    <xdr:cxnSp macro="">
      <xdr:nvCxnSpPr>
        <xdr:cNvPr id="128" name="直線コネクタ 127"/>
        <xdr:cNvCxnSpPr/>
      </xdr:nvCxnSpPr>
      <xdr:spPr>
        <a:xfrm>
          <a:off x="4114800" y="1052474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133367</xdr:rowOff>
    </xdr:from>
    <xdr:ext cx="762000" cy="259045"/>
    <xdr:sp macro="" textlink="">
      <xdr:nvSpPr>
        <xdr:cNvPr id="129" name="財政構造の弾力性平均値テキスト"/>
        <xdr:cNvSpPr txBox="1"/>
      </xdr:nvSpPr>
      <xdr:spPr>
        <a:xfrm>
          <a:off x="5041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0" name="フローチャート: 判断 129"/>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129286</xdr:rowOff>
    </xdr:from>
    <xdr:to>
      <xdr:col>19</xdr:col>
      <xdr:colOff>133350</xdr:colOff>
      <xdr:row>61</xdr:row>
      <xdr:rowOff>66294</xdr:rowOff>
    </xdr:to>
    <xdr:cxnSp macro="">
      <xdr:nvCxnSpPr>
        <xdr:cNvPr id="131" name="直線コネクタ 130"/>
        <xdr:cNvCxnSpPr/>
      </xdr:nvCxnSpPr>
      <xdr:spPr>
        <a:xfrm>
          <a:off x="3225800" y="1024483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2" name="フローチャート: 判断 131"/>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3" name="テキスト ボックス 132"/>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129286</xdr:rowOff>
    </xdr:from>
    <xdr:to>
      <xdr:col>15</xdr:col>
      <xdr:colOff>82550</xdr:colOff>
      <xdr:row>62</xdr:row>
      <xdr:rowOff>20320</xdr:rowOff>
    </xdr:to>
    <xdr:cxnSp macro="">
      <xdr:nvCxnSpPr>
        <xdr:cNvPr id="134" name="直線コネクタ 133"/>
        <xdr:cNvCxnSpPr/>
      </xdr:nvCxnSpPr>
      <xdr:spPr>
        <a:xfrm flipV="1">
          <a:off x="2336800" y="10244836"/>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5" name="フローチャート: 判断 134"/>
        <xdr:cNvSpPr/>
      </xdr:nvSpPr>
      <xdr:spPr>
        <a:xfrm>
          <a:off x="3175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36" name="テキスト ボックス 135"/>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62</xdr:row>
      <xdr:rowOff>20320</xdr:rowOff>
    </xdr:to>
    <xdr:cxnSp macro="">
      <xdr:nvCxnSpPr>
        <xdr:cNvPr id="137" name="直線コネクタ 136"/>
        <xdr:cNvCxnSpPr/>
      </xdr:nvCxnSpPr>
      <xdr:spPr>
        <a:xfrm>
          <a:off x="1447800" y="105923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8" name="フローチャート: 判断 137"/>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39" name="テキスト ボックス 138"/>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0" name="フローチャート: 判断 139"/>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41" name="テキスト ボックス 140"/>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7" name="楕円 146"/>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9161</xdr:rowOff>
    </xdr:from>
    <xdr:ext cx="762000" cy="259045"/>
    <xdr:sp macro="" textlink="">
      <xdr:nvSpPr>
        <xdr:cNvPr id="148" name="財政構造の弾力性該当値テキスト"/>
        <xdr:cNvSpPr txBox="1"/>
      </xdr:nvSpPr>
      <xdr:spPr>
        <a:xfrm>
          <a:off x="5041900" y="1063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15494</xdr:rowOff>
    </xdr:from>
    <xdr:to>
      <xdr:col>19</xdr:col>
      <xdr:colOff>184150</xdr:colOff>
      <xdr:row>61</xdr:row>
      <xdr:rowOff>117094</xdr:rowOff>
    </xdr:to>
    <xdr:sp macro="" textlink="">
      <xdr:nvSpPr>
        <xdr:cNvPr id="149" name="楕円 148"/>
        <xdr:cNvSpPr/>
      </xdr:nvSpPr>
      <xdr:spPr>
        <a:xfrm>
          <a:off x="4064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127271</xdr:rowOff>
    </xdr:from>
    <xdr:ext cx="736600" cy="259045"/>
    <xdr:sp macro="" textlink="">
      <xdr:nvSpPr>
        <xdr:cNvPr id="150" name="テキスト ボックス 149"/>
        <xdr:cNvSpPr txBox="1"/>
      </xdr:nvSpPr>
      <xdr:spPr>
        <a:xfrm>
          <a:off x="3733800" y="1024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78486</xdr:rowOff>
    </xdr:from>
    <xdr:to>
      <xdr:col>15</xdr:col>
      <xdr:colOff>133350</xdr:colOff>
      <xdr:row>60</xdr:row>
      <xdr:rowOff>8636</xdr:rowOff>
    </xdr:to>
    <xdr:sp macro="" textlink="">
      <xdr:nvSpPr>
        <xdr:cNvPr id="151" name="楕円 150"/>
        <xdr:cNvSpPr/>
      </xdr:nvSpPr>
      <xdr:spPr>
        <a:xfrm>
          <a:off x="3175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18813</xdr:rowOff>
    </xdr:from>
    <xdr:ext cx="762000" cy="259045"/>
    <xdr:sp macro="" textlink="">
      <xdr:nvSpPr>
        <xdr:cNvPr id="152" name="テキスト ボックス 151"/>
        <xdr:cNvSpPr txBox="1"/>
      </xdr:nvSpPr>
      <xdr:spPr>
        <a:xfrm>
          <a:off x="2844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3" name="楕円 152"/>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54" name="テキスト ボックス 153"/>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5" name="楕円 154"/>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6" name="テキスト ボックス 155"/>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令和５年度は、デジタル田園都市国家構想交付金を活用した道路台帳電子化作業による増、人事院勧告に基づく行政職給与の引上げ及び期末勤勉手当それぞれ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の支給割合の改定による増等があった一方、新型コロナウイルスワクチン集団接種対象者の減によるワクチン接種費委託料の減、臨時交付金を活用したプレミアム付商品券発行事業費の完了による減等により、人件費・物件費等は前年度より減となった。また、人口が減少したこともあり、人口１人当たりの人件費・物件費等は、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円の減となった。本市は、戸籍等窓口業務の民間委託、指定管理者制度の活用等により、人件費・物件費等の抑制を図っていることから、類似団体平均等と比較して、引き続き低い数値となった。</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86" name="直線コネクタ 185"/>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87" name="人件費・物件費等の状況最小値テキスト"/>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88" name="直線コネクタ 187"/>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89" name="人件費・物件費等の状況最大値テキスト"/>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0" name="直線コネクタ 189"/>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34110</xdr:rowOff>
    </xdr:from>
    <xdr:to>
      <xdr:col>23</xdr:col>
      <xdr:colOff>133350</xdr:colOff>
      <xdr:row>82</xdr:row>
      <xdr:rowOff>40336</xdr:rowOff>
    </xdr:to>
    <xdr:cxnSp macro="">
      <xdr:nvCxnSpPr>
        <xdr:cNvPr id="191" name="直線コネクタ 190"/>
        <xdr:cNvCxnSpPr/>
      </xdr:nvCxnSpPr>
      <xdr:spPr>
        <a:xfrm flipV="1">
          <a:off x="4114800" y="14093010"/>
          <a:ext cx="83820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137313</xdr:rowOff>
    </xdr:from>
    <xdr:ext cx="762000" cy="259045"/>
    <xdr:sp macro="" textlink="">
      <xdr:nvSpPr>
        <xdr:cNvPr id="192" name="人件費・物件費等の状況平均値テキスト"/>
        <xdr:cNvSpPr txBox="1"/>
      </xdr:nvSpPr>
      <xdr:spPr>
        <a:xfrm>
          <a:off x="5041900" y="1453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3" name="フローチャート: 判断 192"/>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152064</xdr:rowOff>
    </xdr:from>
    <xdr:to>
      <xdr:col>19</xdr:col>
      <xdr:colOff>133350</xdr:colOff>
      <xdr:row>82</xdr:row>
      <xdr:rowOff>40336</xdr:rowOff>
    </xdr:to>
    <xdr:cxnSp macro="">
      <xdr:nvCxnSpPr>
        <xdr:cNvPr id="194" name="直線コネクタ 193"/>
        <xdr:cNvCxnSpPr/>
      </xdr:nvCxnSpPr>
      <xdr:spPr>
        <a:xfrm>
          <a:off x="3225800" y="14039514"/>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195" name="フローチャート: 判断 194"/>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73158</xdr:rowOff>
    </xdr:from>
    <xdr:ext cx="736600" cy="259045"/>
    <xdr:sp macro="" textlink="">
      <xdr:nvSpPr>
        <xdr:cNvPr id="196" name="テキスト ボックス 195"/>
        <xdr:cNvSpPr txBox="1"/>
      </xdr:nvSpPr>
      <xdr:spPr>
        <a:xfrm>
          <a:off x="3733800" y="1464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144559</xdr:rowOff>
    </xdr:from>
    <xdr:to>
      <xdr:col>15</xdr:col>
      <xdr:colOff>82550</xdr:colOff>
      <xdr:row>81</xdr:row>
      <xdr:rowOff>152064</xdr:rowOff>
    </xdr:to>
    <xdr:cxnSp macro="">
      <xdr:nvCxnSpPr>
        <xdr:cNvPr id="197" name="直線コネクタ 196"/>
        <xdr:cNvCxnSpPr/>
      </xdr:nvCxnSpPr>
      <xdr:spPr>
        <a:xfrm>
          <a:off x="2336800" y="14032009"/>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198" name="フローチャート: 判断 197"/>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16067</xdr:rowOff>
    </xdr:from>
    <xdr:ext cx="762000" cy="259045"/>
    <xdr:sp macro="" textlink="">
      <xdr:nvSpPr>
        <xdr:cNvPr id="199" name="テキスト ボックス 198"/>
        <xdr:cNvSpPr txBox="1"/>
      </xdr:nvSpPr>
      <xdr:spPr>
        <a:xfrm>
          <a:off x="2844800" y="145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45690</xdr:rowOff>
    </xdr:from>
    <xdr:to>
      <xdr:col>11</xdr:col>
      <xdr:colOff>31750</xdr:colOff>
      <xdr:row>81</xdr:row>
      <xdr:rowOff>144559</xdr:rowOff>
    </xdr:to>
    <xdr:cxnSp macro="">
      <xdr:nvCxnSpPr>
        <xdr:cNvPr id="200" name="直線コネクタ 199"/>
        <xdr:cNvCxnSpPr/>
      </xdr:nvCxnSpPr>
      <xdr:spPr>
        <a:xfrm>
          <a:off x="1447800" y="13933140"/>
          <a:ext cx="889000" cy="9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1" name="フローチャート: 判断 200"/>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136523</xdr:rowOff>
    </xdr:from>
    <xdr:ext cx="762000" cy="259045"/>
    <xdr:sp macro="" textlink="">
      <xdr:nvSpPr>
        <xdr:cNvPr id="202" name="テキスト ボックス 201"/>
        <xdr:cNvSpPr txBox="1"/>
      </xdr:nvSpPr>
      <xdr:spPr>
        <a:xfrm>
          <a:off x="1955800" y="1453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3" name="フローチャート: 判断 202"/>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34267</xdr:rowOff>
    </xdr:from>
    <xdr:ext cx="762000" cy="259045"/>
    <xdr:sp macro="" textlink="">
      <xdr:nvSpPr>
        <xdr:cNvPr id="204" name="テキスト ボックス 203"/>
        <xdr:cNvSpPr txBox="1"/>
      </xdr:nvSpPr>
      <xdr:spPr>
        <a:xfrm>
          <a:off x="1066800" y="1443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154760</xdr:rowOff>
    </xdr:from>
    <xdr:to>
      <xdr:col>23</xdr:col>
      <xdr:colOff>184150</xdr:colOff>
      <xdr:row>82</xdr:row>
      <xdr:rowOff>84910</xdr:rowOff>
    </xdr:to>
    <xdr:sp macro="" textlink="">
      <xdr:nvSpPr>
        <xdr:cNvPr id="210" name="楕円 209"/>
        <xdr:cNvSpPr/>
      </xdr:nvSpPr>
      <xdr:spPr>
        <a:xfrm>
          <a:off x="4902200" y="140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76037</xdr:rowOff>
    </xdr:from>
    <xdr:ext cx="762000" cy="259045"/>
    <xdr:sp macro="" textlink="">
      <xdr:nvSpPr>
        <xdr:cNvPr id="211" name="人件費・物件費等の状況該当値テキスト"/>
        <xdr:cNvSpPr txBox="1"/>
      </xdr:nvSpPr>
      <xdr:spPr>
        <a:xfrm>
          <a:off x="5041900" y="139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160986</xdr:rowOff>
    </xdr:from>
    <xdr:to>
      <xdr:col>19</xdr:col>
      <xdr:colOff>184150</xdr:colOff>
      <xdr:row>82</xdr:row>
      <xdr:rowOff>91136</xdr:rowOff>
    </xdr:to>
    <xdr:sp macro="" textlink="">
      <xdr:nvSpPr>
        <xdr:cNvPr id="212" name="楕円 211"/>
        <xdr:cNvSpPr/>
      </xdr:nvSpPr>
      <xdr:spPr>
        <a:xfrm>
          <a:off x="4064000" y="1404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101313</xdr:rowOff>
    </xdr:from>
    <xdr:ext cx="736600" cy="259045"/>
    <xdr:sp macro="" textlink="">
      <xdr:nvSpPr>
        <xdr:cNvPr id="213" name="テキスト ボックス 212"/>
        <xdr:cNvSpPr txBox="1"/>
      </xdr:nvSpPr>
      <xdr:spPr>
        <a:xfrm>
          <a:off x="3733800" y="13817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101264</xdr:rowOff>
    </xdr:from>
    <xdr:to>
      <xdr:col>15</xdr:col>
      <xdr:colOff>133350</xdr:colOff>
      <xdr:row>82</xdr:row>
      <xdr:rowOff>31414</xdr:rowOff>
    </xdr:to>
    <xdr:sp macro="" textlink="">
      <xdr:nvSpPr>
        <xdr:cNvPr id="214" name="楕円 213"/>
        <xdr:cNvSpPr/>
      </xdr:nvSpPr>
      <xdr:spPr>
        <a:xfrm>
          <a:off x="3175000" y="1398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41591</xdr:rowOff>
    </xdr:from>
    <xdr:ext cx="762000" cy="259045"/>
    <xdr:sp macro="" textlink="">
      <xdr:nvSpPr>
        <xdr:cNvPr id="215" name="テキスト ボックス 214"/>
        <xdr:cNvSpPr txBox="1"/>
      </xdr:nvSpPr>
      <xdr:spPr>
        <a:xfrm>
          <a:off x="2844800" y="1375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93759</xdr:rowOff>
    </xdr:from>
    <xdr:to>
      <xdr:col>11</xdr:col>
      <xdr:colOff>82550</xdr:colOff>
      <xdr:row>82</xdr:row>
      <xdr:rowOff>23909</xdr:rowOff>
    </xdr:to>
    <xdr:sp macro="" textlink="">
      <xdr:nvSpPr>
        <xdr:cNvPr id="216" name="楕円 215"/>
        <xdr:cNvSpPr/>
      </xdr:nvSpPr>
      <xdr:spPr>
        <a:xfrm>
          <a:off x="2286000" y="139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34086</xdr:rowOff>
    </xdr:from>
    <xdr:ext cx="762000" cy="259045"/>
    <xdr:sp macro="" textlink="">
      <xdr:nvSpPr>
        <xdr:cNvPr id="217" name="テキスト ボックス 216"/>
        <xdr:cNvSpPr txBox="1"/>
      </xdr:nvSpPr>
      <xdr:spPr>
        <a:xfrm>
          <a:off x="1955800" y="1375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166340</xdr:rowOff>
    </xdr:from>
    <xdr:to>
      <xdr:col>7</xdr:col>
      <xdr:colOff>31750</xdr:colOff>
      <xdr:row>81</xdr:row>
      <xdr:rowOff>96490</xdr:rowOff>
    </xdr:to>
    <xdr:sp macro="" textlink="">
      <xdr:nvSpPr>
        <xdr:cNvPr id="218" name="楕円 217"/>
        <xdr:cNvSpPr/>
      </xdr:nvSpPr>
      <xdr:spPr>
        <a:xfrm>
          <a:off x="1397000" y="138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106667</xdr:rowOff>
    </xdr:from>
    <xdr:ext cx="762000" cy="259045"/>
    <xdr:sp macro="" textlink="">
      <xdr:nvSpPr>
        <xdr:cNvPr id="219" name="テキスト ボックス 218"/>
        <xdr:cNvSpPr txBox="1"/>
      </xdr:nvSpPr>
      <xdr:spPr>
        <a:xfrm>
          <a:off x="1066800" y="1365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令和５年度は、職員構成の変動等により前年度より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下した。主な要因としては、全職員数のうち若年層職員が多いことから、人事院勧告に伴う給与改定により平均給料月額が増加したことによる増、経験年数階層内で給料月額の高い職員が別階層に移動したこと及び給料月額の低い職員が当該階層へ移動したことによる減等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本市は、依然として類似団体平均を上回っており、全国市平均と同数になっている。直近５か年度において、当該指数は継続して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を下回っていることから、適正な給与制度の運用になっているが、他団体の給与水準や国の給与制度を注視し、引き続き給与の適正化に努めていく。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48" name="直線コネクタ 247"/>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9"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0" name="直線コネクタ 249"/>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1"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2" name="直線コネクタ 251"/>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60325</xdr:rowOff>
    </xdr:to>
    <xdr:cxnSp macro="">
      <xdr:nvCxnSpPr>
        <xdr:cNvPr id="253" name="直線コネクタ 252"/>
        <xdr:cNvCxnSpPr/>
      </xdr:nvCxnSpPr>
      <xdr:spPr>
        <a:xfrm flipV="1">
          <a:off x="16179800" y="150473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54" name="給与水準   （国との比較）平均値テキスト"/>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5" name="フローチャート: 判断 254"/>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60325</xdr:rowOff>
    </xdr:to>
    <xdr:cxnSp macro="">
      <xdr:nvCxnSpPr>
        <xdr:cNvPr id="256" name="直線コネクタ 255"/>
        <xdr:cNvCxnSpPr/>
      </xdr:nvCxnSpPr>
      <xdr:spPr>
        <a:xfrm>
          <a:off x="15290800" y="151278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7" name="フローチャート: 判断 256"/>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8" name="テキスト ボックス 257"/>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40216</xdr:rowOff>
    </xdr:to>
    <xdr:cxnSp macro="">
      <xdr:nvCxnSpPr>
        <xdr:cNvPr id="259" name="直線コネクタ 258"/>
        <xdr:cNvCxnSpPr/>
      </xdr:nvCxnSpPr>
      <xdr:spPr>
        <a:xfrm>
          <a:off x="14401800" y="151077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0" name="フローチャート: 判断 259"/>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1" name="テキスト ボックス 260"/>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88</xdr:row>
      <xdr:rowOff>20109</xdr:rowOff>
    </xdr:to>
    <xdr:cxnSp macro="">
      <xdr:nvCxnSpPr>
        <xdr:cNvPr id="262" name="直線コネクタ 261"/>
        <xdr:cNvCxnSpPr/>
      </xdr:nvCxnSpPr>
      <xdr:spPr>
        <a:xfrm>
          <a:off x="13512800" y="151077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3" name="フローチャート: 判断 262"/>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64" name="テキスト ボックス 263"/>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5" name="フローチャート: 判断 264"/>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6" name="テキスト ボックス 265"/>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2" name="楕円 271"/>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3"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74" name="楕円 273"/>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75" name="テキスト ボックス 274"/>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76" name="楕円 275"/>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77" name="テキスト ボックス 276"/>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140759</xdr:rowOff>
    </xdr:from>
    <xdr:to>
      <xdr:col>68</xdr:col>
      <xdr:colOff>203200</xdr:colOff>
      <xdr:row>88</xdr:row>
      <xdr:rowOff>70909</xdr:rowOff>
    </xdr:to>
    <xdr:sp macro="" textlink="">
      <xdr:nvSpPr>
        <xdr:cNvPr id="278" name="楕円 277"/>
        <xdr:cNvSpPr/>
      </xdr:nvSpPr>
      <xdr:spPr>
        <a:xfrm>
          <a:off x="14351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55686</xdr:rowOff>
    </xdr:from>
    <xdr:ext cx="762000" cy="259045"/>
    <xdr:sp macro="" textlink="">
      <xdr:nvSpPr>
        <xdr:cNvPr id="279" name="テキスト ボックス 278"/>
        <xdr:cNvSpPr txBox="1"/>
      </xdr:nvSpPr>
      <xdr:spPr>
        <a:xfrm>
          <a:off x="14020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140759</xdr:rowOff>
    </xdr:from>
    <xdr:to>
      <xdr:col>64</xdr:col>
      <xdr:colOff>152400</xdr:colOff>
      <xdr:row>88</xdr:row>
      <xdr:rowOff>70909</xdr:rowOff>
    </xdr:to>
    <xdr:sp macro="" textlink="">
      <xdr:nvSpPr>
        <xdr:cNvPr id="280" name="楕円 279"/>
        <xdr:cNvSpPr/>
      </xdr:nvSpPr>
      <xdr:spPr>
        <a:xfrm>
          <a:off x="13462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55686</xdr:rowOff>
    </xdr:from>
    <xdr:ext cx="762000" cy="259045"/>
    <xdr:sp macro="" textlink="">
      <xdr:nvSpPr>
        <xdr:cNvPr id="281" name="テキスト ボックス 280"/>
        <xdr:cNvSpPr txBox="1"/>
      </xdr:nvSpPr>
      <xdr:spPr>
        <a:xfrm>
          <a:off x="13131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年度に２町が合併したことから、適正な人員数管理を目的に、平成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年度を期間とした「菊川市定員適正化計画」を策定し、職員数の削減を実施した。また、平成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現在に至るまでは、「菊川市定員管理計画」による人員数管理を行っており、①組織機構の見直し、②事務事業の改善、③人材の育成、④多様な任用形態の活用、⑤民間委託・指定管理者制度の推進等を実施してきたこと、また保育所の統合による民営化の実施、清掃・環境保全といった部門の一部を一部事務組合に業務所管していることから、類似団体、全国平均、静岡県平均と比較して低い数値になった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今後は、働き方改革・</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の推進といった業務の効率化等を推進しつつ、地方公務員法の改正による定年年齢の段階的な引き上げに伴う定員管理計画の見直しを図り、適正な定員管理に努めていく。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3" name="直線コネクタ 312"/>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4" name="定員管理の状況最小値テキスト"/>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5" name="直線コネクタ 314"/>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16" name="定員管理の状況最大値テキスト"/>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17" name="直線コネクタ 316"/>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22769</xdr:rowOff>
    </xdr:from>
    <xdr:to>
      <xdr:col>81</xdr:col>
      <xdr:colOff>44450</xdr:colOff>
      <xdr:row>59</xdr:row>
      <xdr:rowOff>48623</xdr:rowOff>
    </xdr:to>
    <xdr:cxnSp macro="">
      <xdr:nvCxnSpPr>
        <xdr:cNvPr id="318" name="直線コネクタ 317"/>
        <xdr:cNvCxnSpPr/>
      </xdr:nvCxnSpPr>
      <xdr:spPr>
        <a:xfrm>
          <a:off x="16179800" y="10138319"/>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114771</xdr:rowOff>
    </xdr:from>
    <xdr:ext cx="762000" cy="259045"/>
    <xdr:sp macro="" textlink="">
      <xdr:nvSpPr>
        <xdr:cNvPr id="319" name="定員管理の状況平均値テキスト"/>
        <xdr:cNvSpPr txBox="1"/>
      </xdr:nvSpPr>
      <xdr:spPr>
        <a:xfrm>
          <a:off x="17106900" y="10573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0" name="フローチャート: 判断 319"/>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10704</xdr:rowOff>
    </xdr:from>
    <xdr:to>
      <xdr:col>77</xdr:col>
      <xdr:colOff>44450</xdr:colOff>
      <xdr:row>59</xdr:row>
      <xdr:rowOff>22769</xdr:rowOff>
    </xdr:to>
    <xdr:cxnSp macro="">
      <xdr:nvCxnSpPr>
        <xdr:cNvPr id="321" name="直線コネクタ 320"/>
        <xdr:cNvCxnSpPr/>
      </xdr:nvCxnSpPr>
      <xdr:spPr>
        <a:xfrm>
          <a:off x="15290800" y="1012625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2" name="フローチャート: 判断 321"/>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3" name="テキスト ボックス 322"/>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363</xdr:rowOff>
    </xdr:from>
    <xdr:to>
      <xdr:col>72</xdr:col>
      <xdr:colOff>203200</xdr:colOff>
      <xdr:row>59</xdr:row>
      <xdr:rowOff>10704</xdr:rowOff>
    </xdr:to>
    <xdr:cxnSp macro="">
      <xdr:nvCxnSpPr>
        <xdr:cNvPr id="324" name="直線コネクタ 323"/>
        <xdr:cNvCxnSpPr/>
      </xdr:nvCxnSpPr>
      <xdr:spPr>
        <a:xfrm>
          <a:off x="14401800" y="1011591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25" name="フローチャート: 判断 324"/>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26" name="テキスト ボックス 325"/>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164919</xdr:rowOff>
    </xdr:from>
    <xdr:to>
      <xdr:col>68</xdr:col>
      <xdr:colOff>152400</xdr:colOff>
      <xdr:row>59</xdr:row>
      <xdr:rowOff>363</xdr:rowOff>
    </xdr:to>
    <xdr:cxnSp macro="">
      <xdr:nvCxnSpPr>
        <xdr:cNvPr id="327" name="直線コネクタ 326"/>
        <xdr:cNvCxnSpPr/>
      </xdr:nvCxnSpPr>
      <xdr:spPr>
        <a:xfrm>
          <a:off x="13512800" y="1010901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28" name="フローチャート: 判断 327"/>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7637</xdr:rowOff>
    </xdr:from>
    <xdr:ext cx="762000" cy="259045"/>
    <xdr:sp macro="" textlink="">
      <xdr:nvSpPr>
        <xdr:cNvPr id="329" name="テキスト ボックス 328"/>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0" name="フローチャート: 判断 329"/>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31" name="テキスト ボックス 330"/>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169273</xdr:rowOff>
    </xdr:from>
    <xdr:to>
      <xdr:col>81</xdr:col>
      <xdr:colOff>95250</xdr:colOff>
      <xdr:row>59</xdr:row>
      <xdr:rowOff>99423</xdr:rowOff>
    </xdr:to>
    <xdr:sp macro="" textlink="">
      <xdr:nvSpPr>
        <xdr:cNvPr id="337" name="楕円 336"/>
        <xdr:cNvSpPr/>
      </xdr:nvSpPr>
      <xdr:spPr>
        <a:xfrm>
          <a:off x="169672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90550</xdr:rowOff>
    </xdr:from>
    <xdr:ext cx="762000" cy="259045"/>
    <xdr:sp macro="" textlink="">
      <xdr:nvSpPr>
        <xdr:cNvPr id="338" name="定員管理の状況該当値テキスト"/>
        <xdr:cNvSpPr txBox="1"/>
      </xdr:nvSpPr>
      <xdr:spPr>
        <a:xfrm>
          <a:off x="17106900" y="1003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143419</xdr:rowOff>
    </xdr:from>
    <xdr:to>
      <xdr:col>77</xdr:col>
      <xdr:colOff>95250</xdr:colOff>
      <xdr:row>59</xdr:row>
      <xdr:rowOff>73569</xdr:rowOff>
    </xdr:to>
    <xdr:sp macro="" textlink="">
      <xdr:nvSpPr>
        <xdr:cNvPr id="339" name="楕円 338"/>
        <xdr:cNvSpPr/>
      </xdr:nvSpPr>
      <xdr:spPr>
        <a:xfrm>
          <a:off x="16129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83746</xdr:rowOff>
    </xdr:from>
    <xdr:ext cx="736600" cy="259045"/>
    <xdr:sp macro="" textlink="">
      <xdr:nvSpPr>
        <xdr:cNvPr id="340" name="テキスト ボックス 339"/>
        <xdr:cNvSpPr txBox="1"/>
      </xdr:nvSpPr>
      <xdr:spPr>
        <a:xfrm>
          <a:off x="15798800" y="9856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131354</xdr:rowOff>
    </xdr:from>
    <xdr:to>
      <xdr:col>73</xdr:col>
      <xdr:colOff>44450</xdr:colOff>
      <xdr:row>59</xdr:row>
      <xdr:rowOff>61504</xdr:rowOff>
    </xdr:to>
    <xdr:sp macro="" textlink="">
      <xdr:nvSpPr>
        <xdr:cNvPr id="341" name="楕円 340"/>
        <xdr:cNvSpPr/>
      </xdr:nvSpPr>
      <xdr:spPr>
        <a:xfrm>
          <a:off x="15240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71681</xdr:rowOff>
    </xdr:from>
    <xdr:ext cx="762000" cy="259045"/>
    <xdr:sp macro="" textlink="">
      <xdr:nvSpPr>
        <xdr:cNvPr id="342" name="テキスト ボックス 341"/>
        <xdr:cNvSpPr txBox="1"/>
      </xdr:nvSpPr>
      <xdr:spPr>
        <a:xfrm>
          <a:off x="14909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121013</xdr:rowOff>
    </xdr:from>
    <xdr:to>
      <xdr:col>68</xdr:col>
      <xdr:colOff>203200</xdr:colOff>
      <xdr:row>59</xdr:row>
      <xdr:rowOff>51163</xdr:rowOff>
    </xdr:to>
    <xdr:sp macro="" textlink="">
      <xdr:nvSpPr>
        <xdr:cNvPr id="343" name="楕円 342"/>
        <xdr:cNvSpPr/>
      </xdr:nvSpPr>
      <xdr:spPr>
        <a:xfrm>
          <a:off x="14351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61340</xdr:rowOff>
    </xdr:from>
    <xdr:ext cx="762000" cy="259045"/>
    <xdr:sp macro="" textlink="">
      <xdr:nvSpPr>
        <xdr:cNvPr id="344" name="テキスト ボックス 343"/>
        <xdr:cNvSpPr txBox="1"/>
      </xdr:nvSpPr>
      <xdr:spPr>
        <a:xfrm>
          <a:off x="14020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114119</xdr:rowOff>
    </xdr:from>
    <xdr:to>
      <xdr:col>64</xdr:col>
      <xdr:colOff>152400</xdr:colOff>
      <xdr:row>59</xdr:row>
      <xdr:rowOff>44269</xdr:rowOff>
    </xdr:to>
    <xdr:sp macro="" textlink="">
      <xdr:nvSpPr>
        <xdr:cNvPr id="345" name="楕円 344"/>
        <xdr:cNvSpPr/>
      </xdr:nvSpPr>
      <xdr:spPr>
        <a:xfrm>
          <a:off x="13462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54446</xdr:rowOff>
    </xdr:from>
    <xdr:ext cx="762000" cy="259045"/>
    <xdr:sp macro="" textlink="">
      <xdr:nvSpPr>
        <xdr:cNvPr id="346" name="テキスト ボックス 345"/>
        <xdr:cNvSpPr txBox="1"/>
      </xdr:nvSpPr>
      <xdr:spPr>
        <a:xfrm>
          <a:off x="13131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では、文化会館、図書館、総合保健福祉センター等といった社会基盤整備のために、集中的に起債の借入れを行ったことから、一定期間における起債償還額が多額となり、類似団体平均、全国平均、静岡県平均と比較して、実質公債費比率が高い水準となってい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５年度は、令和４年度償還終了の元金償還額よりも令和５年度償還開始の元金償還額の方が減少した。標準財政規模については、臨時財政対策債発行可能額が減少傾向であるものの、市民税、各種譲与税・交付金の増等により、増加した。以上により、前年度は増加に転じていた単年度の実質公債費比率は減少した。３か年平均の当該比率についても減少し、前年度より</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改善傾向が続いているが、後年度には公共施設の更新整備等が計画されており、数値が上昇する見込みがあることから、充当可能財源の確保が必要になる。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77" name="直線コネクタ 376"/>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78" name="公債費負担の状況最小値テキスト"/>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79" name="直線コネクタ 378"/>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0"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1" name="直線コネクタ 380"/>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162378</xdr:rowOff>
    </xdr:to>
    <xdr:cxnSp macro="">
      <xdr:nvCxnSpPr>
        <xdr:cNvPr id="382" name="直線コネクタ 381"/>
        <xdr:cNvCxnSpPr/>
      </xdr:nvCxnSpPr>
      <xdr:spPr>
        <a:xfrm flipV="1">
          <a:off x="16179800" y="714586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3"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4" name="フローチャート: 判断 383"/>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25400</xdr:rowOff>
    </xdr:to>
    <xdr:cxnSp macro="">
      <xdr:nvCxnSpPr>
        <xdr:cNvPr id="385" name="直線コネクタ 384"/>
        <xdr:cNvCxnSpPr/>
      </xdr:nvCxnSpPr>
      <xdr:spPr>
        <a:xfrm flipV="1">
          <a:off x="15290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86" name="フローチャート: 判断 385"/>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87" name="テキスト ボックス 386"/>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94343</xdr:rowOff>
    </xdr:to>
    <xdr:cxnSp macro="">
      <xdr:nvCxnSpPr>
        <xdr:cNvPr id="388" name="直線コネクタ 387"/>
        <xdr:cNvCxnSpPr/>
      </xdr:nvCxnSpPr>
      <xdr:spPr>
        <a:xfrm flipV="1">
          <a:off x="14401800" y="722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9" name="フローチャート: 判断 388"/>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0" name="テキスト ボックス 389"/>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42</xdr:row>
      <xdr:rowOff>128815</xdr:rowOff>
    </xdr:to>
    <xdr:cxnSp macro="">
      <xdr:nvCxnSpPr>
        <xdr:cNvPr id="391" name="直線コネクタ 390"/>
        <xdr:cNvCxnSpPr/>
      </xdr:nvCxnSpPr>
      <xdr:spPr>
        <a:xfrm flipV="1">
          <a:off x="13512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2" name="フローチャート: 判断 391"/>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3" name="テキスト ボックス 392"/>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394" name="フローチャート: 判断 393"/>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131432</xdr:rowOff>
    </xdr:from>
    <xdr:ext cx="762000" cy="259045"/>
    <xdr:sp macro="" textlink="">
      <xdr:nvSpPr>
        <xdr:cNvPr id="395" name="テキスト ボックス 394"/>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1" name="楕円 400"/>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2" name="公債費負担の状況該当値テキスト"/>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3" name="楕円 402"/>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4" name="テキスト ボックス 403"/>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5" name="楕円 404"/>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6" name="テキスト ボックス 405"/>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07" name="楕円 406"/>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08" name="テキスト ボックス 407"/>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09" name="楕円 408"/>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10" name="テキスト ボックス 409"/>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本市では、原則交付税措置のある起債を活用することで、後年度の充当可能財源等を確保し、元金償還額以上に起債の借入れを行わないことにより、地方債の現在高を減少させている。また</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の完了等により公債費に準ずる債務負担行為に基づく支出予定額が減少した。充当可能財源等では、財政調整基金の取崩しがあり、充当可能財源等が減額したものの、将来負担額の減の方が大きかったことにより、前</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年度に引き続き、将来負担比率が算定されないこととなった。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以前から改善傾向が続き、結果として将来負担比率が算定されていないが、後年度には新規の大規模事業・老朽化した公共施設の更新等が控えていることから、計画的な基金積立てを行うなど、充当可能財源の確保等を図っていく。</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39" name="直線コネクタ 438"/>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0" name="将来負担の状況最小値テキスト"/>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1" name="直線コネクタ 440"/>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88335</xdr:rowOff>
    </xdr:from>
    <xdr:to>
      <xdr:col>68</xdr:col>
      <xdr:colOff>152400</xdr:colOff>
      <xdr:row>14</xdr:row>
      <xdr:rowOff>103082</xdr:rowOff>
    </xdr:to>
    <xdr:cxnSp macro="">
      <xdr:nvCxnSpPr>
        <xdr:cNvPr id="444" name="直線コネクタ 443"/>
        <xdr:cNvCxnSpPr/>
      </xdr:nvCxnSpPr>
      <xdr:spPr>
        <a:xfrm>
          <a:off x="13512800" y="2488635"/>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47" name="フローチャート: 判断 446"/>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48" name="テキスト ボックス 447"/>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49" name="フローチャート: 判断 448"/>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0" name="テキスト ボックス 449"/>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1" name="フローチャート: 判断 450"/>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28874</xdr:rowOff>
    </xdr:from>
    <xdr:ext cx="762000" cy="259045"/>
    <xdr:sp macro="" textlink="">
      <xdr:nvSpPr>
        <xdr:cNvPr id="452" name="テキスト ボックス 451"/>
        <xdr:cNvSpPr txBox="1"/>
      </xdr:nvSpPr>
      <xdr:spPr>
        <a:xfrm>
          <a:off x="14020800" y="260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53" name="フローチャート: 判断 452"/>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34236</xdr:rowOff>
    </xdr:from>
    <xdr:ext cx="762000" cy="259045"/>
    <xdr:sp macro="" textlink="">
      <xdr:nvSpPr>
        <xdr:cNvPr id="454" name="テキスト ボックス 453"/>
        <xdr:cNvSpPr txBox="1"/>
      </xdr:nvSpPr>
      <xdr:spPr>
        <a:xfrm>
          <a:off x="13131800" y="260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52282</xdr:rowOff>
    </xdr:from>
    <xdr:to>
      <xdr:col>68</xdr:col>
      <xdr:colOff>203200</xdr:colOff>
      <xdr:row>14</xdr:row>
      <xdr:rowOff>153882</xdr:rowOff>
    </xdr:to>
    <xdr:sp macro="" textlink="">
      <xdr:nvSpPr>
        <xdr:cNvPr id="460" name="楕円 459"/>
        <xdr:cNvSpPr/>
      </xdr:nvSpPr>
      <xdr:spPr>
        <a:xfrm>
          <a:off x="14351000" y="24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164059</xdr:rowOff>
    </xdr:from>
    <xdr:ext cx="762000" cy="259045"/>
    <xdr:sp macro="" textlink="">
      <xdr:nvSpPr>
        <xdr:cNvPr id="461" name="テキスト ボックス 460"/>
        <xdr:cNvSpPr txBox="1"/>
      </xdr:nvSpPr>
      <xdr:spPr>
        <a:xfrm>
          <a:off x="14020800" y="222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37535</xdr:rowOff>
    </xdr:from>
    <xdr:to>
      <xdr:col>64</xdr:col>
      <xdr:colOff>152400</xdr:colOff>
      <xdr:row>14</xdr:row>
      <xdr:rowOff>139135</xdr:rowOff>
    </xdr:to>
    <xdr:sp macro="" textlink="">
      <xdr:nvSpPr>
        <xdr:cNvPr id="462" name="楕円 461"/>
        <xdr:cNvSpPr/>
      </xdr:nvSpPr>
      <xdr:spPr>
        <a:xfrm>
          <a:off x="13462000" y="24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149312</xdr:rowOff>
    </xdr:from>
    <xdr:ext cx="762000" cy="259045"/>
    <xdr:sp macro="" textlink="">
      <xdr:nvSpPr>
        <xdr:cNvPr id="463" name="テキスト ボックス 462"/>
        <xdr:cNvSpPr txBox="1"/>
      </xdr:nvSpPr>
      <xdr:spPr>
        <a:xfrm>
          <a:off x="13131800" y="220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47,541
43,586
94.19
21,720,902
21,197,821
457,365
12,300,267
16,730,520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投資的経費の増による事業費支弁人件費への振替額が増となったものの、人事院勧告に基づく行政職給与の引上げ（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％）及び期末勤勉手当それぞれ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月の支給割合の改定による増、会計年度任用職員（パートタイム）の増等により、人件費全体が前年度より増になったことにより人件費に係る経常収支比率は前年度より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34472</xdr:rowOff>
    </xdr:to>
    <xdr:cxnSp macro="">
      <xdr:nvCxnSpPr>
        <xdr:cNvPr id="68" name="直線コネクタ 67"/>
        <xdr:cNvCxnSpPr/>
      </xdr:nvCxnSpPr>
      <xdr:spPr>
        <a:xfrm>
          <a:off x="3987800" y="61087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159657</xdr:rowOff>
    </xdr:from>
    <xdr:to>
      <xdr:col>19</xdr:col>
      <xdr:colOff>187325</xdr:colOff>
      <xdr:row>35</xdr:row>
      <xdr:rowOff>107950</xdr:rowOff>
    </xdr:to>
    <xdr:cxnSp macro="">
      <xdr:nvCxnSpPr>
        <xdr:cNvPr id="71" name="直線コネクタ 70"/>
        <xdr:cNvCxnSpPr/>
      </xdr:nvCxnSpPr>
      <xdr:spPr>
        <a:xfrm>
          <a:off x="3098800" y="5988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159657</xdr:rowOff>
    </xdr:from>
    <xdr:to>
      <xdr:col>15</xdr:col>
      <xdr:colOff>98425</xdr:colOff>
      <xdr:row>36</xdr:row>
      <xdr:rowOff>121557</xdr:rowOff>
    </xdr:to>
    <xdr:cxnSp macro="">
      <xdr:nvCxnSpPr>
        <xdr:cNvPr id="74" name="直線コネクタ 73"/>
        <xdr:cNvCxnSpPr/>
      </xdr:nvCxnSpPr>
      <xdr:spPr>
        <a:xfrm flipV="1">
          <a:off x="2209800" y="5988957"/>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148772</xdr:rowOff>
    </xdr:from>
    <xdr:to>
      <xdr:col>11</xdr:col>
      <xdr:colOff>9525</xdr:colOff>
      <xdr:row>36</xdr:row>
      <xdr:rowOff>121557</xdr:rowOff>
    </xdr:to>
    <xdr:cxnSp macro="">
      <xdr:nvCxnSpPr>
        <xdr:cNvPr id="77" name="直線コネクタ 76"/>
        <xdr:cNvCxnSpPr/>
      </xdr:nvCxnSpPr>
      <xdr:spPr>
        <a:xfrm>
          <a:off x="1320800" y="5978072"/>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79" name="テキスト ボックス 78"/>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155122</xdr:rowOff>
    </xdr:from>
    <xdr:to>
      <xdr:col>24</xdr:col>
      <xdr:colOff>76200</xdr:colOff>
      <xdr:row>36</xdr:row>
      <xdr:rowOff>85272</xdr:rowOff>
    </xdr:to>
    <xdr:sp macro="" textlink="">
      <xdr:nvSpPr>
        <xdr:cNvPr id="87" name="楕円 86"/>
        <xdr:cNvSpPr/>
      </xdr:nvSpPr>
      <xdr:spPr>
        <a:xfrm>
          <a:off x="4775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199</xdr:rowOff>
    </xdr:from>
    <xdr:ext cx="762000" cy="259045"/>
    <xdr:sp macro="" textlink="">
      <xdr:nvSpPr>
        <xdr:cNvPr id="88" name="人件費該当値テキスト"/>
        <xdr:cNvSpPr txBox="1"/>
      </xdr:nvSpPr>
      <xdr:spPr>
        <a:xfrm>
          <a:off x="4914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9" name="楕円 88"/>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90" name="テキスト ボックス 89"/>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108857</xdr:rowOff>
    </xdr:from>
    <xdr:to>
      <xdr:col>15</xdr:col>
      <xdr:colOff>149225</xdr:colOff>
      <xdr:row>35</xdr:row>
      <xdr:rowOff>39007</xdr:rowOff>
    </xdr:to>
    <xdr:sp macro="" textlink="">
      <xdr:nvSpPr>
        <xdr:cNvPr id="91" name="楕円 90"/>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92" name="テキスト ボックス 91"/>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70757</xdr:rowOff>
    </xdr:from>
    <xdr:to>
      <xdr:col>11</xdr:col>
      <xdr:colOff>60325</xdr:colOff>
      <xdr:row>37</xdr:row>
      <xdr:rowOff>907</xdr:rowOff>
    </xdr:to>
    <xdr:sp macro="" textlink="">
      <xdr:nvSpPr>
        <xdr:cNvPr id="93" name="楕円 92"/>
        <xdr:cNvSpPr/>
      </xdr:nvSpPr>
      <xdr:spPr>
        <a:xfrm>
          <a:off x="2159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11084</xdr:rowOff>
    </xdr:from>
    <xdr:ext cx="762000" cy="259045"/>
    <xdr:sp macro="" textlink="">
      <xdr:nvSpPr>
        <xdr:cNvPr id="94" name="テキスト ボックス 93"/>
        <xdr:cNvSpPr txBox="1"/>
      </xdr:nvSpPr>
      <xdr:spPr>
        <a:xfrm>
          <a:off x="1828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臨時交付金を活用した地方単独事業の完了、新型コロナウイルスワクチン集団接種対象者の減によるワクチン接種費委託料の減等により物件費全体が前年度よりも減となったが、原油価格高騰等により需用費・委託料が増となり、物件費の経常経費充当一般財源等が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百万円の増になったことにより、物件費に係る経常収支比率は、前年度より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今後も物価高騰が続く見込みであるため、引き続き、民間委託の見直しや指定管理者制度の推進等により、経費の縮減に努めていく。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121557</xdr:rowOff>
    </xdr:to>
    <xdr:cxnSp macro="">
      <xdr:nvCxnSpPr>
        <xdr:cNvPr id="131" name="直線コネクタ 130"/>
        <xdr:cNvCxnSpPr/>
      </xdr:nvCxnSpPr>
      <xdr:spPr>
        <a:xfrm>
          <a:off x="15671800" y="27559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2"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16</xdr:row>
      <xdr:rowOff>12700</xdr:rowOff>
    </xdr:to>
    <xdr:cxnSp macro="">
      <xdr:nvCxnSpPr>
        <xdr:cNvPr id="134" name="直線コネクタ 133"/>
        <xdr:cNvCxnSpPr/>
      </xdr:nvCxnSpPr>
      <xdr:spPr>
        <a:xfrm>
          <a:off x="14782800" y="2581729"/>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6" name="テキスト ボックス 135"/>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140607</xdr:rowOff>
    </xdr:to>
    <xdr:cxnSp macro="">
      <xdr:nvCxnSpPr>
        <xdr:cNvPr id="137" name="直線コネクタ 136"/>
        <xdr:cNvCxnSpPr/>
      </xdr:nvCxnSpPr>
      <xdr:spPr>
        <a:xfrm flipV="1">
          <a:off x="13893800" y="25817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23586</xdr:rowOff>
    </xdr:to>
    <xdr:cxnSp macro="">
      <xdr:nvCxnSpPr>
        <xdr:cNvPr id="140" name="直線コネクタ 139"/>
        <xdr:cNvCxnSpPr/>
      </xdr:nvCxnSpPr>
      <xdr:spPr>
        <a:xfrm flipV="1">
          <a:off x="13004800" y="2712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50" name="楕円 149"/>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42834</xdr:rowOff>
    </xdr:from>
    <xdr:ext cx="762000" cy="259045"/>
    <xdr:sp macro="" textlink="">
      <xdr:nvSpPr>
        <xdr:cNvPr id="151" name="物件費該当値テキスト"/>
        <xdr:cNvSpPr txBox="1"/>
      </xdr:nvSpPr>
      <xdr:spPr>
        <a:xfrm>
          <a:off x="16598900" y="27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2" name="楕円 151"/>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53" name="テキスト ボックス 152"/>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4" name="楕円 153"/>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5" name="テキスト ボックス 154"/>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89807</xdr:rowOff>
    </xdr:from>
    <xdr:to>
      <xdr:col>69</xdr:col>
      <xdr:colOff>142875</xdr:colOff>
      <xdr:row>16</xdr:row>
      <xdr:rowOff>19957</xdr:rowOff>
    </xdr:to>
    <xdr:sp macro="" textlink="">
      <xdr:nvSpPr>
        <xdr:cNvPr id="156" name="楕円 155"/>
        <xdr:cNvSpPr/>
      </xdr:nvSpPr>
      <xdr:spPr>
        <a:xfrm>
          <a:off x="13843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4734</xdr:rowOff>
    </xdr:from>
    <xdr:ext cx="762000" cy="259045"/>
    <xdr:sp macro="" textlink="">
      <xdr:nvSpPr>
        <xdr:cNvPr id="157" name="テキスト ボックス 156"/>
        <xdr:cNvSpPr txBox="1"/>
      </xdr:nvSpPr>
      <xdr:spPr>
        <a:xfrm>
          <a:off x="13512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macro="" textlink="">
      <xdr:nvSpPr>
        <xdr:cNvPr id="158" name="楕円 157"/>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59163</xdr:rowOff>
    </xdr:from>
    <xdr:ext cx="762000" cy="259045"/>
    <xdr:sp macro="" textlink="">
      <xdr:nvSpPr>
        <xdr:cNvPr id="159" name="テキスト ボックス 158"/>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例年に引き続き、扶助費に係る経常収支比率が類似団体平均を上回る傾向にある要因として、就労継続支援サービス、自立訓練サービス、共同生活援助サービス、放課後等デイサービス等各種サービスの利用者が増え、報酬改定等による当該サービスに係る給付費等も増えたこと等が挙げられる。扶助費に係る経常収支比率は、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ポイントの増で、経常的扶助費全般が上昇傾向であることから、資格審査等の適正化を促すことで、財政を圧迫する上昇傾向の軽減を図っていく。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58</xdr:row>
      <xdr:rowOff>50800</xdr:rowOff>
    </xdr:to>
    <xdr:cxnSp macro="">
      <xdr:nvCxnSpPr>
        <xdr:cNvPr id="192" name="直線コネクタ 191"/>
        <xdr:cNvCxnSpPr/>
      </xdr:nvCxnSpPr>
      <xdr:spPr>
        <a:xfrm>
          <a:off x="3987800" y="96901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88900</xdr:rowOff>
    </xdr:to>
    <xdr:cxnSp macro="">
      <xdr:nvCxnSpPr>
        <xdr:cNvPr id="195" name="直線コネクタ 194"/>
        <xdr:cNvCxnSpPr/>
      </xdr:nvCxnSpPr>
      <xdr:spPr>
        <a:xfrm>
          <a:off x="3098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57</xdr:row>
      <xdr:rowOff>50800</xdr:rowOff>
    </xdr:to>
    <xdr:cxnSp macro="">
      <xdr:nvCxnSpPr>
        <xdr:cNvPr id="198" name="直線コネクタ 197"/>
        <xdr:cNvCxnSpPr/>
      </xdr:nvCxnSpPr>
      <xdr:spPr>
        <a:xfrm flipV="1">
          <a:off x="2209800" y="96520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146050</xdr:rowOff>
    </xdr:to>
    <xdr:cxnSp macro="">
      <xdr:nvCxnSpPr>
        <xdr:cNvPr id="201" name="直線コネクタ 200"/>
        <xdr:cNvCxnSpPr/>
      </xdr:nvCxnSpPr>
      <xdr:spPr>
        <a:xfrm flipV="1">
          <a:off x="1320800" y="9823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5" name="テキスト ボックス 204"/>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11" name="楕円 210"/>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2"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3" name="楕円 212"/>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4" name="テキスト ボックス 213"/>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5" name="楕円 214"/>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6" name="テキスト ボックス 21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7" name="楕円 216"/>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18" name="テキスト ボックス 217"/>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9" name="楕円 218"/>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20" name="テキスト ボックス 219"/>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国民健康保険、介護保険、後期高齢者医療といった特別会計への事務費、給付費等に対する繰出金全体が増えたことにより、経常経費充当一般財源等が前年度より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百万円の増となった。また、道路、橋梁等のインフラ施設、小中学校等の事業用資産において、老朽化による修繕等維持補修費の経常経費充当一般財源等が前年度より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百万円の増になったことにより、その他に係る経常収支比率は前年度より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95250</xdr:rowOff>
    </xdr:from>
    <xdr:to>
      <xdr:col>82</xdr:col>
      <xdr:colOff>107950</xdr:colOff>
      <xdr:row>55</xdr:row>
      <xdr:rowOff>158750</xdr:rowOff>
    </xdr:to>
    <xdr:cxnSp macro="">
      <xdr:nvCxnSpPr>
        <xdr:cNvPr id="253" name="直線コネクタ 252"/>
        <xdr:cNvCxnSpPr/>
      </xdr:nvCxnSpPr>
      <xdr:spPr>
        <a:xfrm>
          <a:off x="15671800" y="9525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57150</xdr:rowOff>
    </xdr:from>
    <xdr:to>
      <xdr:col>78</xdr:col>
      <xdr:colOff>69850</xdr:colOff>
      <xdr:row>55</xdr:row>
      <xdr:rowOff>95250</xdr:rowOff>
    </xdr:to>
    <xdr:cxnSp macro="">
      <xdr:nvCxnSpPr>
        <xdr:cNvPr id="256" name="直線コネクタ 255"/>
        <xdr:cNvCxnSpPr/>
      </xdr:nvCxnSpPr>
      <xdr:spPr>
        <a:xfrm>
          <a:off x="14782800" y="948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57150</xdr:rowOff>
    </xdr:from>
    <xdr:to>
      <xdr:col>73</xdr:col>
      <xdr:colOff>180975</xdr:colOff>
      <xdr:row>56</xdr:row>
      <xdr:rowOff>12700</xdr:rowOff>
    </xdr:to>
    <xdr:cxnSp macro="">
      <xdr:nvCxnSpPr>
        <xdr:cNvPr id="259" name="直線コネクタ 258"/>
        <xdr:cNvCxnSpPr/>
      </xdr:nvCxnSpPr>
      <xdr:spPr>
        <a:xfrm flipV="1">
          <a:off x="13893800" y="9486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56</xdr:row>
      <xdr:rowOff>12700</xdr:rowOff>
    </xdr:to>
    <xdr:cxnSp macro="">
      <xdr:nvCxnSpPr>
        <xdr:cNvPr id="262" name="直線コネクタ 261"/>
        <xdr:cNvCxnSpPr/>
      </xdr:nvCxnSpPr>
      <xdr:spPr>
        <a:xfrm>
          <a:off x="13004800" y="956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4" name="テキスト ボックス 263"/>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72" name="楕円 271"/>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73" name="その他該当値テキスト"/>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44450</xdr:rowOff>
    </xdr:from>
    <xdr:to>
      <xdr:col>78</xdr:col>
      <xdr:colOff>120650</xdr:colOff>
      <xdr:row>55</xdr:row>
      <xdr:rowOff>146050</xdr:rowOff>
    </xdr:to>
    <xdr:sp macro="" textlink="">
      <xdr:nvSpPr>
        <xdr:cNvPr id="274" name="楕円 273"/>
        <xdr:cNvSpPr/>
      </xdr:nvSpPr>
      <xdr:spPr>
        <a:xfrm>
          <a:off x="15621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156227</xdr:rowOff>
    </xdr:from>
    <xdr:ext cx="736600" cy="259045"/>
    <xdr:sp macro="" textlink="">
      <xdr:nvSpPr>
        <xdr:cNvPr id="275" name="テキスト ボックス 274"/>
        <xdr:cNvSpPr txBox="1"/>
      </xdr:nvSpPr>
      <xdr:spPr>
        <a:xfrm>
          <a:off x="15290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6350</xdr:rowOff>
    </xdr:from>
    <xdr:to>
      <xdr:col>74</xdr:col>
      <xdr:colOff>31750</xdr:colOff>
      <xdr:row>55</xdr:row>
      <xdr:rowOff>107950</xdr:rowOff>
    </xdr:to>
    <xdr:sp macro="" textlink="">
      <xdr:nvSpPr>
        <xdr:cNvPr id="276" name="楕円 275"/>
        <xdr:cNvSpPr/>
      </xdr:nvSpPr>
      <xdr:spPr>
        <a:xfrm>
          <a:off x="14732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118127</xdr:rowOff>
    </xdr:from>
    <xdr:ext cx="762000" cy="259045"/>
    <xdr:sp macro="" textlink="">
      <xdr:nvSpPr>
        <xdr:cNvPr id="277" name="テキスト ボックス 276"/>
        <xdr:cNvSpPr txBox="1"/>
      </xdr:nvSpPr>
      <xdr:spPr>
        <a:xfrm>
          <a:off x="14401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82550</xdr:rowOff>
    </xdr:from>
    <xdr:to>
      <xdr:col>65</xdr:col>
      <xdr:colOff>53975</xdr:colOff>
      <xdr:row>56</xdr:row>
      <xdr:rowOff>12700</xdr:rowOff>
    </xdr:to>
    <xdr:sp macro="" textlink="">
      <xdr:nvSpPr>
        <xdr:cNvPr id="280" name="楕円 279"/>
        <xdr:cNvSpPr/>
      </xdr:nvSpPr>
      <xdr:spPr>
        <a:xfrm>
          <a:off x="12954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22877</xdr:rowOff>
    </xdr:from>
    <xdr:ext cx="762000" cy="259045"/>
    <xdr:sp macro="" textlink="">
      <xdr:nvSpPr>
        <xdr:cNvPr id="281" name="テキスト ボックス 280"/>
        <xdr:cNvSpPr txBox="1"/>
      </xdr:nvSpPr>
      <xdr:spPr>
        <a:xfrm>
          <a:off x="12623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新施設建設等による一部事務組合への負担金の増等、補助費等の経常経費充当一般財源等が前年度より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百万円の増になったことにより、補助費等に係る経常収支比率は、前年度より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の経常収支比率が類似団体平均等と比較して高くなっている要因として、病院事業会計への多額な繰出金が挙げられる。引き続き、病院事業会計の財政健全化に注視し、他会計繰出金や各種補助金の見直しを実施し、経費の固定化を解消していきたい。</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115570</xdr:rowOff>
    </xdr:to>
    <xdr:cxnSp macro="">
      <xdr:nvCxnSpPr>
        <xdr:cNvPr id="314" name="直線コネクタ 313"/>
        <xdr:cNvCxnSpPr/>
      </xdr:nvCxnSpPr>
      <xdr:spPr>
        <a:xfrm>
          <a:off x="15671800" y="6413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5"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69850</xdr:rowOff>
    </xdr:to>
    <xdr:cxnSp macro="">
      <xdr:nvCxnSpPr>
        <xdr:cNvPr id="317" name="直線コネクタ 316"/>
        <xdr:cNvCxnSpPr/>
      </xdr:nvCxnSpPr>
      <xdr:spPr>
        <a:xfrm>
          <a:off x="147828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19" name="テキスト ボックス 318"/>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130810</xdr:rowOff>
    </xdr:to>
    <xdr:cxnSp macro="">
      <xdr:nvCxnSpPr>
        <xdr:cNvPr id="320" name="直線コネクタ 319"/>
        <xdr:cNvCxnSpPr/>
      </xdr:nvCxnSpPr>
      <xdr:spPr>
        <a:xfrm flipV="1">
          <a:off x="13893800" y="633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2" name="テキスト ボックス 321"/>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130810</xdr:rowOff>
    </xdr:from>
    <xdr:to>
      <xdr:col>69</xdr:col>
      <xdr:colOff>92075</xdr:colOff>
      <xdr:row>38</xdr:row>
      <xdr:rowOff>43180</xdr:rowOff>
    </xdr:to>
    <xdr:cxnSp macro="">
      <xdr:nvCxnSpPr>
        <xdr:cNvPr id="323" name="直線コネクタ 322"/>
        <xdr:cNvCxnSpPr/>
      </xdr:nvCxnSpPr>
      <xdr:spPr>
        <a:xfrm flipV="1">
          <a:off x="13004800" y="6474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3" name="楕円 332"/>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4"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5" name="楕円 334"/>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6" name="テキスト ボックス 335"/>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7" name="楕円 336"/>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38" name="テキスト ボックス 337"/>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80010</xdr:rowOff>
    </xdr:from>
    <xdr:to>
      <xdr:col>69</xdr:col>
      <xdr:colOff>142875</xdr:colOff>
      <xdr:row>38</xdr:row>
      <xdr:rowOff>10160</xdr:rowOff>
    </xdr:to>
    <xdr:sp macro="" textlink="">
      <xdr:nvSpPr>
        <xdr:cNvPr id="339" name="楕円 338"/>
        <xdr:cNvSpPr/>
      </xdr:nvSpPr>
      <xdr:spPr>
        <a:xfrm>
          <a:off x="13843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40" name="テキスト ボックス 339"/>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163830</xdr:rowOff>
    </xdr:from>
    <xdr:to>
      <xdr:col>65</xdr:col>
      <xdr:colOff>53975</xdr:colOff>
      <xdr:row>38</xdr:row>
      <xdr:rowOff>93980</xdr:rowOff>
    </xdr:to>
    <xdr:sp macro="" textlink="">
      <xdr:nvSpPr>
        <xdr:cNvPr id="341" name="楕円 340"/>
        <xdr:cNvSpPr/>
      </xdr:nvSpPr>
      <xdr:spPr>
        <a:xfrm>
          <a:off x="12954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78757</xdr:rowOff>
    </xdr:from>
    <xdr:ext cx="762000" cy="259045"/>
    <xdr:sp macro="" textlink="">
      <xdr:nvSpPr>
        <xdr:cNvPr id="342" name="テキスト ボックス 341"/>
        <xdr:cNvSpPr txBox="1"/>
      </xdr:nvSpPr>
      <xdr:spPr>
        <a:xfrm>
          <a:off x="12623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令和２年度、３年度に借入れた臨時財政対策債、令和３年度、４年度に借入れた合併特例債等の元金償還が始まったものの、平成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年度に借入れした臨時財政対策債、平成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年度に借入れした道路整備事業の償還が終了したことにより公債費全体では減となったため、前年度比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後年度は、多額の起債の借入れを予定しているため、財源確保等に努めていく必要がある。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170435</xdr:rowOff>
    </xdr:to>
    <xdr:cxnSp macro="">
      <xdr:nvCxnSpPr>
        <xdr:cNvPr id="373" name="直線コネクタ 372"/>
        <xdr:cNvCxnSpPr/>
      </xdr:nvCxnSpPr>
      <xdr:spPr>
        <a:xfrm flipV="1">
          <a:off x="3987800" y="1331722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170435</xdr:rowOff>
    </xdr:to>
    <xdr:cxnSp macro="">
      <xdr:nvCxnSpPr>
        <xdr:cNvPr id="376" name="直線コネクタ 375"/>
        <xdr:cNvCxnSpPr/>
      </xdr:nvCxnSpPr>
      <xdr:spPr>
        <a:xfrm>
          <a:off x="3098800" y="132257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88137</xdr:rowOff>
    </xdr:to>
    <xdr:cxnSp macro="">
      <xdr:nvCxnSpPr>
        <xdr:cNvPr id="379" name="直線コネクタ 378"/>
        <xdr:cNvCxnSpPr/>
      </xdr:nvCxnSpPr>
      <xdr:spPr>
        <a:xfrm flipV="1">
          <a:off x="2209800" y="132257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88137</xdr:rowOff>
    </xdr:to>
    <xdr:cxnSp macro="">
      <xdr:nvCxnSpPr>
        <xdr:cNvPr id="382" name="直線コネクタ 381"/>
        <xdr:cNvCxnSpPr/>
      </xdr:nvCxnSpPr>
      <xdr:spPr>
        <a:xfrm>
          <a:off x="1320800" y="13289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4" name="テキスト ボックス 383"/>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6" name="テキスト ボックス 385"/>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92" name="楕円 391"/>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81297</xdr:rowOff>
    </xdr:from>
    <xdr:ext cx="762000" cy="259045"/>
    <xdr:sp macro="" textlink="">
      <xdr:nvSpPr>
        <xdr:cNvPr id="393" name="公債費該当値テキスト"/>
        <xdr:cNvSpPr txBox="1"/>
      </xdr:nvSpPr>
      <xdr:spPr>
        <a:xfrm>
          <a:off x="4914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4" name="楕円 393"/>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59962</xdr:rowOff>
    </xdr:from>
    <xdr:ext cx="736600" cy="259045"/>
    <xdr:sp macro="" textlink="">
      <xdr:nvSpPr>
        <xdr:cNvPr id="395" name="テキスト ボックス 394"/>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6" name="楕円 395"/>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7" name="テキスト ボックス 396"/>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8" name="楕円 397"/>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99" name="テキスト ボックス 398"/>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400" name="楕円 399"/>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401" name="テキスト ボックス 400"/>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公債費以外全体は前年度より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百万円の減になったものの、特に物件費・扶助費等の経常経費充当一般財源等が増えたことにより、公債費以外の経常経費充当一般財源等は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9,302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百万円、経常収支比率は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公債費以外で見ると、過去２年度は類似団体内平均値を下回っていたが、今年度は類似団体内平均値を上回っており、本市は全体的に経常収支比率が高いため、経常収支比率の改善に努めたい。</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88137</xdr:rowOff>
    </xdr:to>
    <xdr:cxnSp macro="">
      <xdr:nvCxnSpPr>
        <xdr:cNvPr id="432" name="直線コネクタ 431"/>
        <xdr:cNvCxnSpPr/>
      </xdr:nvCxnSpPr>
      <xdr:spPr>
        <a:xfrm>
          <a:off x="15671800" y="13079476"/>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33" name="公債費以外平均値テキスト"/>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76</xdr:row>
      <xdr:rowOff>49276</xdr:rowOff>
    </xdr:to>
    <xdr:cxnSp macro="">
      <xdr:nvCxnSpPr>
        <xdr:cNvPr id="435" name="直線コネクタ 434"/>
        <xdr:cNvCxnSpPr/>
      </xdr:nvCxnSpPr>
      <xdr:spPr>
        <a:xfrm>
          <a:off x="14782800" y="128874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77</xdr:row>
      <xdr:rowOff>37846</xdr:rowOff>
    </xdr:to>
    <xdr:cxnSp macro="">
      <xdr:nvCxnSpPr>
        <xdr:cNvPr id="438" name="直線コネクタ 437"/>
        <xdr:cNvCxnSpPr/>
      </xdr:nvCxnSpPr>
      <xdr:spPr>
        <a:xfrm flipV="1">
          <a:off x="13893800" y="12887452"/>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37846</xdr:rowOff>
    </xdr:to>
    <xdr:cxnSp macro="">
      <xdr:nvCxnSpPr>
        <xdr:cNvPr id="441" name="直線コネクタ 440"/>
        <xdr:cNvCxnSpPr/>
      </xdr:nvCxnSpPr>
      <xdr:spPr>
        <a:xfrm>
          <a:off x="13004800" y="13184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3" name="テキスト ボックス 442"/>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5" name="テキスト ボックス 444"/>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51" name="楕円 450"/>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52" name="公債費以外該当値テキスト"/>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53" name="楕円 452"/>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54" name="テキスト ボックス 453"/>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55" name="楕円 454"/>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6" name="テキスト ボックス 455"/>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7" name="楕円 456"/>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58" name="テキスト ボックス 457"/>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9" name="楕円 458"/>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43959</xdr:rowOff>
    </xdr:from>
    <xdr:ext cx="762000" cy="259045"/>
    <xdr:sp macro="" textlink="">
      <xdr:nvSpPr>
        <xdr:cNvPr id="460" name="テキスト ボックス 459"/>
        <xdr:cNvSpPr txBox="1"/>
      </xdr:nvSpPr>
      <xdr:spPr>
        <a:xfrm>
          <a:off x="12623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96087</xdr:rowOff>
    </xdr:from>
    <xdr:to>
      <xdr:col>29</xdr:col>
      <xdr:colOff>127000</xdr:colOff>
      <xdr:row>19</xdr:row>
      <xdr:rowOff>145507</xdr:rowOff>
    </xdr:to>
    <xdr:cxnSp macro="">
      <xdr:nvCxnSpPr>
        <xdr:cNvPr id="54" name="直線コネクタ 53"/>
        <xdr:cNvCxnSpPr/>
      </xdr:nvCxnSpPr>
      <xdr:spPr bwMode="auto">
        <a:xfrm flipV="1">
          <a:off x="5003800" y="3401262"/>
          <a:ext cx="647700" cy="49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119349</xdr:rowOff>
    </xdr:from>
    <xdr:ext cx="762000" cy="259045"/>
    <xdr:sp macro="" textlink="">
      <xdr:nvSpPr>
        <xdr:cNvPr id="55" name="人口1人当たり決算額の推移平均値テキスト130"/>
        <xdr:cNvSpPr txBox="1"/>
      </xdr:nvSpPr>
      <xdr:spPr>
        <a:xfrm>
          <a:off x="5740400" y="2738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145507</xdr:rowOff>
    </xdr:from>
    <xdr:to>
      <xdr:col>26</xdr:col>
      <xdr:colOff>50800</xdr:colOff>
      <xdr:row>19</xdr:row>
      <xdr:rowOff>157580</xdr:rowOff>
    </xdr:to>
    <xdr:cxnSp macro="">
      <xdr:nvCxnSpPr>
        <xdr:cNvPr id="57" name="直線コネクタ 56"/>
        <xdr:cNvCxnSpPr/>
      </xdr:nvCxnSpPr>
      <xdr:spPr bwMode="auto">
        <a:xfrm flipV="1">
          <a:off x="4305300" y="3450682"/>
          <a:ext cx="698500" cy="1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83211</xdr:rowOff>
    </xdr:from>
    <xdr:ext cx="736600" cy="259045"/>
    <xdr:sp macro="" textlink="">
      <xdr:nvSpPr>
        <xdr:cNvPr id="59" name="テキスト ボックス 58"/>
        <xdr:cNvSpPr txBox="1"/>
      </xdr:nvSpPr>
      <xdr:spPr>
        <a:xfrm>
          <a:off x="4622800" y="270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157580</xdr:rowOff>
    </xdr:from>
    <xdr:to>
      <xdr:col>22</xdr:col>
      <xdr:colOff>114300</xdr:colOff>
      <xdr:row>20</xdr:row>
      <xdr:rowOff>8933</xdr:rowOff>
    </xdr:to>
    <xdr:cxnSp macro="">
      <xdr:nvCxnSpPr>
        <xdr:cNvPr id="60" name="直線コネクタ 59"/>
        <xdr:cNvCxnSpPr/>
      </xdr:nvCxnSpPr>
      <xdr:spPr bwMode="auto">
        <a:xfrm flipV="1">
          <a:off x="3606800" y="3462755"/>
          <a:ext cx="698500" cy="22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104443</xdr:rowOff>
    </xdr:from>
    <xdr:ext cx="762000" cy="259045"/>
    <xdr:sp macro="" textlink="">
      <xdr:nvSpPr>
        <xdr:cNvPr id="62" name="テキスト ボックス 61"/>
        <xdr:cNvSpPr txBox="1"/>
      </xdr:nvSpPr>
      <xdr:spPr>
        <a:xfrm>
          <a:off x="3924300" y="272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8933</xdr:rowOff>
    </xdr:from>
    <xdr:to>
      <xdr:col>18</xdr:col>
      <xdr:colOff>177800</xdr:colOff>
      <xdr:row>20</xdr:row>
      <xdr:rowOff>29750</xdr:rowOff>
    </xdr:to>
    <xdr:cxnSp macro="">
      <xdr:nvCxnSpPr>
        <xdr:cNvPr id="63" name="直線コネクタ 62"/>
        <xdr:cNvCxnSpPr/>
      </xdr:nvCxnSpPr>
      <xdr:spPr bwMode="auto">
        <a:xfrm flipV="1">
          <a:off x="2908300" y="3485558"/>
          <a:ext cx="698500" cy="20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135432</xdr:rowOff>
    </xdr:from>
    <xdr:ext cx="762000" cy="259045"/>
    <xdr:sp macro="" textlink="">
      <xdr:nvSpPr>
        <xdr:cNvPr id="65" name="テキスト ボックス 64"/>
        <xdr:cNvSpPr txBox="1"/>
      </xdr:nvSpPr>
      <xdr:spPr>
        <a:xfrm>
          <a:off x="3225800" y="27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158635</xdr:rowOff>
    </xdr:from>
    <xdr:ext cx="762000" cy="259045"/>
    <xdr:sp macro="" textlink="">
      <xdr:nvSpPr>
        <xdr:cNvPr id="67" name="テキスト ボックス 66"/>
        <xdr:cNvSpPr txBox="1"/>
      </xdr:nvSpPr>
      <xdr:spPr>
        <a:xfrm>
          <a:off x="2527300" y="277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45287</xdr:rowOff>
    </xdr:from>
    <xdr:to>
      <xdr:col>29</xdr:col>
      <xdr:colOff>177800</xdr:colOff>
      <xdr:row>19</xdr:row>
      <xdr:rowOff>146887</xdr:rowOff>
    </xdr:to>
    <xdr:sp macro="" textlink="">
      <xdr:nvSpPr>
        <xdr:cNvPr id="73" name="楕円 72"/>
        <xdr:cNvSpPr/>
      </xdr:nvSpPr>
      <xdr:spPr bwMode="auto">
        <a:xfrm>
          <a:off x="5600700" y="335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125314</xdr:rowOff>
    </xdr:from>
    <xdr:ext cx="762000" cy="259045"/>
    <xdr:sp macro="" textlink="">
      <xdr:nvSpPr>
        <xdr:cNvPr id="74" name="人口1人当たり決算額の推移該当値テキスト130"/>
        <xdr:cNvSpPr txBox="1"/>
      </xdr:nvSpPr>
      <xdr:spPr>
        <a:xfrm>
          <a:off x="5740400" y="325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94707</xdr:rowOff>
    </xdr:from>
    <xdr:to>
      <xdr:col>26</xdr:col>
      <xdr:colOff>101600</xdr:colOff>
      <xdr:row>20</xdr:row>
      <xdr:rowOff>24857</xdr:rowOff>
    </xdr:to>
    <xdr:sp macro="" textlink="">
      <xdr:nvSpPr>
        <xdr:cNvPr id="75" name="楕円 74"/>
        <xdr:cNvSpPr/>
      </xdr:nvSpPr>
      <xdr:spPr bwMode="auto">
        <a:xfrm>
          <a:off x="4953000" y="339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9634</xdr:rowOff>
    </xdr:from>
    <xdr:ext cx="736600" cy="259045"/>
    <xdr:sp macro="" textlink="">
      <xdr:nvSpPr>
        <xdr:cNvPr id="76" name="テキスト ボックス 75"/>
        <xdr:cNvSpPr txBox="1"/>
      </xdr:nvSpPr>
      <xdr:spPr>
        <a:xfrm>
          <a:off x="4622800" y="3486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106780</xdr:rowOff>
    </xdr:from>
    <xdr:to>
      <xdr:col>22</xdr:col>
      <xdr:colOff>165100</xdr:colOff>
      <xdr:row>20</xdr:row>
      <xdr:rowOff>36930</xdr:rowOff>
    </xdr:to>
    <xdr:sp macro="" textlink="">
      <xdr:nvSpPr>
        <xdr:cNvPr id="77" name="楕円 76"/>
        <xdr:cNvSpPr/>
      </xdr:nvSpPr>
      <xdr:spPr bwMode="auto">
        <a:xfrm>
          <a:off x="4254500" y="3411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21707</xdr:rowOff>
    </xdr:from>
    <xdr:ext cx="762000" cy="259045"/>
    <xdr:sp macro="" textlink="">
      <xdr:nvSpPr>
        <xdr:cNvPr id="78" name="テキスト ボックス 77"/>
        <xdr:cNvSpPr txBox="1"/>
      </xdr:nvSpPr>
      <xdr:spPr>
        <a:xfrm>
          <a:off x="3924300" y="349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129583</xdr:rowOff>
    </xdr:from>
    <xdr:to>
      <xdr:col>19</xdr:col>
      <xdr:colOff>38100</xdr:colOff>
      <xdr:row>20</xdr:row>
      <xdr:rowOff>59733</xdr:rowOff>
    </xdr:to>
    <xdr:sp macro="" textlink="">
      <xdr:nvSpPr>
        <xdr:cNvPr id="79" name="楕円 78"/>
        <xdr:cNvSpPr/>
      </xdr:nvSpPr>
      <xdr:spPr bwMode="auto">
        <a:xfrm>
          <a:off x="3556000" y="3434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44510</xdr:rowOff>
    </xdr:from>
    <xdr:ext cx="762000" cy="259045"/>
    <xdr:sp macro="" textlink="">
      <xdr:nvSpPr>
        <xdr:cNvPr id="80" name="テキスト ボックス 79"/>
        <xdr:cNvSpPr txBox="1"/>
      </xdr:nvSpPr>
      <xdr:spPr>
        <a:xfrm>
          <a:off x="3225800" y="35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150400</xdr:rowOff>
    </xdr:from>
    <xdr:to>
      <xdr:col>15</xdr:col>
      <xdr:colOff>101600</xdr:colOff>
      <xdr:row>20</xdr:row>
      <xdr:rowOff>80550</xdr:rowOff>
    </xdr:to>
    <xdr:sp macro="" textlink="">
      <xdr:nvSpPr>
        <xdr:cNvPr id="81" name="楕円 80"/>
        <xdr:cNvSpPr/>
      </xdr:nvSpPr>
      <xdr:spPr bwMode="auto">
        <a:xfrm>
          <a:off x="2857500" y="3455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65327</xdr:rowOff>
    </xdr:from>
    <xdr:ext cx="762000" cy="259045"/>
    <xdr:sp macro="" textlink="">
      <xdr:nvSpPr>
        <xdr:cNvPr id="82" name="テキスト ボックス 81"/>
        <xdr:cNvSpPr txBox="1"/>
      </xdr:nvSpPr>
      <xdr:spPr>
        <a:xfrm>
          <a:off x="2527300" y="354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134250</xdr:rowOff>
    </xdr:from>
    <xdr:to>
      <xdr:col>29</xdr:col>
      <xdr:colOff>127000</xdr:colOff>
      <xdr:row>37</xdr:row>
      <xdr:rowOff>222326</xdr:rowOff>
    </xdr:to>
    <xdr:cxnSp macro="">
      <xdr:nvCxnSpPr>
        <xdr:cNvPr id="119" name="直線コネクタ 118"/>
        <xdr:cNvCxnSpPr/>
      </xdr:nvCxnSpPr>
      <xdr:spPr bwMode="auto">
        <a:xfrm>
          <a:off x="5003800" y="7258950"/>
          <a:ext cx="647700" cy="88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134250</xdr:rowOff>
    </xdr:from>
    <xdr:to>
      <xdr:col>26</xdr:col>
      <xdr:colOff>50800</xdr:colOff>
      <xdr:row>37</xdr:row>
      <xdr:rowOff>169552</xdr:rowOff>
    </xdr:to>
    <xdr:cxnSp macro="">
      <xdr:nvCxnSpPr>
        <xdr:cNvPr id="122" name="直線コネクタ 121"/>
        <xdr:cNvCxnSpPr/>
      </xdr:nvCxnSpPr>
      <xdr:spPr bwMode="auto">
        <a:xfrm flipV="1">
          <a:off x="4305300" y="7258950"/>
          <a:ext cx="698500" cy="35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169552</xdr:rowOff>
    </xdr:from>
    <xdr:to>
      <xdr:col>22</xdr:col>
      <xdr:colOff>114300</xdr:colOff>
      <xdr:row>37</xdr:row>
      <xdr:rowOff>170173</xdr:rowOff>
    </xdr:to>
    <xdr:cxnSp macro="">
      <xdr:nvCxnSpPr>
        <xdr:cNvPr id="125" name="直線コネクタ 124"/>
        <xdr:cNvCxnSpPr/>
      </xdr:nvCxnSpPr>
      <xdr:spPr bwMode="auto">
        <a:xfrm flipV="1">
          <a:off x="3606800" y="7294252"/>
          <a:ext cx="698500" cy="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241959</xdr:rowOff>
    </xdr:from>
    <xdr:ext cx="762000" cy="259045"/>
    <xdr:sp macro="" textlink="">
      <xdr:nvSpPr>
        <xdr:cNvPr id="127" name="テキスト ボックス 126"/>
        <xdr:cNvSpPr txBox="1"/>
      </xdr:nvSpPr>
      <xdr:spPr>
        <a:xfrm>
          <a:off x="39243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149109</xdr:rowOff>
    </xdr:from>
    <xdr:to>
      <xdr:col>18</xdr:col>
      <xdr:colOff>177800</xdr:colOff>
      <xdr:row>37</xdr:row>
      <xdr:rowOff>170173</xdr:rowOff>
    </xdr:to>
    <xdr:cxnSp macro="">
      <xdr:nvCxnSpPr>
        <xdr:cNvPr id="128" name="直線コネクタ 127"/>
        <xdr:cNvCxnSpPr/>
      </xdr:nvCxnSpPr>
      <xdr:spPr bwMode="auto">
        <a:xfrm>
          <a:off x="2908300" y="7273809"/>
          <a:ext cx="698500" cy="2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292871</xdr:rowOff>
    </xdr:from>
    <xdr:ext cx="762000" cy="259045"/>
    <xdr:sp macro="" textlink="">
      <xdr:nvSpPr>
        <xdr:cNvPr id="130" name="テキスト ボックス 129"/>
        <xdr:cNvSpPr txBox="1"/>
      </xdr:nvSpPr>
      <xdr:spPr>
        <a:xfrm>
          <a:off x="32258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314034</xdr:rowOff>
    </xdr:from>
    <xdr:ext cx="762000" cy="259045"/>
    <xdr:sp macro="" textlink="">
      <xdr:nvSpPr>
        <xdr:cNvPr id="132" name="テキスト ボックス 131"/>
        <xdr:cNvSpPr txBox="1"/>
      </xdr:nvSpPr>
      <xdr:spPr>
        <a:xfrm>
          <a:off x="2527300" y="6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171526</xdr:rowOff>
    </xdr:from>
    <xdr:to>
      <xdr:col>29</xdr:col>
      <xdr:colOff>177800</xdr:colOff>
      <xdr:row>37</xdr:row>
      <xdr:rowOff>273126</xdr:rowOff>
    </xdr:to>
    <xdr:sp macro="" textlink="">
      <xdr:nvSpPr>
        <xdr:cNvPr id="138" name="楕円 137"/>
        <xdr:cNvSpPr/>
      </xdr:nvSpPr>
      <xdr:spPr bwMode="auto">
        <a:xfrm>
          <a:off x="5600700" y="729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143603</xdr:rowOff>
    </xdr:from>
    <xdr:ext cx="762000" cy="259045"/>
    <xdr:sp macro="" textlink="">
      <xdr:nvSpPr>
        <xdr:cNvPr id="139" name="人口1人当たり決算額の推移該当値テキスト445"/>
        <xdr:cNvSpPr txBox="1"/>
      </xdr:nvSpPr>
      <xdr:spPr>
        <a:xfrm>
          <a:off x="5740400" y="726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83450</xdr:rowOff>
    </xdr:from>
    <xdr:to>
      <xdr:col>26</xdr:col>
      <xdr:colOff>101600</xdr:colOff>
      <xdr:row>37</xdr:row>
      <xdr:rowOff>185050</xdr:rowOff>
    </xdr:to>
    <xdr:sp macro="" textlink="">
      <xdr:nvSpPr>
        <xdr:cNvPr id="140" name="楕円 139"/>
        <xdr:cNvSpPr/>
      </xdr:nvSpPr>
      <xdr:spPr bwMode="auto">
        <a:xfrm>
          <a:off x="4953000" y="720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169827</xdr:rowOff>
    </xdr:from>
    <xdr:ext cx="736600" cy="259045"/>
    <xdr:sp macro="" textlink="">
      <xdr:nvSpPr>
        <xdr:cNvPr id="141" name="テキスト ボックス 140"/>
        <xdr:cNvSpPr txBox="1"/>
      </xdr:nvSpPr>
      <xdr:spPr>
        <a:xfrm>
          <a:off x="4622800" y="7294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118752</xdr:rowOff>
    </xdr:from>
    <xdr:to>
      <xdr:col>22</xdr:col>
      <xdr:colOff>165100</xdr:colOff>
      <xdr:row>37</xdr:row>
      <xdr:rowOff>220352</xdr:rowOff>
    </xdr:to>
    <xdr:sp macro="" textlink="">
      <xdr:nvSpPr>
        <xdr:cNvPr id="142" name="楕円 141"/>
        <xdr:cNvSpPr/>
      </xdr:nvSpPr>
      <xdr:spPr bwMode="auto">
        <a:xfrm>
          <a:off x="4254500" y="7243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205129</xdr:rowOff>
    </xdr:from>
    <xdr:ext cx="762000" cy="259045"/>
    <xdr:sp macro="" textlink="">
      <xdr:nvSpPr>
        <xdr:cNvPr id="143" name="テキスト ボックス 142"/>
        <xdr:cNvSpPr txBox="1"/>
      </xdr:nvSpPr>
      <xdr:spPr>
        <a:xfrm>
          <a:off x="3924300" y="732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119373</xdr:rowOff>
    </xdr:from>
    <xdr:to>
      <xdr:col>19</xdr:col>
      <xdr:colOff>38100</xdr:colOff>
      <xdr:row>37</xdr:row>
      <xdr:rowOff>220973</xdr:rowOff>
    </xdr:to>
    <xdr:sp macro="" textlink="">
      <xdr:nvSpPr>
        <xdr:cNvPr id="144" name="楕円 143"/>
        <xdr:cNvSpPr/>
      </xdr:nvSpPr>
      <xdr:spPr bwMode="auto">
        <a:xfrm>
          <a:off x="3556000" y="7244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205750</xdr:rowOff>
    </xdr:from>
    <xdr:ext cx="762000" cy="259045"/>
    <xdr:sp macro="" textlink="">
      <xdr:nvSpPr>
        <xdr:cNvPr id="145" name="テキスト ボックス 144"/>
        <xdr:cNvSpPr txBox="1"/>
      </xdr:nvSpPr>
      <xdr:spPr>
        <a:xfrm>
          <a:off x="3225800" y="733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98309</xdr:rowOff>
    </xdr:from>
    <xdr:to>
      <xdr:col>15</xdr:col>
      <xdr:colOff>101600</xdr:colOff>
      <xdr:row>37</xdr:row>
      <xdr:rowOff>199909</xdr:rowOff>
    </xdr:to>
    <xdr:sp macro="" textlink="">
      <xdr:nvSpPr>
        <xdr:cNvPr id="146" name="楕円 145"/>
        <xdr:cNvSpPr/>
      </xdr:nvSpPr>
      <xdr:spPr bwMode="auto">
        <a:xfrm>
          <a:off x="2857500" y="722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184686</xdr:rowOff>
    </xdr:from>
    <xdr:ext cx="762000" cy="259045"/>
    <xdr:sp macro="" textlink="">
      <xdr:nvSpPr>
        <xdr:cNvPr id="147" name="テキスト ボックス 146"/>
        <xdr:cNvSpPr txBox="1"/>
      </xdr:nvSpPr>
      <xdr:spPr>
        <a:xfrm>
          <a:off x="2527300" y="730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47,541
43,586
94.19
21,720,902
21,197,821
457,365
12,300,267
16,730,520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86284</xdr:rowOff>
    </xdr:from>
    <xdr:to>
      <xdr:col>24</xdr:col>
      <xdr:colOff>63500</xdr:colOff>
      <xdr:row>38</xdr:row>
      <xdr:rowOff>118542</xdr:rowOff>
    </xdr:to>
    <xdr:cxnSp macro="">
      <xdr:nvCxnSpPr>
        <xdr:cNvPr id="61" name="直線コネクタ 60"/>
        <xdr:cNvCxnSpPr/>
      </xdr:nvCxnSpPr>
      <xdr:spPr>
        <a:xfrm flipV="1">
          <a:off x="3797300" y="6601384"/>
          <a:ext cx="8382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50271</xdr:rowOff>
    </xdr:from>
    <xdr:ext cx="534377" cy="259045"/>
    <xdr:sp macro="" textlink="">
      <xdr:nvSpPr>
        <xdr:cNvPr id="62" name="人件費平均値テキスト"/>
        <xdr:cNvSpPr txBox="1"/>
      </xdr:nvSpPr>
      <xdr:spPr>
        <a:xfrm>
          <a:off x="4686300" y="605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118542</xdr:rowOff>
    </xdr:from>
    <xdr:to>
      <xdr:col>19</xdr:col>
      <xdr:colOff>177800</xdr:colOff>
      <xdr:row>38</xdr:row>
      <xdr:rowOff>130683</xdr:rowOff>
    </xdr:to>
    <xdr:cxnSp macro="">
      <xdr:nvCxnSpPr>
        <xdr:cNvPr id="64" name="直線コネクタ 63"/>
        <xdr:cNvCxnSpPr/>
      </xdr:nvCxnSpPr>
      <xdr:spPr>
        <a:xfrm flipV="1">
          <a:off x="2908300" y="6633642"/>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165193</xdr:rowOff>
    </xdr:from>
    <xdr:ext cx="534377" cy="259045"/>
    <xdr:sp macro="" textlink="">
      <xdr:nvSpPr>
        <xdr:cNvPr id="66" name="テキスト ボックス 65"/>
        <xdr:cNvSpPr txBox="1"/>
      </xdr:nvSpPr>
      <xdr:spPr>
        <a:xfrm>
          <a:off x="3530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130683</xdr:rowOff>
    </xdr:from>
    <xdr:to>
      <xdr:col>15</xdr:col>
      <xdr:colOff>50800</xdr:colOff>
      <xdr:row>38</xdr:row>
      <xdr:rowOff>142773</xdr:rowOff>
    </xdr:to>
    <xdr:cxnSp macro="">
      <xdr:nvCxnSpPr>
        <xdr:cNvPr id="67" name="直線コネクタ 66"/>
        <xdr:cNvCxnSpPr/>
      </xdr:nvCxnSpPr>
      <xdr:spPr>
        <a:xfrm flipV="1">
          <a:off x="2019300" y="6645783"/>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7726</xdr:rowOff>
    </xdr:from>
    <xdr:ext cx="534377" cy="259045"/>
    <xdr:sp macro="" textlink="">
      <xdr:nvSpPr>
        <xdr:cNvPr id="69" name="テキスト ボックス 68"/>
        <xdr:cNvSpPr txBox="1"/>
      </xdr:nvSpPr>
      <xdr:spPr>
        <a:xfrm>
          <a:off x="2641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142773</xdr:rowOff>
    </xdr:from>
    <xdr:to>
      <xdr:col>10</xdr:col>
      <xdr:colOff>114300</xdr:colOff>
      <xdr:row>39</xdr:row>
      <xdr:rowOff>112141</xdr:rowOff>
    </xdr:to>
    <xdr:cxnSp macro="">
      <xdr:nvCxnSpPr>
        <xdr:cNvPr id="70" name="直線コネクタ 69"/>
        <xdr:cNvCxnSpPr/>
      </xdr:nvCxnSpPr>
      <xdr:spPr>
        <a:xfrm flipV="1">
          <a:off x="1130300" y="6657873"/>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18178</xdr:rowOff>
    </xdr:from>
    <xdr:ext cx="534377" cy="259045"/>
    <xdr:sp macro="" textlink="">
      <xdr:nvSpPr>
        <xdr:cNvPr id="72" name="テキスト ボックス 71"/>
        <xdr:cNvSpPr txBox="1"/>
      </xdr:nvSpPr>
      <xdr:spPr>
        <a:xfrm>
          <a:off x="1752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112882</xdr:rowOff>
    </xdr:from>
    <xdr:ext cx="534377" cy="259045"/>
    <xdr:sp macro="" textlink="">
      <xdr:nvSpPr>
        <xdr:cNvPr id="74" name="テキスト ボックス 73"/>
        <xdr:cNvSpPr txBox="1"/>
      </xdr:nvSpPr>
      <xdr:spPr>
        <a:xfrm>
          <a:off x="863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35484</xdr:rowOff>
    </xdr:from>
    <xdr:to>
      <xdr:col>24</xdr:col>
      <xdr:colOff>114300</xdr:colOff>
      <xdr:row>38</xdr:row>
      <xdr:rowOff>137084</xdr:rowOff>
    </xdr:to>
    <xdr:sp macro="" textlink="">
      <xdr:nvSpPr>
        <xdr:cNvPr id="80" name="楕円 79"/>
        <xdr:cNvSpPr/>
      </xdr:nvSpPr>
      <xdr:spPr>
        <a:xfrm>
          <a:off x="4584700" y="65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121861</xdr:rowOff>
    </xdr:from>
    <xdr:ext cx="534377" cy="259045"/>
    <xdr:sp macro="" textlink="">
      <xdr:nvSpPr>
        <xdr:cNvPr id="81" name="人件費該当値テキスト"/>
        <xdr:cNvSpPr txBox="1"/>
      </xdr:nvSpPr>
      <xdr:spPr>
        <a:xfrm>
          <a:off x="4686300" y="646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67742</xdr:rowOff>
    </xdr:from>
    <xdr:to>
      <xdr:col>20</xdr:col>
      <xdr:colOff>38100</xdr:colOff>
      <xdr:row>38</xdr:row>
      <xdr:rowOff>169342</xdr:rowOff>
    </xdr:to>
    <xdr:sp macro="" textlink="">
      <xdr:nvSpPr>
        <xdr:cNvPr id="82" name="楕円 81"/>
        <xdr:cNvSpPr/>
      </xdr:nvSpPr>
      <xdr:spPr>
        <a:xfrm>
          <a:off x="3746500" y="65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160469</xdr:rowOff>
    </xdr:from>
    <xdr:ext cx="534377" cy="259045"/>
    <xdr:sp macro="" textlink="">
      <xdr:nvSpPr>
        <xdr:cNvPr id="83" name="テキスト ボックス 82"/>
        <xdr:cNvSpPr txBox="1"/>
      </xdr:nvSpPr>
      <xdr:spPr>
        <a:xfrm>
          <a:off x="3530111" y="66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79883</xdr:rowOff>
    </xdr:from>
    <xdr:to>
      <xdr:col>15</xdr:col>
      <xdr:colOff>101600</xdr:colOff>
      <xdr:row>39</xdr:row>
      <xdr:rowOff>10033</xdr:rowOff>
    </xdr:to>
    <xdr:sp macro="" textlink="">
      <xdr:nvSpPr>
        <xdr:cNvPr id="84" name="楕円 83"/>
        <xdr:cNvSpPr/>
      </xdr:nvSpPr>
      <xdr:spPr>
        <a:xfrm>
          <a:off x="2857500" y="65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1160</xdr:rowOff>
    </xdr:from>
    <xdr:ext cx="534377" cy="259045"/>
    <xdr:sp macro="" textlink="">
      <xdr:nvSpPr>
        <xdr:cNvPr id="85" name="テキスト ボックス 84"/>
        <xdr:cNvSpPr txBox="1"/>
      </xdr:nvSpPr>
      <xdr:spPr>
        <a:xfrm>
          <a:off x="2641111" y="668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91973</xdr:rowOff>
    </xdr:from>
    <xdr:to>
      <xdr:col>10</xdr:col>
      <xdr:colOff>165100</xdr:colOff>
      <xdr:row>39</xdr:row>
      <xdr:rowOff>22123</xdr:rowOff>
    </xdr:to>
    <xdr:sp macro="" textlink="">
      <xdr:nvSpPr>
        <xdr:cNvPr id="86" name="楕円 85"/>
        <xdr:cNvSpPr/>
      </xdr:nvSpPr>
      <xdr:spPr>
        <a:xfrm>
          <a:off x="1968500" y="66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13250</xdr:rowOff>
    </xdr:from>
    <xdr:ext cx="534377" cy="259045"/>
    <xdr:sp macro="" textlink="">
      <xdr:nvSpPr>
        <xdr:cNvPr id="87" name="テキスト ボックス 86"/>
        <xdr:cNvSpPr txBox="1"/>
      </xdr:nvSpPr>
      <xdr:spPr>
        <a:xfrm>
          <a:off x="1752111" y="669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61341</xdr:rowOff>
    </xdr:from>
    <xdr:to>
      <xdr:col>6</xdr:col>
      <xdr:colOff>38100</xdr:colOff>
      <xdr:row>39</xdr:row>
      <xdr:rowOff>162941</xdr:rowOff>
    </xdr:to>
    <xdr:sp macro="" textlink="">
      <xdr:nvSpPr>
        <xdr:cNvPr id="88" name="楕円 87"/>
        <xdr:cNvSpPr/>
      </xdr:nvSpPr>
      <xdr:spPr>
        <a:xfrm>
          <a:off x="1079500" y="67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154068</xdr:rowOff>
    </xdr:from>
    <xdr:ext cx="534377" cy="259045"/>
    <xdr:sp macro="" textlink="">
      <xdr:nvSpPr>
        <xdr:cNvPr id="89" name="テキスト ボックス 88"/>
        <xdr:cNvSpPr txBox="1"/>
      </xdr:nvSpPr>
      <xdr:spPr>
        <a:xfrm>
          <a:off x="863111" y="68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111760</xdr:rowOff>
    </xdr:from>
    <xdr:to>
      <xdr:col>24</xdr:col>
      <xdr:colOff>63500</xdr:colOff>
      <xdr:row>58</xdr:row>
      <xdr:rowOff>163449</xdr:rowOff>
    </xdr:to>
    <xdr:cxnSp macro="">
      <xdr:nvCxnSpPr>
        <xdr:cNvPr id="119" name="直線コネクタ 118"/>
        <xdr:cNvCxnSpPr/>
      </xdr:nvCxnSpPr>
      <xdr:spPr>
        <a:xfrm>
          <a:off x="3797300" y="10055860"/>
          <a:ext cx="838200"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35730</xdr:rowOff>
    </xdr:from>
    <xdr:ext cx="534377" cy="259045"/>
    <xdr:sp macro="" textlink="">
      <xdr:nvSpPr>
        <xdr:cNvPr id="120" name="物件費平均値テキスト"/>
        <xdr:cNvSpPr txBox="1"/>
      </xdr:nvSpPr>
      <xdr:spPr>
        <a:xfrm>
          <a:off x="4686300" y="94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111760</xdr:rowOff>
    </xdr:from>
    <xdr:to>
      <xdr:col>19</xdr:col>
      <xdr:colOff>177800</xdr:colOff>
      <xdr:row>59</xdr:row>
      <xdr:rowOff>9131</xdr:rowOff>
    </xdr:to>
    <xdr:cxnSp macro="">
      <xdr:nvCxnSpPr>
        <xdr:cNvPr id="122" name="直線コネクタ 121"/>
        <xdr:cNvCxnSpPr/>
      </xdr:nvCxnSpPr>
      <xdr:spPr>
        <a:xfrm flipV="1">
          <a:off x="2908300" y="10055860"/>
          <a:ext cx="889000" cy="6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9131</xdr:rowOff>
    </xdr:from>
    <xdr:to>
      <xdr:col>15</xdr:col>
      <xdr:colOff>50800</xdr:colOff>
      <xdr:row>59</xdr:row>
      <xdr:rowOff>13792</xdr:rowOff>
    </xdr:to>
    <xdr:cxnSp macro="">
      <xdr:nvCxnSpPr>
        <xdr:cNvPr id="125" name="直線コネクタ 124"/>
        <xdr:cNvCxnSpPr/>
      </xdr:nvCxnSpPr>
      <xdr:spPr>
        <a:xfrm flipV="1">
          <a:off x="2019300" y="10124681"/>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13792</xdr:rowOff>
    </xdr:from>
    <xdr:to>
      <xdr:col>10</xdr:col>
      <xdr:colOff>114300</xdr:colOff>
      <xdr:row>59</xdr:row>
      <xdr:rowOff>29388</xdr:rowOff>
    </xdr:to>
    <xdr:cxnSp macro="">
      <xdr:nvCxnSpPr>
        <xdr:cNvPr id="128" name="直線コネクタ 127"/>
        <xdr:cNvCxnSpPr/>
      </xdr:nvCxnSpPr>
      <xdr:spPr>
        <a:xfrm flipV="1">
          <a:off x="1130300" y="10129342"/>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89146</xdr:rowOff>
    </xdr:from>
    <xdr:ext cx="534377" cy="259045"/>
    <xdr:sp macro="" textlink="">
      <xdr:nvSpPr>
        <xdr:cNvPr id="130" name="テキスト ボックス 129"/>
        <xdr:cNvSpPr txBox="1"/>
      </xdr:nvSpPr>
      <xdr:spPr>
        <a:xfrm>
          <a:off x="1752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110088</xdr:rowOff>
    </xdr:from>
    <xdr:ext cx="534377" cy="259045"/>
    <xdr:sp macro="" textlink="">
      <xdr:nvSpPr>
        <xdr:cNvPr id="132" name="テキスト ボックス 131"/>
        <xdr:cNvSpPr txBox="1"/>
      </xdr:nvSpPr>
      <xdr:spPr>
        <a:xfrm>
          <a:off x="863111" y="95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112649</xdr:rowOff>
    </xdr:from>
    <xdr:to>
      <xdr:col>24</xdr:col>
      <xdr:colOff>114300</xdr:colOff>
      <xdr:row>59</xdr:row>
      <xdr:rowOff>42799</xdr:rowOff>
    </xdr:to>
    <xdr:sp macro="" textlink="">
      <xdr:nvSpPr>
        <xdr:cNvPr id="138" name="楕円 137"/>
        <xdr:cNvSpPr/>
      </xdr:nvSpPr>
      <xdr:spPr>
        <a:xfrm>
          <a:off x="4584700" y="100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27576</xdr:rowOff>
    </xdr:from>
    <xdr:ext cx="534377" cy="259045"/>
    <xdr:sp macro="" textlink="">
      <xdr:nvSpPr>
        <xdr:cNvPr id="139" name="物件費該当値テキスト"/>
        <xdr:cNvSpPr txBox="1"/>
      </xdr:nvSpPr>
      <xdr:spPr>
        <a:xfrm>
          <a:off x="4686300" y="997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60960</xdr:rowOff>
    </xdr:from>
    <xdr:to>
      <xdr:col>20</xdr:col>
      <xdr:colOff>38100</xdr:colOff>
      <xdr:row>58</xdr:row>
      <xdr:rowOff>162560</xdr:rowOff>
    </xdr:to>
    <xdr:sp macro="" textlink="">
      <xdr:nvSpPr>
        <xdr:cNvPr id="140" name="楕円 139"/>
        <xdr:cNvSpPr/>
      </xdr:nvSpPr>
      <xdr:spPr>
        <a:xfrm>
          <a:off x="3746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153687</xdr:rowOff>
    </xdr:from>
    <xdr:ext cx="534377" cy="259045"/>
    <xdr:sp macro="" textlink="">
      <xdr:nvSpPr>
        <xdr:cNvPr id="141" name="テキスト ボックス 140"/>
        <xdr:cNvSpPr txBox="1"/>
      </xdr:nvSpPr>
      <xdr:spPr>
        <a:xfrm>
          <a:off x="3530111" y="100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129781</xdr:rowOff>
    </xdr:from>
    <xdr:to>
      <xdr:col>15</xdr:col>
      <xdr:colOff>101600</xdr:colOff>
      <xdr:row>59</xdr:row>
      <xdr:rowOff>59931</xdr:rowOff>
    </xdr:to>
    <xdr:sp macro="" textlink="">
      <xdr:nvSpPr>
        <xdr:cNvPr id="142" name="楕円 141"/>
        <xdr:cNvSpPr/>
      </xdr:nvSpPr>
      <xdr:spPr>
        <a:xfrm>
          <a:off x="2857500" y="100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51058</xdr:rowOff>
    </xdr:from>
    <xdr:ext cx="534377" cy="259045"/>
    <xdr:sp macro="" textlink="">
      <xdr:nvSpPr>
        <xdr:cNvPr id="143" name="テキスト ボックス 142"/>
        <xdr:cNvSpPr txBox="1"/>
      </xdr:nvSpPr>
      <xdr:spPr>
        <a:xfrm>
          <a:off x="2641111" y="1016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134442</xdr:rowOff>
    </xdr:from>
    <xdr:to>
      <xdr:col>10</xdr:col>
      <xdr:colOff>165100</xdr:colOff>
      <xdr:row>59</xdr:row>
      <xdr:rowOff>64592</xdr:rowOff>
    </xdr:to>
    <xdr:sp macro="" textlink="">
      <xdr:nvSpPr>
        <xdr:cNvPr id="144" name="楕円 143"/>
        <xdr:cNvSpPr/>
      </xdr:nvSpPr>
      <xdr:spPr>
        <a:xfrm>
          <a:off x="1968500" y="100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55719</xdr:rowOff>
    </xdr:from>
    <xdr:ext cx="534377" cy="259045"/>
    <xdr:sp macro="" textlink="">
      <xdr:nvSpPr>
        <xdr:cNvPr id="145" name="テキスト ボックス 144"/>
        <xdr:cNvSpPr txBox="1"/>
      </xdr:nvSpPr>
      <xdr:spPr>
        <a:xfrm>
          <a:off x="1752111" y="1017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150038</xdr:rowOff>
    </xdr:from>
    <xdr:to>
      <xdr:col>6</xdr:col>
      <xdr:colOff>38100</xdr:colOff>
      <xdr:row>59</xdr:row>
      <xdr:rowOff>80188</xdr:rowOff>
    </xdr:to>
    <xdr:sp macro="" textlink="">
      <xdr:nvSpPr>
        <xdr:cNvPr id="146" name="楕円 145"/>
        <xdr:cNvSpPr/>
      </xdr:nvSpPr>
      <xdr:spPr>
        <a:xfrm>
          <a:off x="1079500" y="100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71315</xdr:rowOff>
    </xdr:from>
    <xdr:ext cx="534377" cy="259045"/>
    <xdr:sp macro="" textlink="">
      <xdr:nvSpPr>
        <xdr:cNvPr id="147" name="テキスト ボックス 146"/>
        <xdr:cNvSpPr txBox="1"/>
      </xdr:nvSpPr>
      <xdr:spPr>
        <a:xfrm>
          <a:off x="863111" y="101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40869</xdr:rowOff>
    </xdr:from>
    <xdr:to>
      <xdr:col>24</xdr:col>
      <xdr:colOff>63500</xdr:colOff>
      <xdr:row>78</xdr:row>
      <xdr:rowOff>56451</xdr:rowOff>
    </xdr:to>
    <xdr:cxnSp macro="">
      <xdr:nvCxnSpPr>
        <xdr:cNvPr id="176" name="直線コネクタ 175"/>
        <xdr:cNvCxnSpPr/>
      </xdr:nvCxnSpPr>
      <xdr:spPr>
        <a:xfrm flipV="1">
          <a:off x="3797300" y="13413969"/>
          <a:ext cx="8382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56451</xdr:rowOff>
    </xdr:from>
    <xdr:to>
      <xdr:col>19</xdr:col>
      <xdr:colOff>177800</xdr:colOff>
      <xdr:row>78</xdr:row>
      <xdr:rowOff>108838</xdr:rowOff>
    </xdr:to>
    <xdr:cxnSp macro="">
      <xdr:nvCxnSpPr>
        <xdr:cNvPr id="179" name="直線コネクタ 178"/>
        <xdr:cNvCxnSpPr/>
      </xdr:nvCxnSpPr>
      <xdr:spPr>
        <a:xfrm flipV="1">
          <a:off x="2908300" y="13429551"/>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82017</xdr:rowOff>
    </xdr:from>
    <xdr:to>
      <xdr:col>15</xdr:col>
      <xdr:colOff>50800</xdr:colOff>
      <xdr:row>78</xdr:row>
      <xdr:rowOff>108838</xdr:rowOff>
    </xdr:to>
    <xdr:cxnSp macro="">
      <xdr:nvCxnSpPr>
        <xdr:cNvPr id="182" name="直線コネクタ 181"/>
        <xdr:cNvCxnSpPr/>
      </xdr:nvCxnSpPr>
      <xdr:spPr>
        <a:xfrm>
          <a:off x="2019300" y="13455117"/>
          <a:ext cx="889000" cy="2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82017</xdr:rowOff>
    </xdr:from>
    <xdr:to>
      <xdr:col>10</xdr:col>
      <xdr:colOff>114300</xdr:colOff>
      <xdr:row>78</xdr:row>
      <xdr:rowOff>122974</xdr:rowOff>
    </xdr:to>
    <xdr:cxnSp macro="">
      <xdr:nvCxnSpPr>
        <xdr:cNvPr id="185" name="直線コネクタ 184"/>
        <xdr:cNvCxnSpPr/>
      </xdr:nvCxnSpPr>
      <xdr:spPr>
        <a:xfrm flipV="1">
          <a:off x="1130300" y="13455117"/>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161519</xdr:rowOff>
    </xdr:from>
    <xdr:to>
      <xdr:col>24</xdr:col>
      <xdr:colOff>114300</xdr:colOff>
      <xdr:row>78</xdr:row>
      <xdr:rowOff>91669</xdr:rowOff>
    </xdr:to>
    <xdr:sp macro="" textlink="">
      <xdr:nvSpPr>
        <xdr:cNvPr id="195" name="楕円 194"/>
        <xdr:cNvSpPr/>
      </xdr:nvSpPr>
      <xdr:spPr>
        <a:xfrm>
          <a:off x="4584700" y="133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76446</xdr:rowOff>
    </xdr:from>
    <xdr:ext cx="469744" cy="259045"/>
    <xdr:sp macro="" textlink="">
      <xdr:nvSpPr>
        <xdr:cNvPr id="196" name="維持補修費該当値テキスト"/>
        <xdr:cNvSpPr txBox="1"/>
      </xdr:nvSpPr>
      <xdr:spPr>
        <a:xfrm>
          <a:off x="4686300" y="1327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5651</xdr:rowOff>
    </xdr:from>
    <xdr:to>
      <xdr:col>20</xdr:col>
      <xdr:colOff>38100</xdr:colOff>
      <xdr:row>78</xdr:row>
      <xdr:rowOff>107251</xdr:rowOff>
    </xdr:to>
    <xdr:sp macro="" textlink="">
      <xdr:nvSpPr>
        <xdr:cNvPr id="197" name="楕円 196"/>
        <xdr:cNvSpPr/>
      </xdr:nvSpPr>
      <xdr:spPr>
        <a:xfrm>
          <a:off x="3746500" y="133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98378</xdr:rowOff>
    </xdr:from>
    <xdr:ext cx="469744" cy="259045"/>
    <xdr:sp macro="" textlink="">
      <xdr:nvSpPr>
        <xdr:cNvPr id="198" name="テキスト ボックス 197"/>
        <xdr:cNvSpPr txBox="1"/>
      </xdr:nvSpPr>
      <xdr:spPr>
        <a:xfrm>
          <a:off x="3562428" y="1347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58038</xdr:rowOff>
    </xdr:from>
    <xdr:to>
      <xdr:col>15</xdr:col>
      <xdr:colOff>101600</xdr:colOff>
      <xdr:row>78</xdr:row>
      <xdr:rowOff>159638</xdr:rowOff>
    </xdr:to>
    <xdr:sp macro="" textlink="">
      <xdr:nvSpPr>
        <xdr:cNvPr id="199" name="楕円 198"/>
        <xdr:cNvSpPr/>
      </xdr:nvSpPr>
      <xdr:spPr>
        <a:xfrm>
          <a:off x="2857500" y="134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150765</xdr:rowOff>
    </xdr:from>
    <xdr:ext cx="469744" cy="259045"/>
    <xdr:sp macro="" textlink="">
      <xdr:nvSpPr>
        <xdr:cNvPr id="200" name="テキスト ボックス 199"/>
        <xdr:cNvSpPr txBox="1"/>
      </xdr:nvSpPr>
      <xdr:spPr>
        <a:xfrm>
          <a:off x="2673428" y="1352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31217</xdr:rowOff>
    </xdr:from>
    <xdr:to>
      <xdr:col>10</xdr:col>
      <xdr:colOff>165100</xdr:colOff>
      <xdr:row>78</xdr:row>
      <xdr:rowOff>132817</xdr:rowOff>
    </xdr:to>
    <xdr:sp macro="" textlink="">
      <xdr:nvSpPr>
        <xdr:cNvPr id="201" name="楕円 200"/>
        <xdr:cNvSpPr/>
      </xdr:nvSpPr>
      <xdr:spPr>
        <a:xfrm>
          <a:off x="1968500" y="134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123944</xdr:rowOff>
    </xdr:from>
    <xdr:ext cx="469744" cy="259045"/>
    <xdr:sp macro="" textlink="">
      <xdr:nvSpPr>
        <xdr:cNvPr id="202" name="テキスト ボックス 201"/>
        <xdr:cNvSpPr txBox="1"/>
      </xdr:nvSpPr>
      <xdr:spPr>
        <a:xfrm>
          <a:off x="1784428" y="134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72174</xdr:rowOff>
    </xdr:from>
    <xdr:to>
      <xdr:col>6</xdr:col>
      <xdr:colOff>38100</xdr:colOff>
      <xdr:row>79</xdr:row>
      <xdr:rowOff>2324</xdr:rowOff>
    </xdr:to>
    <xdr:sp macro="" textlink="">
      <xdr:nvSpPr>
        <xdr:cNvPr id="203" name="楕円 202"/>
        <xdr:cNvSpPr/>
      </xdr:nvSpPr>
      <xdr:spPr>
        <a:xfrm>
          <a:off x="1079500" y="134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164901</xdr:rowOff>
    </xdr:from>
    <xdr:ext cx="469744" cy="259045"/>
    <xdr:sp macro="" textlink="">
      <xdr:nvSpPr>
        <xdr:cNvPr id="204" name="テキスト ボックス 203"/>
        <xdr:cNvSpPr txBox="1"/>
      </xdr:nvSpPr>
      <xdr:spPr>
        <a:xfrm>
          <a:off x="895428" y="1353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63754</xdr:rowOff>
    </xdr:from>
    <xdr:to>
      <xdr:col>24</xdr:col>
      <xdr:colOff>63500</xdr:colOff>
      <xdr:row>97</xdr:row>
      <xdr:rowOff>38481</xdr:rowOff>
    </xdr:to>
    <xdr:cxnSp macro="">
      <xdr:nvCxnSpPr>
        <xdr:cNvPr id="234" name="直線コネクタ 233"/>
        <xdr:cNvCxnSpPr/>
      </xdr:nvCxnSpPr>
      <xdr:spPr>
        <a:xfrm flipV="1">
          <a:off x="3797300" y="16522954"/>
          <a:ext cx="838200" cy="1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33214</xdr:rowOff>
    </xdr:from>
    <xdr:ext cx="599010" cy="259045"/>
    <xdr:sp macro="" textlink="">
      <xdr:nvSpPr>
        <xdr:cNvPr id="235" name="扶助費平均値テキスト"/>
        <xdr:cNvSpPr txBox="1"/>
      </xdr:nvSpPr>
      <xdr:spPr>
        <a:xfrm>
          <a:off x="4686300" y="16149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14390</xdr:rowOff>
    </xdr:from>
    <xdr:to>
      <xdr:col>19</xdr:col>
      <xdr:colOff>177800</xdr:colOff>
      <xdr:row>97</xdr:row>
      <xdr:rowOff>38481</xdr:rowOff>
    </xdr:to>
    <xdr:cxnSp macro="">
      <xdr:nvCxnSpPr>
        <xdr:cNvPr id="237" name="直線コネクタ 236"/>
        <xdr:cNvCxnSpPr/>
      </xdr:nvCxnSpPr>
      <xdr:spPr>
        <a:xfrm>
          <a:off x="2908300" y="16473590"/>
          <a:ext cx="889000" cy="1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67073</xdr:rowOff>
    </xdr:from>
    <xdr:ext cx="599010" cy="259045"/>
    <xdr:sp macro="" textlink="">
      <xdr:nvSpPr>
        <xdr:cNvPr id="239" name="テキスト ボックス 238"/>
        <xdr:cNvSpPr txBox="1"/>
      </xdr:nvSpPr>
      <xdr:spPr>
        <a:xfrm>
          <a:off x="3497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14390</xdr:rowOff>
    </xdr:from>
    <xdr:to>
      <xdr:col>15</xdr:col>
      <xdr:colOff>50800</xdr:colOff>
      <xdr:row>97</xdr:row>
      <xdr:rowOff>125488</xdr:rowOff>
    </xdr:to>
    <xdr:cxnSp macro="">
      <xdr:nvCxnSpPr>
        <xdr:cNvPr id="240" name="直線コネクタ 239"/>
        <xdr:cNvCxnSpPr/>
      </xdr:nvCxnSpPr>
      <xdr:spPr>
        <a:xfrm flipV="1">
          <a:off x="2019300" y="16473590"/>
          <a:ext cx="889000" cy="28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86720</xdr:rowOff>
    </xdr:from>
    <xdr:ext cx="599010" cy="259045"/>
    <xdr:sp macro="" textlink="">
      <xdr:nvSpPr>
        <xdr:cNvPr id="242" name="テキスト ボックス 241"/>
        <xdr:cNvSpPr txBox="1"/>
      </xdr:nvSpPr>
      <xdr:spPr>
        <a:xfrm>
          <a:off x="2608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125488</xdr:rowOff>
    </xdr:from>
    <xdr:to>
      <xdr:col>10</xdr:col>
      <xdr:colOff>114300</xdr:colOff>
      <xdr:row>98</xdr:row>
      <xdr:rowOff>19583</xdr:rowOff>
    </xdr:to>
    <xdr:cxnSp macro="">
      <xdr:nvCxnSpPr>
        <xdr:cNvPr id="243" name="直線コネクタ 242"/>
        <xdr:cNvCxnSpPr/>
      </xdr:nvCxnSpPr>
      <xdr:spPr>
        <a:xfrm flipV="1">
          <a:off x="1130300" y="16756138"/>
          <a:ext cx="889000" cy="6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166476</xdr:rowOff>
    </xdr:from>
    <xdr:ext cx="534377" cy="259045"/>
    <xdr:sp macro="" textlink="">
      <xdr:nvSpPr>
        <xdr:cNvPr id="245" name="テキスト ボックス 244"/>
        <xdr:cNvSpPr txBox="1"/>
      </xdr:nvSpPr>
      <xdr:spPr>
        <a:xfrm>
          <a:off x="1752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29215</xdr:rowOff>
    </xdr:from>
    <xdr:ext cx="534377" cy="259045"/>
    <xdr:sp macro="" textlink="">
      <xdr:nvSpPr>
        <xdr:cNvPr id="247" name="テキスト ボックス 246"/>
        <xdr:cNvSpPr txBox="1"/>
      </xdr:nvSpPr>
      <xdr:spPr>
        <a:xfrm>
          <a:off x="863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12954</xdr:rowOff>
    </xdr:from>
    <xdr:to>
      <xdr:col>24</xdr:col>
      <xdr:colOff>114300</xdr:colOff>
      <xdr:row>96</xdr:row>
      <xdr:rowOff>114554</xdr:rowOff>
    </xdr:to>
    <xdr:sp macro="" textlink="">
      <xdr:nvSpPr>
        <xdr:cNvPr id="253" name="楕円 252"/>
        <xdr:cNvSpPr/>
      </xdr:nvSpPr>
      <xdr:spPr>
        <a:xfrm>
          <a:off x="4584700" y="164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162831</xdr:rowOff>
    </xdr:from>
    <xdr:ext cx="534377" cy="259045"/>
    <xdr:sp macro="" textlink="">
      <xdr:nvSpPr>
        <xdr:cNvPr id="254" name="扶助費該当値テキスト"/>
        <xdr:cNvSpPr txBox="1"/>
      </xdr:nvSpPr>
      <xdr:spPr>
        <a:xfrm>
          <a:off x="4686300" y="164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159131</xdr:rowOff>
    </xdr:from>
    <xdr:to>
      <xdr:col>20</xdr:col>
      <xdr:colOff>38100</xdr:colOff>
      <xdr:row>97</xdr:row>
      <xdr:rowOff>89281</xdr:rowOff>
    </xdr:to>
    <xdr:sp macro="" textlink="">
      <xdr:nvSpPr>
        <xdr:cNvPr id="255" name="楕円 254"/>
        <xdr:cNvSpPr/>
      </xdr:nvSpPr>
      <xdr:spPr>
        <a:xfrm>
          <a:off x="3746500" y="166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80408</xdr:rowOff>
    </xdr:from>
    <xdr:ext cx="534377" cy="259045"/>
    <xdr:sp macro="" textlink="">
      <xdr:nvSpPr>
        <xdr:cNvPr id="256" name="テキスト ボックス 255"/>
        <xdr:cNvSpPr txBox="1"/>
      </xdr:nvSpPr>
      <xdr:spPr>
        <a:xfrm>
          <a:off x="3530111" y="167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135040</xdr:rowOff>
    </xdr:from>
    <xdr:to>
      <xdr:col>15</xdr:col>
      <xdr:colOff>101600</xdr:colOff>
      <xdr:row>96</xdr:row>
      <xdr:rowOff>65190</xdr:rowOff>
    </xdr:to>
    <xdr:sp macro="" textlink="">
      <xdr:nvSpPr>
        <xdr:cNvPr id="257" name="楕円 256"/>
        <xdr:cNvSpPr/>
      </xdr:nvSpPr>
      <xdr:spPr>
        <a:xfrm>
          <a:off x="2857500" y="164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56317</xdr:rowOff>
    </xdr:from>
    <xdr:ext cx="599010" cy="259045"/>
    <xdr:sp macro="" textlink="">
      <xdr:nvSpPr>
        <xdr:cNvPr id="258" name="テキスト ボックス 257"/>
        <xdr:cNvSpPr txBox="1"/>
      </xdr:nvSpPr>
      <xdr:spPr>
        <a:xfrm>
          <a:off x="2608795" y="1651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74688</xdr:rowOff>
    </xdr:from>
    <xdr:to>
      <xdr:col>10</xdr:col>
      <xdr:colOff>165100</xdr:colOff>
      <xdr:row>98</xdr:row>
      <xdr:rowOff>4838</xdr:rowOff>
    </xdr:to>
    <xdr:sp macro="" textlink="">
      <xdr:nvSpPr>
        <xdr:cNvPr id="259" name="楕円 258"/>
        <xdr:cNvSpPr/>
      </xdr:nvSpPr>
      <xdr:spPr>
        <a:xfrm>
          <a:off x="1968500" y="1670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167415</xdr:rowOff>
    </xdr:from>
    <xdr:ext cx="534377" cy="259045"/>
    <xdr:sp macro="" textlink="">
      <xdr:nvSpPr>
        <xdr:cNvPr id="260" name="テキスト ボックス 259"/>
        <xdr:cNvSpPr txBox="1"/>
      </xdr:nvSpPr>
      <xdr:spPr>
        <a:xfrm>
          <a:off x="1752111" y="1679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140233</xdr:rowOff>
    </xdr:from>
    <xdr:to>
      <xdr:col>6</xdr:col>
      <xdr:colOff>38100</xdr:colOff>
      <xdr:row>98</xdr:row>
      <xdr:rowOff>70383</xdr:rowOff>
    </xdr:to>
    <xdr:sp macro="" textlink="">
      <xdr:nvSpPr>
        <xdr:cNvPr id="261" name="楕円 260"/>
        <xdr:cNvSpPr/>
      </xdr:nvSpPr>
      <xdr:spPr>
        <a:xfrm>
          <a:off x="1079500" y="167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61510</xdr:rowOff>
    </xdr:from>
    <xdr:ext cx="534377" cy="259045"/>
    <xdr:sp macro="" textlink="">
      <xdr:nvSpPr>
        <xdr:cNvPr id="262" name="テキスト ボックス 261"/>
        <xdr:cNvSpPr txBox="1"/>
      </xdr:nvSpPr>
      <xdr:spPr>
        <a:xfrm>
          <a:off x="863111" y="168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4" name="直線コネクタ 273"/>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5" name="テキスト ボックス 274"/>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7" name="テキスト ボックス 276"/>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8" name="直線コネクタ 277"/>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9" name="テキスト ボックス 278"/>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2" name="直線コネクタ 281"/>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3" name="テキスト ボックス 282"/>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4" name="直線コネクタ 28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5" name="テキスト ボックス 28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6" name="直線コネクタ 285"/>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7" name="テキスト ボックス 286"/>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20409</xdr:rowOff>
    </xdr:from>
    <xdr:to>
      <xdr:col>54</xdr:col>
      <xdr:colOff>189865</xdr:colOff>
      <xdr:row>38</xdr:row>
      <xdr:rowOff>121565</xdr:rowOff>
    </xdr:to>
    <xdr:cxnSp macro="">
      <xdr:nvCxnSpPr>
        <xdr:cNvPr id="291" name="直線コネクタ 290"/>
        <xdr:cNvCxnSpPr/>
      </xdr:nvCxnSpPr>
      <xdr:spPr>
        <a:xfrm flipV="1">
          <a:off x="10475595" y="5506809"/>
          <a:ext cx="1270" cy="112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125392</xdr:rowOff>
    </xdr:from>
    <xdr:ext cx="534377" cy="259045"/>
    <xdr:sp macro="" textlink="">
      <xdr:nvSpPr>
        <xdr:cNvPr id="292" name="補助費等最小値テキスト"/>
        <xdr:cNvSpPr txBox="1"/>
      </xdr:nvSpPr>
      <xdr:spPr>
        <a:xfrm>
          <a:off x="10528300"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121565</xdr:rowOff>
    </xdr:from>
    <xdr:to>
      <xdr:col>55</xdr:col>
      <xdr:colOff>88900</xdr:colOff>
      <xdr:row>38</xdr:row>
      <xdr:rowOff>121565</xdr:rowOff>
    </xdr:to>
    <xdr:cxnSp macro="">
      <xdr:nvCxnSpPr>
        <xdr:cNvPr id="293" name="直線コネクタ 292"/>
        <xdr:cNvCxnSpPr/>
      </xdr:nvCxnSpPr>
      <xdr:spPr>
        <a:xfrm>
          <a:off x="10388600" y="663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138536</xdr:rowOff>
    </xdr:from>
    <xdr:ext cx="599010" cy="259045"/>
    <xdr:sp macro="" textlink="">
      <xdr:nvSpPr>
        <xdr:cNvPr id="294" name="補助費等最大値テキスト"/>
        <xdr:cNvSpPr txBox="1"/>
      </xdr:nvSpPr>
      <xdr:spPr>
        <a:xfrm>
          <a:off x="10528300" y="528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20409</xdr:rowOff>
    </xdr:from>
    <xdr:to>
      <xdr:col>55</xdr:col>
      <xdr:colOff>88900</xdr:colOff>
      <xdr:row>32</xdr:row>
      <xdr:rowOff>20409</xdr:rowOff>
    </xdr:to>
    <xdr:cxnSp macro="">
      <xdr:nvCxnSpPr>
        <xdr:cNvPr id="295" name="直線コネクタ 294"/>
        <xdr:cNvCxnSpPr/>
      </xdr:nvCxnSpPr>
      <xdr:spPr>
        <a:xfrm>
          <a:off x="10388600" y="550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40945</xdr:rowOff>
    </xdr:from>
    <xdr:to>
      <xdr:col>55</xdr:col>
      <xdr:colOff>0</xdr:colOff>
      <xdr:row>38</xdr:row>
      <xdr:rowOff>52318</xdr:rowOff>
    </xdr:to>
    <xdr:cxnSp macro="">
      <xdr:nvCxnSpPr>
        <xdr:cNvPr id="296" name="直線コネクタ 295"/>
        <xdr:cNvCxnSpPr/>
      </xdr:nvCxnSpPr>
      <xdr:spPr>
        <a:xfrm>
          <a:off x="9639300" y="6556045"/>
          <a:ext cx="8382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125093</xdr:rowOff>
    </xdr:from>
    <xdr:ext cx="599010" cy="259045"/>
    <xdr:sp macro="" textlink="">
      <xdr:nvSpPr>
        <xdr:cNvPr id="297" name="補助費等平均値テキスト"/>
        <xdr:cNvSpPr txBox="1"/>
      </xdr:nvSpPr>
      <xdr:spPr>
        <a:xfrm>
          <a:off x="10528300" y="5954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102216</xdr:rowOff>
    </xdr:from>
    <xdr:to>
      <xdr:col>55</xdr:col>
      <xdr:colOff>50800</xdr:colOff>
      <xdr:row>36</xdr:row>
      <xdr:rowOff>32366</xdr:rowOff>
    </xdr:to>
    <xdr:sp macro="" textlink="">
      <xdr:nvSpPr>
        <xdr:cNvPr id="298" name="フローチャート: 判断 297"/>
        <xdr:cNvSpPr/>
      </xdr:nvSpPr>
      <xdr:spPr>
        <a:xfrm>
          <a:off x="10426700" y="6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40945</xdr:rowOff>
    </xdr:from>
    <xdr:to>
      <xdr:col>50</xdr:col>
      <xdr:colOff>114300</xdr:colOff>
      <xdr:row>38</xdr:row>
      <xdr:rowOff>80359</xdr:rowOff>
    </xdr:to>
    <xdr:cxnSp macro="">
      <xdr:nvCxnSpPr>
        <xdr:cNvPr id="299" name="直線コネクタ 298"/>
        <xdr:cNvCxnSpPr/>
      </xdr:nvCxnSpPr>
      <xdr:spPr>
        <a:xfrm flipV="1">
          <a:off x="8750300" y="6556045"/>
          <a:ext cx="889000" cy="3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71603</xdr:rowOff>
    </xdr:from>
    <xdr:to>
      <xdr:col>50</xdr:col>
      <xdr:colOff>165100</xdr:colOff>
      <xdr:row>36</xdr:row>
      <xdr:rowOff>1753</xdr:rowOff>
    </xdr:to>
    <xdr:sp macro="" textlink="">
      <xdr:nvSpPr>
        <xdr:cNvPr id="300" name="フローチャート: 判断 299"/>
        <xdr:cNvSpPr/>
      </xdr:nvSpPr>
      <xdr:spPr>
        <a:xfrm>
          <a:off x="9588500" y="607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18280</xdr:rowOff>
    </xdr:from>
    <xdr:ext cx="599010" cy="259045"/>
    <xdr:sp macro="" textlink="">
      <xdr:nvSpPr>
        <xdr:cNvPr id="301" name="テキスト ボックス 300"/>
        <xdr:cNvSpPr txBox="1"/>
      </xdr:nvSpPr>
      <xdr:spPr>
        <a:xfrm>
          <a:off x="9339795" y="584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145405</xdr:rowOff>
    </xdr:from>
    <xdr:to>
      <xdr:col>45</xdr:col>
      <xdr:colOff>177800</xdr:colOff>
      <xdr:row>38</xdr:row>
      <xdr:rowOff>80359</xdr:rowOff>
    </xdr:to>
    <xdr:cxnSp macro="">
      <xdr:nvCxnSpPr>
        <xdr:cNvPr id="302" name="直線コネクタ 301"/>
        <xdr:cNvCxnSpPr/>
      </xdr:nvCxnSpPr>
      <xdr:spPr>
        <a:xfrm>
          <a:off x="7861300" y="5631805"/>
          <a:ext cx="889000" cy="96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135572</xdr:rowOff>
    </xdr:from>
    <xdr:to>
      <xdr:col>46</xdr:col>
      <xdr:colOff>38100</xdr:colOff>
      <xdr:row>36</xdr:row>
      <xdr:rowOff>65722</xdr:rowOff>
    </xdr:to>
    <xdr:sp macro="" textlink="">
      <xdr:nvSpPr>
        <xdr:cNvPr id="303" name="フローチャート: 判断 302"/>
        <xdr:cNvSpPr/>
      </xdr:nvSpPr>
      <xdr:spPr>
        <a:xfrm>
          <a:off x="8699500" y="61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82249</xdr:rowOff>
    </xdr:from>
    <xdr:ext cx="534377" cy="259045"/>
    <xdr:sp macro="" textlink="">
      <xdr:nvSpPr>
        <xdr:cNvPr id="304" name="テキスト ボックス 303"/>
        <xdr:cNvSpPr txBox="1"/>
      </xdr:nvSpPr>
      <xdr:spPr>
        <a:xfrm>
          <a:off x="8483111" y="59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145405</xdr:rowOff>
    </xdr:from>
    <xdr:to>
      <xdr:col>41</xdr:col>
      <xdr:colOff>50800</xdr:colOff>
      <xdr:row>38</xdr:row>
      <xdr:rowOff>95342</xdr:rowOff>
    </xdr:to>
    <xdr:cxnSp macro="">
      <xdr:nvCxnSpPr>
        <xdr:cNvPr id="305" name="直線コネクタ 304"/>
        <xdr:cNvCxnSpPr/>
      </xdr:nvCxnSpPr>
      <xdr:spPr>
        <a:xfrm flipV="1">
          <a:off x="6972300" y="5631805"/>
          <a:ext cx="889000" cy="9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24302</xdr:rowOff>
    </xdr:from>
    <xdr:to>
      <xdr:col>41</xdr:col>
      <xdr:colOff>101600</xdr:colOff>
      <xdr:row>30</xdr:row>
      <xdr:rowOff>125902</xdr:rowOff>
    </xdr:to>
    <xdr:sp macro="" textlink="">
      <xdr:nvSpPr>
        <xdr:cNvPr id="306" name="フローチャート: 判断 305"/>
        <xdr:cNvSpPr/>
      </xdr:nvSpPr>
      <xdr:spPr>
        <a:xfrm>
          <a:off x="7810500" y="516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142429</xdr:rowOff>
    </xdr:from>
    <xdr:ext cx="599010" cy="259045"/>
    <xdr:sp macro="" textlink="">
      <xdr:nvSpPr>
        <xdr:cNvPr id="307" name="テキスト ボックス 306"/>
        <xdr:cNvSpPr txBox="1"/>
      </xdr:nvSpPr>
      <xdr:spPr>
        <a:xfrm>
          <a:off x="7561795" y="494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12205</xdr:rowOff>
    </xdr:from>
    <xdr:to>
      <xdr:col>36</xdr:col>
      <xdr:colOff>165100</xdr:colOff>
      <xdr:row>37</xdr:row>
      <xdr:rowOff>113805</xdr:rowOff>
    </xdr:to>
    <xdr:sp macro="" textlink="">
      <xdr:nvSpPr>
        <xdr:cNvPr id="308" name="フローチャート: 判断 307"/>
        <xdr:cNvSpPr/>
      </xdr:nvSpPr>
      <xdr:spPr>
        <a:xfrm>
          <a:off x="6921500" y="6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130332</xdr:rowOff>
    </xdr:from>
    <xdr:ext cx="534377" cy="259045"/>
    <xdr:sp macro="" textlink="">
      <xdr:nvSpPr>
        <xdr:cNvPr id="309" name="テキスト ボックス 308"/>
        <xdr:cNvSpPr txBox="1"/>
      </xdr:nvSpPr>
      <xdr:spPr>
        <a:xfrm>
          <a:off x="6705111" y="61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1518</xdr:rowOff>
    </xdr:from>
    <xdr:to>
      <xdr:col>55</xdr:col>
      <xdr:colOff>50800</xdr:colOff>
      <xdr:row>38</xdr:row>
      <xdr:rowOff>103118</xdr:rowOff>
    </xdr:to>
    <xdr:sp macro="" textlink="">
      <xdr:nvSpPr>
        <xdr:cNvPr id="315" name="楕円 314"/>
        <xdr:cNvSpPr/>
      </xdr:nvSpPr>
      <xdr:spPr>
        <a:xfrm>
          <a:off x="10426700" y="65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87895</xdr:rowOff>
    </xdr:from>
    <xdr:ext cx="534377" cy="259045"/>
    <xdr:sp macro="" textlink="">
      <xdr:nvSpPr>
        <xdr:cNvPr id="316" name="補助費等該当値テキスト"/>
        <xdr:cNvSpPr txBox="1"/>
      </xdr:nvSpPr>
      <xdr:spPr>
        <a:xfrm>
          <a:off x="10528300" y="64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161595</xdr:rowOff>
    </xdr:from>
    <xdr:to>
      <xdr:col>50</xdr:col>
      <xdr:colOff>165100</xdr:colOff>
      <xdr:row>38</xdr:row>
      <xdr:rowOff>91745</xdr:rowOff>
    </xdr:to>
    <xdr:sp macro="" textlink="">
      <xdr:nvSpPr>
        <xdr:cNvPr id="317" name="楕円 316"/>
        <xdr:cNvSpPr/>
      </xdr:nvSpPr>
      <xdr:spPr>
        <a:xfrm>
          <a:off x="9588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82872</xdr:rowOff>
    </xdr:from>
    <xdr:ext cx="534377" cy="259045"/>
    <xdr:sp macro="" textlink="">
      <xdr:nvSpPr>
        <xdr:cNvPr id="318" name="テキスト ボックス 317"/>
        <xdr:cNvSpPr txBox="1"/>
      </xdr:nvSpPr>
      <xdr:spPr>
        <a:xfrm>
          <a:off x="9372111" y="65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29559</xdr:rowOff>
    </xdr:from>
    <xdr:to>
      <xdr:col>46</xdr:col>
      <xdr:colOff>38100</xdr:colOff>
      <xdr:row>38</xdr:row>
      <xdr:rowOff>131159</xdr:rowOff>
    </xdr:to>
    <xdr:sp macro="" textlink="">
      <xdr:nvSpPr>
        <xdr:cNvPr id="319" name="楕円 318"/>
        <xdr:cNvSpPr/>
      </xdr:nvSpPr>
      <xdr:spPr>
        <a:xfrm>
          <a:off x="8699500" y="65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122286</xdr:rowOff>
    </xdr:from>
    <xdr:ext cx="534377" cy="259045"/>
    <xdr:sp macro="" textlink="">
      <xdr:nvSpPr>
        <xdr:cNvPr id="320" name="テキスト ボックス 319"/>
        <xdr:cNvSpPr txBox="1"/>
      </xdr:nvSpPr>
      <xdr:spPr>
        <a:xfrm>
          <a:off x="8483111" y="66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94605</xdr:rowOff>
    </xdr:from>
    <xdr:to>
      <xdr:col>41</xdr:col>
      <xdr:colOff>101600</xdr:colOff>
      <xdr:row>33</xdr:row>
      <xdr:rowOff>24755</xdr:rowOff>
    </xdr:to>
    <xdr:sp macro="" textlink="">
      <xdr:nvSpPr>
        <xdr:cNvPr id="321" name="楕円 320"/>
        <xdr:cNvSpPr/>
      </xdr:nvSpPr>
      <xdr:spPr>
        <a:xfrm>
          <a:off x="7810500" y="5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15882</xdr:rowOff>
    </xdr:from>
    <xdr:ext cx="599010" cy="259045"/>
    <xdr:sp macro="" textlink="">
      <xdr:nvSpPr>
        <xdr:cNvPr id="322" name="テキスト ボックス 321"/>
        <xdr:cNvSpPr txBox="1"/>
      </xdr:nvSpPr>
      <xdr:spPr>
        <a:xfrm>
          <a:off x="7561795" y="567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44542</xdr:rowOff>
    </xdr:from>
    <xdr:to>
      <xdr:col>36</xdr:col>
      <xdr:colOff>165100</xdr:colOff>
      <xdr:row>38</xdr:row>
      <xdr:rowOff>146142</xdr:rowOff>
    </xdr:to>
    <xdr:sp macro="" textlink="">
      <xdr:nvSpPr>
        <xdr:cNvPr id="323" name="楕円 322"/>
        <xdr:cNvSpPr/>
      </xdr:nvSpPr>
      <xdr:spPr>
        <a:xfrm>
          <a:off x="6921500" y="65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137269</xdr:rowOff>
    </xdr:from>
    <xdr:ext cx="534377" cy="259045"/>
    <xdr:sp macro="" textlink="">
      <xdr:nvSpPr>
        <xdr:cNvPr id="324" name="テキスト ボックス 323"/>
        <xdr:cNvSpPr txBox="1"/>
      </xdr:nvSpPr>
      <xdr:spPr>
        <a:xfrm>
          <a:off x="6705111" y="66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6" name="直線コネクタ 345"/>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7" name="普通建設事業費最小値テキスト"/>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8" name="直線コネクタ 347"/>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9" name="普通建設事業費最大値テキスト"/>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50" name="直線コネクタ 349"/>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54707</xdr:rowOff>
    </xdr:from>
    <xdr:to>
      <xdr:col>55</xdr:col>
      <xdr:colOff>0</xdr:colOff>
      <xdr:row>57</xdr:row>
      <xdr:rowOff>128307</xdr:rowOff>
    </xdr:to>
    <xdr:cxnSp macro="">
      <xdr:nvCxnSpPr>
        <xdr:cNvPr id="351" name="直線コネクタ 350"/>
        <xdr:cNvCxnSpPr/>
      </xdr:nvCxnSpPr>
      <xdr:spPr>
        <a:xfrm flipV="1">
          <a:off x="9639300" y="9827357"/>
          <a:ext cx="838200" cy="7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52" name="普通建設事業費平均値テキスト"/>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53" name="フローチャート: 判断 352"/>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72249</xdr:rowOff>
    </xdr:from>
    <xdr:to>
      <xdr:col>50</xdr:col>
      <xdr:colOff>114300</xdr:colOff>
      <xdr:row>57</xdr:row>
      <xdr:rowOff>128307</xdr:rowOff>
    </xdr:to>
    <xdr:cxnSp macro="">
      <xdr:nvCxnSpPr>
        <xdr:cNvPr id="354" name="直線コネクタ 353"/>
        <xdr:cNvCxnSpPr/>
      </xdr:nvCxnSpPr>
      <xdr:spPr>
        <a:xfrm>
          <a:off x="8750300" y="9844899"/>
          <a:ext cx="889000" cy="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5" name="フローチャート: 判断 354"/>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6" name="テキスト ボックス 355"/>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72249</xdr:rowOff>
    </xdr:from>
    <xdr:to>
      <xdr:col>45</xdr:col>
      <xdr:colOff>177800</xdr:colOff>
      <xdr:row>57</xdr:row>
      <xdr:rowOff>142379</xdr:rowOff>
    </xdr:to>
    <xdr:cxnSp macro="">
      <xdr:nvCxnSpPr>
        <xdr:cNvPr id="357" name="直線コネクタ 356"/>
        <xdr:cNvCxnSpPr/>
      </xdr:nvCxnSpPr>
      <xdr:spPr>
        <a:xfrm flipV="1">
          <a:off x="7861300" y="9844899"/>
          <a:ext cx="889000" cy="7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8" name="フローチャート: 判断 357"/>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9" name="テキスト ボックス 358"/>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122514</xdr:rowOff>
    </xdr:from>
    <xdr:to>
      <xdr:col>41</xdr:col>
      <xdr:colOff>50800</xdr:colOff>
      <xdr:row>57</xdr:row>
      <xdr:rowOff>142379</xdr:rowOff>
    </xdr:to>
    <xdr:cxnSp macro="">
      <xdr:nvCxnSpPr>
        <xdr:cNvPr id="360" name="直線コネクタ 359"/>
        <xdr:cNvCxnSpPr/>
      </xdr:nvCxnSpPr>
      <xdr:spPr>
        <a:xfrm>
          <a:off x="6972300" y="9723714"/>
          <a:ext cx="889000" cy="19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61" name="フローチャート: 判断 360"/>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62" name="テキスト ボックス 361"/>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63" name="フローチャート: 判断 362"/>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64" name="テキスト ボックス 363"/>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3907</xdr:rowOff>
    </xdr:from>
    <xdr:to>
      <xdr:col>55</xdr:col>
      <xdr:colOff>50800</xdr:colOff>
      <xdr:row>57</xdr:row>
      <xdr:rowOff>105507</xdr:rowOff>
    </xdr:to>
    <xdr:sp macro="" textlink="">
      <xdr:nvSpPr>
        <xdr:cNvPr id="370" name="楕円 369"/>
        <xdr:cNvSpPr/>
      </xdr:nvSpPr>
      <xdr:spPr>
        <a:xfrm>
          <a:off x="10426700" y="97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90284</xdr:rowOff>
    </xdr:from>
    <xdr:ext cx="534377" cy="259045"/>
    <xdr:sp macro="" textlink="">
      <xdr:nvSpPr>
        <xdr:cNvPr id="371" name="普通建設事業費該当値テキスト"/>
        <xdr:cNvSpPr txBox="1"/>
      </xdr:nvSpPr>
      <xdr:spPr>
        <a:xfrm>
          <a:off x="10528300" y="96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77507</xdr:rowOff>
    </xdr:from>
    <xdr:to>
      <xdr:col>50</xdr:col>
      <xdr:colOff>165100</xdr:colOff>
      <xdr:row>58</xdr:row>
      <xdr:rowOff>7657</xdr:rowOff>
    </xdr:to>
    <xdr:sp macro="" textlink="">
      <xdr:nvSpPr>
        <xdr:cNvPr id="372" name="楕円 371"/>
        <xdr:cNvSpPr/>
      </xdr:nvSpPr>
      <xdr:spPr>
        <a:xfrm>
          <a:off x="9588500" y="98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170234</xdr:rowOff>
    </xdr:from>
    <xdr:ext cx="534377" cy="259045"/>
    <xdr:sp macro="" textlink="">
      <xdr:nvSpPr>
        <xdr:cNvPr id="373" name="テキスト ボックス 372"/>
        <xdr:cNvSpPr txBox="1"/>
      </xdr:nvSpPr>
      <xdr:spPr>
        <a:xfrm>
          <a:off x="9372111" y="99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21449</xdr:rowOff>
    </xdr:from>
    <xdr:to>
      <xdr:col>46</xdr:col>
      <xdr:colOff>38100</xdr:colOff>
      <xdr:row>57</xdr:row>
      <xdr:rowOff>123049</xdr:rowOff>
    </xdr:to>
    <xdr:sp macro="" textlink="">
      <xdr:nvSpPr>
        <xdr:cNvPr id="374" name="楕円 373"/>
        <xdr:cNvSpPr/>
      </xdr:nvSpPr>
      <xdr:spPr>
        <a:xfrm>
          <a:off x="8699500" y="979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114176</xdr:rowOff>
    </xdr:from>
    <xdr:ext cx="534377" cy="259045"/>
    <xdr:sp macro="" textlink="">
      <xdr:nvSpPr>
        <xdr:cNvPr id="375" name="テキスト ボックス 374"/>
        <xdr:cNvSpPr txBox="1"/>
      </xdr:nvSpPr>
      <xdr:spPr>
        <a:xfrm>
          <a:off x="8483111" y="988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91579</xdr:rowOff>
    </xdr:from>
    <xdr:to>
      <xdr:col>41</xdr:col>
      <xdr:colOff>101600</xdr:colOff>
      <xdr:row>58</xdr:row>
      <xdr:rowOff>21729</xdr:rowOff>
    </xdr:to>
    <xdr:sp macro="" textlink="">
      <xdr:nvSpPr>
        <xdr:cNvPr id="376" name="楕円 375"/>
        <xdr:cNvSpPr/>
      </xdr:nvSpPr>
      <xdr:spPr>
        <a:xfrm>
          <a:off x="7810500" y="98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12856</xdr:rowOff>
    </xdr:from>
    <xdr:ext cx="534377" cy="259045"/>
    <xdr:sp macro="" textlink="">
      <xdr:nvSpPr>
        <xdr:cNvPr id="377" name="テキスト ボックス 376"/>
        <xdr:cNvSpPr txBox="1"/>
      </xdr:nvSpPr>
      <xdr:spPr>
        <a:xfrm>
          <a:off x="7594111" y="995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71714</xdr:rowOff>
    </xdr:from>
    <xdr:to>
      <xdr:col>36</xdr:col>
      <xdr:colOff>165100</xdr:colOff>
      <xdr:row>57</xdr:row>
      <xdr:rowOff>1864</xdr:rowOff>
    </xdr:to>
    <xdr:sp macro="" textlink="">
      <xdr:nvSpPr>
        <xdr:cNvPr id="378" name="楕円 377"/>
        <xdr:cNvSpPr/>
      </xdr:nvSpPr>
      <xdr:spPr>
        <a:xfrm>
          <a:off x="6921500" y="96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164441</xdr:rowOff>
    </xdr:from>
    <xdr:ext cx="534377" cy="259045"/>
    <xdr:sp macro="" textlink="">
      <xdr:nvSpPr>
        <xdr:cNvPr id="379" name="テキスト ボックス 378"/>
        <xdr:cNvSpPr txBox="1"/>
      </xdr:nvSpPr>
      <xdr:spPr>
        <a:xfrm>
          <a:off x="6705111" y="976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403" name="直線コネクタ 402"/>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4" name="普通建設事業費 （ うち新規整備　）最小値テキスト"/>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5" name="直線コネクタ 404"/>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6" name="普通建設事業費 （ うち新規整備　）最大値テキスト"/>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7" name="直線コネクタ 406"/>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69741</xdr:rowOff>
    </xdr:from>
    <xdr:to>
      <xdr:col>55</xdr:col>
      <xdr:colOff>0</xdr:colOff>
      <xdr:row>79</xdr:row>
      <xdr:rowOff>18107</xdr:rowOff>
    </xdr:to>
    <xdr:cxnSp macro="">
      <xdr:nvCxnSpPr>
        <xdr:cNvPr id="408" name="直線コネクタ 407"/>
        <xdr:cNvCxnSpPr/>
      </xdr:nvCxnSpPr>
      <xdr:spPr>
        <a:xfrm flipV="1">
          <a:off x="9639300" y="13442841"/>
          <a:ext cx="838200" cy="11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9" name="普通建設事業費 （ うち新規整備　）平均値テキスト"/>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10" name="フローチャート: 判断 409"/>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18107</xdr:rowOff>
    </xdr:from>
    <xdr:to>
      <xdr:col>50</xdr:col>
      <xdr:colOff>114300</xdr:colOff>
      <xdr:row>79</xdr:row>
      <xdr:rowOff>18870</xdr:rowOff>
    </xdr:to>
    <xdr:cxnSp macro="">
      <xdr:nvCxnSpPr>
        <xdr:cNvPr id="411" name="直線コネクタ 410"/>
        <xdr:cNvCxnSpPr/>
      </xdr:nvCxnSpPr>
      <xdr:spPr>
        <a:xfrm flipV="1">
          <a:off x="8750300" y="1356265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12" name="フローチャート: 判断 411"/>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13" name="テキスト ボックス 412"/>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18870</xdr:rowOff>
    </xdr:from>
    <xdr:to>
      <xdr:col>45</xdr:col>
      <xdr:colOff>177800</xdr:colOff>
      <xdr:row>79</xdr:row>
      <xdr:rowOff>24616</xdr:rowOff>
    </xdr:to>
    <xdr:cxnSp macro="">
      <xdr:nvCxnSpPr>
        <xdr:cNvPr id="414" name="直線コネクタ 413"/>
        <xdr:cNvCxnSpPr/>
      </xdr:nvCxnSpPr>
      <xdr:spPr>
        <a:xfrm flipV="1">
          <a:off x="7861300" y="13563420"/>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5" name="フローチャート: 判断 414"/>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6" name="テキスト ボックス 415"/>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97287</xdr:rowOff>
    </xdr:from>
    <xdr:to>
      <xdr:col>41</xdr:col>
      <xdr:colOff>50800</xdr:colOff>
      <xdr:row>79</xdr:row>
      <xdr:rowOff>24616</xdr:rowOff>
    </xdr:to>
    <xdr:cxnSp macro="">
      <xdr:nvCxnSpPr>
        <xdr:cNvPr id="417" name="直線コネクタ 416"/>
        <xdr:cNvCxnSpPr/>
      </xdr:nvCxnSpPr>
      <xdr:spPr>
        <a:xfrm>
          <a:off x="6972300" y="13470387"/>
          <a:ext cx="889000" cy="9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8" name="フローチャート: 判断 417"/>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9" name="テキスト ボックス 418"/>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20" name="フローチャート: 判断 419"/>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21" name="テキスト ボックス 420"/>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18941</xdr:rowOff>
    </xdr:from>
    <xdr:to>
      <xdr:col>55</xdr:col>
      <xdr:colOff>50800</xdr:colOff>
      <xdr:row>78</xdr:row>
      <xdr:rowOff>120541</xdr:rowOff>
    </xdr:to>
    <xdr:sp macro="" textlink="">
      <xdr:nvSpPr>
        <xdr:cNvPr id="427" name="楕円 426"/>
        <xdr:cNvSpPr/>
      </xdr:nvSpPr>
      <xdr:spPr>
        <a:xfrm>
          <a:off x="10426700" y="1339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168818</xdr:rowOff>
    </xdr:from>
    <xdr:ext cx="534377" cy="259045"/>
    <xdr:sp macro="" textlink="">
      <xdr:nvSpPr>
        <xdr:cNvPr id="428" name="普通建設事業費 （ うち新規整備　）該当値テキスト"/>
        <xdr:cNvSpPr txBox="1"/>
      </xdr:nvSpPr>
      <xdr:spPr>
        <a:xfrm>
          <a:off x="10528300" y="1337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138757</xdr:rowOff>
    </xdr:from>
    <xdr:to>
      <xdr:col>50</xdr:col>
      <xdr:colOff>165100</xdr:colOff>
      <xdr:row>79</xdr:row>
      <xdr:rowOff>68907</xdr:rowOff>
    </xdr:to>
    <xdr:sp macro="" textlink="">
      <xdr:nvSpPr>
        <xdr:cNvPr id="429" name="楕円 428"/>
        <xdr:cNvSpPr/>
      </xdr:nvSpPr>
      <xdr:spPr>
        <a:xfrm>
          <a:off x="9588500" y="1351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60034</xdr:rowOff>
    </xdr:from>
    <xdr:ext cx="469744" cy="259045"/>
    <xdr:sp macro="" textlink="">
      <xdr:nvSpPr>
        <xdr:cNvPr id="430" name="テキスト ボックス 429"/>
        <xdr:cNvSpPr txBox="1"/>
      </xdr:nvSpPr>
      <xdr:spPr>
        <a:xfrm>
          <a:off x="9404428" y="1360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139520</xdr:rowOff>
    </xdr:from>
    <xdr:to>
      <xdr:col>46</xdr:col>
      <xdr:colOff>38100</xdr:colOff>
      <xdr:row>79</xdr:row>
      <xdr:rowOff>69670</xdr:rowOff>
    </xdr:to>
    <xdr:sp macro="" textlink="">
      <xdr:nvSpPr>
        <xdr:cNvPr id="431" name="楕円 430"/>
        <xdr:cNvSpPr/>
      </xdr:nvSpPr>
      <xdr:spPr>
        <a:xfrm>
          <a:off x="8699500" y="135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60797</xdr:rowOff>
    </xdr:from>
    <xdr:ext cx="469744" cy="259045"/>
    <xdr:sp macro="" textlink="">
      <xdr:nvSpPr>
        <xdr:cNvPr id="432" name="テキスト ボックス 431"/>
        <xdr:cNvSpPr txBox="1"/>
      </xdr:nvSpPr>
      <xdr:spPr>
        <a:xfrm>
          <a:off x="8515428" y="136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145266</xdr:rowOff>
    </xdr:from>
    <xdr:to>
      <xdr:col>41</xdr:col>
      <xdr:colOff>101600</xdr:colOff>
      <xdr:row>79</xdr:row>
      <xdr:rowOff>75416</xdr:rowOff>
    </xdr:to>
    <xdr:sp macro="" textlink="">
      <xdr:nvSpPr>
        <xdr:cNvPr id="433" name="楕円 432"/>
        <xdr:cNvSpPr/>
      </xdr:nvSpPr>
      <xdr:spPr>
        <a:xfrm>
          <a:off x="7810500" y="1351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66543</xdr:rowOff>
    </xdr:from>
    <xdr:ext cx="469744" cy="259045"/>
    <xdr:sp macro="" textlink="">
      <xdr:nvSpPr>
        <xdr:cNvPr id="434" name="テキスト ボックス 433"/>
        <xdr:cNvSpPr txBox="1"/>
      </xdr:nvSpPr>
      <xdr:spPr>
        <a:xfrm>
          <a:off x="7626428" y="1361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46487</xdr:rowOff>
    </xdr:from>
    <xdr:to>
      <xdr:col>36</xdr:col>
      <xdr:colOff>165100</xdr:colOff>
      <xdr:row>78</xdr:row>
      <xdr:rowOff>148087</xdr:rowOff>
    </xdr:to>
    <xdr:sp macro="" textlink="">
      <xdr:nvSpPr>
        <xdr:cNvPr id="435" name="楕円 434"/>
        <xdr:cNvSpPr/>
      </xdr:nvSpPr>
      <xdr:spPr>
        <a:xfrm>
          <a:off x="6921500" y="134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139214</xdr:rowOff>
    </xdr:from>
    <xdr:ext cx="534377" cy="259045"/>
    <xdr:sp macro="" textlink="">
      <xdr:nvSpPr>
        <xdr:cNvPr id="436" name="テキスト ボックス 435"/>
        <xdr:cNvSpPr txBox="1"/>
      </xdr:nvSpPr>
      <xdr:spPr>
        <a:xfrm>
          <a:off x="6705111" y="135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62" name="直線コネクタ 461"/>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63" name="普通建設事業費 （ うち更新整備　）最小値テキスト"/>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4" name="直線コネクタ 463"/>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5" name="普通建設事業費 （ うち更新整備　）最大値テキスト"/>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6" name="直線コネクタ 465"/>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142954</xdr:rowOff>
    </xdr:from>
    <xdr:to>
      <xdr:col>55</xdr:col>
      <xdr:colOff>0</xdr:colOff>
      <xdr:row>97</xdr:row>
      <xdr:rowOff>163387</xdr:rowOff>
    </xdr:to>
    <xdr:cxnSp macro="">
      <xdr:nvCxnSpPr>
        <xdr:cNvPr id="467" name="直線コネクタ 466"/>
        <xdr:cNvCxnSpPr/>
      </xdr:nvCxnSpPr>
      <xdr:spPr>
        <a:xfrm>
          <a:off x="9639300" y="16773604"/>
          <a:ext cx="838200" cy="2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8" name="普通建設事業費 （ うち更新整備　）平均値テキスト"/>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9" name="フローチャート: 判断 468"/>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142954</xdr:rowOff>
    </xdr:from>
    <xdr:to>
      <xdr:col>50</xdr:col>
      <xdr:colOff>114300</xdr:colOff>
      <xdr:row>97</xdr:row>
      <xdr:rowOff>150357</xdr:rowOff>
    </xdr:to>
    <xdr:cxnSp macro="">
      <xdr:nvCxnSpPr>
        <xdr:cNvPr id="470" name="直線コネクタ 469"/>
        <xdr:cNvCxnSpPr/>
      </xdr:nvCxnSpPr>
      <xdr:spPr>
        <a:xfrm flipV="1">
          <a:off x="8750300" y="16773604"/>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71" name="フローチャート: 判断 470"/>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72" name="テキスト ボックス 471"/>
        <xdr:cNvSpPr txBox="1"/>
      </xdr:nvSpPr>
      <xdr:spPr>
        <a:xfrm>
          <a:off x="9372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150357</xdr:rowOff>
    </xdr:from>
    <xdr:to>
      <xdr:col>45</xdr:col>
      <xdr:colOff>177800</xdr:colOff>
      <xdr:row>97</xdr:row>
      <xdr:rowOff>169146</xdr:rowOff>
    </xdr:to>
    <xdr:cxnSp macro="">
      <xdr:nvCxnSpPr>
        <xdr:cNvPr id="473" name="直線コネクタ 472"/>
        <xdr:cNvCxnSpPr/>
      </xdr:nvCxnSpPr>
      <xdr:spPr>
        <a:xfrm flipV="1">
          <a:off x="7861300" y="16781007"/>
          <a:ext cx="889000" cy="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4" name="フローチャート: 判断 473"/>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110591</xdr:rowOff>
    </xdr:from>
    <xdr:ext cx="534377" cy="259045"/>
    <xdr:sp macro="" textlink="">
      <xdr:nvSpPr>
        <xdr:cNvPr id="475" name="テキスト ボックス 474"/>
        <xdr:cNvSpPr txBox="1"/>
      </xdr:nvSpPr>
      <xdr:spPr>
        <a:xfrm>
          <a:off x="8483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129239</xdr:rowOff>
    </xdr:from>
    <xdr:to>
      <xdr:col>41</xdr:col>
      <xdr:colOff>50800</xdr:colOff>
      <xdr:row>97</xdr:row>
      <xdr:rowOff>169146</xdr:rowOff>
    </xdr:to>
    <xdr:cxnSp macro="">
      <xdr:nvCxnSpPr>
        <xdr:cNvPr id="476" name="直線コネクタ 475"/>
        <xdr:cNvCxnSpPr/>
      </xdr:nvCxnSpPr>
      <xdr:spPr>
        <a:xfrm>
          <a:off x="6972300" y="16588439"/>
          <a:ext cx="889000" cy="21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7" name="フローチャート: 判断 476"/>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4650</xdr:rowOff>
    </xdr:from>
    <xdr:ext cx="534377" cy="259045"/>
    <xdr:sp macro="" textlink="">
      <xdr:nvSpPr>
        <xdr:cNvPr id="478" name="テキスト ボックス 477"/>
        <xdr:cNvSpPr txBox="1"/>
      </xdr:nvSpPr>
      <xdr:spPr>
        <a:xfrm>
          <a:off x="7594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9" name="フローチャート: 判断 478"/>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80" name="テキスト ボックス 479"/>
        <xdr:cNvSpPr txBox="1"/>
      </xdr:nvSpPr>
      <xdr:spPr>
        <a:xfrm>
          <a:off x="6705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112587</xdr:rowOff>
    </xdr:from>
    <xdr:to>
      <xdr:col>55</xdr:col>
      <xdr:colOff>50800</xdr:colOff>
      <xdr:row>98</xdr:row>
      <xdr:rowOff>42737</xdr:rowOff>
    </xdr:to>
    <xdr:sp macro="" textlink="">
      <xdr:nvSpPr>
        <xdr:cNvPr id="486" name="楕円 485"/>
        <xdr:cNvSpPr/>
      </xdr:nvSpPr>
      <xdr:spPr>
        <a:xfrm>
          <a:off x="10426700" y="167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91014</xdr:rowOff>
    </xdr:from>
    <xdr:ext cx="534377" cy="259045"/>
    <xdr:sp macro="" textlink="">
      <xdr:nvSpPr>
        <xdr:cNvPr id="487" name="普通建設事業費 （ うち更新整備　）該当値テキスト"/>
        <xdr:cNvSpPr txBox="1"/>
      </xdr:nvSpPr>
      <xdr:spPr>
        <a:xfrm>
          <a:off x="10528300" y="1672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92154</xdr:rowOff>
    </xdr:from>
    <xdr:to>
      <xdr:col>50</xdr:col>
      <xdr:colOff>165100</xdr:colOff>
      <xdr:row>98</xdr:row>
      <xdr:rowOff>22304</xdr:rowOff>
    </xdr:to>
    <xdr:sp macro="" textlink="">
      <xdr:nvSpPr>
        <xdr:cNvPr id="488" name="楕円 487"/>
        <xdr:cNvSpPr/>
      </xdr:nvSpPr>
      <xdr:spPr>
        <a:xfrm>
          <a:off x="9588500" y="167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13431</xdr:rowOff>
    </xdr:from>
    <xdr:ext cx="534377" cy="259045"/>
    <xdr:sp macro="" textlink="">
      <xdr:nvSpPr>
        <xdr:cNvPr id="489" name="テキスト ボックス 488"/>
        <xdr:cNvSpPr txBox="1"/>
      </xdr:nvSpPr>
      <xdr:spPr>
        <a:xfrm>
          <a:off x="9372111" y="1681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99557</xdr:rowOff>
    </xdr:from>
    <xdr:to>
      <xdr:col>46</xdr:col>
      <xdr:colOff>38100</xdr:colOff>
      <xdr:row>98</xdr:row>
      <xdr:rowOff>29707</xdr:rowOff>
    </xdr:to>
    <xdr:sp macro="" textlink="">
      <xdr:nvSpPr>
        <xdr:cNvPr id="490" name="楕円 489"/>
        <xdr:cNvSpPr/>
      </xdr:nvSpPr>
      <xdr:spPr>
        <a:xfrm>
          <a:off x="8699500" y="167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20834</xdr:rowOff>
    </xdr:from>
    <xdr:ext cx="534377" cy="259045"/>
    <xdr:sp macro="" textlink="">
      <xdr:nvSpPr>
        <xdr:cNvPr id="491" name="テキスト ボックス 490"/>
        <xdr:cNvSpPr txBox="1"/>
      </xdr:nvSpPr>
      <xdr:spPr>
        <a:xfrm>
          <a:off x="8483111" y="168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118346</xdr:rowOff>
    </xdr:from>
    <xdr:to>
      <xdr:col>41</xdr:col>
      <xdr:colOff>101600</xdr:colOff>
      <xdr:row>98</xdr:row>
      <xdr:rowOff>48496</xdr:rowOff>
    </xdr:to>
    <xdr:sp macro="" textlink="">
      <xdr:nvSpPr>
        <xdr:cNvPr id="492" name="楕円 491"/>
        <xdr:cNvSpPr/>
      </xdr:nvSpPr>
      <xdr:spPr>
        <a:xfrm>
          <a:off x="7810500" y="167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39623</xdr:rowOff>
    </xdr:from>
    <xdr:ext cx="534377" cy="259045"/>
    <xdr:sp macro="" textlink="">
      <xdr:nvSpPr>
        <xdr:cNvPr id="493" name="テキスト ボックス 492"/>
        <xdr:cNvSpPr txBox="1"/>
      </xdr:nvSpPr>
      <xdr:spPr>
        <a:xfrm>
          <a:off x="7594111" y="168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78439</xdr:rowOff>
    </xdr:from>
    <xdr:to>
      <xdr:col>36</xdr:col>
      <xdr:colOff>165100</xdr:colOff>
      <xdr:row>97</xdr:row>
      <xdr:rowOff>8589</xdr:rowOff>
    </xdr:to>
    <xdr:sp macro="" textlink="">
      <xdr:nvSpPr>
        <xdr:cNvPr id="494" name="楕円 493"/>
        <xdr:cNvSpPr/>
      </xdr:nvSpPr>
      <xdr:spPr>
        <a:xfrm>
          <a:off x="6921500" y="165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171166</xdr:rowOff>
    </xdr:from>
    <xdr:ext cx="534377" cy="259045"/>
    <xdr:sp macro="" textlink="">
      <xdr:nvSpPr>
        <xdr:cNvPr id="495" name="テキスト ボックス 494"/>
        <xdr:cNvSpPr txBox="1"/>
      </xdr:nvSpPr>
      <xdr:spPr>
        <a:xfrm>
          <a:off x="6705111" y="1663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7" name="テキスト ボックス 506"/>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5" name="直線コネクタ 514"/>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6"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7" name="直線コネクタ 516"/>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8" name="災害復旧事業費最大値テキスト"/>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9" name="直線コネクタ 518"/>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153073</xdr:rowOff>
    </xdr:from>
    <xdr:to>
      <xdr:col>85</xdr:col>
      <xdr:colOff>127000</xdr:colOff>
      <xdr:row>37</xdr:row>
      <xdr:rowOff>117126</xdr:rowOff>
    </xdr:to>
    <xdr:cxnSp macro="">
      <xdr:nvCxnSpPr>
        <xdr:cNvPr id="520" name="直線コネクタ 519"/>
        <xdr:cNvCxnSpPr/>
      </xdr:nvCxnSpPr>
      <xdr:spPr>
        <a:xfrm>
          <a:off x="15481300" y="6325273"/>
          <a:ext cx="838200" cy="13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21" name="災害復旧事業費平均値テキスト"/>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22" name="フローチャート: 判断 521"/>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153073</xdr:rowOff>
    </xdr:from>
    <xdr:to>
      <xdr:col>81</xdr:col>
      <xdr:colOff>50800</xdr:colOff>
      <xdr:row>37</xdr:row>
      <xdr:rowOff>160160</xdr:rowOff>
    </xdr:to>
    <xdr:cxnSp macro="">
      <xdr:nvCxnSpPr>
        <xdr:cNvPr id="523" name="直線コネクタ 522"/>
        <xdr:cNvCxnSpPr/>
      </xdr:nvCxnSpPr>
      <xdr:spPr>
        <a:xfrm flipV="1">
          <a:off x="14592300" y="6325273"/>
          <a:ext cx="889000" cy="17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24" name="フローチャート: 判断 523"/>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25" name="テキスト ボックス 524"/>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86894</xdr:rowOff>
    </xdr:from>
    <xdr:to>
      <xdr:col>76</xdr:col>
      <xdr:colOff>114300</xdr:colOff>
      <xdr:row>37</xdr:row>
      <xdr:rowOff>160160</xdr:rowOff>
    </xdr:to>
    <xdr:cxnSp macro="">
      <xdr:nvCxnSpPr>
        <xdr:cNvPr id="526" name="直線コネクタ 525"/>
        <xdr:cNvCxnSpPr/>
      </xdr:nvCxnSpPr>
      <xdr:spPr>
        <a:xfrm>
          <a:off x="13703300" y="6430544"/>
          <a:ext cx="8890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7" name="フローチャート: 判断 526"/>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8" name="テキスト ボックス 527"/>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165017</xdr:rowOff>
    </xdr:from>
    <xdr:to>
      <xdr:col>71</xdr:col>
      <xdr:colOff>177800</xdr:colOff>
      <xdr:row>37</xdr:row>
      <xdr:rowOff>86894</xdr:rowOff>
    </xdr:to>
    <xdr:cxnSp macro="">
      <xdr:nvCxnSpPr>
        <xdr:cNvPr id="529" name="直線コネクタ 528"/>
        <xdr:cNvCxnSpPr/>
      </xdr:nvCxnSpPr>
      <xdr:spPr>
        <a:xfrm>
          <a:off x="12814300" y="6337217"/>
          <a:ext cx="889000" cy="9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30" name="フローチャート: 判断 529"/>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31" name="テキスト ボックス 530"/>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32" name="フローチャート: 判断 531"/>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33" name="テキスト ボックス 532"/>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66326</xdr:rowOff>
    </xdr:from>
    <xdr:to>
      <xdr:col>85</xdr:col>
      <xdr:colOff>177800</xdr:colOff>
      <xdr:row>37</xdr:row>
      <xdr:rowOff>167926</xdr:rowOff>
    </xdr:to>
    <xdr:sp macro="" textlink="">
      <xdr:nvSpPr>
        <xdr:cNvPr id="539" name="楕円 538"/>
        <xdr:cNvSpPr/>
      </xdr:nvSpPr>
      <xdr:spPr>
        <a:xfrm>
          <a:off x="16268700" y="64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152703</xdr:rowOff>
    </xdr:from>
    <xdr:ext cx="469744" cy="259045"/>
    <xdr:sp macro="" textlink="">
      <xdr:nvSpPr>
        <xdr:cNvPr id="540" name="災害復旧事業費該当値テキスト"/>
        <xdr:cNvSpPr txBox="1"/>
      </xdr:nvSpPr>
      <xdr:spPr>
        <a:xfrm>
          <a:off x="16370300" y="632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102273</xdr:rowOff>
    </xdr:from>
    <xdr:to>
      <xdr:col>81</xdr:col>
      <xdr:colOff>101600</xdr:colOff>
      <xdr:row>37</xdr:row>
      <xdr:rowOff>32423</xdr:rowOff>
    </xdr:to>
    <xdr:sp macro="" textlink="">
      <xdr:nvSpPr>
        <xdr:cNvPr id="541" name="楕円 540"/>
        <xdr:cNvSpPr/>
      </xdr:nvSpPr>
      <xdr:spPr>
        <a:xfrm>
          <a:off x="15430500" y="627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23550</xdr:rowOff>
    </xdr:from>
    <xdr:ext cx="469744" cy="259045"/>
    <xdr:sp macro="" textlink="">
      <xdr:nvSpPr>
        <xdr:cNvPr id="542" name="テキスト ボックス 541"/>
        <xdr:cNvSpPr txBox="1"/>
      </xdr:nvSpPr>
      <xdr:spPr>
        <a:xfrm>
          <a:off x="15246428" y="636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109360</xdr:rowOff>
    </xdr:from>
    <xdr:to>
      <xdr:col>76</xdr:col>
      <xdr:colOff>165100</xdr:colOff>
      <xdr:row>38</xdr:row>
      <xdr:rowOff>39509</xdr:rowOff>
    </xdr:to>
    <xdr:sp macro="" textlink="">
      <xdr:nvSpPr>
        <xdr:cNvPr id="543" name="楕円 542"/>
        <xdr:cNvSpPr/>
      </xdr:nvSpPr>
      <xdr:spPr>
        <a:xfrm>
          <a:off x="14541500" y="64530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30637</xdr:rowOff>
    </xdr:from>
    <xdr:ext cx="378565" cy="259045"/>
    <xdr:sp macro="" textlink="">
      <xdr:nvSpPr>
        <xdr:cNvPr id="544" name="テキスト ボックス 543"/>
        <xdr:cNvSpPr txBox="1"/>
      </xdr:nvSpPr>
      <xdr:spPr>
        <a:xfrm>
          <a:off x="14403017" y="654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36094</xdr:rowOff>
    </xdr:from>
    <xdr:to>
      <xdr:col>72</xdr:col>
      <xdr:colOff>38100</xdr:colOff>
      <xdr:row>37</xdr:row>
      <xdr:rowOff>137694</xdr:rowOff>
    </xdr:to>
    <xdr:sp macro="" textlink="">
      <xdr:nvSpPr>
        <xdr:cNvPr id="545" name="楕円 544"/>
        <xdr:cNvSpPr/>
      </xdr:nvSpPr>
      <xdr:spPr>
        <a:xfrm>
          <a:off x="13652500" y="63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128820</xdr:rowOff>
    </xdr:from>
    <xdr:ext cx="469744" cy="259045"/>
    <xdr:sp macro="" textlink="">
      <xdr:nvSpPr>
        <xdr:cNvPr id="546" name="テキスト ボックス 545"/>
        <xdr:cNvSpPr txBox="1"/>
      </xdr:nvSpPr>
      <xdr:spPr>
        <a:xfrm>
          <a:off x="13468428" y="64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114217</xdr:rowOff>
    </xdr:from>
    <xdr:to>
      <xdr:col>67</xdr:col>
      <xdr:colOff>101600</xdr:colOff>
      <xdr:row>37</xdr:row>
      <xdr:rowOff>44367</xdr:rowOff>
    </xdr:to>
    <xdr:sp macro="" textlink="">
      <xdr:nvSpPr>
        <xdr:cNvPr id="547" name="楕円 546"/>
        <xdr:cNvSpPr/>
      </xdr:nvSpPr>
      <xdr:spPr>
        <a:xfrm>
          <a:off x="12763500" y="62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35494</xdr:rowOff>
    </xdr:from>
    <xdr:ext cx="469744" cy="259045"/>
    <xdr:sp macro="" textlink="">
      <xdr:nvSpPr>
        <xdr:cNvPr id="548" name="テキスト ボックス 547"/>
        <xdr:cNvSpPr txBox="1"/>
      </xdr:nvSpPr>
      <xdr:spPr>
        <a:xfrm>
          <a:off x="12579428" y="637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8" name="テキスト ボックス 617"/>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2" name="テキスト ボックス 62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6" name="直線コネクタ 625"/>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7" name="公債費最小値テキスト"/>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8" name="直線コネクタ 627"/>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9" name="公債費最大値テキスト"/>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30" name="直線コネクタ 629"/>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72763</xdr:rowOff>
    </xdr:from>
    <xdr:to>
      <xdr:col>85</xdr:col>
      <xdr:colOff>127000</xdr:colOff>
      <xdr:row>77</xdr:row>
      <xdr:rowOff>94266</xdr:rowOff>
    </xdr:to>
    <xdr:cxnSp macro="">
      <xdr:nvCxnSpPr>
        <xdr:cNvPr id="631" name="直線コネクタ 630"/>
        <xdr:cNvCxnSpPr/>
      </xdr:nvCxnSpPr>
      <xdr:spPr>
        <a:xfrm>
          <a:off x="15481300" y="13274413"/>
          <a:ext cx="838200" cy="2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32" name="公債費平均値テキスト"/>
        <xdr:cNvSpPr txBox="1"/>
      </xdr:nvSpPr>
      <xdr:spPr>
        <a:xfrm>
          <a:off x="16370300" y="1274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33" name="フローチャート: 判断 632"/>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72763</xdr:rowOff>
    </xdr:from>
    <xdr:to>
      <xdr:col>81</xdr:col>
      <xdr:colOff>50800</xdr:colOff>
      <xdr:row>77</xdr:row>
      <xdr:rowOff>111840</xdr:rowOff>
    </xdr:to>
    <xdr:cxnSp macro="">
      <xdr:nvCxnSpPr>
        <xdr:cNvPr id="634" name="直線コネクタ 633"/>
        <xdr:cNvCxnSpPr/>
      </xdr:nvCxnSpPr>
      <xdr:spPr>
        <a:xfrm flipV="1">
          <a:off x="14592300" y="13274413"/>
          <a:ext cx="889000" cy="3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5" name="フローチャート: 判断 634"/>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9388</xdr:rowOff>
    </xdr:from>
    <xdr:ext cx="534377" cy="259045"/>
    <xdr:sp macro="" textlink="">
      <xdr:nvSpPr>
        <xdr:cNvPr id="636" name="テキスト ボックス 635"/>
        <xdr:cNvSpPr txBox="1"/>
      </xdr:nvSpPr>
      <xdr:spPr>
        <a:xfrm>
          <a:off x="15214111" y="1269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111840</xdr:rowOff>
    </xdr:from>
    <xdr:to>
      <xdr:col>76</xdr:col>
      <xdr:colOff>114300</xdr:colOff>
      <xdr:row>77</xdr:row>
      <xdr:rowOff>157417</xdr:rowOff>
    </xdr:to>
    <xdr:cxnSp macro="">
      <xdr:nvCxnSpPr>
        <xdr:cNvPr id="637" name="直線コネクタ 636"/>
        <xdr:cNvCxnSpPr/>
      </xdr:nvCxnSpPr>
      <xdr:spPr>
        <a:xfrm flipV="1">
          <a:off x="13703300" y="13313490"/>
          <a:ext cx="889000" cy="4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8" name="フローチャート: 判断 637"/>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17818</xdr:rowOff>
    </xdr:from>
    <xdr:ext cx="534377" cy="259045"/>
    <xdr:sp macro="" textlink="">
      <xdr:nvSpPr>
        <xdr:cNvPr id="639" name="テキスト ボックス 638"/>
        <xdr:cNvSpPr txBox="1"/>
      </xdr:nvSpPr>
      <xdr:spPr>
        <a:xfrm>
          <a:off x="14325111" y="127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157417</xdr:rowOff>
    </xdr:from>
    <xdr:to>
      <xdr:col>71</xdr:col>
      <xdr:colOff>177800</xdr:colOff>
      <xdr:row>77</xdr:row>
      <xdr:rowOff>160345</xdr:rowOff>
    </xdr:to>
    <xdr:cxnSp macro="">
      <xdr:nvCxnSpPr>
        <xdr:cNvPr id="640" name="直線コネクタ 639"/>
        <xdr:cNvCxnSpPr/>
      </xdr:nvCxnSpPr>
      <xdr:spPr>
        <a:xfrm flipV="1">
          <a:off x="12814300" y="13359067"/>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41" name="フローチャート: 判断 640"/>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141262</xdr:rowOff>
    </xdr:from>
    <xdr:ext cx="534377" cy="259045"/>
    <xdr:sp macro="" textlink="">
      <xdr:nvSpPr>
        <xdr:cNvPr id="642" name="テキスト ボックス 641"/>
        <xdr:cNvSpPr txBox="1"/>
      </xdr:nvSpPr>
      <xdr:spPr>
        <a:xfrm>
          <a:off x="13436111" y="126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43" name="フローチャート: 判断 642"/>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31248</xdr:rowOff>
    </xdr:from>
    <xdr:ext cx="534377" cy="259045"/>
    <xdr:sp macro="" textlink="">
      <xdr:nvSpPr>
        <xdr:cNvPr id="644" name="テキスト ボックス 643"/>
        <xdr:cNvSpPr txBox="1"/>
      </xdr:nvSpPr>
      <xdr:spPr>
        <a:xfrm>
          <a:off x="12547111" y="127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43466</xdr:rowOff>
    </xdr:from>
    <xdr:to>
      <xdr:col>85</xdr:col>
      <xdr:colOff>177800</xdr:colOff>
      <xdr:row>77</xdr:row>
      <xdr:rowOff>145066</xdr:rowOff>
    </xdr:to>
    <xdr:sp macro="" textlink="">
      <xdr:nvSpPr>
        <xdr:cNvPr id="650" name="楕円 649"/>
        <xdr:cNvSpPr/>
      </xdr:nvSpPr>
      <xdr:spPr>
        <a:xfrm>
          <a:off x="16268700" y="132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21893</xdr:rowOff>
    </xdr:from>
    <xdr:ext cx="534377" cy="259045"/>
    <xdr:sp macro="" textlink="">
      <xdr:nvSpPr>
        <xdr:cNvPr id="651" name="公債費該当値テキスト"/>
        <xdr:cNvSpPr txBox="1"/>
      </xdr:nvSpPr>
      <xdr:spPr>
        <a:xfrm>
          <a:off x="16370300" y="1322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21963</xdr:rowOff>
    </xdr:from>
    <xdr:to>
      <xdr:col>81</xdr:col>
      <xdr:colOff>101600</xdr:colOff>
      <xdr:row>77</xdr:row>
      <xdr:rowOff>123563</xdr:rowOff>
    </xdr:to>
    <xdr:sp macro="" textlink="">
      <xdr:nvSpPr>
        <xdr:cNvPr id="652" name="楕円 651"/>
        <xdr:cNvSpPr/>
      </xdr:nvSpPr>
      <xdr:spPr>
        <a:xfrm>
          <a:off x="15430500" y="132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114690</xdr:rowOff>
    </xdr:from>
    <xdr:ext cx="534377" cy="259045"/>
    <xdr:sp macro="" textlink="">
      <xdr:nvSpPr>
        <xdr:cNvPr id="653" name="テキスト ボックス 652"/>
        <xdr:cNvSpPr txBox="1"/>
      </xdr:nvSpPr>
      <xdr:spPr>
        <a:xfrm>
          <a:off x="15214111" y="1331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61040</xdr:rowOff>
    </xdr:from>
    <xdr:to>
      <xdr:col>76</xdr:col>
      <xdr:colOff>165100</xdr:colOff>
      <xdr:row>77</xdr:row>
      <xdr:rowOff>162640</xdr:rowOff>
    </xdr:to>
    <xdr:sp macro="" textlink="">
      <xdr:nvSpPr>
        <xdr:cNvPr id="654" name="楕円 653"/>
        <xdr:cNvSpPr/>
      </xdr:nvSpPr>
      <xdr:spPr>
        <a:xfrm>
          <a:off x="14541500" y="1326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153767</xdr:rowOff>
    </xdr:from>
    <xdr:ext cx="534377" cy="259045"/>
    <xdr:sp macro="" textlink="">
      <xdr:nvSpPr>
        <xdr:cNvPr id="655" name="テキスト ボックス 654"/>
        <xdr:cNvSpPr txBox="1"/>
      </xdr:nvSpPr>
      <xdr:spPr>
        <a:xfrm>
          <a:off x="14325111" y="1335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106617</xdr:rowOff>
    </xdr:from>
    <xdr:to>
      <xdr:col>72</xdr:col>
      <xdr:colOff>38100</xdr:colOff>
      <xdr:row>78</xdr:row>
      <xdr:rowOff>36767</xdr:rowOff>
    </xdr:to>
    <xdr:sp macro="" textlink="">
      <xdr:nvSpPr>
        <xdr:cNvPr id="656" name="楕円 655"/>
        <xdr:cNvSpPr/>
      </xdr:nvSpPr>
      <xdr:spPr>
        <a:xfrm>
          <a:off x="13652500" y="133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27894</xdr:rowOff>
    </xdr:from>
    <xdr:ext cx="534377" cy="259045"/>
    <xdr:sp macro="" textlink="">
      <xdr:nvSpPr>
        <xdr:cNvPr id="657" name="テキスト ボックス 656"/>
        <xdr:cNvSpPr txBox="1"/>
      </xdr:nvSpPr>
      <xdr:spPr>
        <a:xfrm>
          <a:off x="13436111" y="134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109545</xdr:rowOff>
    </xdr:from>
    <xdr:to>
      <xdr:col>67</xdr:col>
      <xdr:colOff>101600</xdr:colOff>
      <xdr:row>78</xdr:row>
      <xdr:rowOff>39695</xdr:rowOff>
    </xdr:to>
    <xdr:sp macro="" textlink="">
      <xdr:nvSpPr>
        <xdr:cNvPr id="658" name="楕円 657"/>
        <xdr:cNvSpPr/>
      </xdr:nvSpPr>
      <xdr:spPr>
        <a:xfrm>
          <a:off x="12763500" y="133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30822</xdr:rowOff>
    </xdr:from>
    <xdr:ext cx="534377" cy="259045"/>
    <xdr:sp macro="" textlink="">
      <xdr:nvSpPr>
        <xdr:cNvPr id="659" name="テキスト ボックス 658"/>
        <xdr:cNvSpPr txBox="1"/>
      </xdr:nvSpPr>
      <xdr:spPr>
        <a:xfrm>
          <a:off x="12547111" y="134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5" name="直線コネクタ 684"/>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6" name="積立金最小値テキスト"/>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7" name="直線コネクタ 686"/>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8" name="積立金最大値テキスト"/>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9" name="直線コネクタ 688"/>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91095</xdr:rowOff>
    </xdr:from>
    <xdr:to>
      <xdr:col>85</xdr:col>
      <xdr:colOff>127000</xdr:colOff>
      <xdr:row>99</xdr:row>
      <xdr:rowOff>83638</xdr:rowOff>
    </xdr:to>
    <xdr:cxnSp macro="">
      <xdr:nvCxnSpPr>
        <xdr:cNvPr id="690" name="直線コネクタ 689"/>
        <xdr:cNvCxnSpPr/>
      </xdr:nvCxnSpPr>
      <xdr:spPr>
        <a:xfrm>
          <a:off x="15481300" y="16893195"/>
          <a:ext cx="838200" cy="16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91" name="積立金平均値テキスト"/>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92" name="フローチャート: 判断 691"/>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91095</xdr:rowOff>
    </xdr:from>
    <xdr:to>
      <xdr:col>81</xdr:col>
      <xdr:colOff>50800</xdr:colOff>
      <xdr:row>98</xdr:row>
      <xdr:rowOff>141627</xdr:rowOff>
    </xdr:to>
    <xdr:cxnSp macro="">
      <xdr:nvCxnSpPr>
        <xdr:cNvPr id="693" name="直線コネクタ 692"/>
        <xdr:cNvCxnSpPr/>
      </xdr:nvCxnSpPr>
      <xdr:spPr>
        <a:xfrm flipV="1">
          <a:off x="14592300" y="16893195"/>
          <a:ext cx="889000" cy="5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4" name="フローチャート: 判断 693"/>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73122</xdr:rowOff>
    </xdr:from>
    <xdr:ext cx="534377" cy="259045"/>
    <xdr:sp macro="" textlink="">
      <xdr:nvSpPr>
        <xdr:cNvPr id="695" name="テキスト ボックス 694"/>
        <xdr:cNvSpPr txBox="1"/>
      </xdr:nvSpPr>
      <xdr:spPr>
        <a:xfrm>
          <a:off x="15214111" y="163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108294</xdr:rowOff>
    </xdr:from>
    <xdr:to>
      <xdr:col>76</xdr:col>
      <xdr:colOff>114300</xdr:colOff>
      <xdr:row>98</xdr:row>
      <xdr:rowOff>141627</xdr:rowOff>
    </xdr:to>
    <xdr:cxnSp macro="">
      <xdr:nvCxnSpPr>
        <xdr:cNvPr id="696" name="直線コネクタ 695"/>
        <xdr:cNvCxnSpPr/>
      </xdr:nvCxnSpPr>
      <xdr:spPr>
        <a:xfrm>
          <a:off x="13703300" y="16910394"/>
          <a:ext cx="889000" cy="3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7" name="フローチャート: 判断 696"/>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33368</xdr:rowOff>
    </xdr:from>
    <xdr:ext cx="534377" cy="259045"/>
    <xdr:sp macro="" textlink="">
      <xdr:nvSpPr>
        <xdr:cNvPr id="698" name="テキスト ボックス 697"/>
        <xdr:cNvSpPr txBox="1"/>
      </xdr:nvSpPr>
      <xdr:spPr>
        <a:xfrm>
          <a:off x="14325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108294</xdr:rowOff>
    </xdr:from>
    <xdr:to>
      <xdr:col>71</xdr:col>
      <xdr:colOff>177800</xdr:colOff>
      <xdr:row>99</xdr:row>
      <xdr:rowOff>78043</xdr:rowOff>
    </xdr:to>
    <xdr:cxnSp macro="">
      <xdr:nvCxnSpPr>
        <xdr:cNvPr id="699" name="直線コネクタ 698"/>
        <xdr:cNvCxnSpPr/>
      </xdr:nvCxnSpPr>
      <xdr:spPr>
        <a:xfrm flipV="1">
          <a:off x="12814300" y="16910394"/>
          <a:ext cx="889000" cy="1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700" name="フローチャート: 判断 699"/>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132427</xdr:rowOff>
    </xdr:from>
    <xdr:ext cx="534377" cy="259045"/>
    <xdr:sp macro="" textlink="">
      <xdr:nvSpPr>
        <xdr:cNvPr id="701" name="テキスト ボックス 700"/>
        <xdr:cNvSpPr txBox="1"/>
      </xdr:nvSpPr>
      <xdr:spPr>
        <a:xfrm>
          <a:off x="13436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702" name="フローチャート: 判断 701"/>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703" name="テキスト ボックス 702"/>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32838</xdr:rowOff>
    </xdr:from>
    <xdr:to>
      <xdr:col>85</xdr:col>
      <xdr:colOff>177800</xdr:colOff>
      <xdr:row>99</xdr:row>
      <xdr:rowOff>134438</xdr:rowOff>
    </xdr:to>
    <xdr:sp macro="" textlink="">
      <xdr:nvSpPr>
        <xdr:cNvPr id="709" name="楕円 708"/>
        <xdr:cNvSpPr/>
      </xdr:nvSpPr>
      <xdr:spPr>
        <a:xfrm>
          <a:off x="16268700" y="170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119215</xdr:rowOff>
    </xdr:from>
    <xdr:ext cx="469744" cy="259045"/>
    <xdr:sp macro="" textlink="">
      <xdr:nvSpPr>
        <xdr:cNvPr id="710" name="積立金該当値テキスト"/>
        <xdr:cNvSpPr txBox="1"/>
      </xdr:nvSpPr>
      <xdr:spPr>
        <a:xfrm>
          <a:off x="163703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40295</xdr:rowOff>
    </xdr:from>
    <xdr:to>
      <xdr:col>81</xdr:col>
      <xdr:colOff>101600</xdr:colOff>
      <xdr:row>98</xdr:row>
      <xdr:rowOff>141895</xdr:rowOff>
    </xdr:to>
    <xdr:sp macro="" textlink="">
      <xdr:nvSpPr>
        <xdr:cNvPr id="711" name="楕円 710"/>
        <xdr:cNvSpPr/>
      </xdr:nvSpPr>
      <xdr:spPr>
        <a:xfrm>
          <a:off x="15430500" y="168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133022</xdr:rowOff>
    </xdr:from>
    <xdr:ext cx="534377" cy="259045"/>
    <xdr:sp macro="" textlink="">
      <xdr:nvSpPr>
        <xdr:cNvPr id="712" name="テキスト ボックス 711"/>
        <xdr:cNvSpPr txBox="1"/>
      </xdr:nvSpPr>
      <xdr:spPr>
        <a:xfrm>
          <a:off x="15214111" y="169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90827</xdr:rowOff>
    </xdr:from>
    <xdr:to>
      <xdr:col>76</xdr:col>
      <xdr:colOff>165100</xdr:colOff>
      <xdr:row>99</xdr:row>
      <xdr:rowOff>20977</xdr:rowOff>
    </xdr:to>
    <xdr:sp macro="" textlink="">
      <xdr:nvSpPr>
        <xdr:cNvPr id="713" name="楕円 712"/>
        <xdr:cNvSpPr/>
      </xdr:nvSpPr>
      <xdr:spPr>
        <a:xfrm>
          <a:off x="14541500" y="168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12104</xdr:rowOff>
    </xdr:from>
    <xdr:ext cx="534377" cy="259045"/>
    <xdr:sp macro="" textlink="">
      <xdr:nvSpPr>
        <xdr:cNvPr id="714" name="テキスト ボックス 713"/>
        <xdr:cNvSpPr txBox="1"/>
      </xdr:nvSpPr>
      <xdr:spPr>
        <a:xfrm>
          <a:off x="14325111" y="169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57494</xdr:rowOff>
    </xdr:from>
    <xdr:to>
      <xdr:col>72</xdr:col>
      <xdr:colOff>38100</xdr:colOff>
      <xdr:row>98</xdr:row>
      <xdr:rowOff>159094</xdr:rowOff>
    </xdr:to>
    <xdr:sp macro="" textlink="">
      <xdr:nvSpPr>
        <xdr:cNvPr id="715" name="楕円 714"/>
        <xdr:cNvSpPr/>
      </xdr:nvSpPr>
      <xdr:spPr>
        <a:xfrm>
          <a:off x="13652500" y="168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150221</xdr:rowOff>
    </xdr:from>
    <xdr:ext cx="534377" cy="259045"/>
    <xdr:sp macro="" textlink="">
      <xdr:nvSpPr>
        <xdr:cNvPr id="716" name="テキスト ボックス 715"/>
        <xdr:cNvSpPr txBox="1"/>
      </xdr:nvSpPr>
      <xdr:spPr>
        <a:xfrm>
          <a:off x="13436111" y="169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27243</xdr:rowOff>
    </xdr:from>
    <xdr:to>
      <xdr:col>67</xdr:col>
      <xdr:colOff>101600</xdr:colOff>
      <xdr:row>99</xdr:row>
      <xdr:rowOff>128843</xdr:rowOff>
    </xdr:to>
    <xdr:sp macro="" textlink="">
      <xdr:nvSpPr>
        <xdr:cNvPr id="717" name="楕円 716"/>
        <xdr:cNvSpPr/>
      </xdr:nvSpPr>
      <xdr:spPr>
        <a:xfrm>
          <a:off x="12763500" y="170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119970</xdr:rowOff>
    </xdr:from>
    <xdr:ext cx="469744" cy="259045"/>
    <xdr:sp macro="" textlink="">
      <xdr:nvSpPr>
        <xdr:cNvPr id="718" name="テキスト ボックス 717"/>
        <xdr:cNvSpPr txBox="1"/>
      </xdr:nvSpPr>
      <xdr:spPr>
        <a:xfrm>
          <a:off x="12579428" y="1709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40" name="直線コネクタ 739"/>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43" name="投資及び出資金最大値テキスト"/>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4" name="直線コネクタ 743"/>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138786</xdr:rowOff>
    </xdr:from>
    <xdr:to>
      <xdr:col>116</xdr:col>
      <xdr:colOff>63500</xdr:colOff>
      <xdr:row>37</xdr:row>
      <xdr:rowOff>19045</xdr:rowOff>
    </xdr:to>
    <xdr:cxnSp macro="">
      <xdr:nvCxnSpPr>
        <xdr:cNvPr id="745" name="直線コネクタ 744"/>
        <xdr:cNvCxnSpPr/>
      </xdr:nvCxnSpPr>
      <xdr:spPr>
        <a:xfrm>
          <a:off x="21323300" y="6310986"/>
          <a:ext cx="8382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150126</xdr:rowOff>
    </xdr:from>
    <xdr:ext cx="469744" cy="259045"/>
    <xdr:sp macro="" textlink="">
      <xdr:nvSpPr>
        <xdr:cNvPr id="746" name="投資及び出資金平均値テキスト"/>
        <xdr:cNvSpPr txBox="1"/>
      </xdr:nvSpPr>
      <xdr:spPr>
        <a:xfrm>
          <a:off x="22212300" y="6322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7" name="フローチャート: 判断 746"/>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130739</xdr:rowOff>
    </xdr:from>
    <xdr:to>
      <xdr:col>111</xdr:col>
      <xdr:colOff>177800</xdr:colOff>
      <xdr:row>36</xdr:row>
      <xdr:rowOff>138786</xdr:rowOff>
    </xdr:to>
    <xdr:cxnSp macro="">
      <xdr:nvCxnSpPr>
        <xdr:cNvPr id="748" name="直線コネクタ 747"/>
        <xdr:cNvCxnSpPr/>
      </xdr:nvCxnSpPr>
      <xdr:spPr>
        <a:xfrm>
          <a:off x="20434300" y="6302939"/>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9" name="フローチャート: 判断 748"/>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127861</xdr:rowOff>
    </xdr:from>
    <xdr:ext cx="469744" cy="259045"/>
    <xdr:sp macro="" textlink="">
      <xdr:nvSpPr>
        <xdr:cNvPr id="750" name="テキスト ボックス 749"/>
        <xdr:cNvSpPr txBox="1"/>
      </xdr:nvSpPr>
      <xdr:spPr>
        <a:xfrm>
          <a:off x="21088428" y="647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130739</xdr:rowOff>
    </xdr:from>
    <xdr:to>
      <xdr:col>107</xdr:col>
      <xdr:colOff>50800</xdr:colOff>
      <xdr:row>36</xdr:row>
      <xdr:rowOff>137871</xdr:rowOff>
    </xdr:to>
    <xdr:cxnSp macro="">
      <xdr:nvCxnSpPr>
        <xdr:cNvPr id="751" name="直線コネクタ 750"/>
        <xdr:cNvCxnSpPr/>
      </xdr:nvCxnSpPr>
      <xdr:spPr>
        <a:xfrm flipV="1">
          <a:off x="19545300" y="6302939"/>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52" name="フローチャート: 判断 751"/>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119768</xdr:rowOff>
    </xdr:from>
    <xdr:ext cx="469744" cy="259045"/>
    <xdr:sp macro="" textlink="">
      <xdr:nvSpPr>
        <xdr:cNvPr id="753" name="テキスト ボックス 752"/>
        <xdr:cNvSpPr txBox="1"/>
      </xdr:nvSpPr>
      <xdr:spPr>
        <a:xfrm>
          <a:off x="20199428" y="64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137871</xdr:rowOff>
    </xdr:from>
    <xdr:to>
      <xdr:col>102</xdr:col>
      <xdr:colOff>114300</xdr:colOff>
      <xdr:row>37</xdr:row>
      <xdr:rowOff>6198</xdr:rowOff>
    </xdr:to>
    <xdr:cxnSp macro="">
      <xdr:nvCxnSpPr>
        <xdr:cNvPr id="754" name="直線コネクタ 753"/>
        <xdr:cNvCxnSpPr/>
      </xdr:nvCxnSpPr>
      <xdr:spPr>
        <a:xfrm flipV="1">
          <a:off x="18656300" y="6310071"/>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5" name="フローチャート: 判断 754"/>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107058</xdr:rowOff>
    </xdr:from>
    <xdr:ext cx="469744" cy="259045"/>
    <xdr:sp macro="" textlink="">
      <xdr:nvSpPr>
        <xdr:cNvPr id="756" name="テキスト ボックス 755"/>
        <xdr:cNvSpPr txBox="1"/>
      </xdr:nvSpPr>
      <xdr:spPr>
        <a:xfrm>
          <a:off x="19310428" y="64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7" name="フローチャート: 判断 756"/>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144091</xdr:rowOff>
    </xdr:from>
    <xdr:ext cx="469744" cy="259045"/>
    <xdr:sp macro="" textlink="">
      <xdr:nvSpPr>
        <xdr:cNvPr id="758" name="テキスト ボックス 757"/>
        <xdr:cNvSpPr txBox="1"/>
      </xdr:nvSpPr>
      <xdr:spPr>
        <a:xfrm>
          <a:off x="18421428" y="648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139695</xdr:rowOff>
    </xdr:from>
    <xdr:to>
      <xdr:col>116</xdr:col>
      <xdr:colOff>114300</xdr:colOff>
      <xdr:row>37</xdr:row>
      <xdr:rowOff>69845</xdr:rowOff>
    </xdr:to>
    <xdr:sp macro="" textlink="">
      <xdr:nvSpPr>
        <xdr:cNvPr id="764" name="楕円 763"/>
        <xdr:cNvSpPr/>
      </xdr:nvSpPr>
      <xdr:spPr>
        <a:xfrm>
          <a:off x="22110700" y="63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162572</xdr:rowOff>
    </xdr:from>
    <xdr:ext cx="469744" cy="259045"/>
    <xdr:sp macro="" textlink="">
      <xdr:nvSpPr>
        <xdr:cNvPr id="765" name="投資及び出資金該当値テキスト"/>
        <xdr:cNvSpPr txBox="1"/>
      </xdr:nvSpPr>
      <xdr:spPr>
        <a:xfrm>
          <a:off x="22212300" y="61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87986</xdr:rowOff>
    </xdr:from>
    <xdr:to>
      <xdr:col>112</xdr:col>
      <xdr:colOff>38100</xdr:colOff>
      <xdr:row>37</xdr:row>
      <xdr:rowOff>18136</xdr:rowOff>
    </xdr:to>
    <xdr:sp macro="" textlink="">
      <xdr:nvSpPr>
        <xdr:cNvPr id="766" name="楕円 765"/>
        <xdr:cNvSpPr/>
      </xdr:nvSpPr>
      <xdr:spPr>
        <a:xfrm>
          <a:off x="21272500" y="62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34663</xdr:rowOff>
    </xdr:from>
    <xdr:ext cx="469744" cy="259045"/>
    <xdr:sp macro="" textlink="">
      <xdr:nvSpPr>
        <xdr:cNvPr id="767" name="テキスト ボックス 766"/>
        <xdr:cNvSpPr txBox="1"/>
      </xdr:nvSpPr>
      <xdr:spPr>
        <a:xfrm>
          <a:off x="21088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79939</xdr:rowOff>
    </xdr:from>
    <xdr:to>
      <xdr:col>107</xdr:col>
      <xdr:colOff>101600</xdr:colOff>
      <xdr:row>37</xdr:row>
      <xdr:rowOff>10089</xdr:rowOff>
    </xdr:to>
    <xdr:sp macro="" textlink="">
      <xdr:nvSpPr>
        <xdr:cNvPr id="768" name="楕円 767"/>
        <xdr:cNvSpPr/>
      </xdr:nvSpPr>
      <xdr:spPr>
        <a:xfrm>
          <a:off x="20383500" y="62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26616</xdr:rowOff>
    </xdr:from>
    <xdr:ext cx="469744" cy="259045"/>
    <xdr:sp macro="" textlink="">
      <xdr:nvSpPr>
        <xdr:cNvPr id="769" name="テキスト ボックス 768"/>
        <xdr:cNvSpPr txBox="1"/>
      </xdr:nvSpPr>
      <xdr:spPr>
        <a:xfrm>
          <a:off x="20199428" y="60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87071</xdr:rowOff>
    </xdr:from>
    <xdr:to>
      <xdr:col>102</xdr:col>
      <xdr:colOff>165100</xdr:colOff>
      <xdr:row>37</xdr:row>
      <xdr:rowOff>17221</xdr:rowOff>
    </xdr:to>
    <xdr:sp macro="" textlink="">
      <xdr:nvSpPr>
        <xdr:cNvPr id="770" name="楕円 769"/>
        <xdr:cNvSpPr/>
      </xdr:nvSpPr>
      <xdr:spPr>
        <a:xfrm>
          <a:off x="19494500" y="62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33748</xdr:rowOff>
    </xdr:from>
    <xdr:ext cx="469744" cy="259045"/>
    <xdr:sp macro="" textlink="">
      <xdr:nvSpPr>
        <xdr:cNvPr id="771" name="テキスト ボックス 770"/>
        <xdr:cNvSpPr txBox="1"/>
      </xdr:nvSpPr>
      <xdr:spPr>
        <a:xfrm>
          <a:off x="19310428" y="60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126848</xdr:rowOff>
    </xdr:from>
    <xdr:to>
      <xdr:col>98</xdr:col>
      <xdr:colOff>38100</xdr:colOff>
      <xdr:row>37</xdr:row>
      <xdr:rowOff>56998</xdr:rowOff>
    </xdr:to>
    <xdr:sp macro="" textlink="">
      <xdr:nvSpPr>
        <xdr:cNvPr id="772" name="楕円 771"/>
        <xdr:cNvSpPr/>
      </xdr:nvSpPr>
      <xdr:spPr>
        <a:xfrm>
          <a:off x="18605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73525</xdr:rowOff>
    </xdr:from>
    <xdr:ext cx="469744" cy="259045"/>
    <xdr:sp macro="" textlink="">
      <xdr:nvSpPr>
        <xdr:cNvPr id="773" name="テキスト ボックス 772"/>
        <xdr:cNvSpPr txBox="1"/>
      </xdr:nvSpPr>
      <xdr:spPr>
        <a:xfrm>
          <a:off x="18421428" y="607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9" name="直線コネクタ 798"/>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802" name="貸付金最大値テキスト"/>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803" name="直線コネクタ 802"/>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98770</xdr:rowOff>
    </xdr:from>
    <xdr:to>
      <xdr:col>116</xdr:col>
      <xdr:colOff>63500</xdr:colOff>
      <xdr:row>53</xdr:row>
      <xdr:rowOff>142857</xdr:rowOff>
    </xdr:to>
    <xdr:cxnSp macro="">
      <xdr:nvCxnSpPr>
        <xdr:cNvPr id="804" name="直線コネクタ 803"/>
        <xdr:cNvCxnSpPr/>
      </xdr:nvCxnSpPr>
      <xdr:spPr>
        <a:xfrm flipV="1">
          <a:off x="21323300" y="91856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127851</xdr:rowOff>
    </xdr:from>
    <xdr:ext cx="469744" cy="259045"/>
    <xdr:sp macro="" textlink="">
      <xdr:nvSpPr>
        <xdr:cNvPr id="805" name="貸付金平均値テキスト"/>
        <xdr:cNvSpPr txBox="1"/>
      </xdr:nvSpPr>
      <xdr:spPr>
        <a:xfrm>
          <a:off x="22212300" y="9729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6" name="フローチャート: 判断 805"/>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105084</xdr:rowOff>
    </xdr:from>
    <xdr:to>
      <xdr:col>111</xdr:col>
      <xdr:colOff>177800</xdr:colOff>
      <xdr:row>53</xdr:row>
      <xdr:rowOff>142857</xdr:rowOff>
    </xdr:to>
    <xdr:cxnSp macro="">
      <xdr:nvCxnSpPr>
        <xdr:cNvPr id="807" name="直線コネクタ 806"/>
        <xdr:cNvCxnSpPr/>
      </xdr:nvCxnSpPr>
      <xdr:spPr>
        <a:xfrm>
          <a:off x="20434300" y="9191934"/>
          <a:ext cx="889000" cy="3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8" name="フローチャート: 判断 807"/>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82458</xdr:rowOff>
    </xdr:from>
    <xdr:ext cx="469744" cy="259045"/>
    <xdr:sp macro="" textlink="">
      <xdr:nvSpPr>
        <xdr:cNvPr id="809" name="テキスト ボックス 808"/>
        <xdr:cNvSpPr txBox="1"/>
      </xdr:nvSpPr>
      <xdr:spPr>
        <a:xfrm>
          <a:off x="21088428" y="985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91041</xdr:rowOff>
    </xdr:from>
    <xdr:to>
      <xdr:col>107</xdr:col>
      <xdr:colOff>50800</xdr:colOff>
      <xdr:row>53</xdr:row>
      <xdr:rowOff>105084</xdr:rowOff>
    </xdr:to>
    <xdr:cxnSp macro="">
      <xdr:nvCxnSpPr>
        <xdr:cNvPr id="810" name="直線コネクタ 809"/>
        <xdr:cNvCxnSpPr/>
      </xdr:nvCxnSpPr>
      <xdr:spPr>
        <a:xfrm>
          <a:off x="19545300" y="9177891"/>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11" name="フローチャート: 判断 810"/>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64605</xdr:rowOff>
    </xdr:from>
    <xdr:ext cx="469744" cy="259045"/>
    <xdr:sp macro="" textlink="">
      <xdr:nvSpPr>
        <xdr:cNvPr id="812" name="テキスト ボックス 811"/>
        <xdr:cNvSpPr txBox="1"/>
      </xdr:nvSpPr>
      <xdr:spPr>
        <a:xfrm>
          <a:off x="20199428" y="9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91041</xdr:rowOff>
    </xdr:from>
    <xdr:to>
      <xdr:col>102</xdr:col>
      <xdr:colOff>114300</xdr:colOff>
      <xdr:row>53</xdr:row>
      <xdr:rowOff>134039</xdr:rowOff>
    </xdr:to>
    <xdr:cxnSp macro="">
      <xdr:nvCxnSpPr>
        <xdr:cNvPr id="813" name="直線コネクタ 812"/>
        <xdr:cNvCxnSpPr/>
      </xdr:nvCxnSpPr>
      <xdr:spPr>
        <a:xfrm flipV="1">
          <a:off x="18656300" y="9177891"/>
          <a:ext cx="889000" cy="4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14" name="フローチャート: 判断 813"/>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138411</xdr:rowOff>
    </xdr:from>
    <xdr:ext cx="469744" cy="259045"/>
    <xdr:sp macro="" textlink="">
      <xdr:nvSpPr>
        <xdr:cNvPr id="815" name="テキスト ボックス 814"/>
        <xdr:cNvSpPr txBox="1"/>
      </xdr:nvSpPr>
      <xdr:spPr>
        <a:xfrm>
          <a:off x="19310428" y="97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6" name="フローチャート: 判断 815"/>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169326</xdr:rowOff>
    </xdr:from>
    <xdr:ext cx="469744" cy="259045"/>
    <xdr:sp macro="" textlink="">
      <xdr:nvSpPr>
        <xdr:cNvPr id="817" name="テキスト ボックス 816"/>
        <xdr:cNvSpPr txBox="1"/>
      </xdr:nvSpPr>
      <xdr:spPr>
        <a:xfrm>
          <a:off x="18421428" y="97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47970</xdr:rowOff>
    </xdr:from>
    <xdr:to>
      <xdr:col>116</xdr:col>
      <xdr:colOff>114300</xdr:colOff>
      <xdr:row>53</xdr:row>
      <xdr:rowOff>149570</xdr:rowOff>
    </xdr:to>
    <xdr:sp macro="" textlink="">
      <xdr:nvSpPr>
        <xdr:cNvPr id="823" name="楕円 822"/>
        <xdr:cNvSpPr/>
      </xdr:nvSpPr>
      <xdr:spPr>
        <a:xfrm>
          <a:off x="22110700" y="91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70847</xdr:rowOff>
    </xdr:from>
    <xdr:ext cx="469744" cy="259045"/>
    <xdr:sp macro="" textlink="">
      <xdr:nvSpPr>
        <xdr:cNvPr id="824" name="貸付金該当値テキスト"/>
        <xdr:cNvSpPr txBox="1"/>
      </xdr:nvSpPr>
      <xdr:spPr>
        <a:xfrm>
          <a:off x="22212300" y="89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92057</xdr:rowOff>
    </xdr:from>
    <xdr:to>
      <xdr:col>112</xdr:col>
      <xdr:colOff>38100</xdr:colOff>
      <xdr:row>54</xdr:row>
      <xdr:rowOff>22207</xdr:rowOff>
    </xdr:to>
    <xdr:sp macro="" textlink="">
      <xdr:nvSpPr>
        <xdr:cNvPr id="825" name="楕円 824"/>
        <xdr:cNvSpPr/>
      </xdr:nvSpPr>
      <xdr:spPr>
        <a:xfrm>
          <a:off x="21272500" y="91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38734</xdr:rowOff>
    </xdr:from>
    <xdr:ext cx="469744" cy="259045"/>
    <xdr:sp macro="" textlink="">
      <xdr:nvSpPr>
        <xdr:cNvPr id="826" name="テキスト ボックス 825"/>
        <xdr:cNvSpPr txBox="1"/>
      </xdr:nvSpPr>
      <xdr:spPr>
        <a:xfrm>
          <a:off x="21088428" y="895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54284</xdr:rowOff>
    </xdr:from>
    <xdr:to>
      <xdr:col>107</xdr:col>
      <xdr:colOff>101600</xdr:colOff>
      <xdr:row>53</xdr:row>
      <xdr:rowOff>155884</xdr:rowOff>
    </xdr:to>
    <xdr:sp macro="" textlink="">
      <xdr:nvSpPr>
        <xdr:cNvPr id="827" name="楕円 826"/>
        <xdr:cNvSpPr/>
      </xdr:nvSpPr>
      <xdr:spPr>
        <a:xfrm>
          <a:off x="20383500" y="91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961</xdr:rowOff>
    </xdr:from>
    <xdr:ext cx="469744" cy="259045"/>
    <xdr:sp macro="" textlink="">
      <xdr:nvSpPr>
        <xdr:cNvPr id="828" name="テキスト ボックス 827"/>
        <xdr:cNvSpPr txBox="1"/>
      </xdr:nvSpPr>
      <xdr:spPr>
        <a:xfrm>
          <a:off x="20199428" y="891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40241</xdr:rowOff>
    </xdr:from>
    <xdr:to>
      <xdr:col>102</xdr:col>
      <xdr:colOff>165100</xdr:colOff>
      <xdr:row>53</xdr:row>
      <xdr:rowOff>141841</xdr:rowOff>
    </xdr:to>
    <xdr:sp macro="" textlink="">
      <xdr:nvSpPr>
        <xdr:cNvPr id="829" name="楕円 828"/>
        <xdr:cNvSpPr/>
      </xdr:nvSpPr>
      <xdr:spPr>
        <a:xfrm>
          <a:off x="19494500" y="91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51</xdr:row>
      <xdr:rowOff>158368</xdr:rowOff>
    </xdr:from>
    <xdr:ext cx="469744" cy="259045"/>
    <xdr:sp macro="" textlink="">
      <xdr:nvSpPr>
        <xdr:cNvPr id="830" name="テキスト ボックス 829"/>
        <xdr:cNvSpPr txBox="1"/>
      </xdr:nvSpPr>
      <xdr:spPr>
        <a:xfrm>
          <a:off x="19310428" y="890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83239</xdr:rowOff>
    </xdr:from>
    <xdr:to>
      <xdr:col>98</xdr:col>
      <xdr:colOff>38100</xdr:colOff>
      <xdr:row>54</xdr:row>
      <xdr:rowOff>13389</xdr:rowOff>
    </xdr:to>
    <xdr:sp macro="" textlink="">
      <xdr:nvSpPr>
        <xdr:cNvPr id="831" name="楕円 830"/>
        <xdr:cNvSpPr/>
      </xdr:nvSpPr>
      <xdr:spPr>
        <a:xfrm>
          <a:off x="18605500" y="917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29916</xdr:rowOff>
    </xdr:from>
    <xdr:ext cx="469744" cy="259045"/>
    <xdr:sp macro="" textlink="">
      <xdr:nvSpPr>
        <xdr:cNvPr id="832" name="テキスト ボックス 831"/>
        <xdr:cNvSpPr txBox="1"/>
      </xdr:nvSpPr>
      <xdr:spPr>
        <a:xfrm>
          <a:off x="18421428" y="894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7" name="直線コネクタ 856"/>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8" name="繰出金最小値テキスト"/>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9" name="直線コネクタ 858"/>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60" name="繰出金最大値テキスト"/>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61" name="直線コネクタ 860"/>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46413</xdr:rowOff>
    </xdr:from>
    <xdr:to>
      <xdr:col>116</xdr:col>
      <xdr:colOff>63500</xdr:colOff>
      <xdr:row>78</xdr:row>
      <xdr:rowOff>63633</xdr:rowOff>
    </xdr:to>
    <xdr:cxnSp macro="">
      <xdr:nvCxnSpPr>
        <xdr:cNvPr id="862" name="直線コネクタ 861"/>
        <xdr:cNvCxnSpPr/>
      </xdr:nvCxnSpPr>
      <xdr:spPr>
        <a:xfrm flipV="1">
          <a:off x="21323300" y="13419513"/>
          <a:ext cx="8382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124655</xdr:rowOff>
    </xdr:from>
    <xdr:ext cx="534377" cy="259045"/>
    <xdr:sp macro="" textlink="">
      <xdr:nvSpPr>
        <xdr:cNvPr id="863" name="繰出金平均値テキスト"/>
        <xdr:cNvSpPr txBox="1"/>
      </xdr:nvSpPr>
      <xdr:spPr>
        <a:xfrm>
          <a:off x="22212300" y="1281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4" name="フローチャート: 判断 863"/>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55918</xdr:rowOff>
    </xdr:from>
    <xdr:to>
      <xdr:col>111</xdr:col>
      <xdr:colOff>177800</xdr:colOff>
      <xdr:row>78</xdr:row>
      <xdr:rowOff>63633</xdr:rowOff>
    </xdr:to>
    <xdr:cxnSp macro="">
      <xdr:nvCxnSpPr>
        <xdr:cNvPr id="865" name="直線コネクタ 864"/>
        <xdr:cNvCxnSpPr/>
      </xdr:nvCxnSpPr>
      <xdr:spPr>
        <a:xfrm>
          <a:off x="20434300" y="13429018"/>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6" name="フローチャート: 判断 865"/>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86821</xdr:rowOff>
    </xdr:from>
    <xdr:ext cx="534377" cy="259045"/>
    <xdr:sp macro="" textlink="">
      <xdr:nvSpPr>
        <xdr:cNvPr id="867" name="テキスト ボックス 866"/>
        <xdr:cNvSpPr txBox="1"/>
      </xdr:nvSpPr>
      <xdr:spPr>
        <a:xfrm>
          <a:off x="21056111" y="127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55918</xdr:rowOff>
    </xdr:from>
    <xdr:to>
      <xdr:col>107</xdr:col>
      <xdr:colOff>50800</xdr:colOff>
      <xdr:row>78</xdr:row>
      <xdr:rowOff>76721</xdr:rowOff>
    </xdr:to>
    <xdr:cxnSp macro="">
      <xdr:nvCxnSpPr>
        <xdr:cNvPr id="868" name="直線コネクタ 867"/>
        <xdr:cNvCxnSpPr/>
      </xdr:nvCxnSpPr>
      <xdr:spPr>
        <a:xfrm flipV="1">
          <a:off x="19545300" y="13429018"/>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9" name="フローチャート: 判断 868"/>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88784</xdr:rowOff>
    </xdr:from>
    <xdr:ext cx="534377" cy="259045"/>
    <xdr:sp macro="" textlink="">
      <xdr:nvSpPr>
        <xdr:cNvPr id="870" name="テキスト ボックス 869"/>
        <xdr:cNvSpPr txBox="1"/>
      </xdr:nvSpPr>
      <xdr:spPr>
        <a:xfrm>
          <a:off x="20167111" y="12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76721</xdr:rowOff>
    </xdr:from>
    <xdr:to>
      <xdr:col>102</xdr:col>
      <xdr:colOff>114300</xdr:colOff>
      <xdr:row>78</xdr:row>
      <xdr:rowOff>95008</xdr:rowOff>
    </xdr:to>
    <xdr:cxnSp macro="">
      <xdr:nvCxnSpPr>
        <xdr:cNvPr id="871" name="直線コネクタ 870"/>
        <xdr:cNvCxnSpPr/>
      </xdr:nvCxnSpPr>
      <xdr:spPr>
        <a:xfrm flipV="1">
          <a:off x="18656300" y="1344982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72" name="フローチャート: 判断 871"/>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72591</xdr:rowOff>
    </xdr:from>
    <xdr:ext cx="534377" cy="259045"/>
    <xdr:sp macro="" textlink="">
      <xdr:nvSpPr>
        <xdr:cNvPr id="873" name="テキスト ボックス 872"/>
        <xdr:cNvSpPr txBox="1"/>
      </xdr:nvSpPr>
      <xdr:spPr>
        <a:xfrm>
          <a:off x="19278111" y="127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74" name="フローチャート: 判断 873"/>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139209</xdr:rowOff>
    </xdr:from>
    <xdr:ext cx="534377" cy="259045"/>
    <xdr:sp macro="" textlink="">
      <xdr:nvSpPr>
        <xdr:cNvPr id="875" name="テキスト ボックス 874"/>
        <xdr:cNvSpPr txBox="1"/>
      </xdr:nvSpPr>
      <xdr:spPr>
        <a:xfrm>
          <a:off x="18389111" y="126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167063</xdr:rowOff>
    </xdr:from>
    <xdr:to>
      <xdr:col>116</xdr:col>
      <xdr:colOff>114300</xdr:colOff>
      <xdr:row>78</xdr:row>
      <xdr:rowOff>97213</xdr:rowOff>
    </xdr:to>
    <xdr:sp macro="" textlink="">
      <xdr:nvSpPr>
        <xdr:cNvPr id="881" name="楕円 880"/>
        <xdr:cNvSpPr/>
      </xdr:nvSpPr>
      <xdr:spPr>
        <a:xfrm>
          <a:off x="22110700" y="133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81990</xdr:rowOff>
    </xdr:from>
    <xdr:ext cx="534377" cy="259045"/>
    <xdr:sp macro="" textlink="">
      <xdr:nvSpPr>
        <xdr:cNvPr id="882" name="繰出金該当値テキスト"/>
        <xdr:cNvSpPr txBox="1"/>
      </xdr:nvSpPr>
      <xdr:spPr>
        <a:xfrm>
          <a:off x="22212300" y="132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12833</xdr:rowOff>
    </xdr:from>
    <xdr:to>
      <xdr:col>112</xdr:col>
      <xdr:colOff>38100</xdr:colOff>
      <xdr:row>78</xdr:row>
      <xdr:rowOff>114433</xdr:rowOff>
    </xdr:to>
    <xdr:sp macro="" textlink="">
      <xdr:nvSpPr>
        <xdr:cNvPr id="883" name="楕円 882"/>
        <xdr:cNvSpPr/>
      </xdr:nvSpPr>
      <xdr:spPr>
        <a:xfrm>
          <a:off x="21272500" y="133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105560</xdr:rowOff>
    </xdr:from>
    <xdr:ext cx="534377" cy="259045"/>
    <xdr:sp macro="" textlink="">
      <xdr:nvSpPr>
        <xdr:cNvPr id="884" name="テキスト ボックス 883"/>
        <xdr:cNvSpPr txBox="1"/>
      </xdr:nvSpPr>
      <xdr:spPr>
        <a:xfrm>
          <a:off x="21056111" y="134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5118</xdr:rowOff>
    </xdr:from>
    <xdr:to>
      <xdr:col>107</xdr:col>
      <xdr:colOff>101600</xdr:colOff>
      <xdr:row>78</xdr:row>
      <xdr:rowOff>106718</xdr:rowOff>
    </xdr:to>
    <xdr:sp macro="" textlink="">
      <xdr:nvSpPr>
        <xdr:cNvPr id="885" name="楕円 884"/>
        <xdr:cNvSpPr/>
      </xdr:nvSpPr>
      <xdr:spPr>
        <a:xfrm>
          <a:off x="20383500" y="1337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97845</xdr:rowOff>
    </xdr:from>
    <xdr:ext cx="534377" cy="259045"/>
    <xdr:sp macro="" textlink="">
      <xdr:nvSpPr>
        <xdr:cNvPr id="886" name="テキスト ボックス 885"/>
        <xdr:cNvSpPr txBox="1"/>
      </xdr:nvSpPr>
      <xdr:spPr>
        <a:xfrm>
          <a:off x="20167111" y="1347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25921</xdr:rowOff>
    </xdr:from>
    <xdr:to>
      <xdr:col>102</xdr:col>
      <xdr:colOff>165100</xdr:colOff>
      <xdr:row>78</xdr:row>
      <xdr:rowOff>127521</xdr:rowOff>
    </xdr:to>
    <xdr:sp macro="" textlink="">
      <xdr:nvSpPr>
        <xdr:cNvPr id="887" name="楕円 886"/>
        <xdr:cNvSpPr/>
      </xdr:nvSpPr>
      <xdr:spPr>
        <a:xfrm>
          <a:off x="19494500" y="133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118648</xdr:rowOff>
    </xdr:from>
    <xdr:ext cx="534377" cy="259045"/>
    <xdr:sp macro="" textlink="">
      <xdr:nvSpPr>
        <xdr:cNvPr id="888" name="テキスト ボックス 887"/>
        <xdr:cNvSpPr txBox="1"/>
      </xdr:nvSpPr>
      <xdr:spPr>
        <a:xfrm>
          <a:off x="19278111" y="134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44208</xdr:rowOff>
    </xdr:from>
    <xdr:to>
      <xdr:col>98</xdr:col>
      <xdr:colOff>38100</xdr:colOff>
      <xdr:row>78</xdr:row>
      <xdr:rowOff>145808</xdr:rowOff>
    </xdr:to>
    <xdr:sp macro="" textlink="">
      <xdr:nvSpPr>
        <xdr:cNvPr id="889" name="楕円 888"/>
        <xdr:cNvSpPr/>
      </xdr:nvSpPr>
      <xdr:spPr>
        <a:xfrm>
          <a:off x="18605500" y="134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136935</xdr:rowOff>
    </xdr:from>
    <xdr:ext cx="534377" cy="259045"/>
    <xdr:sp macro="" textlink="">
      <xdr:nvSpPr>
        <xdr:cNvPr id="890" name="テキスト ボックス 889"/>
        <xdr:cNvSpPr txBox="1"/>
      </xdr:nvSpPr>
      <xdr:spPr>
        <a:xfrm>
          <a:off x="18389111" y="135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64,130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新型コロナウイルスワクチン集団接種対象者の減によるワクチン接種費委託料の減、臨時交付金を活用したプレミアム付商品券発行事業費の完了による減等により物件費が減少し、住民一人当たりの物件費も減少してい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98,980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国庫補助事業として実施した子育て世帯への特別給付金に係る事業分の増額について、他団体と同様の動きを見せている。それ以外については、就労継続支援サービス、自立訓練サービス、共同生活援助サービス、放課後等デイサービス等各種サービスの利用者が増えたことによる給付費の増加、感染症流行によるこども医療費の増加等により、人口は減少しているものの扶助費は増加しているため、住民一人当たりの扶助費は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56,090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駅南北自由通路整備事業の本格化に伴う工事委託料の増等により前年度よりも増加となった。厳しい財政状況により、公共施設の更新等積極的な投資ができておらず、類似団体内では比較的低くなっているが、後年度において、大規模な事業が控えていることから、適切な財源確保を図っ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普通交付税再算定による減債基金への積立て（臨時財政対策債償還基金費分）を実施したものの、前年度に合併特例債を原資とした地域振興等基金への積立てを実施したことにより、前年度より減少した。また、本市は、後年度に向けた計画的な基金の積立てを実施していないことから、類似団体平均・全国平均と比較して低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47,541
43,586
94.19
21,720,902
21,197,821
457,365
12,300,267
16,730,520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52451</xdr:rowOff>
    </xdr:from>
    <xdr:to>
      <xdr:col>24</xdr:col>
      <xdr:colOff>63500</xdr:colOff>
      <xdr:row>37</xdr:row>
      <xdr:rowOff>167322</xdr:rowOff>
    </xdr:to>
    <xdr:cxnSp macro="">
      <xdr:nvCxnSpPr>
        <xdr:cNvPr id="61" name="直線コネクタ 60"/>
        <xdr:cNvCxnSpPr/>
      </xdr:nvCxnSpPr>
      <xdr:spPr>
        <a:xfrm>
          <a:off x="3797300" y="6396101"/>
          <a:ext cx="8382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52451</xdr:rowOff>
    </xdr:from>
    <xdr:to>
      <xdr:col>19</xdr:col>
      <xdr:colOff>177800</xdr:colOff>
      <xdr:row>38</xdr:row>
      <xdr:rowOff>6541</xdr:rowOff>
    </xdr:to>
    <xdr:cxnSp macro="">
      <xdr:nvCxnSpPr>
        <xdr:cNvPr id="64" name="直線コネクタ 63"/>
        <xdr:cNvCxnSpPr/>
      </xdr:nvCxnSpPr>
      <xdr:spPr>
        <a:xfrm flipV="1">
          <a:off x="2908300" y="6396101"/>
          <a:ext cx="889000" cy="1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153797</xdr:rowOff>
    </xdr:from>
    <xdr:to>
      <xdr:col>15</xdr:col>
      <xdr:colOff>50800</xdr:colOff>
      <xdr:row>38</xdr:row>
      <xdr:rowOff>6541</xdr:rowOff>
    </xdr:to>
    <xdr:cxnSp macro="">
      <xdr:nvCxnSpPr>
        <xdr:cNvPr id="67" name="直線コネクタ 66"/>
        <xdr:cNvCxnSpPr/>
      </xdr:nvCxnSpPr>
      <xdr:spPr>
        <a:xfrm>
          <a:off x="2019300" y="6497447"/>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153797</xdr:rowOff>
    </xdr:from>
    <xdr:to>
      <xdr:col>10</xdr:col>
      <xdr:colOff>114300</xdr:colOff>
      <xdr:row>37</xdr:row>
      <xdr:rowOff>158750</xdr:rowOff>
    </xdr:to>
    <xdr:cxnSp macro="">
      <xdr:nvCxnSpPr>
        <xdr:cNvPr id="70" name="直線コネクタ 69"/>
        <xdr:cNvCxnSpPr/>
      </xdr:nvCxnSpPr>
      <xdr:spPr>
        <a:xfrm flipV="1">
          <a:off x="1130300" y="64974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116522</xdr:rowOff>
    </xdr:from>
    <xdr:to>
      <xdr:col>24</xdr:col>
      <xdr:colOff>114300</xdr:colOff>
      <xdr:row>38</xdr:row>
      <xdr:rowOff>46672</xdr:rowOff>
    </xdr:to>
    <xdr:sp macro="" textlink="">
      <xdr:nvSpPr>
        <xdr:cNvPr id="80" name="楕円 79"/>
        <xdr:cNvSpPr/>
      </xdr:nvSpPr>
      <xdr:spPr>
        <a:xfrm>
          <a:off x="4584700" y="64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31449</xdr:rowOff>
    </xdr:from>
    <xdr:ext cx="469744" cy="259045"/>
    <xdr:sp macro="" textlink="">
      <xdr:nvSpPr>
        <xdr:cNvPr id="81" name="議会費該当値テキスト"/>
        <xdr:cNvSpPr txBox="1"/>
      </xdr:nvSpPr>
      <xdr:spPr>
        <a:xfrm>
          <a:off x="4686300" y="637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1651</xdr:rowOff>
    </xdr:from>
    <xdr:to>
      <xdr:col>20</xdr:col>
      <xdr:colOff>38100</xdr:colOff>
      <xdr:row>37</xdr:row>
      <xdr:rowOff>103251</xdr:rowOff>
    </xdr:to>
    <xdr:sp macro="" textlink="">
      <xdr:nvSpPr>
        <xdr:cNvPr id="82" name="楕円 81"/>
        <xdr:cNvSpPr/>
      </xdr:nvSpPr>
      <xdr:spPr>
        <a:xfrm>
          <a:off x="37465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94378</xdr:rowOff>
    </xdr:from>
    <xdr:ext cx="469744" cy="259045"/>
    <xdr:sp macro="" textlink="">
      <xdr:nvSpPr>
        <xdr:cNvPr id="83" name="テキスト ボックス 82"/>
        <xdr:cNvSpPr txBox="1"/>
      </xdr:nvSpPr>
      <xdr:spPr>
        <a:xfrm>
          <a:off x="3562428" y="643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127191</xdr:rowOff>
    </xdr:from>
    <xdr:to>
      <xdr:col>15</xdr:col>
      <xdr:colOff>101600</xdr:colOff>
      <xdr:row>38</xdr:row>
      <xdr:rowOff>57341</xdr:rowOff>
    </xdr:to>
    <xdr:sp macro="" textlink="">
      <xdr:nvSpPr>
        <xdr:cNvPr id="84" name="楕円 83"/>
        <xdr:cNvSpPr/>
      </xdr:nvSpPr>
      <xdr:spPr>
        <a:xfrm>
          <a:off x="2857500" y="64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48468</xdr:rowOff>
    </xdr:from>
    <xdr:ext cx="469744" cy="259045"/>
    <xdr:sp macro="" textlink="">
      <xdr:nvSpPr>
        <xdr:cNvPr id="85" name="テキスト ボックス 84"/>
        <xdr:cNvSpPr txBox="1"/>
      </xdr:nvSpPr>
      <xdr:spPr>
        <a:xfrm>
          <a:off x="2673428" y="656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102997</xdr:rowOff>
    </xdr:from>
    <xdr:to>
      <xdr:col>10</xdr:col>
      <xdr:colOff>165100</xdr:colOff>
      <xdr:row>38</xdr:row>
      <xdr:rowOff>33147</xdr:rowOff>
    </xdr:to>
    <xdr:sp macro="" textlink="">
      <xdr:nvSpPr>
        <xdr:cNvPr id="86" name="楕円 85"/>
        <xdr:cNvSpPr/>
      </xdr:nvSpPr>
      <xdr:spPr>
        <a:xfrm>
          <a:off x="1968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24274</xdr:rowOff>
    </xdr:from>
    <xdr:ext cx="469744" cy="259045"/>
    <xdr:sp macro="" textlink="">
      <xdr:nvSpPr>
        <xdr:cNvPr id="87" name="テキスト ボックス 86"/>
        <xdr:cNvSpPr txBox="1"/>
      </xdr:nvSpPr>
      <xdr:spPr>
        <a:xfrm>
          <a:off x="1784428"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107950</xdr:rowOff>
    </xdr:from>
    <xdr:to>
      <xdr:col>6</xdr:col>
      <xdr:colOff>38100</xdr:colOff>
      <xdr:row>38</xdr:row>
      <xdr:rowOff>38100</xdr:rowOff>
    </xdr:to>
    <xdr:sp macro="" textlink="">
      <xdr:nvSpPr>
        <xdr:cNvPr id="88" name="楕円 87"/>
        <xdr:cNvSpPr/>
      </xdr:nvSpPr>
      <xdr:spPr>
        <a:xfrm>
          <a:off x="1079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29227</xdr:rowOff>
    </xdr:from>
    <xdr:ext cx="469744" cy="259045"/>
    <xdr:sp macro="" textlink="">
      <xdr:nvSpPr>
        <xdr:cNvPr id="89" name="テキスト ボックス 88"/>
        <xdr:cNvSpPr txBox="1"/>
      </xdr:nvSpPr>
      <xdr:spPr>
        <a:xfrm>
          <a:off x="895428"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27709</xdr:rowOff>
    </xdr:from>
    <xdr:to>
      <xdr:col>24</xdr:col>
      <xdr:colOff>63500</xdr:colOff>
      <xdr:row>57</xdr:row>
      <xdr:rowOff>97039</xdr:rowOff>
    </xdr:to>
    <xdr:cxnSp macro="">
      <xdr:nvCxnSpPr>
        <xdr:cNvPr id="116" name="直線コネクタ 115"/>
        <xdr:cNvCxnSpPr/>
      </xdr:nvCxnSpPr>
      <xdr:spPr>
        <a:xfrm>
          <a:off x="3797300" y="9800359"/>
          <a:ext cx="838200" cy="6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27709</xdr:rowOff>
    </xdr:from>
    <xdr:to>
      <xdr:col>19</xdr:col>
      <xdr:colOff>177800</xdr:colOff>
      <xdr:row>57</xdr:row>
      <xdr:rowOff>67494</xdr:rowOff>
    </xdr:to>
    <xdr:cxnSp macro="">
      <xdr:nvCxnSpPr>
        <xdr:cNvPr id="119" name="直線コネクタ 118"/>
        <xdr:cNvCxnSpPr/>
      </xdr:nvCxnSpPr>
      <xdr:spPr>
        <a:xfrm flipV="1">
          <a:off x="2908300" y="9800359"/>
          <a:ext cx="889000" cy="3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113969</xdr:rowOff>
    </xdr:from>
    <xdr:to>
      <xdr:col>15</xdr:col>
      <xdr:colOff>50800</xdr:colOff>
      <xdr:row>57</xdr:row>
      <xdr:rowOff>67494</xdr:rowOff>
    </xdr:to>
    <xdr:cxnSp macro="">
      <xdr:nvCxnSpPr>
        <xdr:cNvPr id="122" name="直線コネクタ 121"/>
        <xdr:cNvCxnSpPr/>
      </xdr:nvCxnSpPr>
      <xdr:spPr>
        <a:xfrm>
          <a:off x="2019300" y="9372269"/>
          <a:ext cx="889000" cy="46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113969</xdr:rowOff>
    </xdr:from>
    <xdr:to>
      <xdr:col>10</xdr:col>
      <xdr:colOff>114300</xdr:colOff>
      <xdr:row>57</xdr:row>
      <xdr:rowOff>68152</xdr:rowOff>
    </xdr:to>
    <xdr:cxnSp macro="">
      <xdr:nvCxnSpPr>
        <xdr:cNvPr id="125" name="直線コネクタ 124"/>
        <xdr:cNvCxnSpPr/>
      </xdr:nvCxnSpPr>
      <xdr:spPr>
        <a:xfrm flipV="1">
          <a:off x="1130300" y="9372269"/>
          <a:ext cx="889000" cy="46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115299</xdr:rowOff>
    </xdr:from>
    <xdr:ext cx="599010" cy="259045"/>
    <xdr:sp macro="" textlink="">
      <xdr:nvSpPr>
        <xdr:cNvPr id="127" name="テキスト ボックス 126"/>
        <xdr:cNvSpPr txBox="1"/>
      </xdr:nvSpPr>
      <xdr:spPr>
        <a:xfrm>
          <a:off x="1719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46047</xdr:rowOff>
    </xdr:from>
    <xdr:ext cx="599010" cy="259045"/>
    <xdr:sp macro="" textlink="">
      <xdr:nvSpPr>
        <xdr:cNvPr id="129" name="テキスト ボックス 128"/>
        <xdr:cNvSpPr txBox="1"/>
      </xdr:nvSpPr>
      <xdr:spPr>
        <a:xfrm>
          <a:off x="830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46239</xdr:rowOff>
    </xdr:from>
    <xdr:to>
      <xdr:col>24</xdr:col>
      <xdr:colOff>114300</xdr:colOff>
      <xdr:row>57</xdr:row>
      <xdr:rowOff>147839</xdr:rowOff>
    </xdr:to>
    <xdr:sp macro="" textlink="">
      <xdr:nvSpPr>
        <xdr:cNvPr id="135" name="楕円 134"/>
        <xdr:cNvSpPr/>
      </xdr:nvSpPr>
      <xdr:spPr>
        <a:xfrm>
          <a:off x="4584700" y="98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132616</xdr:rowOff>
    </xdr:from>
    <xdr:ext cx="534377" cy="259045"/>
    <xdr:sp macro="" textlink="">
      <xdr:nvSpPr>
        <xdr:cNvPr id="136" name="総務費該当値テキスト"/>
        <xdr:cNvSpPr txBox="1"/>
      </xdr:nvSpPr>
      <xdr:spPr>
        <a:xfrm>
          <a:off x="4686300" y="973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148359</xdr:rowOff>
    </xdr:from>
    <xdr:to>
      <xdr:col>20</xdr:col>
      <xdr:colOff>38100</xdr:colOff>
      <xdr:row>57</xdr:row>
      <xdr:rowOff>78509</xdr:rowOff>
    </xdr:to>
    <xdr:sp macro="" textlink="">
      <xdr:nvSpPr>
        <xdr:cNvPr id="137" name="楕円 136"/>
        <xdr:cNvSpPr/>
      </xdr:nvSpPr>
      <xdr:spPr>
        <a:xfrm>
          <a:off x="3746500" y="97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69636</xdr:rowOff>
    </xdr:from>
    <xdr:ext cx="534377" cy="259045"/>
    <xdr:sp macro="" textlink="">
      <xdr:nvSpPr>
        <xdr:cNvPr id="138" name="テキスト ボックス 137"/>
        <xdr:cNvSpPr txBox="1"/>
      </xdr:nvSpPr>
      <xdr:spPr>
        <a:xfrm>
          <a:off x="3530111" y="984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16694</xdr:rowOff>
    </xdr:from>
    <xdr:to>
      <xdr:col>15</xdr:col>
      <xdr:colOff>101600</xdr:colOff>
      <xdr:row>57</xdr:row>
      <xdr:rowOff>118294</xdr:rowOff>
    </xdr:to>
    <xdr:sp macro="" textlink="">
      <xdr:nvSpPr>
        <xdr:cNvPr id="139" name="楕円 138"/>
        <xdr:cNvSpPr/>
      </xdr:nvSpPr>
      <xdr:spPr>
        <a:xfrm>
          <a:off x="2857500" y="97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109421</xdr:rowOff>
    </xdr:from>
    <xdr:ext cx="534377" cy="259045"/>
    <xdr:sp macro="" textlink="">
      <xdr:nvSpPr>
        <xdr:cNvPr id="140" name="テキスト ボックス 139"/>
        <xdr:cNvSpPr txBox="1"/>
      </xdr:nvSpPr>
      <xdr:spPr>
        <a:xfrm>
          <a:off x="2641111" y="988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63169</xdr:rowOff>
    </xdr:from>
    <xdr:to>
      <xdr:col>10</xdr:col>
      <xdr:colOff>165100</xdr:colOff>
      <xdr:row>54</xdr:row>
      <xdr:rowOff>164769</xdr:rowOff>
    </xdr:to>
    <xdr:sp macro="" textlink="">
      <xdr:nvSpPr>
        <xdr:cNvPr id="141" name="楕円 140"/>
        <xdr:cNvSpPr/>
      </xdr:nvSpPr>
      <xdr:spPr>
        <a:xfrm>
          <a:off x="1968500" y="93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155896</xdr:rowOff>
    </xdr:from>
    <xdr:ext cx="599010" cy="259045"/>
    <xdr:sp macro="" textlink="">
      <xdr:nvSpPr>
        <xdr:cNvPr id="142" name="テキスト ボックス 141"/>
        <xdr:cNvSpPr txBox="1"/>
      </xdr:nvSpPr>
      <xdr:spPr>
        <a:xfrm>
          <a:off x="1719795" y="9414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17352</xdr:rowOff>
    </xdr:from>
    <xdr:to>
      <xdr:col>6</xdr:col>
      <xdr:colOff>38100</xdr:colOff>
      <xdr:row>57</xdr:row>
      <xdr:rowOff>118952</xdr:rowOff>
    </xdr:to>
    <xdr:sp macro="" textlink="">
      <xdr:nvSpPr>
        <xdr:cNvPr id="143" name="楕円 142"/>
        <xdr:cNvSpPr/>
      </xdr:nvSpPr>
      <xdr:spPr>
        <a:xfrm>
          <a:off x="1079500" y="979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110079</xdr:rowOff>
    </xdr:from>
    <xdr:ext cx="534377" cy="259045"/>
    <xdr:sp macro="" textlink="">
      <xdr:nvSpPr>
        <xdr:cNvPr id="144" name="テキスト ボックス 143"/>
        <xdr:cNvSpPr txBox="1"/>
      </xdr:nvSpPr>
      <xdr:spPr>
        <a:xfrm>
          <a:off x="863111" y="988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95900</xdr:rowOff>
    </xdr:from>
    <xdr:to>
      <xdr:col>24</xdr:col>
      <xdr:colOff>62865</xdr:colOff>
      <xdr:row>77</xdr:row>
      <xdr:rowOff>100381</xdr:rowOff>
    </xdr:to>
    <xdr:cxnSp macro="">
      <xdr:nvCxnSpPr>
        <xdr:cNvPr id="169" name="直線コネクタ 168"/>
        <xdr:cNvCxnSpPr/>
      </xdr:nvCxnSpPr>
      <xdr:spPr>
        <a:xfrm flipV="1">
          <a:off x="4633595" y="12268850"/>
          <a:ext cx="1270" cy="1033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104208</xdr:rowOff>
    </xdr:from>
    <xdr:ext cx="599010" cy="259045"/>
    <xdr:sp macro="" textlink="">
      <xdr:nvSpPr>
        <xdr:cNvPr id="170" name="民生費最小値テキスト"/>
        <xdr:cNvSpPr txBox="1"/>
      </xdr:nvSpPr>
      <xdr:spPr>
        <a:xfrm>
          <a:off x="4686300" y="133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100381</xdr:rowOff>
    </xdr:from>
    <xdr:to>
      <xdr:col>24</xdr:col>
      <xdr:colOff>152400</xdr:colOff>
      <xdr:row>77</xdr:row>
      <xdr:rowOff>100381</xdr:rowOff>
    </xdr:to>
    <xdr:cxnSp macro="">
      <xdr:nvCxnSpPr>
        <xdr:cNvPr id="171" name="直線コネクタ 170"/>
        <xdr:cNvCxnSpPr/>
      </xdr:nvCxnSpPr>
      <xdr:spPr>
        <a:xfrm>
          <a:off x="4546600" y="1330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42577</xdr:rowOff>
    </xdr:from>
    <xdr:ext cx="599010" cy="259045"/>
    <xdr:sp macro="" textlink="">
      <xdr:nvSpPr>
        <xdr:cNvPr id="172" name="民生費最大値テキスト"/>
        <xdr:cNvSpPr txBox="1"/>
      </xdr:nvSpPr>
      <xdr:spPr>
        <a:xfrm>
          <a:off x="4686300" y="1204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95900</xdr:rowOff>
    </xdr:from>
    <xdr:to>
      <xdr:col>24</xdr:col>
      <xdr:colOff>152400</xdr:colOff>
      <xdr:row>71</xdr:row>
      <xdr:rowOff>95900</xdr:rowOff>
    </xdr:to>
    <xdr:cxnSp macro="">
      <xdr:nvCxnSpPr>
        <xdr:cNvPr id="173" name="直線コネクタ 172"/>
        <xdr:cNvCxnSpPr/>
      </xdr:nvCxnSpPr>
      <xdr:spPr>
        <a:xfrm>
          <a:off x="4546600" y="1226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100381</xdr:rowOff>
    </xdr:from>
    <xdr:to>
      <xdr:col>24</xdr:col>
      <xdr:colOff>63500</xdr:colOff>
      <xdr:row>78</xdr:row>
      <xdr:rowOff>15456</xdr:rowOff>
    </xdr:to>
    <xdr:cxnSp macro="">
      <xdr:nvCxnSpPr>
        <xdr:cNvPr id="174" name="直線コネクタ 173"/>
        <xdr:cNvCxnSpPr/>
      </xdr:nvCxnSpPr>
      <xdr:spPr>
        <a:xfrm flipV="1">
          <a:off x="3797300" y="13302031"/>
          <a:ext cx="8382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124472</xdr:rowOff>
    </xdr:from>
    <xdr:ext cx="599010" cy="259045"/>
    <xdr:sp macro="" textlink="">
      <xdr:nvSpPr>
        <xdr:cNvPr id="175" name="民生費平均値テキスト"/>
        <xdr:cNvSpPr txBox="1"/>
      </xdr:nvSpPr>
      <xdr:spPr>
        <a:xfrm>
          <a:off x="4686300" y="12640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101595</xdr:rowOff>
    </xdr:from>
    <xdr:to>
      <xdr:col>24</xdr:col>
      <xdr:colOff>114300</xdr:colOff>
      <xdr:row>75</xdr:row>
      <xdr:rowOff>31745</xdr:rowOff>
    </xdr:to>
    <xdr:sp macro="" textlink="">
      <xdr:nvSpPr>
        <xdr:cNvPr id="176" name="フローチャート: 判断 175"/>
        <xdr:cNvSpPr/>
      </xdr:nvSpPr>
      <xdr:spPr>
        <a:xfrm>
          <a:off x="4584700" y="127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42652</xdr:rowOff>
    </xdr:from>
    <xdr:to>
      <xdr:col>19</xdr:col>
      <xdr:colOff>177800</xdr:colOff>
      <xdr:row>78</xdr:row>
      <xdr:rowOff>15456</xdr:rowOff>
    </xdr:to>
    <xdr:cxnSp macro="">
      <xdr:nvCxnSpPr>
        <xdr:cNvPr id="177" name="直線コネクタ 176"/>
        <xdr:cNvCxnSpPr/>
      </xdr:nvCxnSpPr>
      <xdr:spPr>
        <a:xfrm>
          <a:off x="2908300" y="13244302"/>
          <a:ext cx="889000" cy="14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24892</xdr:rowOff>
    </xdr:from>
    <xdr:to>
      <xdr:col>20</xdr:col>
      <xdr:colOff>38100</xdr:colOff>
      <xdr:row>75</xdr:row>
      <xdr:rowOff>126492</xdr:rowOff>
    </xdr:to>
    <xdr:sp macro="" textlink="">
      <xdr:nvSpPr>
        <xdr:cNvPr id="178" name="フローチャート: 判断 177"/>
        <xdr:cNvSpPr/>
      </xdr:nvSpPr>
      <xdr:spPr>
        <a:xfrm>
          <a:off x="3746500" y="128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143019</xdr:rowOff>
    </xdr:from>
    <xdr:ext cx="599010" cy="259045"/>
    <xdr:sp macro="" textlink="">
      <xdr:nvSpPr>
        <xdr:cNvPr id="179" name="テキスト ボックス 178"/>
        <xdr:cNvSpPr txBox="1"/>
      </xdr:nvSpPr>
      <xdr:spPr>
        <a:xfrm>
          <a:off x="3497795" y="1265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42652</xdr:rowOff>
    </xdr:from>
    <xdr:to>
      <xdr:col>15</xdr:col>
      <xdr:colOff>50800</xdr:colOff>
      <xdr:row>78</xdr:row>
      <xdr:rowOff>73323</xdr:rowOff>
    </xdr:to>
    <xdr:cxnSp macro="">
      <xdr:nvCxnSpPr>
        <xdr:cNvPr id="180" name="直線コネクタ 179"/>
        <xdr:cNvCxnSpPr/>
      </xdr:nvCxnSpPr>
      <xdr:spPr>
        <a:xfrm flipV="1">
          <a:off x="2019300" y="13244302"/>
          <a:ext cx="8890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118687</xdr:rowOff>
    </xdr:from>
    <xdr:to>
      <xdr:col>15</xdr:col>
      <xdr:colOff>101600</xdr:colOff>
      <xdr:row>75</xdr:row>
      <xdr:rowOff>48837</xdr:rowOff>
    </xdr:to>
    <xdr:sp macro="" textlink="">
      <xdr:nvSpPr>
        <xdr:cNvPr id="181" name="フローチャート: 判断 180"/>
        <xdr:cNvSpPr/>
      </xdr:nvSpPr>
      <xdr:spPr>
        <a:xfrm>
          <a:off x="2857500" y="1280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65364</xdr:rowOff>
    </xdr:from>
    <xdr:ext cx="599010" cy="259045"/>
    <xdr:sp macro="" textlink="">
      <xdr:nvSpPr>
        <xdr:cNvPr id="182" name="テキスト ボックス 181"/>
        <xdr:cNvSpPr txBox="1"/>
      </xdr:nvSpPr>
      <xdr:spPr>
        <a:xfrm>
          <a:off x="2608795" y="125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73323</xdr:rowOff>
    </xdr:from>
    <xdr:to>
      <xdr:col>10</xdr:col>
      <xdr:colOff>114300</xdr:colOff>
      <xdr:row>78</xdr:row>
      <xdr:rowOff>101028</xdr:rowOff>
    </xdr:to>
    <xdr:cxnSp macro="">
      <xdr:nvCxnSpPr>
        <xdr:cNvPr id="183" name="直線コネクタ 182"/>
        <xdr:cNvCxnSpPr/>
      </xdr:nvCxnSpPr>
      <xdr:spPr>
        <a:xfrm flipV="1">
          <a:off x="1130300" y="13446423"/>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68052</xdr:rowOff>
    </xdr:from>
    <xdr:to>
      <xdr:col>10</xdr:col>
      <xdr:colOff>165100</xdr:colOff>
      <xdr:row>75</xdr:row>
      <xdr:rowOff>169652</xdr:rowOff>
    </xdr:to>
    <xdr:sp macro="" textlink="">
      <xdr:nvSpPr>
        <xdr:cNvPr id="184" name="フローチャート: 判断 183"/>
        <xdr:cNvSpPr/>
      </xdr:nvSpPr>
      <xdr:spPr>
        <a:xfrm>
          <a:off x="19685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14729</xdr:rowOff>
    </xdr:from>
    <xdr:ext cx="599010" cy="259045"/>
    <xdr:sp macro="" textlink="">
      <xdr:nvSpPr>
        <xdr:cNvPr id="185" name="テキスト ボックス 184"/>
        <xdr:cNvSpPr txBox="1"/>
      </xdr:nvSpPr>
      <xdr:spPr>
        <a:xfrm>
          <a:off x="1719795" y="1270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118664</xdr:rowOff>
    </xdr:from>
    <xdr:to>
      <xdr:col>6</xdr:col>
      <xdr:colOff>38100</xdr:colOff>
      <xdr:row>76</xdr:row>
      <xdr:rowOff>48814</xdr:rowOff>
    </xdr:to>
    <xdr:sp macro="" textlink="">
      <xdr:nvSpPr>
        <xdr:cNvPr id="186" name="フローチャート: 判断 185"/>
        <xdr:cNvSpPr/>
      </xdr:nvSpPr>
      <xdr:spPr>
        <a:xfrm>
          <a:off x="1079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65341</xdr:rowOff>
    </xdr:from>
    <xdr:ext cx="599010" cy="259045"/>
    <xdr:sp macro="" textlink="">
      <xdr:nvSpPr>
        <xdr:cNvPr id="187" name="テキスト ボックス 186"/>
        <xdr:cNvSpPr txBox="1"/>
      </xdr:nvSpPr>
      <xdr:spPr>
        <a:xfrm>
          <a:off x="830795" y="1275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49581</xdr:rowOff>
    </xdr:from>
    <xdr:to>
      <xdr:col>24</xdr:col>
      <xdr:colOff>114300</xdr:colOff>
      <xdr:row>77</xdr:row>
      <xdr:rowOff>151181</xdr:rowOff>
    </xdr:to>
    <xdr:sp macro="" textlink="">
      <xdr:nvSpPr>
        <xdr:cNvPr id="193" name="楕円 192"/>
        <xdr:cNvSpPr/>
      </xdr:nvSpPr>
      <xdr:spPr>
        <a:xfrm>
          <a:off x="4584700" y="132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135958</xdr:rowOff>
    </xdr:from>
    <xdr:ext cx="599010" cy="259045"/>
    <xdr:sp macro="" textlink="">
      <xdr:nvSpPr>
        <xdr:cNvPr id="194" name="民生費該当値テキスト"/>
        <xdr:cNvSpPr txBox="1"/>
      </xdr:nvSpPr>
      <xdr:spPr>
        <a:xfrm>
          <a:off x="4686300" y="1316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136106</xdr:rowOff>
    </xdr:from>
    <xdr:to>
      <xdr:col>20</xdr:col>
      <xdr:colOff>38100</xdr:colOff>
      <xdr:row>78</xdr:row>
      <xdr:rowOff>66256</xdr:rowOff>
    </xdr:to>
    <xdr:sp macro="" textlink="">
      <xdr:nvSpPr>
        <xdr:cNvPr id="195" name="楕円 194"/>
        <xdr:cNvSpPr/>
      </xdr:nvSpPr>
      <xdr:spPr>
        <a:xfrm>
          <a:off x="3746500" y="133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57383</xdr:rowOff>
    </xdr:from>
    <xdr:ext cx="599010" cy="259045"/>
    <xdr:sp macro="" textlink="">
      <xdr:nvSpPr>
        <xdr:cNvPr id="196" name="テキスト ボックス 195"/>
        <xdr:cNvSpPr txBox="1"/>
      </xdr:nvSpPr>
      <xdr:spPr>
        <a:xfrm>
          <a:off x="3497795" y="1343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163302</xdr:rowOff>
    </xdr:from>
    <xdr:to>
      <xdr:col>15</xdr:col>
      <xdr:colOff>101600</xdr:colOff>
      <xdr:row>77</xdr:row>
      <xdr:rowOff>93452</xdr:rowOff>
    </xdr:to>
    <xdr:sp macro="" textlink="">
      <xdr:nvSpPr>
        <xdr:cNvPr id="197" name="楕円 196"/>
        <xdr:cNvSpPr/>
      </xdr:nvSpPr>
      <xdr:spPr>
        <a:xfrm>
          <a:off x="2857500" y="131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84579</xdr:rowOff>
    </xdr:from>
    <xdr:ext cx="599010" cy="259045"/>
    <xdr:sp macro="" textlink="">
      <xdr:nvSpPr>
        <xdr:cNvPr id="198" name="テキスト ボックス 197"/>
        <xdr:cNvSpPr txBox="1"/>
      </xdr:nvSpPr>
      <xdr:spPr>
        <a:xfrm>
          <a:off x="2608795" y="1328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22523</xdr:rowOff>
    </xdr:from>
    <xdr:to>
      <xdr:col>10</xdr:col>
      <xdr:colOff>165100</xdr:colOff>
      <xdr:row>78</xdr:row>
      <xdr:rowOff>124123</xdr:rowOff>
    </xdr:to>
    <xdr:sp macro="" textlink="">
      <xdr:nvSpPr>
        <xdr:cNvPr id="199" name="楕円 198"/>
        <xdr:cNvSpPr/>
      </xdr:nvSpPr>
      <xdr:spPr>
        <a:xfrm>
          <a:off x="1968500" y="133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115250</xdr:rowOff>
    </xdr:from>
    <xdr:ext cx="599010" cy="259045"/>
    <xdr:sp macro="" textlink="">
      <xdr:nvSpPr>
        <xdr:cNvPr id="200" name="テキスト ボックス 199"/>
        <xdr:cNvSpPr txBox="1"/>
      </xdr:nvSpPr>
      <xdr:spPr>
        <a:xfrm>
          <a:off x="1719795" y="1348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50228</xdr:rowOff>
    </xdr:from>
    <xdr:to>
      <xdr:col>6</xdr:col>
      <xdr:colOff>38100</xdr:colOff>
      <xdr:row>78</xdr:row>
      <xdr:rowOff>151828</xdr:rowOff>
    </xdr:to>
    <xdr:sp macro="" textlink="">
      <xdr:nvSpPr>
        <xdr:cNvPr id="201" name="楕円 200"/>
        <xdr:cNvSpPr/>
      </xdr:nvSpPr>
      <xdr:spPr>
        <a:xfrm>
          <a:off x="1079500" y="134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142955</xdr:rowOff>
    </xdr:from>
    <xdr:ext cx="599010" cy="259045"/>
    <xdr:sp macro="" textlink="">
      <xdr:nvSpPr>
        <xdr:cNvPr id="202" name="テキスト ボックス 201"/>
        <xdr:cNvSpPr txBox="1"/>
      </xdr:nvSpPr>
      <xdr:spPr>
        <a:xfrm>
          <a:off x="830795" y="1351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7" name="直線コネクタ 226"/>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28" name="衛生費最小値テキスト"/>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29" name="直線コネクタ 228"/>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0" name="衛生費最大値テキスト"/>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1" name="直線コネクタ 230"/>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16047</xdr:rowOff>
    </xdr:from>
    <xdr:to>
      <xdr:col>24</xdr:col>
      <xdr:colOff>63500</xdr:colOff>
      <xdr:row>94</xdr:row>
      <xdr:rowOff>50146</xdr:rowOff>
    </xdr:to>
    <xdr:cxnSp macro="">
      <xdr:nvCxnSpPr>
        <xdr:cNvPr id="232" name="直線コネクタ 231"/>
        <xdr:cNvCxnSpPr/>
      </xdr:nvCxnSpPr>
      <xdr:spPr>
        <a:xfrm>
          <a:off x="3797300" y="16132347"/>
          <a:ext cx="8382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3" name="衛生費平均値テキスト"/>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4" name="フローチャート: 判断 233"/>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16047</xdr:rowOff>
    </xdr:from>
    <xdr:to>
      <xdr:col>19</xdr:col>
      <xdr:colOff>177800</xdr:colOff>
      <xdr:row>94</xdr:row>
      <xdr:rowOff>53880</xdr:rowOff>
    </xdr:to>
    <xdr:cxnSp macro="">
      <xdr:nvCxnSpPr>
        <xdr:cNvPr id="235" name="直線コネクタ 234"/>
        <xdr:cNvCxnSpPr/>
      </xdr:nvCxnSpPr>
      <xdr:spPr>
        <a:xfrm flipV="1">
          <a:off x="2908300" y="16132347"/>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6" name="フローチャート: 判断 235"/>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7" name="テキスト ボックス 236"/>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53880</xdr:rowOff>
    </xdr:from>
    <xdr:to>
      <xdr:col>15</xdr:col>
      <xdr:colOff>50800</xdr:colOff>
      <xdr:row>95</xdr:row>
      <xdr:rowOff>61213</xdr:rowOff>
    </xdr:to>
    <xdr:cxnSp macro="">
      <xdr:nvCxnSpPr>
        <xdr:cNvPr id="238" name="直線コネクタ 237"/>
        <xdr:cNvCxnSpPr/>
      </xdr:nvCxnSpPr>
      <xdr:spPr>
        <a:xfrm flipV="1">
          <a:off x="2019300" y="16170180"/>
          <a:ext cx="889000" cy="17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39" name="フローチャート: 判断 238"/>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0" name="テキスト ボックス 239"/>
        <xdr:cNvSpPr txBox="1"/>
      </xdr:nvSpPr>
      <xdr:spPr>
        <a:xfrm>
          <a:off x="2641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61213</xdr:rowOff>
    </xdr:from>
    <xdr:to>
      <xdr:col>10</xdr:col>
      <xdr:colOff>114300</xdr:colOff>
      <xdr:row>95</xdr:row>
      <xdr:rowOff>64396</xdr:rowOff>
    </xdr:to>
    <xdr:cxnSp macro="">
      <xdr:nvCxnSpPr>
        <xdr:cNvPr id="241" name="直線コネクタ 240"/>
        <xdr:cNvCxnSpPr/>
      </xdr:nvCxnSpPr>
      <xdr:spPr>
        <a:xfrm flipV="1">
          <a:off x="1130300" y="16348963"/>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2" name="フローチャート: 判断 241"/>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3" name="テキスト ボックス 242"/>
        <xdr:cNvSpPr txBox="1"/>
      </xdr:nvSpPr>
      <xdr:spPr>
        <a:xfrm>
          <a:off x="1752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4" name="フローチャート: 判断 243"/>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22693</xdr:rowOff>
    </xdr:from>
    <xdr:ext cx="534377" cy="259045"/>
    <xdr:sp macro="" textlink="">
      <xdr:nvSpPr>
        <xdr:cNvPr id="245" name="テキスト ボックス 244"/>
        <xdr:cNvSpPr txBox="1"/>
      </xdr:nvSpPr>
      <xdr:spPr>
        <a:xfrm>
          <a:off x="863111" y="16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170796</xdr:rowOff>
    </xdr:from>
    <xdr:to>
      <xdr:col>24</xdr:col>
      <xdr:colOff>114300</xdr:colOff>
      <xdr:row>94</xdr:row>
      <xdr:rowOff>100946</xdr:rowOff>
    </xdr:to>
    <xdr:sp macro="" textlink="">
      <xdr:nvSpPr>
        <xdr:cNvPr id="251" name="楕円 250"/>
        <xdr:cNvSpPr/>
      </xdr:nvSpPr>
      <xdr:spPr>
        <a:xfrm>
          <a:off x="4584700" y="161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22223</xdr:rowOff>
    </xdr:from>
    <xdr:ext cx="534377" cy="259045"/>
    <xdr:sp macro="" textlink="">
      <xdr:nvSpPr>
        <xdr:cNvPr id="252" name="衛生費該当値テキスト"/>
        <xdr:cNvSpPr txBox="1"/>
      </xdr:nvSpPr>
      <xdr:spPr>
        <a:xfrm>
          <a:off x="4686300" y="1596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136697</xdr:rowOff>
    </xdr:from>
    <xdr:to>
      <xdr:col>20</xdr:col>
      <xdr:colOff>38100</xdr:colOff>
      <xdr:row>94</xdr:row>
      <xdr:rowOff>66847</xdr:rowOff>
    </xdr:to>
    <xdr:sp macro="" textlink="">
      <xdr:nvSpPr>
        <xdr:cNvPr id="253" name="楕円 252"/>
        <xdr:cNvSpPr/>
      </xdr:nvSpPr>
      <xdr:spPr>
        <a:xfrm>
          <a:off x="3746500" y="160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83374</xdr:rowOff>
    </xdr:from>
    <xdr:ext cx="534377" cy="259045"/>
    <xdr:sp macro="" textlink="">
      <xdr:nvSpPr>
        <xdr:cNvPr id="254" name="テキスト ボックス 253"/>
        <xdr:cNvSpPr txBox="1"/>
      </xdr:nvSpPr>
      <xdr:spPr>
        <a:xfrm>
          <a:off x="3530111" y="1585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3080</xdr:rowOff>
    </xdr:from>
    <xdr:to>
      <xdr:col>15</xdr:col>
      <xdr:colOff>101600</xdr:colOff>
      <xdr:row>94</xdr:row>
      <xdr:rowOff>104680</xdr:rowOff>
    </xdr:to>
    <xdr:sp macro="" textlink="">
      <xdr:nvSpPr>
        <xdr:cNvPr id="255" name="楕円 254"/>
        <xdr:cNvSpPr/>
      </xdr:nvSpPr>
      <xdr:spPr>
        <a:xfrm>
          <a:off x="2857500" y="161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121207</xdr:rowOff>
    </xdr:from>
    <xdr:ext cx="534377" cy="259045"/>
    <xdr:sp macro="" textlink="">
      <xdr:nvSpPr>
        <xdr:cNvPr id="256" name="テキスト ボックス 255"/>
        <xdr:cNvSpPr txBox="1"/>
      </xdr:nvSpPr>
      <xdr:spPr>
        <a:xfrm>
          <a:off x="2641111" y="1589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10413</xdr:rowOff>
    </xdr:from>
    <xdr:to>
      <xdr:col>10</xdr:col>
      <xdr:colOff>165100</xdr:colOff>
      <xdr:row>95</xdr:row>
      <xdr:rowOff>112013</xdr:rowOff>
    </xdr:to>
    <xdr:sp macro="" textlink="">
      <xdr:nvSpPr>
        <xdr:cNvPr id="257" name="楕円 256"/>
        <xdr:cNvSpPr/>
      </xdr:nvSpPr>
      <xdr:spPr>
        <a:xfrm>
          <a:off x="1968500" y="1629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128540</xdr:rowOff>
    </xdr:from>
    <xdr:ext cx="534377" cy="259045"/>
    <xdr:sp macro="" textlink="">
      <xdr:nvSpPr>
        <xdr:cNvPr id="258" name="テキスト ボックス 257"/>
        <xdr:cNvSpPr txBox="1"/>
      </xdr:nvSpPr>
      <xdr:spPr>
        <a:xfrm>
          <a:off x="1752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13596</xdr:rowOff>
    </xdr:from>
    <xdr:to>
      <xdr:col>6</xdr:col>
      <xdr:colOff>38100</xdr:colOff>
      <xdr:row>95</xdr:row>
      <xdr:rowOff>115196</xdr:rowOff>
    </xdr:to>
    <xdr:sp macro="" textlink="">
      <xdr:nvSpPr>
        <xdr:cNvPr id="259" name="楕円 258"/>
        <xdr:cNvSpPr/>
      </xdr:nvSpPr>
      <xdr:spPr>
        <a:xfrm>
          <a:off x="1079500" y="163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131723</xdr:rowOff>
    </xdr:from>
    <xdr:ext cx="534377" cy="259045"/>
    <xdr:sp macro="" textlink="">
      <xdr:nvSpPr>
        <xdr:cNvPr id="260" name="テキスト ボックス 259"/>
        <xdr:cNvSpPr txBox="1"/>
      </xdr:nvSpPr>
      <xdr:spPr>
        <a:xfrm>
          <a:off x="863111" y="160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6" name="直線コネクタ 285"/>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89" name="労働費最大値テキスト"/>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0" name="直線コネクタ 289"/>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76019</xdr:rowOff>
    </xdr:from>
    <xdr:to>
      <xdr:col>55</xdr:col>
      <xdr:colOff>0</xdr:colOff>
      <xdr:row>30</xdr:row>
      <xdr:rowOff>142313</xdr:rowOff>
    </xdr:to>
    <xdr:cxnSp macro="">
      <xdr:nvCxnSpPr>
        <xdr:cNvPr id="291" name="直線コネクタ 290"/>
        <xdr:cNvCxnSpPr/>
      </xdr:nvCxnSpPr>
      <xdr:spPr>
        <a:xfrm flipV="1">
          <a:off x="9639300" y="5219519"/>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6258</xdr:rowOff>
    </xdr:from>
    <xdr:ext cx="469744" cy="259045"/>
    <xdr:sp macro="" textlink="">
      <xdr:nvSpPr>
        <xdr:cNvPr id="292" name="労働費平均値テキスト"/>
        <xdr:cNvSpPr txBox="1"/>
      </xdr:nvSpPr>
      <xdr:spPr>
        <a:xfrm>
          <a:off x="10528300" y="6521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3" name="フローチャート: 判断 292"/>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85979</xdr:rowOff>
    </xdr:from>
    <xdr:to>
      <xdr:col>50</xdr:col>
      <xdr:colOff>114300</xdr:colOff>
      <xdr:row>30</xdr:row>
      <xdr:rowOff>142313</xdr:rowOff>
    </xdr:to>
    <xdr:cxnSp macro="">
      <xdr:nvCxnSpPr>
        <xdr:cNvPr id="294" name="直線コネクタ 293"/>
        <xdr:cNvCxnSpPr/>
      </xdr:nvCxnSpPr>
      <xdr:spPr>
        <a:xfrm>
          <a:off x="8750300" y="5229479"/>
          <a:ext cx="889000" cy="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124151</xdr:rowOff>
    </xdr:from>
    <xdr:ext cx="469744" cy="259045"/>
    <xdr:sp macro="" textlink="">
      <xdr:nvSpPr>
        <xdr:cNvPr id="296" name="テキスト ボックス 295"/>
        <xdr:cNvSpPr txBox="1"/>
      </xdr:nvSpPr>
      <xdr:spPr>
        <a:xfrm>
          <a:off x="9404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65079</xdr:rowOff>
    </xdr:from>
    <xdr:to>
      <xdr:col>45</xdr:col>
      <xdr:colOff>177800</xdr:colOff>
      <xdr:row>30</xdr:row>
      <xdr:rowOff>85979</xdr:rowOff>
    </xdr:to>
    <xdr:cxnSp macro="">
      <xdr:nvCxnSpPr>
        <xdr:cNvPr id="297" name="直線コネクタ 296"/>
        <xdr:cNvCxnSpPr/>
      </xdr:nvCxnSpPr>
      <xdr:spPr>
        <a:xfrm>
          <a:off x="7861300" y="5208579"/>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298" name="フローチャート: 判断 297"/>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110108</xdr:rowOff>
    </xdr:from>
    <xdr:ext cx="469744" cy="259045"/>
    <xdr:sp macro="" textlink="">
      <xdr:nvSpPr>
        <xdr:cNvPr id="299" name="テキスト ボックス 298"/>
        <xdr:cNvSpPr txBox="1"/>
      </xdr:nvSpPr>
      <xdr:spPr>
        <a:xfrm>
          <a:off x="8515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65079</xdr:rowOff>
    </xdr:from>
    <xdr:to>
      <xdr:col>41</xdr:col>
      <xdr:colOff>50800</xdr:colOff>
      <xdr:row>30</xdr:row>
      <xdr:rowOff>129250</xdr:rowOff>
    </xdr:to>
    <xdr:cxnSp macro="">
      <xdr:nvCxnSpPr>
        <xdr:cNvPr id="300" name="直線コネクタ 299"/>
        <xdr:cNvCxnSpPr/>
      </xdr:nvCxnSpPr>
      <xdr:spPr>
        <a:xfrm flipV="1">
          <a:off x="6972300" y="5208579"/>
          <a:ext cx="8890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1" name="フローチャート: 判断 300"/>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143745</xdr:rowOff>
    </xdr:from>
    <xdr:ext cx="469744" cy="259045"/>
    <xdr:sp macro="" textlink="">
      <xdr:nvSpPr>
        <xdr:cNvPr id="302" name="テキスト ボックス 301"/>
        <xdr:cNvSpPr txBox="1"/>
      </xdr:nvSpPr>
      <xdr:spPr>
        <a:xfrm>
          <a:off x="7626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3" name="フローチャート: 判断 302"/>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165625</xdr:rowOff>
    </xdr:from>
    <xdr:ext cx="378565" cy="259045"/>
    <xdr:sp macro="" textlink="">
      <xdr:nvSpPr>
        <xdr:cNvPr id="304" name="テキスト ボックス 303"/>
        <xdr:cNvSpPr txBox="1"/>
      </xdr:nvSpPr>
      <xdr:spPr>
        <a:xfrm>
          <a:off x="6783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25219</xdr:rowOff>
    </xdr:from>
    <xdr:to>
      <xdr:col>55</xdr:col>
      <xdr:colOff>50800</xdr:colOff>
      <xdr:row>30</xdr:row>
      <xdr:rowOff>126819</xdr:rowOff>
    </xdr:to>
    <xdr:sp macro="" textlink="">
      <xdr:nvSpPr>
        <xdr:cNvPr id="310" name="楕円 309"/>
        <xdr:cNvSpPr/>
      </xdr:nvSpPr>
      <xdr:spPr>
        <a:xfrm>
          <a:off x="10426700" y="516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149696</xdr:rowOff>
    </xdr:from>
    <xdr:ext cx="469744" cy="259045"/>
    <xdr:sp macro="" textlink="">
      <xdr:nvSpPr>
        <xdr:cNvPr id="311" name="労働費該当値テキスト"/>
        <xdr:cNvSpPr txBox="1"/>
      </xdr:nvSpPr>
      <xdr:spPr>
        <a:xfrm>
          <a:off x="10528300" y="512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91513</xdr:rowOff>
    </xdr:from>
    <xdr:to>
      <xdr:col>50</xdr:col>
      <xdr:colOff>165100</xdr:colOff>
      <xdr:row>31</xdr:row>
      <xdr:rowOff>21663</xdr:rowOff>
    </xdr:to>
    <xdr:sp macro="" textlink="">
      <xdr:nvSpPr>
        <xdr:cNvPr id="312" name="楕円 311"/>
        <xdr:cNvSpPr/>
      </xdr:nvSpPr>
      <xdr:spPr>
        <a:xfrm>
          <a:off x="9588500" y="52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38190</xdr:rowOff>
    </xdr:from>
    <xdr:ext cx="469744" cy="259045"/>
    <xdr:sp macro="" textlink="">
      <xdr:nvSpPr>
        <xdr:cNvPr id="313" name="テキスト ボックス 312"/>
        <xdr:cNvSpPr txBox="1"/>
      </xdr:nvSpPr>
      <xdr:spPr>
        <a:xfrm>
          <a:off x="9404428" y="50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35179</xdr:rowOff>
    </xdr:from>
    <xdr:to>
      <xdr:col>46</xdr:col>
      <xdr:colOff>38100</xdr:colOff>
      <xdr:row>30</xdr:row>
      <xdr:rowOff>136779</xdr:rowOff>
    </xdr:to>
    <xdr:sp macro="" textlink="">
      <xdr:nvSpPr>
        <xdr:cNvPr id="314" name="楕円 313"/>
        <xdr:cNvSpPr/>
      </xdr:nvSpPr>
      <xdr:spPr>
        <a:xfrm>
          <a:off x="8699500" y="51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153306</xdr:rowOff>
    </xdr:from>
    <xdr:ext cx="469744" cy="259045"/>
    <xdr:sp macro="" textlink="">
      <xdr:nvSpPr>
        <xdr:cNvPr id="315" name="テキスト ボックス 314"/>
        <xdr:cNvSpPr txBox="1"/>
      </xdr:nvSpPr>
      <xdr:spPr>
        <a:xfrm>
          <a:off x="8515428" y="495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14279</xdr:rowOff>
    </xdr:from>
    <xdr:to>
      <xdr:col>41</xdr:col>
      <xdr:colOff>101600</xdr:colOff>
      <xdr:row>30</xdr:row>
      <xdr:rowOff>115879</xdr:rowOff>
    </xdr:to>
    <xdr:sp macro="" textlink="">
      <xdr:nvSpPr>
        <xdr:cNvPr id="316" name="楕円 315"/>
        <xdr:cNvSpPr/>
      </xdr:nvSpPr>
      <xdr:spPr>
        <a:xfrm>
          <a:off x="7810500" y="5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132406</xdr:rowOff>
    </xdr:from>
    <xdr:ext cx="469744" cy="259045"/>
    <xdr:sp macro="" textlink="">
      <xdr:nvSpPr>
        <xdr:cNvPr id="317" name="テキスト ボックス 316"/>
        <xdr:cNvSpPr txBox="1"/>
      </xdr:nvSpPr>
      <xdr:spPr>
        <a:xfrm>
          <a:off x="7626428" y="493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78450</xdr:rowOff>
    </xdr:from>
    <xdr:to>
      <xdr:col>36</xdr:col>
      <xdr:colOff>165100</xdr:colOff>
      <xdr:row>31</xdr:row>
      <xdr:rowOff>8600</xdr:rowOff>
    </xdr:to>
    <xdr:sp macro="" textlink="">
      <xdr:nvSpPr>
        <xdr:cNvPr id="318" name="楕円 317"/>
        <xdr:cNvSpPr/>
      </xdr:nvSpPr>
      <xdr:spPr>
        <a:xfrm>
          <a:off x="6921500" y="52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25127</xdr:rowOff>
    </xdr:from>
    <xdr:ext cx="469744" cy="259045"/>
    <xdr:sp macro="" textlink="">
      <xdr:nvSpPr>
        <xdr:cNvPr id="319" name="テキスト ボックス 318"/>
        <xdr:cNvSpPr txBox="1"/>
      </xdr:nvSpPr>
      <xdr:spPr>
        <a:xfrm>
          <a:off x="6737428" y="49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3" name="直線コネクタ 342"/>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4" name="農林水産業費最小値テキスト"/>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5" name="直線コネクタ 344"/>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6" name="農林水産業費最大値テキスト"/>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7" name="直線コネクタ 346"/>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102800</xdr:rowOff>
    </xdr:from>
    <xdr:to>
      <xdr:col>55</xdr:col>
      <xdr:colOff>0</xdr:colOff>
      <xdr:row>58</xdr:row>
      <xdr:rowOff>33839</xdr:rowOff>
    </xdr:to>
    <xdr:cxnSp macro="">
      <xdr:nvCxnSpPr>
        <xdr:cNvPr id="348" name="直線コネクタ 347"/>
        <xdr:cNvCxnSpPr/>
      </xdr:nvCxnSpPr>
      <xdr:spPr>
        <a:xfrm flipV="1">
          <a:off x="9639300" y="9875450"/>
          <a:ext cx="8382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148620</xdr:rowOff>
    </xdr:from>
    <xdr:ext cx="534377" cy="259045"/>
    <xdr:sp macro="" textlink="">
      <xdr:nvSpPr>
        <xdr:cNvPr id="349" name="農林水産業費平均値テキスト"/>
        <xdr:cNvSpPr txBox="1"/>
      </xdr:nvSpPr>
      <xdr:spPr>
        <a:xfrm>
          <a:off x="10528300" y="923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0" name="フローチャート: 判断 349"/>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46127</xdr:rowOff>
    </xdr:from>
    <xdr:to>
      <xdr:col>50</xdr:col>
      <xdr:colOff>114300</xdr:colOff>
      <xdr:row>58</xdr:row>
      <xdr:rowOff>33839</xdr:rowOff>
    </xdr:to>
    <xdr:cxnSp macro="">
      <xdr:nvCxnSpPr>
        <xdr:cNvPr id="351" name="直線コネクタ 350"/>
        <xdr:cNvCxnSpPr/>
      </xdr:nvCxnSpPr>
      <xdr:spPr>
        <a:xfrm>
          <a:off x="8750300" y="9818777"/>
          <a:ext cx="889000" cy="15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2" name="フローチャート: 判断 351"/>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43749</xdr:rowOff>
    </xdr:from>
    <xdr:ext cx="534377" cy="259045"/>
    <xdr:sp macro="" textlink="">
      <xdr:nvSpPr>
        <xdr:cNvPr id="353" name="テキスト ボックス 352"/>
        <xdr:cNvSpPr txBox="1"/>
      </xdr:nvSpPr>
      <xdr:spPr>
        <a:xfrm>
          <a:off x="9372111" y="91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46127</xdr:rowOff>
    </xdr:from>
    <xdr:to>
      <xdr:col>45</xdr:col>
      <xdr:colOff>177800</xdr:colOff>
      <xdr:row>58</xdr:row>
      <xdr:rowOff>901</xdr:rowOff>
    </xdr:to>
    <xdr:cxnSp macro="">
      <xdr:nvCxnSpPr>
        <xdr:cNvPr id="354" name="直線コネクタ 353"/>
        <xdr:cNvCxnSpPr/>
      </xdr:nvCxnSpPr>
      <xdr:spPr>
        <a:xfrm flipV="1">
          <a:off x="7861300" y="9818777"/>
          <a:ext cx="889000" cy="1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5" name="フローチャート: 判断 354"/>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19690</xdr:rowOff>
    </xdr:from>
    <xdr:ext cx="534377" cy="259045"/>
    <xdr:sp macro="" textlink="">
      <xdr:nvSpPr>
        <xdr:cNvPr id="356" name="テキスト ボックス 355"/>
        <xdr:cNvSpPr txBox="1"/>
      </xdr:nvSpPr>
      <xdr:spPr>
        <a:xfrm>
          <a:off x="8483111" y="91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42240</xdr:rowOff>
    </xdr:from>
    <xdr:to>
      <xdr:col>41</xdr:col>
      <xdr:colOff>50800</xdr:colOff>
      <xdr:row>58</xdr:row>
      <xdr:rowOff>901</xdr:rowOff>
    </xdr:to>
    <xdr:cxnSp macro="">
      <xdr:nvCxnSpPr>
        <xdr:cNvPr id="357" name="直線コネクタ 356"/>
        <xdr:cNvCxnSpPr/>
      </xdr:nvCxnSpPr>
      <xdr:spPr>
        <a:xfrm>
          <a:off x="6972300" y="9814890"/>
          <a:ext cx="889000" cy="1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58" name="フローチャート: 判断 357"/>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9403</xdr:rowOff>
    </xdr:from>
    <xdr:ext cx="534377" cy="259045"/>
    <xdr:sp macro="" textlink="">
      <xdr:nvSpPr>
        <xdr:cNvPr id="359" name="テキスト ボックス 358"/>
        <xdr:cNvSpPr txBox="1"/>
      </xdr:nvSpPr>
      <xdr:spPr>
        <a:xfrm>
          <a:off x="7594111" y="9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0" name="フローチャート: 判断 359"/>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28757</xdr:rowOff>
    </xdr:from>
    <xdr:ext cx="534377" cy="259045"/>
    <xdr:sp macro="" textlink="">
      <xdr:nvSpPr>
        <xdr:cNvPr id="361" name="テキスト ボックス 360"/>
        <xdr:cNvSpPr txBox="1"/>
      </xdr:nvSpPr>
      <xdr:spPr>
        <a:xfrm>
          <a:off x="6705111" y="9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52000</xdr:rowOff>
    </xdr:from>
    <xdr:to>
      <xdr:col>55</xdr:col>
      <xdr:colOff>50800</xdr:colOff>
      <xdr:row>57</xdr:row>
      <xdr:rowOff>153600</xdr:rowOff>
    </xdr:to>
    <xdr:sp macro="" textlink="">
      <xdr:nvSpPr>
        <xdr:cNvPr id="367" name="楕円 366"/>
        <xdr:cNvSpPr/>
      </xdr:nvSpPr>
      <xdr:spPr>
        <a:xfrm>
          <a:off x="10426700" y="98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138377</xdr:rowOff>
    </xdr:from>
    <xdr:ext cx="534377" cy="259045"/>
    <xdr:sp macro="" textlink="">
      <xdr:nvSpPr>
        <xdr:cNvPr id="368" name="農林水産業費該当値テキスト"/>
        <xdr:cNvSpPr txBox="1"/>
      </xdr:nvSpPr>
      <xdr:spPr>
        <a:xfrm>
          <a:off x="10528300" y="97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154489</xdr:rowOff>
    </xdr:from>
    <xdr:to>
      <xdr:col>50</xdr:col>
      <xdr:colOff>165100</xdr:colOff>
      <xdr:row>58</xdr:row>
      <xdr:rowOff>84639</xdr:rowOff>
    </xdr:to>
    <xdr:sp macro="" textlink="">
      <xdr:nvSpPr>
        <xdr:cNvPr id="369" name="楕円 368"/>
        <xdr:cNvSpPr/>
      </xdr:nvSpPr>
      <xdr:spPr>
        <a:xfrm>
          <a:off x="9588500" y="99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75766</xdr:rowOff>
    </xdr:from>
    <xdr:ext cx="469744" cy="259045"/>
    <xdr:sp macro="" textlink="">
      <xdr:nvSpPr>
        <xdr:cNvPr id="370" name="テキスト ボックス 369"/>
        <xdr:cNvSpPr txBox="1"/>
      </xdr:nvSpPr>
      <xdr:spPr>
        <a:xfrm>
          <a:off x="9404428" y="100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166777</xdr:rowOff>
    </xdr:from>
    <xdr:to>
      <xdr:col>46</xdr:col>
      <xdr:colOff>38100</xdr:colOff>
      <xdr:row>57</xdr:row>
      <xdr:rowOff>96927</xdr:rowOff>
    </xdr:to>
    <xdr:sp macro="" textlink="">
      <xdr:nvSpPr>
        <xdr:cNvPr id="371" name="楕円 370"/>
        <xdr:cNvSpPr/>
      </xdr:nvSpPr>
      <xdr:spPr>
        <a:xfrm>
          <a:off x="8699500" y="97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88054</xdr:rowOff>
    </xdr:from>
    <xdr:ext cx="534377" cy="259045"/>
    <xdr:sp macro="" textlink="">
      <xdr:nvSpPr>
        <xdr:cNvPr id="372" name="テキスト ボックス 371"/>
        <xdr:cNvSpPr txBox="1"/>
      </xdr:nvSpPr>
      <xdr:spPr>
        <a:xfrm>
          <a:off x="8483111" y="986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121551</xdr:rowOff>
    </xdr:from>
    <xdr:to>
      <xdr:col>41</xdr:col>
      <xdr:colOff>101600</xdr:colOff>
      <xdr:row>58</xdr:row>
      <xdr:rowOff>51701</xdr:rowOff>
    </xdr:to>
    <xdr:sp macro="" textlink="">
      <xdr:nvSpPr>
        <xdr:cNvPr id="373" name="楕円 372"/>
        <xdr:cNvSpPr/>
      </xdr:nvSpPr>
      <xdr:spPr>
        <a:xfrm>
          <a:off x="7810500" y="98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42828</xdr:rowOff>
    </xdr:from>
    <xdr:ext cx="534377" cy="259045"/>
    <xdr:sp macro="" textlink="">
      <xdr:nvSpPr>
        <xdr:cNvPr id="374" name="テキスト ボックス 373"/>
        <xdr:cNvSpPr txBox="1"/>
      </xdr:nvSpPr>
      <xdr:spPr>
        <a:xfrm>
          <a:off x="7594111" y="99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162890</xdr:rowOff>
    </xdr:from>
    <xdr:to>
      <xdr:col>36</xdr:col>
      <xdr:colOff>165100</xdr:colOff>
      <xdr:row>57</xdr:row>
      <xdr:rowOff>93040</xdr:rowOff>
    </xdr:to>
    <xdr:sp macro="" textlink="">
      <xdr:nvSpPr>
        <xdr:cNvPr id="375" name="楕円 374"/>
        <xdr:cNvSpPr/>
      </xdr:nvSpPr>
      <xdr:spPr>
        <a:xfrm>
          <a:off x="6921500" y="97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84167</xdr:rowOff>
    </xdr:from>
    <xdr:ext cx="534377" cy="259045"/>
    <xdr:sp macro="" textlink="">
      <xdr:nvSpPr>
        <xdr:cNvPr id="376" name="テキスト ボックス 375"/>
        <xdr:cNvSpPr txBox="1"/>
      </xdr:nvSpPr>
      <xdr:spPr>
        <a:xfrm>
          <a:off x="6705111" y="98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0" name="直線コネクタ 399"/>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1" name="商工費最小値テキスト"/>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2" name="直線コネクタ 401"/>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3" name="商工費最大値テキスト"/>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4" name="直線コネクタ 403"/>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136058</xdr:rowOff>
    </xdr:from>
    <xdr:to>
      <xdr:col>55</xdr:col>
      <xdr:colOff>0</xdr:colOff>
      <xdr:row>79</xdr:row>
      <xdr:rowOff>2845</xdr:rowOff>
    </xdr:to>
    <xdr:cxnSp macro="">
      <xdr:nvCxnSpPr>
        <xdr:cNvPr id="405" name="直線コネクタ 404"/>
        <xdr:cNvCxnSpPr/>
      </xdr:nvCxnSpPr>
      <xdr:spPr>
        <a:xfrm>
          <a:off x="9639300" y="13509158"/>
          <a:ext cx="838200" cy="3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6" name="商工費平均値テキスト"/>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7" name="フローチャート: 判断 406"/>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136058</xdr:rowOff>
    </xdr:from>
    <xdr:to>
      <xdr:col>50</xdr:col>
      <xdr:colOff>114300</xdr:colOff>
      <xdr:row>78</xdr:row>
      <xdr:rowOff>138534</xdr:rowOff>
    </xdr:to>
    <xdr:cxnSp macro="">
      <xdr:nvCxnSpPr>
        <xdr:cNvPr id="408" name="直線コネクタ 407"/>
        <xdr:cNvCxnSpPr/>
      </xdr:nvCxnSpPr>
      <xdr:spPr>
        <a:xfrm flipV="1">
          <a:off x="8750300" y="13509158"/>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09" name="フローチャート: 判断 408"/>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0" name="テキスト ボックス 409"/>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138534</xdr:rowOff>
    </xdr:from>
    <xdr:to>
      <xdr:col>45</xdr:col>
      <xdr:colOff>177800</xdr:colOff>
      <xdr:row>78</xdr:row>
      <xdr:rowOff>152867</xdr:rowOff>
    </xdr:to>
    <xdr:cxnSp macro="">
      <xdr:nvCxnSpPr>
        <xdr:cNvPr id="411" name="直線コネクタ 410"/>
        <xdr:cNvCxnSpPr/>
      </xdr:nvCxnSpPr>
      <xdr:spPr>
        <a:xfrm flipV="1">
          <a:off x="7861300" y="13511634"/>
          <a:ext cx="889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2" name="フローチャート: 判断 411"/>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102168</xdr:rowOff>
    </xdr:from>
    <xdr:ext cx="534377" cy="259045"/>
    <xdr:sp macro="" textlink="">
      <xdr:nvSpPr>
        <xdr:cNvPr id="413" name="テキスト ボックス 412"/>
        <xdr:cNvSpPr txBox="1"/>
      </xdr:nvSpPr>
      <xdr:spPr>
        <a:xfrm>
          <a:off x="8483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152867</xdr:rowOff>
    </xdr:from>
    <xdr:to>
      <xdr:col>41</xdr:col>
      <xdr:colOff>50800</xdr:colOff>
      <xdr:row>79</xdr:row>
      <xdr:rowOff>3226</xdr:rowOff>
    </xdr:to>
    <xdr:cxnSp macro="">
      <xdr:nvCxnSpPr>
        <xdr:cNvPr id="414" name="直線コネクタ 413"/>
        <xdr:cNvCxnSpPr/>
      </xdr:nvCxnSpPr>
      <xdr:spPr>
        <a:xfrm flipV="1">
          <a:off x="6972300" y="13525967"/>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5" name="フローチャート: 判断 414"/>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56707</xdr:rowOff>
    </xdr:from>
    <xdr:ext cx="534377" cy="259045"/>
    <xdr:sp macro="" textlink="">
      <xdr:nvSpPr>
        <xdr:cNvPr id="416" name="テキスト ボックス 415"/>
        <xdr:cNvSpPr txBox="1"/>
      </xdr:nvSpPr>
      <xdr:spPr>
        <a:xfrm>
          <a:off x="7594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7" name="フローチャート: 判断 416"/>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18" name="テキスト ボックス 417"/>
        <xdr:cNvSpPr txBox="1"/>
      </xdr:nvSpPr>
      <xdr:spPr>
        <a:xfrm>
          <a:off x="6705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123495</xdr:rowOff>
    </xdr:from>
    <xdr:to>
      <xdr:col>55</xdr:col>
      <xdr:colOff>50800</xdr:colOff>
      <xdr:row>79</xdr:row>
      <xdr:rowOff>53645</xdr:rowOff>
    </xdr:to>
    <xdr:sp macro="" textlink="">
      <xdr:nvSpPr>
        <xdr:cNvPr id="424" name="楕円 423"/>
        <xdr:cNvSpPr/>
      </xdr:nvSpPr>
      <xdr:spPr>
        <a:xfrm>
          <a:off x="104267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38422</xdr:rowOff>
    </xdr:from>
    <xdr:ext cx="469744" cy="259045"/>
    <xdr:sp macro="" textlink="">
      <xdr:nvSpPr>
        <xdr:cNvPr id="425" name="商工費該当値テキスト"/>
        <xdr:cNvSpPr txBox="1"/>
      </xdr:nvSpPr>
      <xdr:spPr>
        <a:xfrm>
          <a:off x="10528300" y="1341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85258</xdr:rowOff>
    </xdr:from>
    <xdr:to>
      <xdr:col>50</xdr:col>
      <xdr:colOff>165100</xdr:colOff>
      <xdr:row>79</xdr:row>
      <xdr:rowOff>15408</xdr:rowOff>
    </xdr:to>
    <xdr:sp macro="" textlink="">
      <xdr:nvSpPr>
        <xdr:cNvPr id="426" name="楕円 425"/>
        <xdr:cNvSpPr/>
      </xdr:nvSpPr>
      <xdr:spPr>
        <a:xfrm>
          <a:off x="9588500" y="134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6535</xdr:rowOff>
    </xdr:from>
    <xdr:ext cx="534377" cy="259045"/>
    <xdr:sp macro="" textlink="">
      <xdr:nvSpPr>
        <xdr:cNvPr id="427" name="テキスト ボックス 426"/>
        <xdr:cNvSpPr txBox="1"/>
      </xdr:nvSpPr>
      <xdr:spPr>
        <a:xfrm>
          <a:off x="9372111" y="1355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87734</xdr:rowOff>
    </xdr:from>
    <xdr:to>
      <xdr:col>46</xdr:col>
      <xdr:colOff>38100</xdr:colOff>
      <xdr:row>79</xdr:row>
      <xdr:rowOff>17884</xdr:rowOff>
    </xdr:to>
    <xdr:sp macro="" textlink="">
      <xdr:nvSpPr>
        <xdr:cNvPr id="428" name="楕円 427"/>
        <xdr:cNvSpPr/>
      </xdr:nvSpPr>
      <xdr:spPr>
        <a:xfrm>
          <a:off x="8699500" y="134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9011</xdr:rowOff>
    </xdr:from>
    <xdr:ext cx="534377" cy="259045"/>
    <xdr:sp macro="" textlink="">
      <xdr:nvSpPr>
        <xdr:cNvPr id="429" name="テキスト ボックス 428"/>
        <xdr:cNvSpPr txBox="1"/>
      </xdr:nvSpPr>
      <xdr:spPr>
        <a:xfrm>
          <a:off x="8483111" y="1355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102067</xdr:rowOff>
    </xdr:from>
    <xdr:to>
      <xdr:col>41</xdr:col>
      <xdr:colOff>101600</xdr:colOff>
      <xdr:row>79</xdr:row>
      <xdr:rowOff>32217</xdr:rowOff>
    </xdr:to>
    <xdr:sp macro="" textlink="">
      <xdr:nvSpPr>
        <xdr:cNvPr id="430" name="楕円 429"/>
        <xdr:cNvSpPr/>
      </xdr:nvSpPr>
      <xdr:spPr>
        <a:xfrm>
          <a:off x="7810500" y="1347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23344</xdr:rowOff>
    </xdr:from>
    <xdr:ext cx="469744" cy="259045"/>
    <xdr:sp macro="" textlink="">
      <xdr:nvSpPr>
        <xdr:cNvPr id="431" name="テキスト ボックス 430"/>
        <xdr:cNvSpPr txBox="1"/>
      </xdr:nvSpPr>
      <xdr:spPr>
        <a:xfrm>
          <a:off x="7626428" y="1356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123876</xdr:rowOff>
    </xdr:from>
    <xdr:to>
      <xdr:col>36</xdr:col>
      <xdr:colOff>165100</xdr:colOff>
      <xdr:row>79</xdr:row>
      <xdr:rowOff>54026</xdr:rowOff>
    </xdr:to>
    <xdr:sp macro="" textlink="">
      <xdr:nvSpPr>
        <xdr:cNvPr id="432" name="楕円 431"/>
        <xdr:cNvSpPr/>
      </xdr:nvSpPr>
      <xdr:spPr>
        <a:xfrm>
          <a:off x="6921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45153</xdr:rowOff>
    </xdr:from>
    <xdr:ext cx="469744" cy="259045"/>
    <xdr:sp macro="" textlink="">
      <xdr:nvSpPr>
        <xdr:cNvPr id="433" name="テキスト ボックス 432"/>
        <xdr:cNvSpPr txBox="1"/>
      </xdr:nvSpPr>
      <xdr:spPr>
        <a:xfrm>
          <a:off x="6737428" y="135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46" name="テキスト ボックス 445"/>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156930</xdr:rowOff>
    </xdr:from>
    <xdr:to>
      <xdr:col>54</xdr:col>
      <xdr:colOff>189865</xdr:colOff>
      <xdr:row>98</xdr:row>
      <xdr:rowOff>92580</xdr:rowOff>
    </xdr:to>
    <xdr:cxnSp macro="">
      <xdr:nvCxnSpPr>
        <xdr:cNvPr id="462" name="直線コネクタ 461"/>
        <xdr:cNvCxnSpPr/>
      </xdr:nvCxnSpPr>
      <xdr:spPr>
        <a:xfrm flipV="1">
          <a:off x="10475595" y="15587430"/>
          <a:ext cx="1270" cy="130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96407</xdr:rowOff>
    </xdr:from>
    <xdr:ext cx="534377" cy="259045"/>
    <xdr:sp macro="" textlink="">
      <xdr:nvSpPr>
        <xdr:cNvPr id="463" name="土木費最小値テキスト"/>
        <xdr:cNvSpPr txBox="1"/>
      </xdr:nvSpPr>
      <xdr:spPr>
        <a:xfrm>
          <a:off x="10528300" y="1689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92580</xdr:rowOff>
    </xdr:from>
    <xdr:to>
      <xdr:col>55</xdr:col>
      <xdr:colOff>88900</xdr:colOff>
      <xdr:row>98</xdr:row>
      <xdr:rowOff>92580</xdr:rowOff>
    </xdr:to>
    <xdr:cxnSp macro="">
      <xdr:nvCxnSpPr>
        <xdr:cNvPr id="464" name="直線コネクタ 463"/>
        <xdr:cNvCxnSpPr/>
      </xdr:nvCxnSpPr>
      <xdr:spPr>
        <a:xfrm>
          <a:off x="10388600" y="168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103607</xdr:rowOff>
    </xdr:from>
    <xdr:ext cx="599010" cy="259045"/>
    <xdr:sp macro="" textlink="">
      <xdr:nvSpPr>
        <xdr:cNvPr id="465" name="土木費最大値テキスト"/>
        <xdr:cNvSpPr txBox="1"/>
      </xdr:nvSpPr>
      <xdr:spPr>
        <a:xfrm>
          <a:off x="10528300" y="1536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156930</xdr:rowOff>
    </xdr:from>
    <xdr:to>
      <xdr:col>55</xdr:col>
      <xdr:colOff>88900</xdr:colOff>
      <xdr:row>90</xdr:row>
      <xdr:rowOff>156930</xdr:rowOff>
    </xdr:to>
    <xdr:cxnSp macro="">
      <xdr:nvCxnSpPr>
        <xdr:cNvPr id="466" name="直線コネクタ 465"/>
        <xdr:cNvCxnSpPr/>
      </xdr:nvCxnSpPr>
      <xdr:spPr>
        <a:xfrm>
          <a:off x="10388600" y="1558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101381</xdr:rowOff>
    </xdr:from>
    <xdr:to>
      <xdr:col>55</xdr:col>
      <xdr:colOff>0</xdr:colOff>
      <xdr:row>98</xdr:row>
      <xdr:rowOff>135657</xdr:rowOff>
    </xdr:to>
    <xdr:cxnSp macro="">
      <xdr:nvCxnSpPr>
        <xdr:cNvPr id="467" name="直線コネクタ 466"/>
        <xdr:cNvCxnSpPr/>
      </xdr:nvCxnSpPr>
      <xdr:spPr>
        <a:xfrm flipV="1">
          <a:off x="9639300" y="16732031"/>
          <a:ext cx="838200" cy="20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10107</xdr:rowOff>
    </xdr:from>
    <xdr:ext cx="534377" cy="259045"/>
    <xdr:sp macro="" textlink="">
      <xdr:nvSpPr>
        <xdr:cNvPr id="468" name="土木費平均値テキスト"/>
        <xdr:cNvSpPr txBox="1"/>
      </xdr:nvSpPr>
      <xdr:spPr>
        <a:xfrm>
          <a:off x="10528300" y="16297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158680</xdr:rowOff>
    </xdr:from>
    <xdr:to>
      <xdr:col>55</xdr:col>
      <xdr:colOff>50800</xdr:colOff>
      <xdr:row>96</xdr:row>
      <xdr:rowOff>88830</xdr:rowOff>
    </xdr:to>
    <xdr:sp macro="" textlink="">
      <xdr:nvSpPr>
        <xdr:cNvPr id="469" name="フローチャート: 判断 468"/>
        <xdr:cNvSpPr/>
      </xdr:nvSpPr>
      <xdr:spPr>
        <a:xfrm>
          <a:off x="10426700" y="164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135657</xdr:rowOff>
    </xdr:from>
    <xdr:to>
      <xdr:col>50</xdr:col>
      <xdr:colOff>114300</xdr:colOff>
      <xdr:row>98</xdr:row>
      <xdr:rowOff>145186</xdr:rowOff>
    </xdr:to>
    <xdr:cxnSp macro="">
      <xdr:nvCxnSpPr>
        <xdr:cNvPr id="470" name="直線コネクタ 469"/>
        <xdr:cNvCxnSpPr/>
      </xdr:nvCxnSpPr>
      <xdr:spPr>
        <a:xfrm flipV="1">
          <a:off x="8750300" y="16937757"/>
          <a:ext cx="889000" cy="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150079</xdr:rowOff>
    </xdr:from>
    <xdr:to>
      <xdr:col>50</xdr:col>
      <xdr:colOff>165100</xdr:colOff>
      <xdr:row>96</xdr:row>
      <xdr:rowOff>80229</xdr:rowOff>
    </xdr:to>
    <xdr:sp macro="" textlink="">
      <xdr:nvSpPr>
        <xdr:cNvPr id="471" name="フローチャート: 判断 470"/>
        <xdr:cNvSpPr/>
      </xdr:nvSpPr>
      <xdr:spPr>
        <a:xfrm>
          <a:off x="9588500" y="1643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96756</xdr:rowOff>
    </xdr:from>
    <xdr:ext cx="534377" cy="259045"/>
    <xdr:sp macro="" textlink="">
      <xdr:nvSpPr>
        <xdr:cNvPr id="472" name="テキスト ボックス 471"/>
        <xdr:cNvSpPr txBox="1"/>
      </xdr:nvSpPr>
      <xdr:spPr>
        <a:xfrm>
          <a:off x="9372111" y="1621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129141</xdr:rowOff>
    </xdr:from>
    <xdr:to>
      <xdr:col>45</xdr:col>
      <xdr:colOff>177800</xdr:colOff>
      <xdr:row>98</xdr:row>
      <xdr:rowOff>145186</xdr:rowOff>
    </xdr:to>
    <xdr:cxnSp macro="">
      <xdr:nvCxnSpPr>
        <xdr:cNvPr id="473" name="直線コネクタ 472"/>
        <xdr:cNvCxnSpPr/>
      </xdr:nvCxnSpPr>
      <xdr:spPr>
        <a:xfrm>
          <a:off x="7861300" y="16931241"/>
          <a:ext cx="889000" cy="1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24292</xdr:rowOff>
    </xdr:from>
    <xdr:to>
      <xdr:col>46</xdr:col>
      <xdr:colOff>38100</xdr:colOff>
      <xdr:row>96</xdr:row>
      <xdr:rowOff>125892</xdr:rowOff>
    </xdr:to>
    <xdr:sp macro="" textlink="">
      <xdr:nvSpPr>
        <xdr:cNvPr id="474" name="フローチャート: 判断 473"/>
        <xdr:cNvSpPr/>
      </xdr:nvSpPr>
      <xdr:spPr>
        <a:xfrm>
          <a:off x="8699500" y="1648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142419</xdr:rowOff>
    </xdr:from>
    <xdr:ext cx="534377" cy="259045"/>
    <xdr:sp macro="" textlink="">
      <xdr:nvSpPr>
        <xdr:cNvPr id="475" name="テキスト ボックス 474"/>
        <xdr:cNvSpPr txBox="1"/>
      </xdr:nvSpPr>
      <xdr:spPr>
        <a:xfrm>
          <a:off x="8483111" y="162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82307</xdr:rowOff>
    </xdr:from>
    <xdr:to>
      <xdr:col>41</xdr:col>
      <xdr:colOff>50800</xdr:colOff>
      <xdr:row>98</xdr:row>
      <xdr:rowOff>129141</xdr:rowOff>
    </xdr:to>
    <xdr:cxnSp macro="">
      <xdr:nvCxnSpPr>
        <xdr:cNvPr id="476" name="直線コネクタ 475"/>
        <xdr:cNvCxnSpPr/>
      </xdr:nvCxnSpPr>
      <xdr:spPr>
        <a:xfrm>
          <a:off x="6972300" y="16884407"/>
          <a:ext cx="889000" cy="4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104801</xdr:rowOff>
    </xdr:from>
    <xdr:to>
      <xdr:col>41</xdr:col>
      <xdr:colOff>101600</xdr:colOff>
      <xdr:row>94</xdr:row>
      <xdr:rowOff>34951</xdr:rowOff>
    </xdr:to>
    <xdr:sp macro="" textlink="">
      <xdr:nvSpPr>
        <xdr:cNvPr id="477" name="フローチャート: 判断 476"/>
        <xdr:cNvSpPr/>
      </xdr:nvSpPr>
      <xdr:spPr>
        <a:xfrm>
          <a:off x="7810500" y="1604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51478</xdr:rowOff>
    </xdr:from>
    <xdr:ext cx="534377" cy="259045"/>
    <xdr:sp macro="" textlink="">
      <xdr:nvSpPr>
        <xdr:cNvPr id="478" name="テキスト ボックス 477"/>
        <xdr:cNvSpPr txBox="1"/>
      </xdr:nvSpPr>
      <xdr:spPr>
        <a:xfrm>
          <a:off x="7594111" y="1582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62511</xdr:rowOff>
    </xdr:from>
    <xdr:to>
      <xdr:col>36</xdr:col>
      <xdr:colOff>165100</xdr:colOff>
      <xdr:row>94</xdr:row>
      <xdr:rowOff>164111</xdr:rowOff>
    </xdr:to>
    <xdr:sp macro="" textlink="">
      <xdr:nvSpPr>
        <xdr:cNvPr id="479" name="フローチャート: 判断 478"/>
        <xdr:cNvSpPr/>
      </xdr:nvSpPr>
      <xdr:spPr>
        <a:xfrm>
          <a:off x="6921500" y="1617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9188</xdr:rowOff>
    </xdr:from>
    <xdr:ext cx="534377" cy="259045"/>
    <xdr:sp macro="" textlink="">
      <xdr:nvSpPr>
        <xdr:cNvPr id="480" name="テキスト ボックス 479"/>
        <xdr:cNvSpPr txBox="1"/>
      </xdr:nvSpPr>
      <xdr:spPr>
        <a:xfrm>
          <a:off x="6705111" y="1595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50581</xdr:rowOff>
    </xdr:from>
    <xdr:to>
      <xdr:col>55</xdr:col>
      <xdr:colOff>50800</xdr:colOff>
      <xdr:row>97</xdr:row>
      <xdr:rowOff>152181</xdr:rowOff>
    </xdr:to>
    <xdr:sp macro="" textlink="">
      <xdr:nvSpPr>
        <xdr:cNvPr id="486" name="楕円 485"/>
        <xdr:cNvSpPr/>
      </xdr:nvSpPr>
      <xdr:spPr>
        <a:xfrm>
          <a:off x="10426700" y="166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29008</xdr:rowOff>
    </xdr:from>
    <xdr:ext cx="534377" cy="259045"/>
    <xdr:sp macro="" textlink="">
      <xdr:nvSpPr>
        <xdr:cNvPr id="487" name="土木費該当値テキスト"/>
        <xdr:cNvSpPr txBox="1"/>
      </xdr:nvSpPr>
      <xdr:spPr>
        <a:xfrm>
          <a:off x="10528300" y="166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84857</xdr:rowOff>
    </xdr:from>
    <xdr:to>
      <xdr:col>50</xdr:col>
      <xdr:colOff>165100</xdr:colOff>
      <xdr:row>99</xdr:row>
      <xdr:rowOff>15007</xdr:rowOff>
    </xdr:to>
    <xdr:sp macro="" textlink="">
      <xdr:nvSpPr>
        <xdr:cNvPr id="488" name="楕円 487"/>
        <xdr:cNvSpPr/>
      </xdr:nvSpPr>
      <xdr:spPr>
        <a:xfrm>
          <a:off x="9588500" y="16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6134</xdr:rowOff>
    </xdr:from>
    <xdr:ext cx="534377" cy="259045"/>
    <xdr:sp macro="" textlink="">
      <xdr:nvSpPr>
        <xdr:cNvPr id="489" name="テキスト ボックス 488"/>
        <xdr:cNvSpPr txBox="1"/>
      </xdr:nvSpPr>
      <xdr:spPr>
        <a:xfrm>
          <a:off x="9372111" y="169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94386</xdr:rowOff>
    </xdr:from>
    <xdr:to>
      <xdr:col>46</xdr:col>
      <xdr:colOff>38100</xdr:colOff>
      <xdr:row>99</xdr:row>
      <xdr:rowOff>24536</xdr:rowOff>
    </xdr:to>
    <xdr:sp macro="" textlink="">
      <xdr:nvSpPr>
        <xdr:cNvPr id="490" name="楕円 489"/>
        <xdr:cNvSpPr/>
      </xdr:nvSpPr>
      <xdr:spPr>
        <a:xfrm>
          <a:off x="8699500" y="168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15663</xdr:rowOff>
    </xdr:from>
    <xdr:ext cx="534377" cy="259045"/>
    <xdr:sp macro="" textlink="">
      <xdr:nvSpPr>
        <xdr:cNvPr id="491" name="テキスト ボックス 490"/>
        <xdr:cNvSpPr txBox="1"/>
      </xdr:nvSpPr>
      <xdr:spPr>
        <a:xfrm>
          <a:off x="8483111" y="16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78341</xdr:rowOff>
    </xdr:from>
    <xdr:to>
      <xdr:col>41</xdr:col>
      <xdr:colOff>101600</xdr:colOff>
      <xdr:row>99</xdr:row>
      <xdr:rowOff>8491</xdr:rowOff>
    </xdr:to>
    <xdr:sp macro="" textlink="">
      <xdr:nvSpPr>
        <xdr:cNvPr id="492" name="楕円 491"/>
        <xdr:cNvSpPr/>
      </xdr:nvSpPr>
      <xdr:spPr>
        <a:xfrm>
          <a:off x="7810500" y="1688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171068</xdr:rowOff>
    </xdr:from>
    <xdr:ext cx="534377" cy="259045"/>
    <xdr:sp macro="" textlink="">
      <xdr:nvSpPr>
        <xdr:cNvPr id="493" name="テキスト ボックス 492"/>
        <xdr:cNvSpPr txBox="1"/>
      </xdr:nvSpPr>
      <xdr:spPr>
        <a:xfrm>
          <a:off x="7594111" y="1697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31507</xdr:rowOff>
    </xdr:from>
    <xdr:to>
      <xdr:col>36</xdr:col>
      <xdr:colOff>165100</xdr:colOff>
      <xdr:row>98</xdr:row>
      <xdr:rowOff>133107</xdr:rowOff>
    </xdr:to>
    <xdr:sp macro="" textlink="">
      <xdr:nvSpPr>
        <xdr:cNvPr id="494" name="楕円 493"/>
        <xdr:cNvSpPr/>
      </xdr:nvSpPr>
      <xdr:spPr>
        <a:xfrm>
          <a:off x="6921500" y="168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124234</xdr:rowOff>
    </xdr:from>
    <xdr:ext cx="534377" cy="259045"/>
    <xdr:sp macro="" textlink="">
      <xdr:nvSpPr>
        <xdr:cNvPr id="495" name="テキスト ボックス 494"/>
        <xdr:cNvSpPr txBox="1"/>
      </xdr:nvSpPr>
      <xdr:spPr>
        <a:xfrm>
          <a:off x="6705111" y="1692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144425</xdr:rowOff>
    </xdr:from>
    <xdr:to>
      <xdr:col>85</xdr:col>
      <xdr:colOff>127000</xdr:colOff>
      <xdr:row>37</xdr:row>
      <xdr:rowOff>169075</xdr:rowOff>
    </xdr:to>
    <xdr:cxnSp macro="">
      <xdr:nvCxnSpPr>
        <xdr:cNvPr id="525" name="直線コネクタ 524"/>
        <xdr:cNvCxnSpPr/>
      </xdr:nvCxnSpPr>
      <xdr:spPr>
        <a:xfrm flipV="1">
          <a:off x="15481300" y="6488075"/>
          <a:ext cx="838200" cy="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145110</xdr:rowOff>
    </xdr:from>
    <xdr:to>
      <xdr:col>81</xdr:col>
      <xdr:colOff>50800</xdr:colOff>
      <xdr:row>37</xdr:row>
      <xdr:rowOff>169075</xdr:rowOff>
    </xdr:to>
    <xdr:cxnSp macro="">
      <xdr:nvCxnSpPr>
        <xdr:cNvPr id="528" name="直線コネクタ 527"/>
        <xdr:cNvCxnSpPr/>
      </xdr:nvCxnSpPr>
      <xdr:spPr>
        <a:xfrm>
          <a:off x="14592300" y="6488760"/>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145110</xdr:rowOff>
    </xdr:from>
    <xdr:to>
      <xdr:col>76</xdr:col>
      <xdr:colOff>114300</xdr:colOff>
      <xdr:row>38</xdr:row>
      <xdr:rowOff>32601</xdr:rowOff>
    </xdr:to>
    <xdr:cxnSp macro="">
      <xdr:nvCxnSpPr>
        <xdr:cNvPr id="531" name="直線コネクタ 530"/>
        <xdr:cNvCxnSpPr/>
      </xdr:nvCxnSpPr>
      <xdr:spPr>
        <a:xfrm flipV="1">
          <a:off x="13703300" y="6488760"/>
          <a:ext cx="8890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19380</xdr:rowOff>
    </xdr:from>
    <xdr:to>
      <xdr:col>71</xdr:col>
      <xdr:colOff>177800</xdr:colOff>
      <xdr:row>38</xdr:row>
      <xdr:rowOff>32601</xdr:rowOff>
    </xdr:to>
    <xdr:cxnSp macro="">
      <xdr:nvCxnSpPr>
        <xdr:cNvPr id="534" name="直線コネクタ 533"/>
        <xdr:cNvCxnSpPr/>
      </xdr:nvCxnSpPr>
      <xdr:spPr>
        <a:xfrm>
          <a:off x="12814300" y="6534480"/>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100042</xdr:rowOff>
    </xdr:from>
    <xdr:ext cx="534377" cy="259045"/>
    <xdr:sp macro="" textlink="">
      <xdr:nvSpPr>
        <xdr:cNvPr id="536" name="テキスト ボックス 535"/>
        <xdr:cNvSpPr txBox="1"/>
      </xdr:nvSpPr>
      <xdr:spPr>
        <a:xfrm>
          <a:off x="13436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171213</xdr:rowOff>
    </xdr:from>
    <xdr:ext cx="534377" cy="259045"/>
    <xdr:sp macro="" textlink="">
      <xdr:nvSpPr>
        <xdr:cNvPr id="538" name="テキスト ボックス 537"/>
        <xdr:cNvSpPr txBox="1"/>
      </xdr:nvSpPr>
      <xdr:spPr>
        <a:xfrm>
          <a:off x="12547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93625</xdr:rowOff>
    </xdr:from>
    <xdr:to>
      <xdr:col>85</xdr:col>
      <xdr:colOff>177800</xdr:colOff>
      <xdr:row>38</xdr:row>
      <xdr:rowOff>23775</xdr:rowOff>
    </xdr:to>
    <xdr:sp macro="" textlink="">
      <xdr:nvSpPr>
        <xdr:cNvPr id="544" name="楕円 543"/>
        <xdr:cNvSpPr/>
      </xdr:nvSpPr>
      <xdr:spPr>
        <a:xfrm>
          <a:off x="16268700" y="64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8552</xdr:rowOff>
    </xdr:from>
    <xdr:ext cx="534377" cy="259045"/>
    <xdr:sp macro="" textlink="">
      <xdr:nvSpPr>
        <xdr:cNvPr id="545" name="消防費該当値テキスト"/>
        <xdr:cNvSpPr txBox="1"/>
      </xdr:nvSpPr>
      <xdr:spPr>
        <a:xfrm>
          <a:off x="16370300" y="635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118275</xdr:rowOff>
    </xdr:from>
    <xdr:to>
      <xdr:col>81</xdr:col>
      <xdr:colOff>101600</xdr:colOff>
      <xdr:row>38</xdr:row>
      <xdr:rowOff>48425</xdr:rowOff>
    </xdr:to>
    <xdr:sp macro="" textlink="">
      <xdr:nvSpPr>
        <xdr:cNvPr id="546" name="楕円 545"/>
        <xdr:cNvSpPr/>
      </xdr:nvSpPr>
      <xdr:spPr>
        <a:xfrm>
          <a:off x="15430500" y="64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39552</xdr:rowOff>
    </xdr:from>
    <xdr:ext cx="534377" cy="259045"/>
    <xdr:sp macro="" textlink="">
      <xdr:nvSpPr>
        <xdr:cNvPr id="547" name="テキスト ボックス 546"/>
        <xdr:cNvSpPr txBox="1"/>
      </xdr:nvSpPr>
      <xdr:spPr>
        <a:xfrm>
          <a:off x="15214111" y="655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94310</xdr:rowOff>
    </xdr:from>
    <xdr:to>
      <xdr:col>76</xdr:col>
      <xdr:colOff>165100</xdr:colOff>
      <xdr:row>38</xdr:row>
      <xdr:rowOff>24461</xdr:rowOff>
    </xdr:to>
    <xdr:sp macro="" textlink="">
      <xdr:nvSpPr>
        <xdr:cNvPr id="548" name="楕円 547"/>
        <xdr:cNvSpPr/>
      </xdr:nvSpPr>
      <xdr:spPr>
        <a:xfrm>
          <a:off x="14541500" y="64379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15588</xdr:rowOff>
    </xdr:from>
    <xdr:ext cx="534377" cy="259045"/>
    <xdr:sp macro="" textlink="">
      <xdr:nvSpPr>
        <xdr:cNvPr id="549" name="テキスト ボックス 548"/>
        <xdr:cNvSpPr txBox="1"/>
      </xdr:nvSpPr>
      <xdr:spPr>
        <a:xfrm>
          <a:off x="14325111" y="65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153251</xdr:rowOff>
    </xdr:from>
    <xdr:to>
      <xdr:col>72</xdr:col>
      <xdr:colOff>38100</xdr:colOff>
      <xdr:row>38</xdr:row>
      <xdr:rowOff>83401</xdr:rowOff>
    </xdr:to>
    <xdr:sp macro="" textlink="">
      <xdr:nvSpPr>
        <xdr:cNvPr id="550" name="楕円 549"/>
        <xdr:cNvSpPr/>
      </xdr:nvSpPr>
      <xdr:spPr>
        <a:xfrm>
          <a:off x="13652500" y="64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74528</xdr:rowOff>
    </xdr:from>
    <xdr:ext cx="534377" cy="259045"/>
    <xdr:sp macro="" textlink="">
      <xdr:nvSpPr>
        <xdr:cNvPr id="551" name="テキスト ボックス 550"/>
        <xdr:cNvSpPr txBox="1"/>
      </xdr:nvSpPr>
      <xdr:spPr>
        <a:xfrm>
          <a:off x="13436111" y="65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52" name="楕円 551"/>
        <xdr:cNvSpPr/>
      </xdr:nvSpPr>
      <xdr:spPr>
        <a:xfrm>
          <a:off x="12763500" y="64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61307</xdr:rowOff>
    </xdr:from>
    <xdr:ext cx="534377" cy="259045"/>
    <xdr:sp macro="" textlink="">
      <xdr:nvSpPr>
        <xdr:cNvPr id="553" name="テキスト ボックス 552"/>
        <xdr:cNvSpPr txBox="1"/>
      </xdr:nvSpPr>
      <xdr:spPr>
        <a:xfrm>
          <a:off x="12547111" y="65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75709</xdr:rowOff>
    </xdr:from>
    <xdr:to>
      <xdr:col>85</xdr:col>
      <xdr:colOff>127000</xdr:colOff>
      <xdr:row>58</xdr:row>
      <xdr:rowOff>88673</xdr:rowOff>
    </xdr:to>
    <xdr:cxnSp macro="">
      <xdr:nvCxnSpPr>
        <xdr:cNvPr id="585" name="直線コネクタ 584"/>
        <xdr:cNvCxnSpPr/>
      </xdr:nvCxnSpPr>
      <xdr:spPr>
        <a:xfrm flipV="1">
          <a:off x="15481300" y="10019809"/>
          <a:ext cx="8382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88673</xdr:rowOff>
    </xdr:from>
    <xdr:to>
      <xdr:col>81</xdr:col>
      <xdr:colOff>50800</xdr:colOff>
      <xdr:row>58</xdr:row>
      <xdr:rowOff>151783</xdr:rowOff>
    </xdr:to>
    <xdr:cxnSp macro="">
      <xdr:nvCxnSpPr>
        <xdr:cNvPr id="588" name="直線コネクタ 587"/>
        <xdr:cNvCxnSpPr/>
      </xdr:nvCxnSpPr>
      <xdr:spPr>
        <a:xfrm flipV="1">
          <a:off x="14592300" y="10032773"/>
          <a:ext cx="889000" cy="6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34838</xdr:rowOff>
    </xdr:from>
    <xdr:to>
      <xdr:col>76</xdr:col>
      <xdr:colOff>114300</xdr:colOff>
      <xdr:row>58</xdr:row>
      <xdr:rowOff>151783</xdr:rowOff>
    </xdr:to>
    <xdr:cxnSp macro="">
      <xdr:nvCxnSpPr>
        <xdr:cNvPr id="591" name="直線コネクタ 590"/>
        <xdr:cNvCxnSpPr/>
      </xdr:nvCxnSpPr>
      <xdr:spPr>
        <a:xfrm>
          <a:off x="13703300" y="9978938"/>
          <a:ext cx="889000" cy="11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3" name="テキスト ボックス 592"/>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133446</xdr:rowOff>
    </xdr:from>
    <xdr:to>
      <xdr:col>71</xdr:col>
      <xdr:colOff>177800</xdr:colOff>
      <xdr:row>58</xdr:row>
      <xdr:rowOff>34838</xdr:rowOff>
    </xdr:to>
    <xdr:cxnSp macro="">
      <xdr:nvCxnSpPr>
        <xdr:cNvPr id="594" name="直線コネクタ 593"/>
        <xdr:cNvCxnSpPr/>
      </xdr:nvCxnSpPr>
      <xdr:spPr>
        <a:xfrm>
          <a:off x="12814300" y="9906096"/>
          <a:ext cx="889000" cy="7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162679</xdr:rowOff>
    </xdr:from>
    <xdr:ext cx="534377" cy="259045"/>
    <xdr:sp macro="" textlink="">
      <xdr:nvSpPr>
        <xdr:cNvPr id="596" name="テキスト ボックス 595"/>
        <xdr:cNvSpPr txBox="1"/>
      </xdr:nvSpPr>
      <xdr:spPr>
        <a:xfrm>
          <a:off x="13436111" y="94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24909</xdr:rowOff>
    </xdr:from>
    <xdr:to>
      <xdr:col>85</xdr:col>
      <xdr:colOff>177800</xdr:colOff>
      <xdr:row>58</xdr:row>
      <xdr:rowOff>126509</xdr:rowOff>
    </xdr:to>
    <xdr:sp macro="" textlink="">
      <xdr:nvSpPr>
        <xdr:cNvPr id="604" name="楕円 603"/>
        <xdr:cNvSpPr/>
      </xdr:nvSpPr>
      <xdr:spPr>
        <a:xfrm>
          <a:off x="16268700" y="99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3336</xdr:rowOff>
    </xdr:from>
    <xdr:ext cx="534377" cy="259045"/>
    <xdr:sp macro="" textlink="">
      <xdr:nvSpPr>
        <xdr:cNvPr id="605" name="教育費該当値テキスト"/>
        <xdr:cNvSpPr txBox="1"/>
      </xdr:nvSpPr>
      <xdr:spPr>
        <a:xfrm>
          <a:off x="16370300" y="994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37873</xdr:rowOff>
    </xdr:from>
    <xdr:to>
      <xdr:col>81</xdr:col>
      <xdr:colOff>101600</xdr:colOff>
      <xdr:row>58</xdr:row>
      <xdr:rowOff>139473</xdr:rowOff>
    </xdr:to>
    <xdr:sp macro="" textlink="">
      <xdr:nvSpPr>
        <xdr:cNvPr id="606" name="楕円 605"/>
        <xdr:cNvSpPr/>
      </xdr:nvSpPr>
      <xdr:spPr>
        <a:xfrm>
          <a:off x="15430500" y="998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130600</xdr:rowOff>
    </xdr:from>
    <xdr:ext cx="534377" cy="259045"/>
    <xdr:sp macro="" textlink="">
      <xdr:nvSpPr>
        <xdr:cNvPr id="607" name="テキスト ボックス 606"/>
        <xdr:cNvSpPr txBox="1"/>
      </xdr:nvSpPr>
      <xdr:spPr>
        <a:xfrm>
          <a:off x="15214111" y="1007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100983</xdr:rowOff>
    </xdr:from>
    <xdr:to>
      <xdr:col>76</xdr:col>
      <xdr:colOff>165100</xdr:colOff>
      <xdr:row>59</xdr:row>
      <xdr:rowOff>31133</xdr:rowOff>
    </xdr:to>
    <xdr:sp macro="" textlink="">
      <xdr:nvSpPr>
        <xdr:cNvPr id="608" name="楕円 607"/>
        <xdr:cNvSpPr/>
      </xdr:nvSpPr>
      <xdr:spPr>
        <a:xfrm>
          <a:off x="14541500" y="100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22260</xdr:rowOff>
    </xdr:from>
    <xdr:ext cx="534377" cy="259045"/>
    <xdr:sp macro="" textlink="">
      <xdr:nvSpPr>
        <xdr:cNvPr id="609" name="テキスト ボックス 608"/>
        <xdr:cNvSpPr txBox="1"/>
      </xdr:nvSpPr>
      <xdr:spPr>
        <a:xfrm>
          <a:off x="14325111" y="1013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155488</xdr:rowOff>
    </xdr:from>
    <xdr:to>
      <xdr:col>72</xdr:col>
      <xdr:colOff>38100</xdr:colOff>
      <xdr:row>58</xdr:row>
      <xdr:rowOff>85638</xdr:rowOff>
    </xdr:to>
    <xdr:sp macro="" textlink="">
      <xdr:nvSpPr>
        <xdr:cNvPr id="610" name="楕円 609"/>
        <xdr:cNvSpPr/>
      </xdr:nvSpPr>
      <xdr:spPr>
        <a:xfrm>
          <a:off x="13652500" y="992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76765</xdr:rowOff>
    </xdr:from>
    <xdr:ext cx="534377" cy="259045"/>
    <xdr:sp macro="" textlink="">
      <xdr:nvSpPr>
        <xdr:cNvPr id="611" name="テキスト ボックス 610"/>
        <xdr:cNvSpPr txBox="1"/>
      </xdr:nvSpPr>
      <xdr:spPr>
        <a:xfrm>
          <a:off x="13436111" y="100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82646</xdr:rowOff>
    </xdr:from>
    <xdr:to>
      <xdr:col>67</xdr:col>
      <xdr:colOff>101600</xdr:colOff>
      <xdr:row>58</xdr:row>
      <xdr:rowOff>12796</xdr:rowOff>
    </xdr:to>
    <xdr:sp macro="" textlink="">
      <xdr:nvSpPr>
        <xdr:cNvPr id="612" name="楕円 611"/>
        <xdr:cNvSpPr/>
      </xdr:nvSpPr>
      <xdr:spPr>
        <a:xfrm>
          <a:off x="12763500" y="98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3923</xdr:rowOff>
    </xdr:from>
    <xdr:ext cx="534377" cy="259045"/>
    <xdr:sp macro="" textlink="">
      <xdr:nvSpPr>
        <xdr:cNvPr id="613" name="テキスト ボックス 612"/>
        <xdr:cNvSpPr txBox="1"/>
      </xdr:nvSpPr>
      <xdr:spPr>
        <a:xfrm>
          <a:off x="12547111" y="99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153073</xdr:rowOff>
    </xdr:from>
    <xdr:to>
      <xdr:col>85</xdr:col>
      <xdr:colOff>127000</xdr:colOff>
      <xdr:row>77</xdr:row>
      <xdr:rowOff>117126</xdr:rowOff>
    </xdr:to>
    <xdr:cxnSp macro="">
      <xdr:nvCxnSpPr>
        <xdr:cNvPr id="638" name="直線コネクタ 637"/>
        <xdr:cNvCxnSpPr/>
      </xdr:nvCxnSpPr>
      <xdr:spPr>
        <a:xfrm>
          <a:off x="15481300" y="13183273"/>
          <a:ext cx="838200" cy="13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153073</xdr:rowOff>
    </xdr:from>
    <xdr:to>
      <xdr:col>81</xdr:col>
      <xdr:colOff>50800</xdr:colOff>
      <xdr:row>77</xdr:row>
      <xdr:rowOff>160159</xdr:rowOff>
    </xdr:to>
    <xdr:cxnSp macro="">
      <xdr:nvCxnSpPr>
        <xdr:cNvPr id="641" name="直線コネクタ 640"/>
        <xdr:cNvCxnSpPr/>
      </xdr:nvCxnSpPr>
      <xdr:spPr>
        <a:xfrm flipV="1">
          <a:off x="14592300" y="13183273"/>
          <a:ext cx="889000" cy="1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86894</xdr:rowOff>
    </xdr:from>
    <xdr:to>
      <xdr:col>76</xdr:col>
      <xdr:colOff>114300</xdr:colOff>
      <xdr:row>77</xdr:row>
      <xdr:rowOff>160159</xdr:rowOff>
    </xdr:to>
    <xdr:cxnSp macro="">
      <xdr:nvCxnSpPr>
        <xdr:cNvPr id="644" name="直線コネクタ 643"/>
        <xdr:cNvCxnSpPr/>
      </xdr:nvCxnSpPr>
      <xdr:spPr>
        <a:xfrm>
          <a:off x="13703300" y="13288544"/>
          <a:ext cx="889000" cy="7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165018</xdr:rowOff>
    </xdr:from>
    <xdr:to>
      <xdr:col>71</xdr:col>
      <xdr:colOff>177800</xdr:colOff>
      <xdr:row>77</xdr:row>
      <xdr:rowOff>86894</xdr:rowOff>
    </xdr:to>
    <xdr:cxnSp macro="">
      <xdr:nvCxnSpPr>
        <xdr:cNvPr id="647" name="直線コネクタ 646"/>
        <xdr:cNvCxnSpPr/>
      </xdr:nvCxnSpPr>
      <xdr:spPr>
        <a:xfrm>
          <a:off x="12814300" y="13195218"/>
          <a:ext cx="889000" cy="9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8" name="フローチャート: 判断 647"/>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9" name="テキスト ボックス 648"/>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0" name="フローチャート: 判断 649"/>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1" name="テキスト ボックス 650"/>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66326</xdr:rowOff>
    </xdr:from>
    <xdr:to>
      <xdr:col>85</xdr:col>
      <xdr:colOff>177800</xdr:colOff>
      <xdr:row>77</xdr:row>
      <xdr:rowOff>167926</xdr:rowOff>
    </xdr:to>
    <xdr:sp macro="" textlink="">
      <xdr:nvSpPr>
        <xdr:cNvPr id="657" name="楕円 656"/>
        <xdr:cNvSpPr/>
      </xdr:nvSpPr>
      <xdr:spPr>
        <a:xfrm>
          <a:off x="16268700" y="132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152703</xdr:rowOff>
    </xdr:from>
    <xdr:ext cx="469744" cy="259045"/>
    <xdr:sp macro="" textlink="">
      <xdr:nvSpPr>
        <xdr:cNvPr id="658" name="災害復旧費該当値テキスト"/>
        <xdr:cNvSpPr txBox="1"/>
      </xdr:nvSpPr>
      <xdr:spPr>
        <a:xfrm>
          <a:off x="16370300" y="1318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102273</xdr:rowOff>
    </xdr:from>
    <xdr:to>
      <xdr:col>81</xdr:col>
      <xdr:colOff>101600</xdr:colOff>
      <xdr:row>77</xdr:row>
      <xdr:rowOff>32423</xdr:rowOff>
    </xdr:to>
    <xdr:sp macro="" textlink="">
      <xdr:nvSpPr>
        <xdr:cNvPr id="659" name="楕円 658"/>
        <xdr:cNvSpPr/>
      </xdr:nvSpPr>
      <xdr:spPr>
        <a:xfrm>
          <a:off x="15430500" y="131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23550</xdr:rowOff>
    </xdr:from>
    <xdr:ext cx="469744" cy="259045"/>
    <xdr:sp macro="" textlink="">
      <xdr:nvSpPr>
        <xdr:cNvPr id="660" name="テキスト ボックス 659"/>
        <xdr:cNvSpPr txBox="1"/>
      </xdr:nvSpPr>
      <xdr:spPr>
        <a:xfrm>
          <a:off x="15246428" y="1322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109359</xdr:rowOff>
    </xdr:from>
    <xdr:to>
      <xdr:col>76</xdr:col>
      <xdr:colOff>165100</xdr:colOff>
      <xdr:row>78</xdr:row>
      <xdr:rowOff>39509</xdr:rowOff>
    </xdr:to>
    <xdr:sp macro="" textlink="">
      <xdr:nvSpPr>
        <xdr:cNvPr id="661" name="楕円 660"/>
        <xdr:cNvSpPr/>
      </xdr:nvSpPr>
      <xdr:spPr>
        <a:xfrm>
          <a:off x="14541500" y="13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30636</xdr:rowOff>
    </xdr:from>
    <xdr:ext cx="378565" cy="259045"/>
    <xdr:sp macro="" textlink="">
      <xdr:nvSpPr>
        <xdr:cNvPr id="662" name="テキスト ボックス 661"/>
        <xdr:cNvSpPr txBox="1"/>
      </xdr:nvSpPr>
      <xdr:spPr>
        <a:xfrm>
          <a:off x="14403017" y="1340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36094</xdr:rowOff>
    </xdr:from>
    <xdr:to>
      <xdr:col>72</xdr:col>
      <xdr:colOff>38100</xdr:colOff>
      <xdr:row>77</xdr:row>
      <xdr:rowOff>137694</xdr:rowOff>
    </xdr:to>
    <xdr:sp macro="" textlink="">
      <xdr:nvSpPr>
        <xdr:cNvPr id="663" name="楕円 662"/>
        <xdr:cNvSpPr/>
      </xdr:nvSpPr>
      <xdr:spPr>
        <a:xfrm>
          <a:off x="13652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128821</xdr:rowOff>
    </xdr:from>
    <xdr:ext cx="469744" cy="259045"/>
    <xdr:sp macro="" textlink="">
      <xdr:nvSpPr>
        <xdr:cNvPr id="664" name="テキスト ボックス 663"/>
        <xdr:cNvSpPr txBox="1"/>
      </xdr:nvSpPr>
      <xdr:spPr>
        <a:xfrm>
          <a:off x="13468428" y="1333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114218</xdr:rowOff>
    </xdr:from>
    <xdr:to>
      <xdr:col>67</xdr:col>
      <xdr:colOff>101600</xdr:colOff>
      <xdr:row>77</xdr:row>
      <xdr:rowOff>44368</xdr:rowOff>
    </xdr:to>
    <xdr:sp macro="" textlink="">
      <xdr:nvSpPr>
        <xdr:cNvPr id="665" name="楕円 664"/>
        <xdr:cNvSpPr/>
      </xdr:nvSpPr>
      <xdr:spPr>
        <a:xfrm>
          <a:off x="12763500" y="131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35495</xdr:rowOff>
    </xdr:from>
    <xdr:ext cx="469744" cy="259045"/>
    <xdr:sp macro="" textlink="">
      <xdr:nvSpPr>
        <xdr:cNvPr id="666" name="テキスト ボックス 665"/>
        <xdr:cNvSpPr txBox="1"/>
      </xdr:nvSpPr>
      <xdr:spPr>
        <a:xfrm>
          <a:off x="12579428" y="1323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72763</xdr:rowOff>
    </xdr:from>
    <xdr:to>
      <xdr:col>85</xdr:col>
      <xdr:colOff>127000</xdr:colOff>
      <xdr:row>97</xdr:row>
      <xdr:rowOff>94266</xdr:rowOff>
    </xdr:to>
    <xdr:cxnSp macro="">
      <xdr:nvCxnSpPr>
        <xdr:cNvPr id="700" name="直線コネクタ 699"/>
        <xdr:cNvCxnSpPr/>
      </xdr:nvCxnSpPr>
      <xdr:spPr>
        <a:xfrm>
          <a:off x="15481300" y="16703413"/>
          <a:ext cx="838200" cy="2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1" name="公債費平均値テキスト"/>
        <xdr:cNvSpPr txBox="1"/>
      </xdr:nvSpPr>
      <xdr:spPr>
        <a:xfrm>
          <a:off x="16370300" y="1617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72763</xdr:rowOff>
    </xdr:from>
    <xdr:to>
      <xdr:col>81</xdr:col>
      <xdr:colOff>50800</xdr:colOff>
      <xdr:row>97</xdr:row>
      <xdr:rowOff>111840</xdr:rowOff>
    </xdr:to>
    <xdr:cxnSp macro="">
      <xdr:nvCxnSpPr>
        <xdr:cNvPr id="703" name="直線コネクタ 702"/>
        <xdr:cNvCxnSpPr/>
      </xdr:nvCxnSpPr>
      <xdr:spPr>
        <a:xfrm flipV="1">
          <a:off x="14592300" y="16703413"/>
          <a:ext cx="889000" cy="3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9317</xdr:rowOff>
    </xdr:from>
    <xdr:ext cx="534377" cy="259045"/>
    <xdr:sp macro="" textlink="">
      <xdr:nvSpPr>
        <xdr:cNvPr id="705" name="テキスト ボックス 704"/>
        <xdr:cNvSpPr txBox="1"/>
      </xdr:nvSpPr>
      <xdr:spPr>
        <a:xfrm>
          <a:off x="15214111" y="1612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111840</xdr:rowOff>
    </xdr:from>
    <xdr:to>
      <xdr:col>76</xdr:col>
      <xdr:colOff>114300</xdr:colOff>
      <xdr:row>97</xdr:row>
      <xdr:rowOff>157417</xdr:rowOff>
    </xdr:to>
    <xdr:cxnSp macro="">
      <xdr:nvCxnSpPr>
        <xdr:cNvPr id="706" name="直線コネクタ 705"/>
        <xdr:cNvCxnSpPr/>
      </xdr:nvCxnSpPr>
      <xdr:spPr>
        <a:xfrm flipV="1">
          <a:off x="13703300" y="16742490"/>
          <a:ext cx="889000" cy="4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17775</xdr:rowOff>
    </xdr:from>
    <xdr:ext cx="534377" cy="259045"/>
    <xdr:sp macro="" textlink="">
      <xdr:nvSpPr>
        <xdr:cNvPr id="708" name="テキスト ボックス 707"/>
        <xdr:cNvSpPr txBox="1"/>
      </xdr:nvSpPr>
      <xdr:spPr>
        <a:xfrm>
          <a:off x="14325111" y="1613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157417</xdr:rowOff>
    </xdr:from>
    <xdr:to>
      <xdr:col>71</xdr:col>
      <xdr:colOff>177800</xdr:colOff>
      <xdr:row>97</xdr:row>
      <xdr:rowOff>160345</xdr:rowOff>
    </xdr:to>
    <xdr:cxnSp macro="">
      <xdr:nvCxnSpPr>
        <xdr:cNvPr id="709" name="直線コネクタ 708"/>
        <xdr:cNvCxnSpPr/>
      </xdr:nvCxnSpPr>
      <xdr:spPr>
        <a:xfrm flipV="1">
          <a:off x="12814300" y="16788067"/>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0" name="フローチャート: 判断 709"/>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141205</xdr:rowOff>
    </xdr:from>
    <xdr:ext cx="534377" cy="259045"/>
    <xdr:sp macro="" textlink="">
      <xdr:nvSpPr>
        <xdr:cNvPr id="711" name="テキスト ボックス 710"/>
        <xdr:cNvSpPr txBox="1"/>
      </xdr:nvSpPr>
      <xdr:spPr>
        <a:xfrm>
          <a:off x="13436111" y="160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2" name="フローチャート: 判断 711"/>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31233</xdr:rowOff>
    </xdr:from>
    <xdr:ext cx="534377" cy="259045"/>
    <xdr:sp macro="" textlink="">
      <xdr:nvSpPr>
        <xdr:cNvPr id="713" name="テキスト ボックス 712"/>
        <xdr:cNvSpPr txBox="1"/>
      </xdr:nvSpPr>
      <xdr:spPr>
        <a:xfrm>
          <a:off x="12547111" y="16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43466</xdr:rowOff>
    </xdr:from>
    <xdr:to>
      <xdr:col>85</xdr:col>
      <xdr:colOff>177800</xdr:colOff>
      <xdr:row>97</xdr:row>
      <xdr:rowOff>145066</xdr:rowOff>
    </xdr:to>
    <xdr:sp macro="" textlink="">
      <xdr:nvSpPr>
        <xdr:cNvPr id="719" name="楕円 718"/>
        <xdr:cNvSpPr/>
      </xdr:nvSpPr>
      <xdr:spPr>
        <a:xfrm>
          <a:off x="16268700" y="166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21893</xdr:rowOff>
    </xdr:from>
    <xdr:ext cx="534377" cy="259045"/>
    <xdr:sp macro="" textlink="">
      <xdr:nvSpPr>
        <xdr:cNvPr id="720" name="公債費該当値テキスト"/>
        <xdr:cNvSpPr txBox="1"/>
      </xdr:nvSpPr>
      <xdr:spPr>
        <a:xfrm>
          <a:off x="16370300" y="1665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21963</xdr:rowOff>
    </xdr:from>
    <xdr:to>
      <xdr:col>81</xdr:col>
      <xdr:colOff>101600</xdr:colOff>
      <xdr:row>97</xdr:row>
      <xdr:rowOff>123563</xdr:rowOff>
    </xdr:to>
    <xdr:sp macro="" textlink="">
      <xdr:nvSpPr>
        <xdr:cNvPr id="721" name="楕円 720"/>
        <xdr:cNvSpPr/>
      </xdr:nvSpPr>
      <xdr:spPr>
        <a:xfrm>
          <a:off x="15430500" y="1665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114690</xdr:rowOff>
    </xdr:from>
    <xdr:ext cx="534377" cy="259045"/>
    <xdr:sp macro="" textlink="">
      <xdr:nvSpPr>
        <xdr:cNvPr id="722" name="テキスト ボックス 721"/>
        <xdr:cNvSpPr txBox="1"/>
      </xdr:nvSpPr>
      <xdr:spPr>
        <a:xfrm>
          <a:off x="15214111" y="167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61040</xdr:rowOff>
    </xdr:from>
    <xdr:to>
      <xdr:col>76</xdr:col>
      <xdr:colOff>165100</xdr:colOff>
      <xdr:row>97</xdr:row>
      <xdr:rowOff>162640</xdr:rowOff>
    </xdr:to>
    <xdr:sp macro="" textlink="">
      <xdr:nvSpPr>
        <xdr:cNvPr id="723" name="楕円 722"/>
        <xdr:cNvSpPr/>
      </xdr:nvSpPr>
      <xdr:spPr>
        <a:xfrm>
          <a:off x="14541500" y="1669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153767</xdr:rowOff>
    </xdr:from>
    <xdr:ext cx="534377" cy="259045"/>
    <xdr:sp macro="" textlink="">
      <xdr:nvSpPr>
        <xdr:cNvPr id="724" name="テキスト ボックス 723"/>
        <xdr:cNvSpPr txBox="1"/>
      </xdr:nvSpPr>
      <xdr:spPr>
        <a:xfrm>
          <a:off x="14325111" y="1678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106617</xdr:rowOff>
    </xdr:from>
    <xdr:to>
      <xdr:col>72</xdr:col>
      <xdr:colOff>38100</xdr:colOff>
      <xdr:row>98</xdr:row>
      <xdr:rowOff>36767</xdr:rowOff>
    </xdr:to>
    <xdr:sp macro="" textlink="">
      <xdr:nvSpPr>
        <xdr:cNvPr id="725" name="楕円 724"/>
        <xdr:cNvSpPr/>
      </xdr:nvSpPr>
      <xdr:spPr>
        <a:xfrm>
          <a:off x="13652500" y="167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27894</xdr:rowOff>
    </xdr:from>
    <xdr:ext cx="534377" cy="259045"/>
    <xdr:sp macro="" textlink="">
      <xdr:nvSpPr>
        <xdr:cNvPr id="726" name="テキスト ボックス 725"/>
        <xdr:cNvSpPr txBox="1"/>
      </xdr:nvSpPr>
      <xdr:spPr>
        <a:xfrm>
          <a:off x="13436111" y="168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109545</xdr:rowOff>
    </xdr:from>
    <xdr:to>
      <xdr:col>67</xdr:col>
      <xdr:colOff>101600</xdr:colOff>
      <xdr:row>98</xdr:row>
      <xdr:rowOff>39695</xdr:rowOff>
    </xdr:to>
    <xdr:sp macro="" textlink="">
      <xdr:nvSpPr>
        <xdr:cNvPr id="727" name="楕円 726"/>
        <xdr:cNvSpPr/>
      </xdr:nvSpPr>
      <xdr:spPr>
        <a:xfrm>
          <a:off x="12763500" y="167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30822</xdr:rowOff>
    </xdr:from>
    <xdr:ext cx="534377" cy="259045"/>
    <xdr:sp macro="" textlink="">
      <xdr:nvSpPr>
        <xdr:cNvPr id="728" name="テキスト ボックス 727"/>
        <xdr:cNvSpPr txBox="1"/>
      </xdr:nvSpPr>
      <xdr:spPr>
        <a:xfrm>
          <a:off x="12547111" y="168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7" name="フローチャート: 判断 766"/>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68" name="テキスト ボックス 767"/>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総務費は、本市全体の</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％を占め、合併特例債を財源とした地域振興等基金への積立てを実施しなかったことにより、前年度より住民一人当たり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15,164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円の減となっている。</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民生費は、本市全体の</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最も高い科目となっている。訓練等給付費、障害児通所支援費、生活保護費等が増加しているが、国庫補助事業として実施した子育て世帯への特別給付金事業の増等により、前年度より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11,355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円の増となっている。</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衛生費は、本市全体の</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％を占め、２番目に高い科目となっている。新型コロナウイルスワクチン集団接種対象者の減によるワクチン接種費委託料の減等により、前年度より住民一人当たり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1,790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円の減となっている。一方で不採算部門を担う公立病院に対して大きな金額を繰り出していることから、類似団体平均等と比較して高い数値となっている。</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労働費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労働費は、住民一人当たりの金額が類似団体平均等よりも突出しているが、これは、労働者福祉対策事業として実施する勤労者住宅建設資金貸付金及び勤労者教育資金貸付金が大きな要因であり、当年度中での償還となるため、実質的には歳入歳出でプラスマイナス０円となる。</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農林水産業費は、産地生産基盤パワーアップ事業の実施等により、前年度より住民一人当たり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5,380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円の増となっている。</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商工費は、臨時交付金を活用したプレミアム付商品券発行事業の完了等により、前年度より住民一人当たり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5,018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円の減となっている。</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土木費は、社会資本整備総合交付金事業市道赤土高橋線の事業を進めたこと、駅南北自由通路整備事業の本格化に伴う工事委託料の増等により、前年度より住民一人当たり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14,399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円の増となっている。引き続き、財源確保を図っていく。</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消防費は、消防ポンプ車購入事業、中東遠消防指令センターの整備による運営経費負担金の増等により、前年度より住民一人当たり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円の増となっている。</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教育費は、小学校３校、中学校３校の校内ネットワークを更新したことによる増、認定こども園利用者増による教育標準時間認定施設型給付費の増等により、前年度より住民一人当たり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円の増となっている。小中学校の大規模改造は計画的に進められたものの、老朽化による設備改修等の課題が散見されている。</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災害復旧費は、前年度より台風や突発的な大雨による被害が少なかったことから、前年度より住民一人当たり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2,371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円の減となっている。</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公債費は、平成</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年度に借入れした臨時財政対策債、平成</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年度に借入れした道路整備事業の償還が終了したことから、前年度より住民一人当たり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1,505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ている。一方、地方債現在高は徐々に減少しており、これは本市の長期財政計画に掲げている「毎年度の発行合計額が当該年度の地方債元金償還額を下回るよう努める」を実施したことによるものであり、今後も継続することで地方債残高の減少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標準財政規模については、臨時財政対策債発行可能額が減となったが標準税収入額等合計及び普通交付税の増により、前年度より</a:t>
          </a:r>
          <a:r>
            <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188</a:t>
          </a: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a:t>
          </a:r>
          <a:r>
            <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a:t>
          </a: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財政調整基金残高については、前年度の決算余剰金の積立てによる増、物価高騰による特別な財政需要に起因する財源不足等に対応するための減（△</a:t>
          </a:r>
          <a:r>
            <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416</a:t>
          </a: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百万円）等により、前年度より</a:t>
          </a:r>
          <a:r>
            <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95</a:t>
          </a: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a:t>
          </a:r>
          <a:r>
            <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3.7</a:t>
          </a: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endPar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実質収支額については、前年度より歳入総額が増加（</a:t>
          </a:r>
          <a:r>
            <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+26</a:t>
          </a: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百万円）したものの、歳出総額が増加（</a:t>
          </a:r>
          <a:r>
            <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+228</a:t>
          </a: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百万円）したことにより、全体では</a:t>
          </a:r>
          <a:r>
            <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170</a:t>
          </a: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a:t>
          </a:r>
          <a:r>
            <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27.0</a:t>
          </a: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endPar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以上のことから分母である標準財政規模が増額し、分子である財政調整基金残高及び実質収支額が減額したことから、それぞれの基準財政規模比は減少した。</a:t>
          </a:r>
          <a:endParaRPr kumimoji="1" lang="en-US" altLang="ja-JP"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1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今後は財政調整基金の多額の取崩しを前提としたコロナ禍前と同様の厳しい財政運営が予想されるため、財源確保や事務事業の見直し等による歳出削減をし、健全な財政運営に努めていく。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標準財政規模については、臨時財政対策債発行可能額が減となったが標準税収入額等合計及び普通交付税の増により、前年度より</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188</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一般会計では、歳入総額・歳出総額ともに前年度より増加したが、民生費、農林水産業費、土木費の増により、形式収支が前年度より</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202</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27.9</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％）となったが、翌年度に繰り越すべき財源が減ったことから、実質収支が前年度より</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169</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27.0</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公営企業会計</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公営企業会計では、水道・病院・下水道の３事業において資金不足は生じておらず、連結実質赤字は算定されなかった。剰余額が減少した水道事業会計及び病事業会計のうち、病院事業会計は、令和５年度から整形外科の診療体制の充実により入院患者が増加し、病床利用率を上昇させることができたものの、新型コロナウイルス感染症対策に係る補助金収入の減少等により、標準財政規模に対する黒字額比率は前年度より</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0.93</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特別会計</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特別会計では、被保険者数の減少傾向が続いているものの、医療給付費の一人当たりの給付額の増等により、歳出総額が増加したことから実質収支額が減少し、標準財政規模に対する黒字額比率は前年度より</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0.28</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減となった。介護保険特別会計では、被保険者数の増加により歳入総額が増加し、保険給付費の給付額の増等により、歳出総額が増加したことから実質収支額が減少し、標準財政規模に対する黒字額比率は前年度より</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0.26</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減となった。後期高齢者医療特別会計では、会計の性質上、実質収支額の大きな変動はなく、標準財政規模に対する黒字額比率は、例年横ばいとなっているが、令和５年度は被保険者数が増加したことにより、歳出総額が増加したことから実質収支額が増加し、当該数値は前年度より</a:t>
          </a:r>
          <a:r>
            <a:rPr kumimoji="1" lang="en-US" altLang="ja-JP"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0.01</a:t>
          </a:r>
          <a:r>
            <a:rPr kumimoji="1" lang="ja-JP" altLang="en-US" sz="102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ポイントの増となった。土地取得特別会計では、新たな用地取得等がなく、歳入歳出が同額であることから、標準財政規模に対する黒字額比率に変動はない。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21720902</v>
      </c>
      <c r="BO4" s="407"/>
      <c r="BP4" s="407"/>
      <c r="BQ4" s="407"/>
      <c r="BR4" s="407"/>
      <c r="BS4" s="407"/>
      <c r="BT4" s="407"/>
      <c r="BU4" s="408"/>
      <c r="BV4" s="406">
        <v>21699270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3.7</v>
      </c>
      <c r="CU4" s="413"/>
      <c r="CV4" s="413"/>
      <c r="CW4" s="413"/>
      <c r="CX4" s="413"/>
      <c r="CY4" s="413"/>
      <c r="CZ4" s="413"/>
      <c r="DA4" s="414"/>
      <c r="DB4" s="412">
        <v>5.2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21197821</v>
      </c>
      <c r="BO5" s="444"/>
      <c r="BP5" s="444"/>
      <c r="BQ5" s="444"/>
      <c r="BR5" s="444"/>
      <c r="BS5" s="444"/>
      <c r="BT5" s="444"/>
      <c r="BU5" s="445"/>
      <c r="BV5" s="443">
        <v>20973984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93.4</v>
      </c>
      <c r="CU5" s="441"/>
      <c r="CV5" s="441"/>
      <c r="CW5" s="441"/>
      <c r="CX5" s="441"/>
      <c r="CY5" s="441"/>
      <c r="CZ5" s="441"/>
      <c r="DA5" s="442"/>
      <c r="DB5" s="440">
        <v>89.4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523081</v>
      </c>
      <c r="BO6" s="444"/>
      <c r="BP6" s="444"/>
      <c r="BQ6" s="444"/>
      <c r="BR6" s="444"/>
      <c r="BS6" s="444"/>
      <c r="BT6" s="444"/>
      <c r="BU6" s="445"/>
      <c r="BV6" s="443">
        <v>725286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94.4</v>
      </c>
      <c r="CU6" s="481"/>
      <c r="CV6" s="481"/>
      <c r="CW6" s="481"/>
      <c r="CX6" s="481"/>
      <c r="CY6" s="481"/>
      <c r="CZ6" s="481"/>
      <c r="DA6" s="482"/>
      <c r="DB6" s="480">
        <v>91.5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65716</v>
      </c>
      <c r="BO7" s="444"/>
      <c r="BP7" s="444"/>
      <c r="BQ7" s="444"/>
      <c r="BR7" s="444"/>
      <c r="BS7" s="444"/>
      <c r="BT7" s="444"/>
      <c r="BU7" s="445"/>
      <c r="BV7" s="443">
        <v>98579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12300267</v>
      </c>
      <c r="CU7" s="444"/>
      <c r="CV7" s="444"/>
      <c r="CW7" s="444"/>
      <c r="CX7" s="444"/>
      <c r="CY7" s="444"/>
      <c r="CZ7" s="444"/>
      <c r="DA7" s="445"/>
      <c r="DB7" s="443">
        <v>12112112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457365</v>
      </c>
      <c r="BO8" s="444"/>
      <c r="BP8" s="444"/>
      <c r="BQ8" s="444"/>
      <c r="BR8" s="444"/>
      <c r="BS8" s="444"/>
      <c r="BT8" s="444"/>
      <c r="BU8" s="445"/>
      <c r="BV8" s="443">
        <v>626707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v>
      </c>
      <c r="CU8" s="484"/>
      <c r="CV8" s="484"/>
      <c r="CW8" s="484"/>
      <c r="CX8" s="484"/>
      <c r="CY8" s="484"/>
      <c r="CZ8" s="484"/>
      <c r="DA8" s="485"/>
      <c r="DB8" s="483">
        <v>0.72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47789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-169342</v>
      </c>
      <c r="BO9" s="444"/>
      <c r="BP9" s="444"/>
      <c r="BQ9" s="444"/>
      <c r="BR9" s="444"/>
      <c r="BS9" s="444"/>
      <c r="BT9" s="444"/>
      <c r="BU9" s="445"/>
      <c r="BV9" s="443">
        <v>-46765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15.1</v>
      </c>
      <c r="CU9" s="441"/>
      <c r="CV9" s="441"/>
      <c r="CW9" s="441"/>
      <c r="CX9" s="441"/>
      <c r="CY9" s="441"/>
      <c r="CZ9" s="441"/>
      <c r="DA9" s="442"/>
      <c r="DB9" s="440">
        <v>15.9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46763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765</v>
      </c>
      <c r="BO10" s="444"/>
      <c r="BP10" s="444"/>
      <c r="BQ10" s="444"/>
      <c r="BR10" s="444"/>
      <c r="BS10" s="444"/>
      <c r="BT10" s="444"/>
      <c r="BU10" s="445"/>
      <c r="BV10" s="443">
        <v>30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47541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415675</v>
      </c>
      <c r="BO12" s="444"/>
      <c r="BP12" s="444"/>
      <c r="BQ12" s="444"/>
      <c r="BR12" s="444"/>
      <c r="BS12" s="444"/>
      <c r="BT12" s="444"/>
      <c r="BU12" s="445"/>
      <c r="BV12" s="443">
        <v>274598</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43586</v>
      </c>
      <c r="S13" s="528"/>
      <c r="T13" s="528"/>
      <c r="U13" s="528"/>
      <c r="V13" s="529"/>
      <c r="W13" s="459" t="s">
        <v>131</v>
      </c>
      <c r="X13" s="460"/>
      <c r="Y13" s="460"/>
      <c r="Z13" s="460"/>
      <c r="AA13" s="460"/>
      <c r="AB13" s="450"/>
      <c r="AC13" s="494">
        <v>2074</v>
      </c>
      <c r="AD13" s="495"/>
      <c r="AE13" s="495"/>
      <c r="AF13" s="495"/>
      <c r="AG13" s="537"/>
      <c r="AH13" s="494">
        <v>2519</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-584252</v>
      </c>
      <c r="BO13" s="444"/>
      <c r="BP13" s="444"/>
      <c r="BQ13" s="444"/>
      <c r="BR13" s="444"/>
      <c r="BS13" s="444"/>
      <c r="BT13" s="444"/>
      <c r="BU13" s="445"/>
      <c r="BV13" s="443">
        <v>-321333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8.9</v>
      </c>
      <c r="CU13" s="441"/>
      <c r="CV13" s="441"/>
      <c r="CW13" s="441"/>
      <c r="CX13" s="441"/>
      <c r="CY13" s="441"/>
      <c r="CZ13" s="441"/>
      <c r="DA13" s="442"/>
      <c r="DB13" s="440">
        <v>9.3000000000000007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47738</v>
      </c>
      <c r="S14" s="528"/>
      <c r="T14" s="528"/>
      <c r="U14" s="528"/>
      <c r="V14" s="529"/>
      <c r="W14" s="433"/>
      <c r="X14" s="434"/>
      <c r="Y14" s="434"/>
      <c r="Z14" s="434"/>
      <c r="AA14" s="434"/>
      <c r="AB14" s="423"/>
      <c r="AC14" s="530">
        <v>8.3000000000000007</v>
      </c>
      <c r="AD14" s="531"/>
      <c r="AE14" s="531"/>
      <c r="AF14" s="531"/>
      <c r="AG14" s="532"/>
      <c r="AH14" s="530">
        <v>10.1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44016</v>
      </c>
      <c r="S15" s="528"/>
      <c r="T15" s="528"/>
      <c r="U15" s="528"/>
      <c r="V15" s="529"/>
      <c r="W15" s="459" t="s">
        <v>137</v>
      </c>
      <c r="X15" s="460"/>
      <c r="Y15" s="460"/>
      <c r="Z15" s="460"/>
      <c r="AA15" s="460"/>
      <c r="AB15" s="450"/>
      <c r="AC15" s="494">
        <v>10562</v>
      </c>
      <c r="AD15" s="495"/>
      <c r="AE15" s="495"/>
      <c r="AF15" s="495"/>
      <c r="AG15" s="537"/>
      <c r="AH15" s="494">
        <v>10512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7233961</v>
      </c>
      <c r="BO15" s="407"/>
      <c r="BP15" s="407"/>
      <c r="BQ15" s="407"/>
      <c r="BR15" s="407"/>
      <c r="BS15" s="407"/>
      <c r="BT15" s="407"/>
      <c r="BU15" s="408"/>
      <c r="BV15" s="406">
        <v>7001041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42.2</v>
      </c>
      <c r="AD16" s="531"/>
      <c r="AE16" s="531"/>
      <c r="AF16" s="531"/>
      <c r="AG16" s="532"/>
      <c r="AH16" s="530">
        <v>42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10296228</v>
      </c>
      <c r="BO16" s="444"/>
      <c r="BP16" s="444"/>
      <c r="BQ16" s="444"/>
      <c r="BR16" s="444"/>
      <c r="BS16" s="444"/>
      <c r="BT16" s="444"/>
      <c r="BU16" s="445"/>
      <c r="BV16" s="443">
        <v>9952462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12384</v>
      </c>
      <c r="AD17" s="495"/>
      <c r="AE17" s="495"/>
      <c r="AF17" s="495"/>
      <c r="AG17" s="537"/>
      <c r="AH17" s="494">
        <v>11968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9109404</v>
      </c>
      <c r="BO17" s="444"/>
      <c r="BP17" s="444"/>
      <c r="BQ17" s="444"/>
      <c r="BR17" s="444"/>
      <c r="BS17" s="444"/>
      <c r="BT17" s="444"/>
      <c r="BU17" s="445"/>
      <c r="BV17" s="443">
        <v>8805352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94.19</v>
      </c>
      <c r="M18" s="567"/>
      <c r="N18" s="567"/>
      <c r="O18" s="567"/>
      <c r="P18" s="567"/>
      <c r="Q18" s="567"/>
      <c r="R18" s="568"/>
      <c r="S18" s="568"/>
      <c r="T18" s="568"/>
      <c r="U18" s="568"/>
      <c r="V18" s="569"/>
      <c r="W18" s="461"/>
      <c r="X18" s="462"/>
      <c r="Y18" s="462"/>
      <c r="Z18" s="462"/>
      <c r="AA18" s="462"/>
      <c r="AB18" s="453"/>
      <c r="AC18" s="570">
        <v>49.5</v>
      </c>
      <c r="AD18" s="571"/>
      <c r="AE18" s="571"/>
      <c r="AF18" s="571"/>
      <c r="AG18" s="572"/>
      <c r="AH18" s="570">
        <v>47.9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11525665</v>
      </c>
      <c r="BO18" s="444"/>
      <c r="BP18" s="444"/>
      <c r="BQ18" s="444"/>
      <c r="BR18" s="444"/>
      <c r="BS18" s="444"/>
      <c r="BT18" s="444"/>
      <c r="BU18" s="445"/>
      <c r="BV18" s="443">
        <v>11136210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507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14716462</v>
      </c>
      <c r="BO19" s="444"/>
      <c r="BP19" s="444"/>
      <c r="BQ19" s="444"/>
      <c r="BR19" s="444"/>
      <c r="BS19" s="444"/>
      <c r="BT19" s="444"/>
      <c r="BU19" s="445"/>
      <c r="BV19" s="443">
        <v>14600802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17759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16730520</v>
      </c>
      <c r="BO22" s="407"/>
      <c r="BP22" s="407"/>
      <c r="BQ22" s="407"/>
      <c r="BR22" s="407"/>
      <c r="BS22" s="407"/>
      <c r="BT22" s="407"/>
      <c r="BU22" s="408"/>
      <c r="BV22" s="406">
        <v>17721387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12263942</v>
      </c>
      <c r="BO23" s="444"/>
      <c r="BP23" s="444"/>
      <c r="BQ23" s="444"/>
      <c r="BR23" s="444"/>
      <c r="BS23" s="444"/>
      <c r="BT23" s="444"/>
      <c r="BU23" s="445"/>
      <c r="BV23" s="443">
        <v>13136247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8300</v>
      </c>
      <c r="R24" s="495"/>
      <c r="S24" s="495"/>
      <c r="T24" s="495"/>
      <c r="U24" s="495"/>
      <c r="V24" s="537"/>
      <c r="W24" s="589"/>
      <c r="X24" s="590"/>
      <c r="Y24" s="591"/>
      <c r="Z24" s="493" t="s">
        <v>162</v>
      </c>
      <c r="AA24" s="473"/>
      <c r="AB24" s="473"/>
      <c r="AC24" s="473"/>
      <c r="AD24" s="473"/>
      <c r="AE24" s="473"/>
      <c r="AF24" s="473"/>
      <c r="AG24" s="474"/>
      <c r="AH24" s="494">
        <v>326</v>
      </c>
      <c r="AI24" s="495"/>
      <c r="AJ24" s="495"/>
      <c r="AK24" s="495"/>
      <c r="AL24" s="537"/>
      <c r="AM24" s="494">
        <v>965938</v>
      </c>
      <c r="AN24" s="495"/>
      <c r="AO24" s="495"/>
      <c r="AP24" s="495"/>
      <c r="AQ24" s="495"/>
      <c r="AR24" s="537"/>
      <c r="AS24" s="494">
        <v>2963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10457970</v>
      </c>
      <c r="BO24" s="444"/>
      <c r="BP24" s="444"/>
      <c r="BQ24" s="444"/>
      <c r="BR24" s="444"/>
      <c r="BS24" s="444"/>
      <c r="BT24" s="444"/>
      <c r="BU24" s="445"/>
      <c r="BV24" s="443">
        <v>10759748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6600</v>
      </c>
      <c r="R25" s="495"/>
      <c r="S25" s="495"/>
      <c r="T25" s="495"/>
      <c r="U25" s="495"/>
      <c r="V25" s="537"/>
      <c r="W25" s="589"/>
      <c r="X25" s="590"/>
      <c r="Y25" s="591"/>
      <c r="Z25" s="493" t="s">
        <v>165</v>
      </c>
      <c r="AA25" s="473"/>
      <c r="AB25" s="473"/>
      <c r="AC25" s="473"/>
      <c r="AD25" s="473"/>
      <c r="AE25" s="473"/>
      <c r="AF25" s="473"/>
      <c r="AG25" s="474"/>
      <c r="AH25" s="494">
        <v>63</v>
      </c>
      <c r="AI25" s="495"/>
      <c r="AJ25" s="495"/>
      <c r="AK25" s="495"/>
      <c r="AL25" s="537"/>
      <c r="AM25" s="494">
        <v>183267</v>
      </c>
      <c r="AN25" s="495"/>
      <c r="AO25" s="495"/>
      <c r="AP25" s="495"/>
      <c r="AQ25" s="495"/>
      <c r="AR25" s="537"/>
      <c r="AS25" s="494">
        <v>2909</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7183732</v>
      </c>
      <c r="BO25" s="407"/>
      <c r="BP25" s="407"/>
      <c r="BQ25" s="407"/>
      <c r="BR25" s="407"/>
      <c r="BS25" s="407"/>
      <c r="BT25" s="407"/>
      <c r="BU25" s="408"/>
      <c r="BV25" s="406">
        <v>6860386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5850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3950</v>
      </c>
      <c r="R27" s="495"/>
      <c r="S27" s="495"/>
      <c r="T27" s="495"/>
      <c r="U27" s="495"/>
      <c r="V27" s="537"/>
      <c r="W27" s="589"/>
      <c r="X27" s="590"/>
      <c r="Y27" s="591"/>
      <c r="Z27" s="493" t="s">
        <v>172</v>
      </c>
      <c r="AA27" s="473"/>
      <c r="AB27" s="473"/>
      <c r="AC27" s="473"/>
      <c r="AD27" s="473"/>
      <c r="AE27" s="473"/>
      <c r="AF27" s="473"/>
      <c r="AG27" s="474"/>
      <c r="AH27" s="494">
        <v>23</v>
      </c>
      <c r="AI27" s="495"/>
      <c r="AJ27" s="495"/>
      <c r="AK27" s="495"/>
      <c r="AL27" s="537"/>
      <c r="AM27" s="494">
        <v>73305</v>
      </c>
      <c r="AN27" s="495"/>
      <c r="AO27" s="495"/>
      <c r="AP27" s="495"/>
      <c r="AQ27" s="495"/>
      <c r="AR27" s="537"/>
      <c r="AS27" s="494">
        <v>3187</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38585</v>
      </c>
      <c r="BO27" s="563"/>
      <c r="BP27" s="563"/>
      <c r="BQ27" s="563"/>
      <c r="BR27" s="563"/>
      <c r="BS27" s="563"/>
      <c r="BT27" s="563"/>
      <c r="BU27" s="564"/>
      <c r="BV27" s="562">
        <v>38584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3200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2500483</v>
      </c>
      <c r="BO28" s="407"/>
      <c r="BP28" s="407"/>
      <c r="BQ28" s="407"/>
      <c r="BR28" s="407"/>
      <c r="BS28" s="407"/>
      <c r="BT28" s="407"/>
      <c r="BU28" s="408"/>
      <c r="BV28" s="406">
        <v>2595393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15</v>
      </c>
      <c r="M29" s="495"/>
      <c r="N29" s="495"/>
      <c r="O29" s="495"/>
      <c r="P29" s="537"/>
      <c r="Q29" s="494">
        <v>3000</v>
      </c>
      <c r="R29" s="495"/>
      <c r="S29" s="495"/>
      <c r="T29" s="495"/>
      <c r="U29" s="495"/>
      <c r="V29" s="537"/>
      <c r="W29" s="592"/>
      <c r="X29" s="593"/>
      <c r="Y29" s="594"/>
      <c r="Z29" s="493" t="s">
        <v>178</v>
      </c>
      <c r="AA29" s="473"/>
      <c r="AB29" s="473"/>
      <c r="AC29" s="473"/>
      <c r="AD29" s="473"/>
      <c r="AE29" s="473"/>
      <c r="AF29" s="473"/>
      <c r="AG29" s="474"/>
      <c r="AH29" s="494">
        <v>349</v>
      </c>
      <c r="AI29" s="495"/>
      <c r="AJ29" s="495"/>
      <c r="AK29" s="495"/>
      <c r="AL29" s="537"/>
      <c r="AM29" s="494">
        <v>1039243</v>
      </c>
      <c r="AN29" s="495"/>
      <c r="AO29" s="495"/>
      <c r="AP29" s="495"/>
      <c r="AQ29" s="495"/>
      <c r="AR29" s="537"/>
      <c r="AS29" s="494">
        <v>2978</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335119</v>
      </c>
      <c r="BO29" s="444"/>
      <c r="BP29" s="444"/>
      <c r="BQ29" s="444"/>
      <c r="BR29" s="444"/>
      <c r="BS29" s="444"/>
      <c r="BT29" s="444"/>
      <c r="BU29" s="445"/>
      <c r="BV29" s="443">
        <v>282145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98.2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2368222</v>
      </c>
      <c r="BO30" s="563"/>
      <c r="BP30" s="563"/>
      <c r="BQ30" s="563"/>
      <c r="BR30" s="563"/>
      <c r="BS30" s="563"/>
      <c r="BT30" s="563"/>
      <c r="BU30" s="564"/>
      <c r="BV30" s="562">
        <v>2440971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牧之原市菊川市学校組合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有限会社菊川市生活環境センター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小笠老人ホーム施設組合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東遠広域施設組合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静岡県市町総合事務組合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東遠学園組合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東遠地区聖苑組合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中東遠看護専門学校組合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掛川市・菊川市衛生施設組合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静岡県後期高齢者医療広域連合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静岡県後期高齢者医療広域連合（事業会計分）</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HhFQOREMx/ClqxF+tCyMdx6uF9W5CWO79maqxtZfy+kxq0F/XtkW2MSBNia6IMG+Sak4tcMzocqqXlK2rJaO2w==" saltValue="HYKoZmdZcf18X6cbSCRM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115" zoomScaleNormal="11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9" t="s">
        <v>536</v>
      </c>
      <c r="D34" s="1189"/>
      <c r="E34" s="1190"/>
      <c r="F34" s="32">
        <v>7.78</v>
      </c>
      <c r="G34" s="33">
        <v>7.75</v>
      </c>
      <c r="H34" s="33">
        <v>7.46</v>
      </c>
      <c r="I34" s="33">
        <v>8.64</v>
      </c>
      <c r="J34" s="34">
        <v>8.4600000000000009</v>
      </c>
      <c r="K34" s="22"/>
      <c r="L34" s="22"/>
      <c r="M34" s="22"/>
      <c r="N34" s="22"/>
      <c r="O34" s="22"/>
      <c r="P34" s="22"/>
    </row>
    <row r="35" spans="1:16" ht="39" customHeight="1" x14ac:dyDescent="0.15">
      <c r="A35" s="22"/>
      <c r="B35" s="35"/>
      <c r="C35" s="1183" t="s">
        <v>537</v>
      </c>
      <c r="D35" s="1184"/>
      <c r="E35" s="1185"/>
      <c r="F35" s="36">
        <v>0.96</v>
      </c>
      <c r="G35" s="37">
        <v>0</v>
      </c>
      <c r="H35" s="37">
        <v>3.23</v>
      </c>
      <c r="I35" s="37">
        <v>5.17</v>
      </c>
      <c r="J35" s="38">
        <v>4.24</v>
      </c>
      <c r="K35" s="22"/>
      <c r="L35" s="22"/>
      <c r="M35" s="22"/>
      <c r="N35" s="22"/>
      <c r="O35" s="22"/>
      <c r="P35" s="22"/>
    </row>
    <row r="36" spans="1:16" ht="39" customHeight="1" x14ac:dyDescent="0.15">
      <c r="A36" s="22"/>
      <c r="B36" s="35"/>
      <c r="C36" s="1183" t="s">
        <v>538</v>
      </c>
      <c r="D36" s="1184"/>
      <c r="E36" s="1185"/>
      <c r="F36" s="36">
        <v>4.21</v>
      </c>
      <c r="G36" s="37">
        <v>3.11</v>
      </c>
      <c r="H36" s="37">
        <v>5.44</v>
      </c>
      <c r="I36" s="37">
        <v>5.17</v>
      </c>
      <c r="J36" s="38">
        <v>3.71</v>
      </c>
      <c r="K36" s="22"/>
      <c r="L36" s="22"/>
      <c r="M36" s="22"/>
      <c r="N36" s="22"/>
      <c r="O36" s="22"/>
      <c r="P36" s="22"/>
    </row>
    <row r="37" spans="1:16" ht="39" customHeight="1" x14ac:dyDescent="0.15">
      <c r="A37" s="22"/>
      <c r="B37" s="35"/>
      <c r="C37" s="1183" t="s">
        <v>539</v>
      </c>
      <c r="D37" s="1184"/>
      <c r="E37" s="1185"/>
      <c r="F37" s="36">
        <v>0.45</v>
      </c>
      <c r="G37" s="37">
        <v>0.72</v>
      </c>
      <c r="H37" s="37">
        <v>0.87</v>
      </c>
      <c r="I37" s="37">
        <v>1.03</v>
      </c>
      <c r="J37" s="38">
        <v>1.31</v>
      </c>
      <c r="K37" s="22"/>
      <c r="L37" s="22"/>
      <c r="M37" s="22"/>
      <c r="N37" s="22"/>
      <c r="O37" s="22"/>
      <c r="P37" s="22"/>
    </row>
    <row r="38" spans="1:16" ht="39" customHeight="1" x14ac:dyDescent="0.15">
      <c r="A38" s="22"/>
      <c r="B38" s="35"/>
      <c r="C38" s="1183" t="s">
        <v>540</v>
      </c>
      <c r="D38" s="1184"/>
      <c r="E38" s="1185"/>
      <c r="F38" s="36">
        <v>0.52</v>
      </c>
      <c r="G38" s="37">
        <v>0.14000000000000001</v>
      </c>
      <c r="H38" s="37">
        <v>0.42</v>
      </c>
      <c r="I38" s="37">
        <v>0.77</v>
      </c>
      <c r="J38" s="38">
        <v>0.51</v>
      </c>
      <c r="K38" s="22"/>
      <c r="L38" s="22"/>
      <c r="M38" s="22"/>
      <c r="N38" s="22"/>
      <c r="O38" s="22"/>
      <c r="P38" s="22"/>
    </row>
    <row r="39" spans="1:16" ht="39" customHeight="1" x14ac:dyDescent="0.15">
      <c r="A39" s="22"/>
      <c r="B39" s="35"/>
      <c r="C39" s="1183" t="s">
        <v>541</v>
      </c>
      <c r="D39" s="1184"/>
      <c r="E39" s="1185"/>
      <c r="F39" s="36">
        <v>0.02</v>
      </c>
      <c r="G39" s="37">
        <v>0.02</v>
      </c>
      <c r="H39" s="37">
        <v>0.02</v>
      </c>
      <c r="I39" s="37">
        <v>0.02</v>
      </c>
      <c r="J39" s="38">
        <v>0.03</v>
      </c>
      <c r="K39" s="22"/>
      <c r="L39" s="22"/>
      <c r="M39" s="22"/>
      <c r="N39" s="22"/>
      <c r="O39" s="22"/>
      <c r="P39" s="22"/>
    </row>
    <row r="40" spans="1:16" ht="39" customHeight="1" x14ac:dyDescent="0.15">
      <c r="A40" s="22"/>
      <c r="B40" s="35"/>
      <c r="C40" s="1183" t="s">
        <v>542</v>
      </c>
      <c r="D40" s="1184"/>
      <c r="E40" s="1185"/>
      <c r="F40" s="36">
        <v>0.74</v>
      </c>
      <c r="G40" s="37">
        <v>0.62</v>
      </c>
      <c r="H40" s="37">
        <v>0.14000000000000001</v>
      </c>
      <c r="I40" s="37">
        <v>0.28000000000000003</v>
      </c>
      <c r="J40" s="38">
        <v>0</v>
      </c>
      <c r="K40" s="22"/>
      <c r="L40" s="22"/>
      <c r="M40" s="22"/>
      <c r="N40" s="22"/>
      <c r="O40" s="22"/>
      <c r="P40" s="22"/>
    </row>
    <row r="41" spans="1:16" ht="39" customHeight="1" x14ac:dyDescent="0.15">
      <c r="A41" s="22"/>
      <c r="B41" s="35"/>
      <c r="C41" s="1183" t="s">
        <v>543</v>
      </c>
      <c r="D41" s="1184"/>
      <c r="E41" s="1185"/>
      <c r="F41" s="36">
        <v>0</v>
      </c>
      <c r="G41" s="37">
        <v>0</v>
      </c>
      <c r="H41" s="37">
        <v>0</v>
      </c>
      <c r="I41" s="37">
        <v>0</v>
      </c>
      <c r="J41" s="38">
        <v>0</v>
      </c>
      <c r="K41" s="22"/>
      <c r="L41" s="22"/>
      <c r="M41" s="22"/>
      <c r="N41" s="22"/>
      <c r="O41" s="22"/>
      <c r="P41" s="22"/>
    </row>
    <row r="42" spans="1:16" ht="39" customHeight="1" x14ac:dyDescent="0.15">
      <c r="A42" s="22"/>
      <c r="B42" s="39"/>
      <c r="C42" s="1183" t="s">
        <v>544</v>
      </c>
      <c r="D42" s="1184"/>
      <c r="E42" s="1185"/>
      <c r="F42" s="36" t="s">
        <v>503</v>
      </c>
      <c r="G42" s="37" t="s">
        <v>503</v>
      </c>
      <c r="H42" s="37" t="s">
        <v>503</v>
      </c>
      <c r="I42" s="37" t="s">
        <v>503</v>
      </c>
      <c r="J42" s="38" t="s">
        <v>503</v>
      </c>
      <c r="K42" s="22"/>
      <c r="L42" s="22"/>
      <c r="M42" s="22"/>
      <c r="N42" s="22"/>
      <c r="O42" s="22"/>
      <c r="P42" s="22"/>
    </row>
    <row r="43" spans="1:16" ht="39" customHeight="1" thickBot="1" x14ac:dyDescent="0.2">
      <c r="A43" s="22"/>
      <c r="B43" s="40"/>
      <c r="C43" s="1186" t="s">
        <v>545</v>
      </c>
      <c r="D43" s="1187"/>
      <c r="E43" s="1188"/>
      <c r="F43" s="41" t="s">
        <v>503</v>
      </c>
      <c r="G43" s="42" t="s">
        <v>503</v>
      </c>
      <c r="H43" s="42" t="s">
        <v>503</v>
      </c>
      <c r="I43" s="42" t="s">
        <v>503</v>
      </c>
      <c r="J43" s="43" t="s">
        <v>503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dWce+0PbN/cGNmNeeFKXgBkDsdZM3Qfi2Og2W1h6wD9CBGTy35Q6Ysv5021EQzrqMXHdP2yzU/hOss0oBtnaA==" saltValue="hYIhMjhu9QYfVJMXP+bL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130" zoomScaleNormal="13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1" t="s">
        <v>9</v>
      </c>
      <c r="C45" s="1192"/>
      <c r="D45" s="58"/>
      <c r="E45" s="1197" t="s">
        <v>10</v>
      </c>
      <c r="F45" s="1197"/>
      <c r="G45" s="1197"/>
      <c r="H45" s="1197"/>
      <c r="I45" s="1197"/>
      <c r="J45" s="1198"/>
      <c r="K45" s="59">
        <v>2068</v>
      </c>
      <c r="L45" s="60">
        <v>2065</v>
      </c>
      <c r="M45" s="60">
        <v>2200</v>
      </c>
      <c r="N45" s="60">
        <v>2324</v>
      </c>
      <c r="O45" s="61">
        <v>2243</v>
      </c>
      <c r="P45" s="48"/>
      <c r="Q45" s="48"/>
      <c r="R45" s="48"/>
      <c r="S45" s="48"/>
      <c r="T45" s="48"/>
      <c r="U45" s="48"/>
    </row>
    <row r="46" spans="1:21" ht="30.75" customHeight="1" x14ac:dyDescent="0.15">
      <c r="A46" s="48"/>
      <c r="B46" s="1193"/>
      <c r="C46" s="1194"/>
      <c r="D46" s="62"/>
      <c r="E46" s="1199" t="s">
        <v>11</v>
      </c>
      <c r="F46" s="1199"/>
      <c r="G46" s="1199"/>
      <c r="H46" s="1199"/>
      <c r="I46" s="1199"/>
      <c r="J46" s="1200"/>
      <c r="K46" s="63" t="s">
        <v>503</v>
      </c>
      <c r="L46" s="64" t="s">
        <v>503</v>
      </c>
      <c r="M46" s="64" t="s">
        <v>503</v>
      </c>
      <c r="N46" s="64" t="s">
        <v>503</v>
      </c>
      <c r="O46" s="65" t="s">
        <v>503</v>
      </c>
      <c r="P46" s="48"/>
      <c r="Q46" s="48"/>
      <c r="R46" s="48"/>
      <c r="S46" s="48"/>
      <c r="T46" s="48"/>
      <c r="U46" s="48"/>
    </row>
    <row r="47" spans="1:21" ht="30.75" customHeight="1" x14ac:dyDescent="0.15">
      <c r="A47" s="48"/>
      <c r="B47" s="1193"/>
      <c r="C47" s="1194"/>
      <c r="D47" s="62"/>
      <c r="E47" s="1199" t="s">
        <v>12</v>
      </c>
      <c r="F47" s="1199"/>
      <c r="G47" s="1199"/>
      <c r="H47" s="1199"/>
      <c r="I47" s="1199"/>
      <c r="J47" s="1200"/>
      <c r="K47" s="63" t="s">
        <v>503</v>
      </c>
      <c r="L47" s="64" t="s">
        <v>503</v>
      </c>
      <c r="M47" s="64" t="s">
        <v>503</v>
      </c>
      <c r="N47" s="64" t="s">
        <v>503</v>
      </c>
      <c r="O47" s="65" t="s">
        <v>503</v>
      </c>
      <c r="P47" s="48"/>
      <c r="Q47" s="48"/>
      <c r="R47" s="48"/>
      <c r="S47" s="48"/>
      <c r="T47" s="48"/>
      <c r="U47" s="48"/>
    </row>
    <row r="48" spans="1:21" ht="30.75" customHeight="1" x14ac:dyDescent="0.15">
      <c r="A48" s="48"/>
      <c r="B48" s="1193"/>
      <c r="C48" s="1194"/>
      <c r="D48" s="62"/>
      <c r="E48" s="1199" t="s">
        <v>13</v>
      </c>
      <c r="F48" s="1199"/>
      <c r="G48" s="1199"/>
      <c r="H48" s="1199"/>
      <c r="I48" s="1199"/>
      <c r="J48" s="1200"/>
      <c r="K48" s="63">
        <v>679</v>
      </c>
      <c r="L48" s="64">
        <v>734</v>
      </c>
      <c r="M48" s="64">
        <v>691</v>
      </c>
      <c r="N48" s="64">
        <v>669</v>
      </c>
      <c r="O48" s="65">
        <v>644</v>
      </c>
      <c r="P48" s="48"/>
      <c r="Q48" s="48"/>
      <c r="R48" s="48"/>
      <c r="S48" s="48"/>
      <c r="T48" s="48"/>
      <c r="U48" s="48"/>
    </row>
    <row r="49" spans="1:21" ht="30.75" customHeight="1" x14ac:dyDescent="0.15">
      <c r="A49" s="48"/>
      <c r="B49" s="1193"/>
      <c r="C49" s="1194"/>
      <c r="D49" s="62"/>
      <c r="E49" s="1199" t="s">
        <v>14</v>
      </c>
      <c r="F49" s="1199"/>
      <c r="G49" s="1199"/>
      <c r="H49" s="1199"/>
      <c r="I49" s="1199"/>
      <c r="J49" s="1200"/>
      <c r="K49" s="63">
        <v>213</v>
      </c>
      <c r="L49" s="64">
        <v>77</v>
      </c>
      <c r="M49" s="64">
        <v>38</v>
      </c>
      <c r="N49" s="64">
        <v>38</v>
      </c>
      <c r="O49" s="65">
        <v>38</v>
      </c>
      <c r="P49" s="48"/>
      <c r="Q49" s="48"/>
      <c r="R49" s="48"/>
      <c r="S49" s="48"/>
      <c r="T49" s="48"/>
      <c r="U49" s="48"/>
    </row>
    <row r="50" spans="1:21" ht="30.75" customHeight="1" x14ac:dyDescent="0.15">
      <c r="A50" s="48"/>
      <c r="B50" s="1193"/>
      <c r="C50" s="1194"/>
      <c r="D50" s="62"/>
      <c r="E50" s="1199" t="s">
        <v>15</v>
      </c>
      <c r="F50" s="1199"/>
      <c r="G50" s="1199"/>
      <c r="H50" s="1199"/>
      <c r="I50" s="1199"/>
      <c r="J50" s="1200"/>
      <c r="K50" s="63">
        <v>118</v>
      </c>
      <c r="L50" s="64">
        <v>138</v>
      </c>
      <c r="M50" s="64">
        <v>129</v>
      </c>
      <c r="N50" s="64">
        <v>117</v>
      </c>
      <c r="O50" s="65">
        <v>106</v>
      </c>
      <c r="P50" s="48"/>
      <c r="Q50" s="48"/>
      <c r="R50" s="48"/>
      <c r="S50" s="48"/>
      <c r="T50" s="48"/>
      <c r="U50" s="48"/>
    </row>
    <row r="51" spans="1:21" ht="30.75" customHeight="1" x14ac:dyDescent="0.15">
      <c r="A51" s="48"/>
      <c r="B51" s="1195"/>
      <c r="C51" s="1196"/>
      <c r="D51" s="66"/>
      <c r="E51" s="1199" t="s">
        <v>16</v>
      </c>
      <c r="F51" s="1199"/>
      <c r="G51" s="1199"/>
      <c r="H51" s="1199"/>
      <c r="I51" s="1199"/>
      <c r="J51" s="1200"/>
      <c r="K51" s="63" t="s">
        <v>503</v>
      </c>
      <c r="L51" s="64" t="s">
        <v>503</v>
      </c>
      <c r="M51" s="64" t="s">
        <v>503</v>
      </c>
      <c r="N51" s="64" t="s">
        <v>503</v>
      </c>
      <c r="O51" s="65" t="s">
        <v>503</v>
      </c>
      <c r="P51" s="48"/>
      <c r="Q51" s="48"/>
      <c r="R51" s="48"/>
      <c r="S51" s="48"/>
      <c r="T51" s="48"/>
      <c r="U51" s="48"/>
    </row>
    <row r="52" spans="1:21" ht="30.75" customHeight="1" x14ac:dyDescent="0.15">
      <c r="A52" s="48"/>
      <c r="B52" s="1201" t="s">
        <v>17</v>
      </c>
      <c r="C52" s="1202"/>
      <c r="D52" s="66"/>
      <c r="E52" s="1199" t="s">
        <v>18</v>
      </c>
      <c r="F52" s="1199"/>
      <c r="G52" s="1199"/>
      <c r="H52" s="1199"/>
      <c r="I52" s="1199"/>
      <c r="J52" s="1200"/>
      <c r="K52" s="63">
        <v>2089</v>
      </c>
      <c r="L52" s="64">
        <v>2064</v>
      </c>
      <c r="M52" s="64">
        <v>2116</v>
      </c>
      <c r="N52" s="64">
        <v>2157</v>
      </c>
      <c r="O52" s="65">
        <v>2170</v>
      </c>
      <c r="P52" s="48"/>
      <c r="Q52" s="48"/>
      <c r="R52" s="48"/>
      <c r="S52" s="48"/>
      <c r="T52" s="48"/>
      <c r="U52" s="48"/>
    </row>
    <row r="53" spans="1:21" ht="30.75" customHeight="1" thickBot="1" x14ac:dyDescent="0.2">
      <c r="A53" s="48"/>
      <c r="B53" s="1203" t="s">
        <v>19</v>
      </c>
      <c r="C53" s="1204"/>
      <c r="D53" s="67"/>
      <c r="E53" s="1205" t="s">
        <v>20</v>
      </c>
      <c r="F53" s="1205"/>
      <c r="G53" s="1205"/>
      <c r="H53" s="1205"/>
      <c r="I53" s="1205"/>
      <c r="J53" s="1206"/>
      <c r="K53" s="68">
        <v>989</v>
      </c>
      <c r="L53" s="69">
        <v>950</v>
      </c>
      <c r="M53" s="69">
        <v>942</v>
      </c>
      <c r="N53" s="69">
        <v>991</v>
      </c>
      <c r="O53" s="70">
        <v>861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7" t="s">
        <v>24</v>
      </c>
      <c r="C58" s="1208"/>
      <c r="D58" s="1213" t="s">
        <v>25</v>
      </c>
      <c r="E58" s="1214"/>
      <c r="F58" s="1214"/>
      <c r="G58" s="1214"/>
      <c r="H58" s="1214"/>
      <c r="I58" s="1214"/>
      <c r="J58" s="1215"/>
      <c r="K58" s="83"/>
      <c r="L58" s="84"/>
      <c r="M58" s="84"/>
      <c r="N58" s="84"/>
      <c r="O58" s="85"/>
    </row>
    <row r="59" spans="1:21" ht="31.5" customHeight="1" x14ac:dyDescent="0.15">
      <c r="B59" s="1209"/>
      <c r="C59" s="1210"/>
      <c r="D59" s="1216" t="s">
        <v>26</v>
      </c>
      <c r="E59" s="1217"/>
      <c r="F59" s="1217"/>
      <c r="G59" s="1217"/>
      <c r="H59" s="1217"/>
      <c r="I59" s="1217"/>
      <c r="J59" s="1218"/>
      <c r="K59" s="86"/>
      <c r="L59" s="87"/>
      <c r="M59" s="87"/>
      <c r="N59" s="87"/>
      <c r="O59" s="88"/>
    </row>
    <row r="60" spans="1:21" ht="31.5" customHeight="1" thickBot="1" x14ac:dyDescent="0.2">
      <c r="B60" s="1211"/>
      <c r="C60" s="1212"/>
      <c r="D60" s="1219" t="s">
        <v>27</v>
      </c>
      <c r="E60" s="1220"/>
      <c r="F60" s="1220"/>
      <c r="G60" s="1220"/>
      <c r="H60" s="1220"/>
      <c r="I60" s="1220"/>
      <c r="J60" s="122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2Qsr8z+zUr4b6YR1pMNOjR0z19k2neuJcGFJjGkA9+uILveS912nGADasG9jJEC1xh6m9RSa0T8K65NBuFKWg==" saltValue="w7PPQuGjqk5frl8f8acg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115" zoomScaleNormal="11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2" t="s">
        <v>30</v>
      </c>
      <c r="C41" s="1223"/>
      <c r="D41" s="105"/>
      <c r="E41" s="1228" t="s">
        <v>31</v>
      </c>
      <c r="F41" s="1228"/>
      <c r="G41" s="1228"/>
      <c r="H41" s="1229"/>
      <c r="I41" s="355">
        <v>18407</v>
      </c>
      <c r="J41" s="356">
        <v>18438</v>
      </c>
      <c r="K41" s="356">
        <v>18079</v>
      </c>
      <c r="L41" s="356">
        <v>17721</v>
      </c>
      <c r="M41" s="357">
        <v>16731</v>
      </c>
    </row>
    <row r="42" spans="2:13" ht="27.75" customHeight="1" x14ac:dyDescent="0.15">
      <c r="B42" s="1224"/>
      <c r="C42" s="1225"/>
      <c r="D42" s="106"/>
      <c r="E42" s="1230" t="s">
        <v>32</v>
      </c>
      <c r="F42" s="1230"/>
      <c r="G42" s="1230"/>
      <c r="H42" s="1231"/>
      <c r="I42" s="358">
        <v>1215</v>
      </c>
      <c r="J42" s="359">
        <v>1082</v>
      </c>
      <c r="K42" s="359">
        <v>957</v>
      </c>
      <c r="L42" s="359">
        <v>843</v>
      </c>
      <c r="M42" s="360">
        <v>740</v>
      </c>
    </row>
    <row r="43" spans="2:13" ht="27.75" customHeight="1" x14ac:dyDescent="0.15">
      <c r="B43" s="1224"/>
      <c r="C43" s="1225"/>
      <c r="D43" s="106"/>
      <c r="E43" s="1230" t="s">
        <v>33</v>
      </c>
      <c r="F43" s="1230"/>
      <c r="G43" s="1230"/>
      <c r="H43" s="1231"/>
      <c r="I43" s="358">
        <v>6243</v>
      </c>
      <c r="J43" s="359">
        <v>6788</v>
      </c>
      <c r="K43" s="359">
        <v>6504</v>
      </c>
      <c r="L43" s="359">
        <v>6680</v>
      </c>
      <c r="M43" s="360">
        <v>6731</v>
      </c>
    </row>
    <row r="44" spans="2:13" ht="27.75" customHeight="1" x14ac:dyDescent="0.15">
      <c r="B44" s="1224"/>
      <c r="C44" s="1225"/>
      <c r="D44" s="106"/>
      <c r="E44" s="1230" t="s">
        <v>34</v>
      </c>
      <c r="F44" s="1230"/>
      <c r="G44" s="1230"/>
      <c r="H44" s="1231"/>
      <c r="I44" s="358">
        <v>332</v>
      </c>
      <c r="J44" s="359">
        <v>258</v>
      </c>
      <c r="K44" s="359">
        <v>219</v>
      </c>
      <c r="L44" s="359">
        <v>182</v>
      </c>
      <c r="M44" s="360">
        <v>144</v>
      </c>
    </row>
    <row r="45" spans="2:13" ht="27.75" customHeight="1" x14ac:dyDescent="0.15">
      <c r="B45" s="1224"/>
      <c r="C45" s="1225"/>
      <c r="D45" s="106"/>
      <c r="E45" s="1230" t="s">
        <v>35</v>
      </c>
      <c r="F45" s="1230"/>
      <c r="G45" s="1230"/>
      <c r="H45" s="1231"/>
      <c r="I45" s="358">
        <v>254</v>
      </c>
      <c r="J45" s="359">
        <v>76</v>
      </c>
      <c r="K45" s="359">
        <v>27</v>
      </c>
      <c r="L45" s="359" t="s">
        <v>503</v>
      </c>
      <c r="M45" s="360" t="s">
        <v>503</v>
      </c>
    </row>
    <row r="46" spans="2:13" ht="27.75" customHeight="1" x14ac:dyDescent="0.15">
      <c r="B46" s="1224"/>
      <c r="C46" s="1225"/>
      <c r="D46" s="107"/>
      <c r="E46" s="1230" t="s">
        <v>36</v>
      </c>
      <c r="F46" s="1230"/>
      <c r="G46" s="1230"/>
      <c r="H46" s="1231"/>
      <c r="I46" s="358" t="s">
        <v>503</v>
      </c>
      <c r="J46" s="359" t="s">
        <v>503</v>
      </c>
      <c r="K46" s="359" t="s">
        <v>503</v>
      </c>
      <c r="L46" s="359" t="s">
        <v>503</v>
      </c>
      <c r="M46" s="360" t="s">
        <v>503</v>
      </c>
    </row>
    <row r="47" spans="2:13" ht="27.75" customHeight="1" x14ac:dyDescent="0.15">
      <c r="B47" s="1224"/>
      <c r="C47" s="1225"/>
      <c r="D47" s="108"/>
      <c r="E47" s="1232" t="s">
        <v>37</v>
      </c>
      <c r="F47" s="1233"/>
      <c r="G47" s="1233"/>
      <c r="H47" s="1234"/>
      <c r="I47" s="358" t="s">
        <v>503</v>
      </c>
      <c r="J47" s="359" t="s">
        <v>503</v>
      </c>
      <c r="K47" s="359" t="s">
        <v>503</v>
      </c>
      <c r="L47" s="359" t="s">
        <v>503</v>
      </c>
      <c r="M47" s="360" t="s">
        <v>503</v>
      </c>
    </row>
    <row r="48" spans="2:13" ht="27.75" customHeight="1" x14ac:dyDescent="0.15">
      <c r="B48" s="1224"/>
      <c r="C48" s="1225"/>
      <c r="D48" s="106"/>
      <c r="E48" s="1230" t="s">
        <v>38</v>
      </c>
      <c r="F48" s="1230"/>
      <c r="G48" s="1230"/>
      <c r="H48" s="1231"/>
      <c r="I48" s="358" t="s">
        <v>503</v>
      </c>
      <c r="J48" s="359" t="s">
        <v>503</v>
      </c>
      <c r="K48" s="359" t="s">
        <v>503</v>
      </c>
      <c r="L48" s="359" t="s">
        <v>503</v>
      </c>
      <c r="M48" s="360" t="s">
        <v>503</v>
      </c>
    </row>
    <row r="49" spans="2:13" ht="27.75" customHeight="1" x14ac:dyDescent="0.15">
      <c r="B49" s="1226"/>
      <c r="C49" s="1227"/>
      <c r="D49" s="106"/>
      <c r="E49" s="1230" t="s">
        <v>39</v>
      </c>
      <c r="F49" s="1230"/>
      <c r="G49" s="1230"/>
      <c r="H49" s="1231"/>
      <c r="I49" s="358" t="s">
        <v>503</v>
      </c>
      <c r="J49" s="359" t="s">
        <v>503</v>
      </c>
      <c r="K49" s="359" t="s">
        <v>503</v>
      </c>
      <c r="L49" s="359" t="s">
        <v>503</v>
      </c>
      <c r="M49" s="360" t="s">
        <v>503</v>
      </c>
    </row>
    <row r="50" spans="2:13" ht="27.75" customHeight="1" x14ac:dyDescent="0.15">
      <c r="B50" s="1235" t="s">
        <v>40</v>
      </c>
      <c r="C50" s="1236"/>
      <c r="D50" s="109"/>
      <c r="E50" s="1230" t="s">
        <v>41</v>
      </c>
      <c r="F50" s="1230"/>
      <c r="G50" s="1230"/>
      <c r="H50" s="1231"/>
      <c r="I50" s="358">
        <v>3809</v>
      </c>
      <c r="J50" s="359">
        <v>3750</v>
      </c>
      <c r="K50" s="359">
        <v>4484</v>
      </c>
      <c r="L50" s="359">
        <v>4535</v>
      </c>
      <c r="M50" s="360">
        <v>4420</v>
      </c>
    </row>
    <row r="51" spans="2:13" ht="27.75" customHeight="1" x14ac:dyDescent="0.15">
      <c r="B51" s="1224"/>
      <c r="C51" s="1225"/>
      <c r="D51" s="106"/>
      <c r="E51" s="1230" t="s">
        <v>42</v>
      </c>
      <c r="F51" s="1230"/>
      <c r="G51" s="1230"/>
      <c r="H51" s="1231"/>
      <c r="I51" s="358">
        <v>2537</v>
      </c>
      <c r="J51" s="359">
        <v>2633</v>
      </c>
      <c r="K51" s="359">
        <v>3106</v>
      </c>
      <c r="L51" s="359">
        <v>3245</v>
      </c>
      <c r="M51" s="360">
        <v>3819</v>
      </c>
    </row>
    <row r="52" spans="2:13" ht="27.75" customHeight="1" x14ac:dyDescent="0.15">
      <c r="B52" s="1226"/>
      <c r="C52" s="1227"/>
      <c r="D52" s="106"/>
      <c r="E52" s="1230" t="s">
        <v>43</v>
      </c>
      <c r="F52" s="1230"/>
      <c r="G52" s="1230"/>
      <c r="H52" s="1231"/>
      <c r="I52" s="358">
        <v>19264</v>
      </c>
      <c r="J52" s="359">
        <v>19271</v>
      </c>
      <c r="K52" s="359">
        <v>18887</v>
      </c>
      <c r="L52" s="359">
        <v>18706</v>
      </c>
      <c r="M52" s="360">
        <v>18128</v>
      </c>
    </row>
    <row r="53" spans="2:13" ht="27.75" customHeight="1" thickBot="1" x14ac:dyDescent="0.2">
      <c r="B53" s="1237" t="s">
        <v>19</v>
      </c>
      <c r="C53" s="1238"/>
      <c r="D53" s="110"/>
      <c r="E53" s="1239" t="s">
        <v>44</v>
      </c>
      <c r="F53" s="1239"/>
      <c r="G53" s="1239"/>
      <c r="H53" s="1240"/>
      <c r="I53" s="361">
        <v>842</v>
      </c>
      <c r="J53" s="362">
        <v>989</v>
      </c>
      <c r="K53" s="362">
        <v>-690</v>
      </c>
      <c r="L53" s="362">
        <v>-1059</v>
      </c>
      <c r="M53" s="363">
        <v>-2021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TeOAhWJv6t+0QBkwnqlD3DIO030AdSsDZKDz/9Pxb8V8rw02+N0oPqqDPvlo0C18hDyodTVhoHy8rLnDvryRw==" saltValue="nonVdZ/AKQsHsbr5eUtW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9" t="s">
        <v>46</v>
      </c>
      <c r="D55" s="1249"/>
      <c r="E55" s="1250"/>
      <c r="F55" s="122">
        <v>2520</v>
      </c>
      <c r="G55" s="122">
        <v>2595</v>
      </c>
      <c r="H55" s="123">
        <v>2500</v>
      </c>
    </row>
    <row r="56" spans="2:8" ht="52.5" customHeight="1" x14ac:dyDescent="0.15">
      <c r="B56" s="124"/>
      <c r="C56" s="1251" t="s">
        <v>47</v>
      </c>
      <c r="D56" s="1251"/>
      <c r="E56" s="1252"/>
      <c r="F56" s="125">
        <v>282</v>
      </c>
      <c r="G56" s="125">
        <v>282</v>
      </c>
      <c r="H56" s="126">
        <v>335</v>
      </c>
    </row>
    <row r="57" spans="2:8" ht="53.25" customHeight="1" x14ac:dyDescent="0.15">
      <c r="B57" s="124"/>
      <c r="C57" s="1253" t="s">
        <v>48</v>
      </c>
      <c r="D57" s="1253"/>
      <c r="E57" s="1254"/>
      <c r="F57" s="127">
        <v>1683</v>
      </c>
      <c r="G57" s="127">
        <v>2441</v>
      </c>
      <c r="H57" s="128">
        <v>2368</v>
      </c>
    </row>
    <row r="58" spans="2:8" ht="45.75" customHeight="1" x14ac:dyDescent="0.15">
      <c r="B58" s="129"/>
      <c r="C58" s="1241" t="s">
        <v>566</v>
      </c>
      <c r="D58" s="1242"/>
      <c r="E58" s="1243"/>
      <c r="F58" s="130">
        <v>700</v>
      </c>
      <c r="G58" s="130">
        <v>1485</v>
      </c>
      <c r="H58" s="131">
        <v>1485</v>
      </c>
    </row>
    <row r="59" spans="2:8" ht="45.75" customHeight="1" x14ac:dyDescent="0.15">
      <c r="B59" s="129"/>
      <c r="C59" s="1241" t="s">
        <v>567</v>
      </c>
      <c r="D59" s="1242"/>
      <c r="E59" s="1243"/>
      <c r="F59" s="130">
        <v>924</v>
      </c>
      <c r="G59" s="130">
        <v>900</v>
      </c>
      <c r="H59" s="131">
        <v>822</v>
      </c>
    </row>
    <row r="60" spans="2:8" ht="45.75" customHeight="1" x14ac:dyDescent="0.15">
      <c r="B60" s="129"/>
      <c r="C60" s="1241" t="s">
        <v>568</v>
      </c>
      <c r="D60" s="1242"/>
      <c r="E60" s="1243"/>
      <c r="F60" s="130">
        <v>36</v>
      </c>
      <c r="G60" s="130">
        <v>36</v>
      </c>
      <c r="H60" s="131">
        <v>36</v>
      </c>
    </row>
    <row r="61" spans="2:8" ht="45.75" customHeight="1" x14ac:dyDescent="0.15">
      <c r="B61" s="129"/>
      <c r="C61" s="1241" t="s">
        <v>569</v>
      </c>
      <c r="D61" s="1242"/>
      <c r="E61" s="1243"/>
      <c r="F61" s="130">
        <v>18</v>
      </c>
      <c r="G61" s="130">
        <v>18</v>
      </c>
      <c r="H61" s="131">
        <v>18</v>
      </c>
    </row>
    <row r="62" spans="2:8" ht="45.75" customHeight="1" thickBot="1" x14ac:dyDescent="0.2">
      <c r="B62" s="132"/>
      <c r="C62" s="1244" t="s">
        <v>570</v>
      </c>
      <c r="D62" s="1245"/>
      <c r="E62" s="1246"/>
      <c r="F62" s="133" t="s">
        <v>571</v>
      </c>
      <c r="G62" s="133" t="s">
        <v>571</v>
      </c>
      <c r="H62" s="134">
        <v>5</v>
      </c>
    </row>
    <row r="63" spans="2:8" ht="52.5" customHeight="1" thickBot="1" x14ac:dyDescent="0.2">
      <c r="B63" s="135"/>
      <c r="C63" s="1247" t="s">
        <v>49</v>
      </c>
      <c r="D63" s="1247"/>
      <c r="E63" s="1248"/>
      <c r="F63" s="136">
        <v>4485</v>
      </c>
      <c r="G63" s="136">
        <v>5319</v>
      </c>
      <c r="H63" s="137">
        <v>5204</v>
      </c>
    </row>
    <row r="64" spans="2:8" x14ac:dyDescent="0.15"/>
  </sheetData>
  <sheetProtection algorithmName="SHA-512" hashValue="PCDVJ3hlKgTSVsis+uNNxUbliiIJUgnT6g910ynTTIslc1/zny1dbZ5c3y0oV9a8G0J+1g4+unjw/xwFXgd8xg==" saltValue="2pYjm02T6q+KV7rKs5QO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6" t="s">
        <v>581</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372"/>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372"/>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372"/>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372"/>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574</v>
      </c>
    </row>
    <row r="50" spans="1:109" x14ac:dyDescent="0.15">
      <c r="B50" s="372"/>
      <c r="G50" s="1265"/>
      <c r="H50" s="1265"/>
      <c r="I50" s="1265"/>
      <c r="J50" s="1265"/>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527</v>
      </c>
      <c r="BQ50" s="1269"/>
      <c r="BR50" s="1269"/>
      <c r="BS50" s="1269"/>
      <c r="BT50" s="1269"/>
      <c r="BU50" s="1269"/>
      <c r="BV50" s="1269"/>
      <c r="BW50" s="1269"/>
      <c r="BX50" s="1269" t="s">
        <v>528</v>
      </c>
      <c r="BY50" s="1269"/>
      <c r="BZ50" s="1269"/>
      <c r="CA50" s="1269"/>
      <c r="CB50" s="1269"/>
      <c r="CC50" s="1269"/>
      <c r="CD50" s="1269"/>
      <c r="CE50" s="1269"/>
      <c r="CF50" s="1269" t="s">
        <v>529</v>
      </c>
      <c r="CG50" s="1269"/>
      <c r="CH50" s="1269"/>
      <c r="CI50" s="1269"/>
      <c r="CJ50" s="1269"/>
      <c r="CK50" s="1269"/>
      <c r="CL50" s="1269"/>
      <c r="CM50" s="1269"/>
      <c r="CN50" s="1269" t="s">
        <v>530</v>
      </c>
      <c r="CO50" s="1269"/>
      <c r="CP50" s="1269"/>
      <c r="CQ50" s="1269"/>
      <c r="CR50" s="1269"/>
      <c r="CS50" s="1269"/>
      <c r="CT50" s="1269"/>
      <c r="CU50" s="1269"/>
      <c r="CV50" s="1269" t="s">
        <v>531</v>
      </c>
      <c r="CW50" s="1269"/>
      <c r="CX50" s="1269"/>
      <c r="CY50" s="1269"/>
      <c r="CZ50" s="1269"/>
      <c r="DA50" s="1269"/>
      <c r="DB50" s="1269"/>
      <c r="DC50" s="1269"/>
    </row>
    <row r="51" spans="1:109" ht="13.5" customHeight="1" x14ac:dyDescent="0.15">
      <c r="B51" s="372"/>
      <c r="G51" s="1270"/>
      <c r="H51" s="1270"/>
      <c r="I51" s="1273"/>
      <c r="J51" s="1273"/>
      <c r="K51" s="1271"/>
      <c r="L51" s="1271"/>
      <c r="M51" s="1271"/>
      <c r="N51" s="1271"/>
      <c r="AM51" s="381"/>
      <c r="AN51" s="1272" t="s">
        <v>575</v>
      </c>
      <c r="AO51" s="1272"/>
      <c r="AP51" s="1272"/>
      <c r="AQ51" s="1272"/>
      <c r="AR51" s="1272"/>
      <c r="AS51" s="1272"/>
      <c r="AT51" s="1272"/>
      <c r="AU51" s="1272"/>
      <c r="AV51" s="1272"/>
      <c r="AW51" s="1272"/>
      <c r="AX51" s="1272"/>
      <c r="AY51" s="1272"/>
      <c r="AZ51" s="1272"/>
      <c r="BA51" s="1272"/>
      <c r="BB51" s="1272" t="s">
        <v>576</v>
      </c>
      <c r="BC51" s="1272"/>
      <c r="BD51" s="1272"/>
      <c r="BE51" s="1272"/>
      <c r="BF51" s="1272"/>
      <c r="BG51" s="1272"/>
      <c r="BH51" s="1272"/>
      <c r="BI51" s="1272"/>
      <c r="BJ51" s="1272"/>
      <c r="BK51" s="1272"/>
      <c r="BL51" s="1272"/>
      <c r="BM51" s="1272"/>
      <c r="BN51" s="1272"/>
      <c r="BO51" s="1272"/>
      <c r="BP51" s="1255">
        <v>8.8000000000000007</v>
      </c>
      <c r="BQ51" s="1255"/>
      <c r="BR51" s="1255"/>
      <c r="BS51" s="1255"/>
      <c r="BT51" s="1255"/>
      <c r="BU51" s="1255"/>
      <c r="BV51" s="1255"/>
      <c r="BW51" s="1255"/>
      <c r="BX51" s="1255">
        <v>9.9</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3"/>
      <c r="J52" s="1273"/>
      <c r="K52" s="1271"/>
      <c r="L52" s="1271"/>
      <c r="M52" s="1271"/>
      <c r="N52" s="1271"/>
      <c r="AM52" s="38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65"/>
      <c r="J53" s="1265"/>
      <c r="K53" s="1271"/>
      <c r="L53" s="1271"/>
      <c r="M53" s="1271"/>
      <c r="N53" s="1271"/>
      <c r="AM53" s="381"/>
      <c r="AN53" s="1272"/>
      <c r="AO53" s="1272"/>
      <c r="AP53" s="1272"/>
      <c r="AQ53" s="1272"/>
      <c r="AR53" s="1272"/>
      <c r="AS53" s="1272"/>
      <c r="AT53" s="1272"/>
      <c r="AU53" s="1272"/>
      <c r="AV53" s="1272"/>
      <c r="AW53" s="1272"/>
      <c r="AX53" s="1272"/>
      <c r="AY53" s="1272"/>
      <c r="AZ53" s="1272"/>
      <c r="BA53" s="1272"/>
      <c r="BB53" s="1272" t="s">
        <v>577</v>
      </c>
      <c r="BC53" s="1272"/>
      <c r="BD53" s="1272"/>
      <c r="BE53" s="1272"/>
      <c r="BF53" s="1272"/>
      <c r="BG53" s="1272"/>
      <c r="BH53" s="1272"/>
      <c r="BI53" s="1272"/>
      <c r="BJ53" s="1272"/>
      <c r="BK53" s="1272"/>
      <c r="BL53" s="1272"/>
      <c r="BM53" s="1272"/>
      <c r="BN53" s="1272"/>
      <c r="BO53" s="1272"/>
      <c r="BP53" s="1255">
        <v>63.1</v>
      </c>
      <c r="BQ53" s="1255"/>
      <c r="BR53" s="1255"/>
      <c r="BS53" s="1255"/>
      <c r="BT53" s="1255"/>
      <c r="BU53" s="1255"/>
      <c r="BV53" s="1255"/>
      <c r="BW53" s="1255"/>
      <c r="BX53" s="1255">
        <v>63.3</v>
      </c>
      <c r="BY53" s="1255"/>
      <c r="BZ53" s="1255"/>
      <c r="CA53" s="1255"/>
      <c r="CB53" s="1255"/>
      <c r="CC53" s="1255"/>
      <c r="CD53" s="1255"/>
      <c r="CE53" s="1255"/>
      <c r="CF53" s="1255">
        <v>64.900000000000006</v>
      </c>
      <c r="CG53" s="1255"/>
      <c r="CH53" s="1255"/>
      <c r="CI53" s="1255"/>
      <c r="CJ53" s="1255"/>
      <c r="CK53" s="1255"/>
      <c r="CL53" s="1255"/>
      <c r="CM53" s="1255"/>
      <c r="CN53" s="1255">
        <v>66.400000000000006</v>
      </c>
      <c r="CO53" s="1255"/>
      <c r="CP53" s="1255"/>
      <c r="CQ53" s="1255"/>
      <c r="CR53" s="1255"/>
      <c r="CS53" s="1255"/>
      <c r="CT53" s="1255"/>
      <c r="CU53" s="1255"/>
      <c r="CV53" s="1255">
        <v>67.8</v>
      </c>
      <c r="CW53" s="1255"/>
      <c r="CX53" s="1255"/>
      <c r="CY53" s="1255"/>
      <c r="CZ53" s="1255"/>
      <c r="DA53" s="1255"/>
      <c r="DB53" s="1255"/>
      <c r="DC53" s="1255"/>
    </row>
    <row r="54" spans="1:109" x14ac:dyDescent="0.15">
      <c r="A54" s="380"/>
      <c r="B54" s="372"/>
      <c r="G54" s="1270"/>
      <c r="H54" s="1270"/>
      <c r="I54" s="1265"/>
      <c r="J54" s="1265"/>
      <c r="K54" s="1271"/>
      <c r="L54" s="1271"/>
      <c r="M54" s="1271"/>
      <c r="N54" s="1271"/>
      <c r="AM54" s="38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65"/>
      <c r="H55" s="1265"/>
      <c r="I55" s="1265"/>
      <c r="J55" s="1265"/>
      <c r="K55" s="1271"/>
      <c r="L55" s="1271"/>
      <c r="M55" s="1271"/>
      <c r="N55" s="1271"/>
      <c r="AN55" s="1269" t="s">
        <v>578</v>
      </c>
      <c r="AO55" s="1269"/>
      <c r="AP55" s="1269"/>
      <c r="AQ55" s="1269"/>
      <c r="AR55" s="1269"/>
      <c r="AS55" s="1269"/>
      <c r="AT55" s="1269"/>
      <c r="AU55" s="1269"/>
      <c r="AV55" s="1269"/>
      <c r="AW55" s="1269"/>
      <c r="AX55" s="1269"/>
      <c r="AY55" s="1269"/>
      <c r="AZ55" s="1269"/>
      <c r="BA55" s="1269"/>
      <c r="BB55" s="1272" t="s">
        <v>576</v>
      </c>
      <c r="BC55" s="1272"/>
      <c r="BD55" s="1272"/>
      <c r="BE55" s="1272"/>
      <c r="BF55" s="1272"/>
      <c r="BG55" s="1272"/>
      <c r="BH55" s="1272"/>
      <c r="BI55" s="1272"/>
      <c r="BJ55" s="1272"/>
      <c r="BK55" s="1272"/>
      <c r="BL55" s="1272"/>
      <c r="BM55" s="1272"/>
      <c r="BN55" s="1272"/>
      <c r="BO55" s="1272"/>
      <c r="BP55" s="1255">
        <v>14.9</v>
      </c>
      <c r="BQ55" s="1255"/>
      <c r="BR55" s="1255"/>
      <c r="BS55" s="1255"/>
      <c r="BT55" s="1255"/>
      <c r="BU55" s="1255"/>
      <c r="BV55" s="1255"/>
      <c r="BW55" s="1255"/>
      <c r="BX55" s="1255">
        <v>14.5</v>
      </c>
      <c r="BY55" s="1255"/>
      <c r="BZ55" s="1255"/>
      <c r="CA55" s="1255"/>
      <c r="CB55" s="1255"/>
      <c r="CC55" s="1255"/>
      <c r="CD55" s="1255"/>
      <c r="CE55" s="1255"/>
      <c r="CF55" s="1255">
        <v>13.3</v>
      </c>
      <c r="CG55" s="1255"/>
      <c r="CH55" s="1255"/>
      <c r="CI55" s="1255"/>
      <c r="CJ55" s="1255"/>
      <c r="CK55" s="1255"/>
      <c r="CL55" s="1255"/>
      <c r="CM55" s="1255"/>
      <c r="CN55" s="1255">
        <v>5.4</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2"/>
      <c r="BC56" s="1272"/>
      <c r="BD56" s="1272"/>
      <c r="BE56" s="1272"/>
      <c r="BF56" s="1272"/>
      <c r="BG56" s="1272"/>
      <c r="BH56" s="1272"/>
      <c r="BI56" s="1272"/>
      <c r="BJ56" s="1272"/>
      <c r="BK56" s="1272"/>
      <c r="BL56" s="1272"/>
      <c r="BM56" s="1272"/>
      <c r="BN56" s="1272"/>
      <c r="BO56" s="1272"/>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65"/>
      <c r="H57" s="1265"/>
      <c r="I57" s="1274"/>
      <c r="J57" s="1274"/>
      <c r="K57" s="1271"/>
      <c r="L57" s="1271"/>
      <c r="M57" s="1271"/>
      <c r="N57" s="1271"/>
      <c r="AM57" s="366"/>
      <c r="AN57" s="1269"/>
      <c r="AO57" s="1269"/>
      <c r="AP57" s="1269"/>
      <c r="AQ57" s="1269"/>
      <c r="AR57" s="1269"/>
      <c r="AS57" s="1269"/>
      <c r="AT57" s="1269"/>
      <c r="AU57" s="1269"/>
      <c r="AV57" s="1269"/>
      <c r="AW57" s="1269"/>
      <c r="AX57" s="1269"/>
      <c r="AY57" s="1269"/>
      <c r="AZ57" s="1269"/>
      <c r="BA57" s="1269"/>
      <c r="BB57" s="1272" t="s">
        <v>577</v>
      </c>
      <c r="BC57" s="1272"/>
      <c r="BD57" s="1272"/>
      <c r="BE57" s="1272"/>
      <c r="BF57" s="1272"/>
      <c r="BG57" s="1272"/>
      <c r="BH57" s="1272"/>
      <c r="BI57" s="1272"/>
      <c r="BJ57" s="1272"/>
      <c r="BK57" s="1272"/>
      <c r="BL57" s="1272"/>
      <c r="BM57" s="1272"/>
      <c r="BN57" s="1272"/>
      <c r="BO57" s="1272"/>
      <c r="BP57" s="1255">
        <v>58.5</v>
      </c>
      <c r="BQ57" s="1255"/>
      <c r="BR57" s="1255"/>
      <c r="BS57" s="1255"/>
      <c r="BT57" s="1255"/>
      <c r="BU57" s="1255"/>
      <c r="BV57" s="1255"/>
      <c r="BW57" s="1255"/>
      <c r="BX57" s="1255">
        <v>58.9</v>
      </c>
      <c r="BY57" s="1255"/>
      <c r="BZ57" s="1255"/>
      <c r="CA57" s="1255"/>
      <c r="CB57" s="1255"/>
      <c r="CC57" s="1255"/>
      <c r="CD57" s="1255"/>
      <c r="CE57" s="1255"/>
      <c r="CF57" s="1255">
        <v>61.5</v>
      </c>
      <c r="CG57" s="1255"/>
      <c r="CH57" s="1255"/>
      <c r="CI57" s="1255"/>
      <c r="CJ57" s="1255"/>
      <c r="CK57" s="1255"/>
      <c r="CL57" s="1255"/>
      <c r="CM57" s="1255"/>
      <c r="CN57" s="1255">
        <v>62.3</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x14ac:dyDescent="0.15">
      <c r="A58" s="366"/>
      <c r="B58" s="384"/>
      <c r="G58" s="1265"/>
      <c r="H58" s="1265"/>
      <c r="I58" s="1274"/>
      <c r="J58" s="1274"/>
      <c r="K58" s="1271"/>
      <c r="L58" s="1271"/>
      <c r="M58" s="1271"/>
      <c r="N58" s="1271"/>
      <c r="AM58" s="366"/>
      <c r="AN58" s="1269"/>
      <c r="AO58" s="1269"/>
      <c r="AP58" s="1269"/>
      <c r="AQ58" s="1269"/>
      <c r="AR58" s="1269"/>
      <c r="AS58" s="1269"/>
      <c r="AT58" s="1269"/>
      <c r="AU58" s="1269"/>
      <c r="AV58" s="1269"/>
      <c r="AW58" s="1269"/>
      <c r="AX58" s="1269"/>
      <c r="AY58" s="1269"/>
      <c r="AZ58" s="1269"/>
      <c r="BA58" s="1269"/>
      <c r="BB58" s="1272"/>
      <c r="BC58" s="1272"/>
      <c r="BD58" s="1272"/>
      <c r="BE58" s="1272"/>
      <c r="BF58" s="1272"/>
      <c r="BG58" s="1272"/>
      <c r="BH58" s="1272"/>
      <c r="BI58" s="1272"/>
      <c r="BJ58" s="1272"/>
      <c r="BK58" s="1272"/>
      <c r="BL58" s="1272"/>
      <c r="BM58" s="1272"/>
      <c r="BN58" s="1272"/>
      <c r="BO58" s="1272"/>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579</v>
      </c>
    </row>
    <row r="64" spans="1:109" x14ac:dyDescent="0.15">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6" t="s">
        <v>582</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372"/>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372"/>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372"/>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372"/>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574</v>
      </c>
    </row>
    <row r="72" spans="2:107" x14ac:dyDescent="0.15">
      <c r="B72" s="372"/>
      <c r="G72" s="1265"/>
      <c r="H72" s="1265"/>
      <c r="I72" s="1265"/>
      <c r="J72" s="1265"/>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527</v>
      </c>
      <c r="BQ72" s="1269"/>
      <c r="BR72" s="1269"/>
      <c r="BS72" s="1269"/>
      <c r="BT72" s="1269"/>
      <c r="BU72" s="1269"/>
      <c r="BV72" s="1269"/>
      <c r="BW72" s="1269"/>
      <c r="BX72" s="1269" t="s">
        <v>528</v>
      </c>
      <c r="BY72" s="1269"/>
      <c r="BZ72" s="1269"/>
      <c r="CA72" s="1269"/>
      <c r="CB72" s="1269"/>
      <c r="CC72" s="1269"/>
      <c r="CD72" s="1269"/>
      <c r="CE72" s="1269"/>
      <c r="CF72" s="1269" t="s">
        <v>529</v>
      </c>
      <c r="CG72" s="1269"/>
      <c r="CH72" s="1269"/>
      <c r="CI72" s="1269"/>
      <c r="CJ72" s="1269"/>
      <c r="CK72" s="1269"/>
      <c r="CL72" s="1269"/>
      <c r="CM72" s="1269"/>
      <c r="CN72" s="1269" t="s">
        <v>530</v>
      </c>
      <c r="CO72" s="1269"/>
      <c r="CP72" s="1269"/>
      <c r="CQ72" s="1269"/>
      <c r="CR72" s="1269"/>
      <c r="CS72" s="1269"/>
      <c r="CT72" s="1269"/>
      <c r="CU72" s="1269"/>
      <c r="CV72" s="1269" t="s">
        <v>531</v>
      </c>
      <c r="CW72" s="1269"/>
      <c r="CX72" s="1269"/>
      <c r="CY72" s="1269"/>
      <c r="CZ72" s="1269"/>
      <c r="DA72" s="1269"/>
      <c r="DB72" s="1269"/>
      <c r="DC72" s="1269"/>
    </row>
    <row r="73" spans="2:107" x14ac:dyDescent="0.15">
      <c r="B73" s="372"/>
      <c r="G73" s="1270"/>
      <c r="H73" s="1270"/>
      <c r="I73" s="1270"/>
      <c r="J73" s="1270"/>
      <c r="K73" s="1275"/>
      <c r="L73" s="1275"/>
      <c r="M73" s="1275"/>
      <c r="N73" s="1275"/>
      <c r="AM73" s="381"/>
      <c r="AN73" s="1272" t="s">
        <v>575</v>
      </c>
      <c r="AO73" s="1272"/>
      <c r="AP73" s="1272"/>
      <c r="AQ73" s="1272"/>
      <c r="AR73" s="1272"/>
      <c r="AS73" s="1272"/>
      <c r="AT73" s="1272"/>
      <c r="AU73" s="1272"/>
      <c r="AV73" s="1272"/>
      <c r="AW73" s="1272"/>
      <c r="AX73" s="1272"/>
      <c r="AY73" s="1272"/>
      <c r="AZ73" s="1272"/>
      <c r="BA73" s="1272"/>
      <c r="BB73" s="1272" t="s">
        <v>576</v>
      </c>
      <c r="BC73" s="1272"/>
      <c r="BD73" s="1272"/>
      <c r="BE73" s="1272"/>
      <c r="BF73" s="1272"/>
      <c r="BG73" s="1272"/>
      <c r="BH73" s="1272"/>
      <c r="BI73" s="1272"/>
      <c r="BJ73" s="1272"/>
      <c r="BK73" s="1272"/>
      <c r="BL73" s="1272"/>
      <c r="BM73" s="1272"/>
      <c r="BN73" s="1272"/>
      <c r="BO73" s="1272"/>
      <c r="BP73" s="1255">
        <v>8.8000000000000007</v>
      </c>
      <c r="BQ73" s="1255"/>
      <c r="BR73" s="1255"/>
      <c r="BS73" s="1255"/>
      <c r="BT73" s="1255"/>
      <c r="BU73" s="1255"/>
      <c r="BV73" s="1255"/>
      <c r="BW73" s="1255"/>
      <c r="BX73" s="1255">
        <v>9.9</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75"/>
      <c r="L74" s="1275"/>
      <c r="M74" s="1275"/>
      <c r="N74" s="1275"/>
      <c r="AM74" s="38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65"/>
      <c r="J75" s="1265"/>
      <c r="K75" s="1271"/>
      <c r="L75" s="1271"/>
      <c r="M75" s="1271"/>
      <c r="N75" s="1271"/>
      <c r="AM75" s="381"/>
      <c r="AN75" s="1272"/>
      <c r="AO75" s="1272"/>
      <c r="AP75" s="1272"/>
      <c r="AQ75" s="1272"/>
      <c r="AR75" s="1272"/>
      <c r="AS75" s="1272"/>
      <c r="AT75" s="1272"/>
      <c r="AU75" s="1272"/>
      <c r="AV75" s="1272"/>
      <c r="AW75" s="1272"/>
      <c r="AX75" s="1272"/>
      <c r="AY75" s="1272"/>
      <c r="AZ75" s="1272"/>
      <c r="BA75" s="1272"/>
      <c r="BB75" s="1272" t="s">
        <v>580</v>
      </c>
      <c r="BC75" s="1272"/>
      <c r="BD75" s="1272"/>
      <c r="BE75" s="1272"/>
      <c r="BF75" s="1272"/>
      <c r="BG75" s="1272"/>
      <c r="BH75" s="1272"/>
      <c r="BI75" s="1272"/>
      <c r="BJ75" s="1272"/>
      <c r="BK75" s="1272"/>
      <c r="BL75" s="1272"/>
      <c r="BM75" s="1272"/>
      <c r="BN75" s="1272"/>
      <c r="BO75" s="1272"/>
      <c r="BP75" s="1255">
        <v>10.5</v>
      </c>
      <c r="BQ75" s="1255"/>
      <c r="BR75" s="1255"/>
      <c r="BS75" s="1255"/>
      <c r="BT75" s="1255"/>
      <c r="BU75" s="1255"/>
      <c r="BV75" s="1255"/>
      <c r="BW75" s="1255"/>
      <c r="BX75" s="1255">
        <v>10.199999999999999</v>
      </c>
      <c r="BY75" s="1255"/>
      <c r="BZ75" s="1255"/>
      <c r="CA75" s="1255"/>
      <c r="CB75" s="1255"/>
      <c r="CC75" s="1255"/>
      <c r="CD75" s="1255"/>
      <c r="CE75" s="1255"/>
      <c r="CF75" s="1255">
        <v>9.6</v>
      </c>
      <c r="CG75" s="1255"/>
      <c r="CH75" s="1255"/>
      <c r="CI75" s="1255"/>
      <c r="CJ75" s="1255"/>
      <c r="CK75" s="1255"/>
      <c r="CL75" s="1255"/>
      <c r="CM75" s="1255"/>
      <c r="CN75" s="1255">
        <v>9.3000000000000007</v>
      </c>
      <c r="CO75" s="1255"/>
      <c r="CP75" s="1255"/>
      <c r="CQ75" s="1255"/>
      <c r="CR75" s="1255"/>
      <c r="CS75" s="1255"/>
      <c r="CT75" s="1255"/>
      <c r="CU75" s="1255"/>
      <c r="CV75" s="1255">
        <v>8.9</v>
      </c>
      <c r="CW75" s="1255"/>
      <c r="CX75" s="1255"/>
      <c r="CY75" s="1255"/>
      <c r="CZ75" s="1255"/>
      <c r="DA75" s="1255"/>
      <c r="DB75" s="1255"/>
      <c r="DC75" s="1255"/>
    </row>
    <row r="76" spans="2:107" x14ac:dyDescent="0.15">
      <c r="B76" s="372"/>
      <c r="G76" s="1270"/>
      <c r="H76" s="1270"/>
      <c r="I76" s="1265"/>
      <c r="J76" s="1265"/>
      <c r="K76" s="1271"/>
      <c r="L76" s="1271"/>
      <c r="M76" s="1271"/>
      <c r="N76" s="1271"/>
      <c r="AM76" s="38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65"/>
      <c r="H77" s="1265"/>
      <c r="I77" s="1265"/>
      <c r="J77" s="1265"/>
      <c r="K77" s="1275"/>
      <c r="L77" s="1275"/>
      <c r="M77" s="1275"/>
      <c r="N77" s="1275"/>
      <c r="AN77" s="1269" t="s">
        <v>578</v>
      </c>
      <c r="AO77" s="1269"/>
      <c r="AP77" s="1269"/>
      <c r="AQ77" s="1269"/>
      <c r="AR77" s="1269"/>
      <c r="AS77" s="1269"/>
      <c r="AT77" s="1269"/>
      <c r="AU77" s="1269"/>
      <c r="AV77" s="1269"/>
      <c r="AW77" s="1269"/>
      <c r="AX77" s="1269"/>
      <c r="AY77" s="1269"/>
      <c r="AZ77" s="1269"/>
      <c r="BA77" s="1269"/>
      <c r="BB77" s="1272" t="s">
        <v>576</v>
      </c>
      <c r="BC77" s="1272"/>
      <c r="BD77" s="1272"/>
      <c r="BE77" s="1272"/>
      <c r="BF77" s="1272"/>
      <c r="BG77" s="1272"/>
      <c r="BH77" s="1272"/>
      <c r="BI77" s="1272"/>
      <c r="BJ77" s="1272"/>
      <c r="BK77" s="1272"/>
      <c r="BL77" s="1272"/>
      <c r="BM77" s="1272"/>
      <c r="BN77" s="1272"/>
      <c r="BO77" s="1272"/>
      <c r="BP77" s="1255">
        <v>14.9</v>
      </c>
      <c r="BQ77" s="1255"/>
      <c r="BR77" s="1255"/>
      <c r="BS77" s="1255"/>
      <c r="BT77" s="1255"/>
      <c r="BU77" s="1255"/>
      <c r="BV77" s="1255"/>
      <c r="BW77" s="1255"/>
      <c r="BX77" s="1255">
        <v>14.5</v>
      </c>
      <c r="BY77" s="1255"/>
      <c r="BZ77" s="1255"/>
      <c r="CA77" s="1255"/>
      <c r="CB77" s="1255"/>
      <c r="CC77" s="1255"/>
      <c r="CD77" s="1255"/>
      <c r="CE77" s="1255"/>
      <c r="CF77" s="1255">
        <v>13.3</v>
      </c>
      <c r="CG77" s="1255"/>
      <c r="CH77" s="1255"/>
      <c r="CI77" s="1255"/>
      <c r="CJ77" s="1255"/>
      <c r="CK77" s="1255"/>
      <c r="CL77" s="1255"/>
      <c r="CM77" s="1255"/>
      <c r="CN77" s="1255">
        <v>5.4</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65"/>
      <c r="H78" s="1265"/>
      <c r="I78" s="1265"/>
      <c r="J78" s="1265"/>
      <c r="K78" s="1275"/>
      <c r="L78" s="1275"/>
      <c r="M78" s="1275"/>
      <c r="N78" s="1275"/>
      <c r="AN78" s="1269"/>
      <c r="AO78" s="1269"/>
      <c r="AP78" s="1269"/>
      <c r="AQ78" s="1269"/>
      <c r="AR78" s="1269"/>
      <c r="AS78" s="1269"/>
      <c r="AT78" s="1269"/>
      <c r="AU78" s="1269"/>
      <c r="AV78" s="1269"/>
      <c r="AW78" s="1269"/>
      <c r="AX78" s="1269"/>
      <c r="AY78" s="1269"/>
      <c r="AZ78" s="1269"/>
      <c r="BA78" s="1269"/>
      <c r="BB78" s="1272"/>
      <c r="BC78" s="1272"/>
      <c r="BD78" s="1272"/>
      <c r="BE78" s="1272"/>
      <c r="BF78" s="1272"/>
      <c r="BG78" s="1272"/>
      <c r="BH78" s="1272"/>
      <c r="BI78" s="1272"/>
      <c r="BJ78" s="1272"/>
      <c r="BK78" s="1272"/>
      <c r="BL78" s="1272"/>
      <c r="BM78" s="1272"/>
      <c r="BN78" s="1272"/>
      <c r="BO78" s="1272"/>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65"/>
      <c r="H79" s="1265"/>
      <c r="I79" s="1274"/>
      <c r="J79" s="1274"/>
      <c r="K79" s="1276"/>
      <c r="L79" s="1276"/>
      <c r="M79" s="1276"/>
      <c r="N79" s="1276"/>
      <c r="AN79" s="1269"/>
      <c r="AO79" s="1269"/>
      <c r="AP79" s="1269"/>
      <c r="AQ79" s="1269"/>
      <c r="AR79" s="1269"/>
      <c r="AS79" s="1269"/>
      <c r="AT79" s="1269"/>
      <c r="AU79" s="1269"/>
      <c r="AV79" s="1269"/>
      <c r="AW79" s="1269"/>
      <c r="AX79" s="1269"/>
      <c r="AY79" s="1269"/>
      <c r="AZ79" s="1269"/>
      <c r="BA79" s="1269"/>
      <c r="BB79" s="1272" t="s">
        <v>580</v>
      </c>
      <c r="BC79" s="1272"/>
      <c r="BD79" s="1272"/>
      <c r="BE79" s="1272"/>
      <c r="BF79" s="1272"/>
      <c r="BG79" s="1272"/>
      <c r="BH79" s="1272"/>
      <c r="BI79" s="1272"/>
      <c r="BJ79" s="1272"/>
      <c r="BK79" s="1272"/>
      <c r="BL79" s="1272"/>
      <c r="BM79" s="1272"/>
      <c r="BN79" s="1272"/>
      <c r="BO79" s="1272"/>
      <c r="BP79" s="1255">
        <v>8.5</v>
      </c>
      <c r="BQ79" s="1255"/>
      <c r="BR79" s="1255"/>
      <c r="BS79" s="1255"/>
      <c r="BT79" s="1255"/>
      <c r="BU79" s="1255"/>
      <c r="BV79" s="1255"/>
      <c r="BW79" s="1255"/>
      <c r="BX79" s="1255">
        <v>8.4</v>
      </c>
      <c r="BY79" s="1255"/>
      <c r="BZ79" s="1255"/>
      <c r="CA79" s="1255"/>
      <c r="CB79" s="1255"/>
      <c r="CC79" s="1255"/>
      <c r="CD79" s="1255"/>
      <c r="CE79" s="1255"/>
      <c r="CF79" s="1255">
        <v>8.4</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x14ac:dyDescent="0.15">
      <c r="B80" s="372"/>
      <c r="G80" s="1265"/>
      <c r="H80" s="1265"/>
      <c r="I80" s="1274"/>
      <c r="J80" s="1274"/>
      <c r="K80" s="1276"/>
      <c r="L80" s="1276"/>
      <c r="M80" s="1276"/>
      <c r="N80" s="1276"/>
      <c r="AN80" s="1269"/>
      <c r="AO80" s="1269"/>
      <c r="AP80" s="1269"/>
      <c r="AQ80" s="1269"/>
      <c r="AR80" s="1269"/>
      <c r="AS80" s="1269"/>
      <c r="AT80" s="1269"/>
      <c r="AU80" s="1269"/>
      <c r="AV80" s="1269"/>
      <c r="AW80" s="1269"/>
      <c r="AX80" s="1269"/>
      <c r="AY80" s="1269"/>
      <c r="AZ80" s="1269"/>
      <c r="BA80" s="1269"/>
      <c r="BB80" s="1272"/>
      <c r="BC80" s="1272"/>
      <c r="BD80" s="1272"/>
      <c r="BE80" s="1272"/>
      <c r="BF80" s="1272"/>
      <c r="BG80" s="1272"/>
      <c r="BH80" s="1272"/>
      <c r="BI80" s="1272"/>
      <c r="BJ80" s="1272"/>
      <c r="BK80" s="1272"/>
      <c r="BL80" s="1272"/>
      <c r="BM80" s="1272"/>
      <c r="BN80" s="1272"/>
      <c r="BO80" s="1272"/>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pFOEkKqehF4GUKR83uVDRqjDU49nziawJ3iBJiSDn/p589quL/7aqpy/DNLNrluVMR65BNldhOnAlYpCPtAjmQ==" saltValue="Nl4Og5kg14za4NBTDm0s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atW7l00A1CCx/89qCoCQRujuScK9HH/UAR5vNqsbytWorGKmQU8PQ0fzk0qRsHNrR0nLNQzbBdBL5GUa7g9HFQ==" saltValue="dgULqCQFgJUr//2L6ZM15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EvhWwwvKwzk+niZtzopBGqaBqr7qxGIlqHj5g3A2AB+uwOeSXPLqhi31I8MJ1AtYh6B5IVQ0CbS1HwD6JozaWQ==" saltValue="Uq1B9wAI51bkwUvtaooi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78759</v>
      </c>
      <c r="E3" s="156"/>
      <c r="F3" s="157">
        <v>132981</v>
      </c>
      <c r="G3" s="158"/>
      <c r="H3" s="159"/>
    </row>
    <row r="4" spans="1:8" x14ac:dyDescent="0.15">
      <c r="A4" s="160"/>
      <c r="B4" s="161"/>
      <c r="C4" s="162"/>
      <c r="D4" s="163">
        <v>35505</v>
      </c>
      <c r="E4" s="164"/>
      <c r="F4" s="165">
        <v>56973</v>
      </c>
      <c r="G4" s="166"/>
      <c r="H4" s="167"/>
    </row>
    <row r="5" spans="1:8" x14ac:dyDescent="0.15">
      <c r="A5" s="148" t="s">
        <v>521</v>
      </c>
      <c r="B5" s="153"/>
      <c r="C5" s="154"/>
      <c r="D5" s="155">
        <v>36914</v>
      </c>
      <c r="E5" s="156"/>
      <c r="F5" s="157">
        <v>128523</v>
      </c>
      <c r="G5" s="158"/>
      <c r="H5" s="159"/>
    </row>
    <row r="6" spans="1:8" x14ac:dyDescent="0.15">
      <c r="A6" s="160"/>
      <c r="B6" s="161"/>
      <c r="C6" s="162"/>
      <c r="D6" s="163">
        <v>17734</v>
      </c>
      <c r="E6" s="164"/>
      <c r="F6" s="165">
        <v>56792</v>
      </c>
      <c r="G6" s="166"/>
      <c r="H6" s="167"/>
    </row>
    <row r="7" spans="1:8" x14ac:dyDescent="0.15">
      <c r="A7" s="148" t="s">
        <v>522</v>
      </c>
      <c r="B7" s="153"/>
      <c r="C7" s="154"/>
      <c r="D7" s="155">
        <v>52253</v>
      </c>
      <c r="E7" s="156"/>
      <c r="F7" s="157">
        <v>92919</v>
      </c>
      <c r="G7" s="158"/>
      <c r="H7" s="159"/>
    </row>
    <row r="8" spans="1:8" x14ac:dyDescent="0.15">
      <c r="A8" s="160"/>
      <c r="B8" s="161"/>
      <c r="C8" s="162"/>
      <c r="D8" s="163">
        <v>22687</v>
      </c>
      <c r="E8" s="164"/>
      <c r="F8" s="165">
        <v>54128</v>
      </c>
      <c r="G8" s="166"/>
      <c r="H8" s="167"/>
    </row>
    <row r="9" spans="1:8" x14ac:dyDescent="0.15">
      <c r="A9" s="148" t="s">
        <v>523</v>
      </c>
      <c r="B9" s="153"/>
      <c r="C9" s="154"/>
      <c r="D9" s="155">
        <v>39992</v>
      </c>
      <c r="E9" s="156"/>
      <c r="F9" s="157">
        <v>103663</v>
      </c>
      <c r="G9" s="158"/>
      <c r="H9" s="159"/>
    </row>
    <row r="10" spans="1:8" x14ac:dyDescent="0.15">
      <c r="A10" s="160"/>
      <c r="B10" s="161"/>
      <c r="C10" s="162"/>
      <c r="D10" s="163">
        <v>24780</v>
      </c>
      <c r="E10" s="164"/>
      <c r="F10" s="165">
        <v>64346</v>
      </c>
      <c r="G10" s="166"/>
      <c r="H10" s="167"/>
    </row>
    <row r="11" spans="1:8" x14ac:dyDescent="0.15">
      <c r="A11" s="148" t="s">
        <v>524</v>
      </c>
      <c r="B11" s="153"/>
      <c r="C11" s="154"/>
      <c r="D11" s="155">
        <v>56090</v>
      </c>
      <c r="E11" s="156"/>
      <c r="F11" s="157">
        <v>92012</v>
      </c>
      <c r="G11" s="158"/>
      <c r="H11" s="159"/>
    </row>
    <row r="12" spans="1:8" x14ac:dyDescent="0.15">
      <c r="A12" s="160"/>
      <c r="B12" s="161"/>
      <c r="C12" s="168"/>
      <c r="D12" s="163">
        <v>23144</v>
      </c>
      <c r="E12" s="164"/>
      <c r="F12" s="165">
        <v>61382</v>
      </c>
      <c r="G12" s="166"/>
      <c r="H12" s="167"/>
    </row>
    <row r="13" spans="1:8" x14ac:dyDescent="0.15">
      <c r="A13" s="148"/>
      <c r="B13" s="153"/>
      <c r="C13" s="169"/>
      <c r="D13" s="170">
        <v>52802</v>
      </c>
      <c r="E13" s="171"/>
      <c r="F13" s="172">
        <v>110020</v>
      </c>
      <c r="G13" s="173"/>
      <c r="H13" s="159"/>
    </row>
    <row r="14" spans="1:8" x14ac:dyDescent="0.15">
      <c r="A14" s="160"/>
      <c r="B14" s="161"/>
      <c r="C14" s="162"/>
      <c r="D14" s="163">
        <v>24770</v>
      </c>
      <c r="E14" s="164"/>
      <c r="F14" s="165">
        <v>58724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4.22</v>
      </c>
      <c r="C19" s="174">
        <f>ROUND(VALUE(SUBSTITUTE(実質収支比率等に係る経年分析!G$48,"▲","-")),2)</f>
        <v>3.11</v>
      </c>
      <c r="D19" s="174">
        <f>ROUND(VALUE(SUBSTITUTE(実質収支比率等に係る経年分析!H$48,"▲","-")),2)</f>
        <v>5.45</v>
      </c>
      <c r="E19" s="174">
        <f>ROUND(VALUE(SUBSTITUTE(実質収支比率等に係る経年分析!I$48,"▲","-")),2)</f>
        <v>5.17</v>
      </c>
      <c r="F19" s="174">
        <f>ROUND(VALUE(SUBSTITUTE(実質収支比率等に係る経年分析!J$48,"▲","-")),2)</f>
        <v>3.72</v>
      </c>
    </row>
    <row r="20" spans="1:11" x14ac:dyDescent="0.15">
      <c r="A20" s="174" t="s">
        <v>53</v>
      </c>
      <c r="B20" s="174">
        <f>ROUND(VALUE(SUBSTITUTE(実質収支比率等に係る経年分析!F$47,"▲","-")),2)</f>
        <v>18.760000000000002</v>
      </c>
      <c r="C20" s="174">
        <f>ROUND(VALUE(SUBSTITUTE(実質収支比率等に係る経年分析!G$47,"▲","-")),2)</f>
        <v>17.72</v>
      </c>
      <c r="D20" s="174">
        <f>ROUND(VALUE(SUBSTITUTE(実質収支比率等に係る経年分析!H$47,"▲","-")),2)</f>
        <v>20.39</v>
      </c>
      <c r="E20" s="174">
        <f>ROUND(VALUE(SUBSTITUTE(実質収支比率等に係る経年分析!I$47,"▲","-")),2)</f>
        <v>21.43</v>
      </c>
      <c r="F20" s="174">
        <f>ROUND(VALUE(SUBSTITUTE(実質収支比率等に係る経年分析!J$47,"▲","-")),2)</f>
        <v>20.329999999999998</v>
      </c>
    </row>
    <row r="21" spans="1:11" x14ac:dyDescent="0.15">
      <c r="A21" s="174" t="s">
        <v>54</v>
      </c>
      <c r="B21" s="174">
        <f>IF(ISNUMBER(VALUE(SUBSTITUTE(実質収支比率等に係る経年分析!F$49,"▲","-"))),ROUND(VALUE(SUBSTITUTE(実質収支比率等に係る経年分析!F$49,"▲","-")),2),NA())</f>
        <v>-4.66</v>
      </c>
      <c r="C21" s="174">
        <f>IF(ISNUMBER(VALUE(SUBSTITUTE(実質収支比率等に係る経年分析!G$49,"▲","-"))),ROUND(VALUE(SUBSTITUTE(実質収支比率等に係る経年分析!G$49,"▲","-")),2),NA())</f>
        <v>-3.57</v>
      </c>
      <c r="D21" s="174">
        <f>IF(ISNUMBER(VALUE(SUBSTITUTE(実質収支比率等に係る経年分析!H$49,"▲","-"))),ROUND(VALUE(SUBSTITUTE(実質収支比率等に係る経年分析!H$49,"▲","-")),2),NA())</f>
        <v>4.8</v>
      </c>
      <c r="E21" s="174">
        <f>IF(ISNUMBER(VALUE(SUBSTITUTE(実質収支比率等に係る経年分析!I$49,"▲","-"))),ROUND(VALUE(SUBSTITUTE(実質収支比率等に係る経年分析!I$49,"▲","-")),2),NA())</f>
        <v>-2.65</v>
      </c>
      <c r="F21" s="174">
        <f>IF(ISNUMBER(VALUE(SUBSTITUTE(実質収支比率等に係る経年分析!J$49,"▲","-"))),ROUND(VALUE(SUBSTITUTE(実質収支比率等に係る経年分析!J$49,"▲","-")),2),NA())</f>
        <v>-4.75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0.74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3.11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3.71</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7.46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8.4600000000000009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2089</v>
      </c>
      <c r="E42" s="176"/>
      <c r="F42" s="176"/>
      <c r="G42" s="176">
        <f>'実質公債費比率（分子）の構造'!L$52</f>
        <v>2064</v>
      </c>
      <c r="H42" s="176"/>
      <c r="I42" s="176"/>
      <c r="J42" s="176">
        <f>'実質公債費比率（分子）の構造'!M$52</f>
        <v>2116</v>
      </c>
      <c r="K42" s="176"/>
      <c r="L42" s="176"/>
      <c r="M42" s="176">
        <f>'実質公債費比率（分子）の構造'!N$52</f>
        <v>2157</v>
      </c>
      <c r="N42" s="176"/>
      <c r="O42" s="176"/>
      <c r="P42" s="176">
        <f>'実質公債費比率（分子）の構造'!O$52</f>
        <v>2170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118</v>
      </c>
      <c r="C44" s="176"/>
      <c r="D44" s="176"/>
      <c r="E44" s="176">
        <f>'実質公債費比率（分子）の構造'!L$50</f>
        <v>138</v>
      </c>
      <c r="F44" s="176"/>
      <c r="G44" s="176"/>
      <c r="H44" s="176">
        <f>'実質公債費比率（分子）の構造'!M$50</f>
        <v>129</v>
      </c>
      <c r="I44" s="176"/>
      <c r="J44" s="176"/>
      <c r="K44" s="176">
        <f>'実質公債費比率（分子）の構造'!N$50</f>
        <v>117</v>
      </c>
      <c r="L44" s="176"/>
      <c r="M44" s="176"/>
      <c r="N44" s="176">
        <f>'実質公債費比率（分子）の構造'!O$50</f>
        <v>106</v>
      </c>
      <c r="O44" s="176"/>
      <c r="P44" s="176"/>
    </row>
    <row r="45" spans="1:16" x14ac:dyDescent="0.15">
      <c r="A45" s="176" t="s">
        <v>63</v>
      </c>
      <c r="B45" s="176">
        <f>'実質公債費比率（分子）の構造'!K$49</f>
        <v>213</v>
      </c>
      <c r="C45" s="176"/>
      <c r="D45" s="176"/>
      <c r="E45" s="176">
        <f>'実質公債費比率（分子）の構造'!L$49</f>
        <v>77</v>
      </c>
      <c r="F45" s="176"/>
      <c r="G45" s="176"/>
      <c r="H45" s="176">
        <f>'実質公債費比率（分子）の構造'!M$49</f>
        <v>38</v>
      </c>
      <c r="I45" s="176"/>
      <c r="J45" s="176"/>
      <c r="K45" s="176">
        <f>'実質公債費比率（分子）の構造'!N$49</f>
        <v>38</v>
      </c>
      <c r="L45" s="176"/>
      <c r="M45" s="176"/>
      <c r="N45" s="176">
        <f>'実質公債費比率（分子）の構造'!O$49</f>
        <v>38</v>
      </c>
      <c r="O45" s="176"/>
      <c r="P45" s="176"/>
    </row>
    <row r="46" spans="1:16" x14ac:dyDescent="0.15">
      <c r="A46" s="176" t="s">
        <v>64</v>
      </c>
      <c r="B46" s="176">
        <f>'実質公債費比率（分子）の構造'!K$48</f>
        <v>679</v>
      </c>
      <c r="C46" s="176"/>
      <c r="D46" s="176"/>
      <c r="E46" s="176">
        <f>'実質公債費比率（分子）の構造'!L$48</f>
        <v>734</v>
      </c>
      <c r="F46" s="176"/>
      <c r="G46" s="176"/>
      <c r="H46" s="176">
        <f>'実質公債費比率（分子）の構造'!M$48</f>
        <v>691</v>
      </c>
      <c r="I46" s="176"/>
      <c r="J46" s="176"/>
      <c r="K46" s="176">
        <f>'実質公債費比率（分子）の構造'!N$48</f>
        <v>669</v>
      </c>
      <c r="L46" s="176"/>
      <c r="M46" s="176"/>
      <c r="N46" s="176">
        <f>'実質公債費比率（分子）の構造'!O$48</f>
        <v>644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2068</v>
      </c>
      <c r="C49" s="176"/>
      <c r="D49" s="176"/>
      <c r="E49" s="176">
        <f>'実質公債費比率（分子）の構造'!L$45</f>
        <v>2065</v>
      </c>
      <c r="F49" s="176"/>
      <c r="G49" s="176"/>
      <c r="H49" s="176">
        <f>'実質公債費比率（分子）の構造'!M$45</f>
        <v>2200</v>
      </c>
      <c r="I49" s="176"/>
      <c r="J49" s="176"/>
      <c r="K49" s="176">
        <f>'実質公債費比率（分子）の構造'!N$45</f>
        <v>2324</v>
      </c>
      <c r="L49" s="176"/>
      <c r="M49" s="176"/>
      <c r="N49" s="176">
        <f>'実質公債費比率（分子）の構造'!O$45</f>
        <v>2243</v>
      </c>
      <c r="O49" s="176"/>
      <c r="P49" s="176"/>
    </row>
    <row r="50" spans="1:16" x14ac:dyDescent="0.15">
      <c r="A50" s="176" t="s">
        <v>67</v>
      </c>
      <c r="B50" s="176" t="e">
        <f>NA()</f>
        <v>#N/A</v>
      </c>
      <c r="C50" s="176">
        <f>IF(ISNUMBER('実質公債費比率（分子）の構造'!K$53),'実質公債費比率（分子）の構造'!K$53,NA())</f>
        <v>989</v>
      </c>
      <c r="D50" s="176" t="e">
        <f>NA()</f>
        <v>#N/A</v>
      </c>
      <c r="E50" s="176" t="e">
        <f>NA()</f>
        <v>#N/A</v>
      </c>
      <c r="F50" s="176">
        <f>IF(ISNUMBER('実質公債費比率（分子）の構造'!L$53),'実質公債費比率（分子）の構造'!L$53,NA())</f>
        <v>950</v>
      </c>
      <c r="G50" s="176" t="e">
        <f>NA()</f>
        <v>#N/A</v>
      </c>
      <c r="H50" s="176" t="e">
        <f>NA()</f>
        <v>#N/A</v>
      </c>
      <c r="I50" s="176">
        <f>IF(ISNUMBER('実質公債費比率（分子）の構造'!M$53),'実質公債費比率（分子）の構造'!M$53,NA())</f>
        <v>942</v>
      </c>
      <c r="J50" s="176" t="e">
        <f>NA()</f>
        <v>#N/A</v>
      </c>
      <c r="K50" s="176" t="e">
        <f>NA()</f>
        <v>#N/A</v>
      </c>
      <c r="L50" s="176">
        <f>IF(ISNUMBER('実質公債費比率（分子）の構造'!N$53),'実質公債費比率（分子）の構造'!N$53,NA())</f>
        <v>991</v>
      </c>
      <c r="M50" s="176" t="e">
        <f>NA()</f>
        <v>#N/A</v>
      </c>
      <c r="N50" s="176" t="e">
        <f>NA()</f>
        <v>#N/A</v>
      </c>
      <c r="O50" s="176">
        <f>IF(ISNUMBER('実質公債費比率（分子）の構造'!O$53),'実質公債費比率（分子）の構造'!O$53,NA())</f>
        <v>861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19264</v>
      </c>
      <c r="E56" s="175"/>
      <c r="F56" s="175"/>
      <c r="G56" s="175">
        <f>'将来負担比率（分子）の構造'!J$52</f>
        <v>19271</v>
      </c>
      <c r="H56" s="175"/>
      <c r="I56" s="175"/>
      <c r="J56" s="175">
        <f>'将来負担比率（分子）の構造'!K$52</f>
        <v>18887</v>
      </c>
      <c r="K56" s="175"/>
      <c r="L56" s="175"/>
      <c r="M56" s="175">
        <f>'将来負担比率（分子）の構造'!L$52</f>
        <v>18706</v>
      </c>
      <c r="N56" s="175"/>
      <c r="O56" s="175"/>
      <c r="P56" s="175">
        <f>'将来負担比率（分子）の構造'!M$52</f>
        <v>18128</v>
      </c>
    </row>
    <row r="57" spans="1:16" x14ac:dyDescent="0.15">
      <c r="A57" s="175" t="s">
        <v>42</v>
      </c>
      <c r="B57" s="175"/>
      <c r="C57" s="175"/>
      <c r="D57" s="175">
        <f>'将来負担比率（分子）の構造'!I$51</f>
        <v>2537</v>
      </c>
      <c r="E57" s="175"/>
      <c r="F57" s="175"/>
      <c r="G57" s="175">
        <f>'将来負担比率（分子）の構造'!J$51</f>
        <v>2633</v>
      </c>
      <c r="H57" s="175"/>
      <c r="I57" s="175"/>
      <c r="J57" s="175">
        <f>'将来負担比率（分子）の構造'!K$51</f>
        <v>3106</v>
      </c>
      <c r="K57" s="175"/>
      <c r="L57" s="175"/>
      <c r="M57" s="175">
        <f>'将来負担比率（分子）の構造'!L$51</f>
        <v>3245</v>
      </c>
      <c r="N57" s="175"/>
      <c r="O57" s="175"/>
      <c r="P57" s="175">
        <f>'将来負担比率（分子）の構造'!M$51</f>
        <v>3819</v>
      </c>
    </row>
    <row r="58" spans="1:16" x14ac:dyDescent="0.15">
      <c r="A58" s="175" t="s">
        <v>41</v>
      </c>
      <c r="B58" s="175"/>
      <c r="C58" s="175"/>
      <c r="D58" s="175">
        <f>'将来負担比率（分子）の構造'!I$50</f>
        <v>3809</v>
      </c>
      <c r="E58" s="175"/>
      <c r="F58" s="175"/>
      <c r="G58" s="175">
        <f>'将来負担比率（分子）の構造'!J$50</f>
        <v>3750</v>
      </c>
      <c r="H58" s="175"/>
      <c r="I58" s="175"/>
      <c r="J58" s="175">
        <f>'将来負担比率（分子）の構造'!K$50</f>
        <v>4484</v>
      </c>
      <c r="K58" s="175"/>
      <c r="L58" s="175"/>
      <c r="M58" s="175">
        <f>'将来負担比率（分子）の構造'!L$50</f>
        <v>4535</v>
      </c>
      <c r="N58" s="175"/>
      <c r="O58" s="175"/>
      <c r="P58" s="175">
        <f>'将来負担比率（分子）の構造'!M$50</f>
        <v>4420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254</v>
      </c>
      <c r="C62" s="175"/>
      <c r="D62" s="175"/>
      <c r="E62" s="175">
        <f>'将来負担比率（分子）の構造'!J$45</f>
        <v>76</v>
      </c>
      <c r="F62" s="175"/>
      <c r="G62" s="175"/>
      <c r="H62" s="175">
        <f>'将来負担比率（分子）の構造'!K$45</f>
        <v>27</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332</v>
      </c>
      <c r="C63" s="175"/>
      <c r="D63" s="175"/>
      <c r="E63" s="175">
        <f>'将来負担比率（分子）の構造'!J$44</f>
        <v>258</v>
      </c>
      <c r="F63" s="175"/>
      <c r="G63" s="175"/>
      <c r="H63" s="175">
        <f>'将来負担比率（分子）の構造'!K$44</f>
        <v>219</v>
      </c>
      <c r="I63" s="175"/>
      <c r="J63" s="175"/>
      <c r="K63" s="175">
        <f>'将来負担比率（分子）の構造'!L$44</f>
        <v>182</v>
      </c>
      <c r="L63" s="175"/>
      <c r="M63" s="175"/>
      <c r="N63" s="175">
        <f>'将来負担比率（分子）の構造'!M$44</f>
        <v>144</v>
      </c>
      <c r="O63" s="175"/>
      <c r="P63" s="175"/>
    </row>
    <row r="64" spans="1:16" x14ac:dyDescent="0.15">
      <c r="A64" s="175" t="s">
        <v>33</v>
      </c>
      <c r="B64" s="175">
        <f>'将来負担比率（分子）の構造'!I$43</f>
        <v>6243</v>
      </c>
      <c r="C64" s="175"/>
      <c r="D64" s="175"/>
      <c r="E64" s="175">
        <f>'将来負担比率（分子）の構造'!J$43</f>
        <v>6788</v>
      </c>
      <c r="F64" s="175"/>
      <c r="G64" s="175"/>
      <c r="H64" s="175">
        <f>'将来負担比率（分子）の構造'!K$43</f>
        <v>6504</v>
      </c>
      <c r="I64" s="175"/>
      <c r="J64" s="175"/>
      <c r="K64" s="175">
        <f>'将来負担比率（分子）の構造'!L$43</f>
        <v>6680</v>
      </c>
      <c r="L64" s="175"/>
      <c r="M64" s="175"/>
      <c r="N64" s="175">
        <f>'将来負担比率（分子）の構造'!M$43</f>
        <v>6731</v>
      </c>
      <c r="O64" s="175"/>
      <c r="P64" s="175"/>
    </row>
    <row r="65" spans="1:16" x14ac:dyDescent="0.15">
      <c r="A65" s="175" t="s">
        <v>32</v>
      </c>
      <c r="B65" s="175">
        <f>'将来負担比率（分子）の構造'!I$42</f>
        <v>1215</v>
      </c>
      <c r="C65" s="175"/>
      <c r="D65" s="175"/>
      <c r="E65" s="175">
        <f>'将来負担比率（分子）の構造'!J$42</f>
        <v>1082</v>
      </c>
      <c r="F65" s="175"/>
      <c r="G65" s="175"/>
      <c r="H65" s="175">
        <f>'将来負担比率（分子）の構造'!K$42</f>
        <v>957</v>
      </c>
      <c r="I65" s="175"/>
      <c r="J65" s="175"/>
      <c r="K65" s="175">
        <f>'将来負担比率（分子）の構造'!L$42</f>
        <v>843</v>
      </c>
      <c r="L65" s="175"/>
      <c r="M65" s="175"/>
      <c r="N65" s="175">
        <f>'将来負担比率（分子）の構造'!M$42</f>
        <v>740</v>
      </c>
      <c r="O65" s="175"/>
      <c r="P65" s="175"/>
    </row>
    <row r="66" spans="1:16" x14ac:dyDescent="0.15">
      <c r="A66" s="175" t="s">
        <v>31</v>
      </c>
      <c r="B66" s="175">
        <f>'将来負担比率（分子）の構造'!I$41</f>
        <v>18407</v>
      </c>
      <c r="C66" s="175"/>
      <c r="D66" s="175"/>
      <c r="E66" s="175">
        <f>'将来負担比率（分子）の構造'!J$41</f>
        <v>18438</v>
      </c>
      <c r="F66" s="175"/>
      <c r="G66" s="175"/>
      <c r="H66" s="175">
        <f>'将来負担比率（分子）の構造'!K$41</f>
        <v>18079</v>
      </c>
      <c r="I66" s="175"/>
      <c r="J66" s="175"/>
      <c r="K66" s="175">
        <f>'将来負担比率（分子）の構造'!L$41</f>
        <v>17721</v>
      </c>
      <c r="L66" s="175"/>
      <c r="M66" s="175"/>
      <c r="N66" s="175">
        <f>'将来負担比率（分子）の構造'!M$41</f>
        <v>16731</v>
      </c>
      <c r="O66" s="175"/>
      <c r="P66" s="175"/>
    </row>
    <row r="67" spans="1:16" x14ac:dyDescent="0.15">
      <c r="A67" s="175" t="s">
        <v>71</v>
      </c>
      <c r="B67" s="175" t="e">
        <f>NA()</f>
        <v>#N/A</v>
      </c>
      <c r="C67" s="175">
        <f>IF(ISNUMBER('将来負担比率（分子）の構造'!I$53), IF('将来負担比率（分子）の構造'!I$53 &lt; 0, 0, '将来負担比率（分子）の構造'!I$53), NA())</f>
        <v>842</v>
      </c>
      <c r="D67" s="175" t="e">
        <f>NA()</f>
        <v>#N/A</v>
      </c>
      <c r="E67" s="175" t="e">
        <f>NA()</f>
        <v>#N/A</v>
      </c>
      <c r="F67" s="175">
        <f>IF(ISNUMBER('将来負担比率（分子）の構造'!J$53), IF('将来負担比率（分子）の構造'!J$53 &lt; 0, 0, '将来負担比率（分子）の構造'!J$53), NA())</f>
        <v>989</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2520</v>
      </c>
      <c r="C72" s="179">
        <f>基金残高に係る経年分析!G55</f>
        <v>2595</v>
      </c>
      <c r="D72" s="179">
        <f>基金残高に係る経年分析!H55</f>
        <v>2500</v>
      </c>
    </row>
    <row r="73" spans="1:16" x14ac:dyDescent="0.15">
      <c r="A73" s="178" t="s">
        <v>74</v>
      </c>
      <c r="B73" s="179">
        <f>基金残高に係る経年分析!F56</f>
        <v>282</v>
      </c>
      <c r="C73" s="179">
        <f>基金残高に係る経年分析!G56</f>
        <v>282</v>
      </c>
      <c r="D73" s="179">
        <f>基金残高に係る経年分析!H56</f>
        <v>335</v>
      </c>
    </row>
    <row r="74" spans="1:16" x14ac:dyDescent="0.15">
      <c r="A74" s="178" t="s">
        <v>75</v>
      </c>
      <c r="B74" s="179">
        <f>基金残高に係る経年分析!F57</f>
        <v>1683</v>
      </c>
      <c r="C74" s="179">
        <f>基金残高に係る経年分析!G57</f>
        <v>2441</v>
      </c>
      <c r="D74" s="179">
        <f>基金残高に係る経年分析!H57</f>
        <v>2368</v>
      </c>
    </row>
  </sheetData>
  <sheetProtection algorithmName="SHA-512" hashValue="0AqXYvDOIo9+Ek6Z7tBBkbxIGEI1SA5QmFs/QkrBL7ReZntGLYoH+GYB9EKlgjMSmb1vegZAT2xdcg9d/ctizg==" saltValue="q86l99w/e2b45h9KrR/s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7529129</v>
      </c>
      <c r="S5" s="649"/>
      <c r="T5" s="649"/>
      <c r="U5" s="649"/>
      <c r="V5" s="649"/>
      <c r="W5" s="649"/>
      <c r="X5" s="649"/>
      <c r="Y5" s="650"/>
      <c r="Z5" s="651">
        <v>34.700000000000003</v>
      </c>
      <c r="AA5" s="651"/>
      <c r="AB5" s="651"/>
      <c r="AC5" s="651"/>
      <c r="AD5" s="652">
        <v>7184206</v>
      </c>
      <c r="AE5" s="652"/>
      <c r="AF5" s="652"/>
      <c r="AG5" s="652"/>
      <c r="AH5" s="652"/>
      <c r="AI5" s="652"/>
      <c r="AJ5" s="652"/>
      <c r="AK5" s="652"/>
      <c r="AL5" s="653">
        <v>58.8</v>
      </c>
      <c r="AM5" s="654"/>
      <c r="AN5" s="654"/>
      <c r="AO5" s="655"/>
      <c r="AP5" s="645" t="s">
        <v>217</v>
      </c>
      <c r="AQ5" s="646"/>
      <c r="AR5" s="646"/>
      <c r="AS5" s="646"/>
      <c r="AT5" s="646"/>
      <c r="AU5" s="646"/>
      <c r="AV5" s="646"/>
      <c r="AW5" s="646"/>
      <c r="AX5" s="646"/>
      <c r="AY5" s="646"/>
      <c r="AZ5" s="646"/>
      <c r="BA5" s="646"/>
      <c r="BB5" s="646"/>
      <c r="BC5" s="646"/>
      <c r="BD5" s="646"/>
      <c r="BE5" s="646"/>
      <c r="BF5" s="647"/>
      <c r="BG5" s="659">
        <v>7184206</v>
      </c>
      <c r="BH5" s="660"/>
      <c r="BI5" s="660"/>
      <c r="BJ5" s="660"/>
      <c r="BK5" s="660"/>
      <c r="BL5" s="660"/>
      <c r="BM5" s="660"/>
      <c r="BN5" s="661"/>
      <c r="BO5" s="662">
        <v>95.4</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295765</v>
      </c>
      <c r="S6" s="660"/>
      <c r="T6" s="660"/>
      <c r="U6" s="660"/>
      <c r="V6" s="660"/>
      <c r="W6" s="660"/>
      <c r="X6" s="660"/>
      <c r="Y6" s="661"/>
      <c r="Z6" s="662">
        <v>1.4</v>
      </c>
      <c r="AA6" s="662"/>
      <c r="AB6" s="662"/>
      <c r="AC6" s="662"/>
      <c r="AD6" s="663">
        <v>295765</v>
      </c>
      <c r="AE6" s="663"/>
      <c r="AF6" s="663"/>
      <c r="AG6" s="663"/>
      <c r="AH6" s="663"/>
      <c r="AI6" s="663"/>
      <c r="AJ6" s="663"/>
      <c r="AK6" s="663"/>
      <c r="AL6" s="664">
        <v>2.4</v>
      </c>
      <c r="AM6" s="665"/>
      <c r="AN6" s="665"/>
      <c r="AO6" s="666"/>
      <c r="AP6" s="656" t="s">
        <v>222</v>
      </c>
      <c r="AQ6" s="657"/>
      <c r="AR6" s="657"/>
      <c r="AS6" s="657"/>
      <c r="AT6" s="657"/>
      <c r="AU6" s="657"/>
      <c r="AV6" s="657"/>
      <c r="AW6" s="657"/>
      <c r="AX6" s="657"/>
      <c r="AY6" s="657"/>
      <c r="AZ6" s="657"/>
      <c r="BA6" s="657"/>
      <c r="BB6" s="657"/>
      <c r="BC6" s="657"/>
      <c r="BD6" s="657"/>
      <c r="BE6" s="657"/>
      <c r="BF6" s="658"/>
      <c r="BG6" s="659">
        <v>7184206</v>
      </c>
      <c r="BH6" s="660"/>
      <c r="BI6" s="660"/>
      <c r="BJ6" s="660"/>
      <c r="BK6" s="660"/>
      <c r="BL6" s="660"/>
      <c r="BM6" s="660"/>
      <c r="BN6" s="661"/>
      <c r="BO6" s="662">
        <v>95.4</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150011</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150011</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2709</v>
      </c>
      <c r="S7" s="660"/>
      <c r="T7" s="660"/>
      <c r="U7" s="660"/>
      <c r="V7" s="660"/>
      <c r="W7" s="660"/>
      <c r="X7" s="660"/>
      <c r="Y7" s="661"/>
      <c r="Z7" s="662">
        <v>0</v>
      </c>
      <c r="AA7" s="662"/>
      <c r="AB7" s="662"/>
      <c r="AC7" s="662"/>
      <c r="AD7" s="663">
        <v>2709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2911302</v>
      </c>
      <c r="BH7" s="660"/>
      <c r="BI7" s="660"/>
      <c r="BJ7" s="660"/>
      <c r="BK7" s="660"/>
      <c r="BL7" s="660"/>
      <c r="BM7" s="660"/>
      <c r="BN7" s="661"/>
      <c r="BO7" s="662">
        <v>38.700000000000003</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2226387</v>
      </c>
      <c r="CS7" s="660"/>
      <c r="CT7" s="660"/>
      <c r="CU7" s="660"/>
      <c r="CV7" s="660"/>
      <c r="CW7" s="660"/>
      <c r="CX7" s="660"/>
      <c r="CY7" s="661"/>
      <c r="CZ7" s="662">
        <v>10.5</v>
      </c>
      <c r="DA7" s="662"/>
      <c r="DB7" s="662"/>
      <c r="DC7" s="662"/>
      <c r="DD7" s="668">
        <v>245802</v>
      </c>
      <c r="DE7" s="660"/>
      <c r="DF7" s="660"/>
      <c r="DG7" s="660"/>
      <c r="DH7" s="660"/>
      <c r="DI7" s="660"/>
      <c r="DJ7" s="660"/>
      <c r="DK7" s="660"/>
      <c r="DL7" s="660"/>
      <c r="DM7" s="660"/>
      <c r="DN7" s="660"/>
      <c r="DO7" s="660"/>
      <c r="DP7" s="661"/>
      <c r="DQ7" s="668">
        <v>1859812</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42029</v>
      </c>
      <c r="S8" s="660"/>
      <c r="T8" s="660"/>
      <c r="U8" s="660"/>
      <c r="V8" s="660"/>
      <c r="W8" s="660"/>
      <c r="X8" s="660"/>
      <c r="Y8" s="661"/>
      <c r="Z8" s="662">
        <v>0.2</v>
      </c>
      <c r="AA8" s="662"/>
      <c r="AB8" s="662"/>
      <c r="AC8" s="662"/>
      <c r="AD8" s="663">
        <v>42029</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93268</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6544504</v>
      </c>
      <c r="CS8" s="660"/>
      <c r="CT8" s="660"/>
      <c r="CU8" s="660"/>
      <c r="CV8" s="660"/>
      <c r="CW8" s="660"/>
      <c r="CX8" s="660"/>
      <c r="CY8" s="661"/>
      <c r="CZ8" s="662">
        <v>30.9</v>
      </c>
      <c r="DA8" s="662"/>
      <c r="DB8" s="662"/>
      <c r="DC8" s="662"/>
      <c r="DD8" s="668">
        <v>73801</v>
      </c>
      <c r="DE8" s="660"/>
      <c r="DF8" s="660"/>
      <c r="DG8" s="660"/>
      <c r="DH8" s="660"/>
      <c r="DI8" s="660"/>
      <c r="DJ8" s="660"/>
      <c r="DK8" s="660"/>
      <c r="DL8" s="660"/>
      <c r="DM8" s="660"/>
      <c r="DN8" s="660"/>
      <c r="DO8" s="660"/>
      <c r="DP8" s="661"/>
      <c r="DQ8" s="668">
        <v>3411481</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68098</v>
      </c>
      <c r="S9" s="660"/>
      <c r="T9" s="660"/>
      <c r="U9" s="660"/>
      <c r="V9" s="660"/>
      <c r="W9" s="660"/>
      <c r="X9" s="660"/>
      <c r="Y9" s="661"/>
      <c r="Z9" s="662">
        <v>0.3</v>
      </c>
      <c r="AA9" s="662"/>
      <c r="AB9" s="662"/>
      <c r="AC9" s="662"/>
      <c r="AD9" s="663">
        <v>68098</v>
      </c>
      <c r="AE9" s="663"/>
      <c r="AF9" s="663"/>
      <c r="AG9" s="663"/>
      <c r="AH9" s="663"/>
      <c r="AI9" s="663"/>
      <c r="AJ9" s="663"/>
      <c r="AK9" s="663"/>
      <c r="AL9" s="664">
        <v>0.6</v>
      </c>
      <c r="AM9" s="665"/>
      <c r="AN9" s="665"/>
      <c r="AO9" s="666"/>
      <c r="AP9" s="656" t="s">
        <v>231</v>
      </c>
      <c r="AQ9" s="657"/>
      <c r="AR9" s="657"/>
      <c r="AS9" s="657"/>
      <c r="AT9" s="657"/>
      <c r="AU9" s="657"/>
      <c r="AV9" s="657"/>
      <c r="AW9" s="657"/>
      <c r="AX9" s="657"/>
      <c r="AY9" s="657"/>
      <c r="AZ9" s="657"/>
      <c r="BA9" s="657"/>
      <c r="BB9" s="657"/>
      <c r="BC9" s="657"/>
      <c r="BD9" s="657"/>
      <c r="BE9" s="657"/>
      <c r="BF9" s="658"/>
      <c r="BG9" s="659">
        <v>2447280</v>
      </c>
      <c r="BH9" s="660"/>
      <c r="BI9" s="660"/>
      <c r="BJ9" s="660"/>
      <c r="BK9" s="660"/>
      <c r="BL9" s="660"/>
      <c r="BM9" s="660"/>
      <c r="BN9" s="661"/>
      <c r="BO9" s="662">
        <v>32.5</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3075938</v>
      </c>
      <c r="CS9" s="660"/>
      <c r="CT9" s="660"/>
      <c r="CU9" s="660"/>
      <c r="CV9" s="660"/>
      <c r="CW9" s="660"/>
      <c r="CX9" s="660"/>
      <c r="CY9" s="661"/>
      <c r="CZ9" s="662">
        <v>14.5</v>
      </c>
      <c r="DA9" s="662"/>
      <c r="DB9" s="662"/>
      <c r="DC9" s="662"/>
      <c r="DD9" s="668">
        <v>49443</v>
      </c>
      <c r="DE9" s="660"/>
      <c r="DF9" s="660"/>
      <c r="DG9" s="660"/>
      <c r="DH9" s="660"/>
      <c r="DI9" s="660"/>
      <c r="DJ9" s="660"/>
      <c r="DK9" s="660"/>
      <c r="DL9" s="660"/>
      <c r="DM9" s="660"/>
      <c r="DN9" s="660"/>
      <c r="DO9" s="660"/>
      <c r="DP9" s="661"/>
      <c r="DQ9" s="668">
        <v>2674887</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124986</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455909</v>
      </c>
      <c r="CS10" s="660"/>
      <c r="CT10" s="660"/>
      <c r="CU10" s="660"/>
      <c r="CV10" s="660"/>
      <c r="CW10" s="660"/>
      <c r="CX10" s="660"/>
      <c r="CY10" s="661"/>
      <c r="CZ10" s="662">
        <v>2.2000000000000002</v>
      </c>
      <c r="DA10" s="662"/>
      <c r="DB10" s="662"/>
      <c r="DC10" s="662"/>
      <c r="DD10" s="668" t="s">
        <v>122</v>
      </c>
      <c r="DE10" s="660"/>
      <c r="DF10" s="660"/>
      <c r="DG10" s="660"/>
      <c r="DH10" s="660"/>
      <c r="DI10" s="660"/>
      <c r="DJ10" s="660"/>
      <c r="DK10" s="660"/>
      <c r="DL10" s="660"/>
      <c r="DM10" s="660"/>
      <c r="DN10" s="660"/>
      <c r="DO10" s="660"/>
      <c r="DP10" s="661"/>
      <c r="DQ10" s="668">
        <v>5859</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1193300</v>
      </c>
      <c r="S11" s="660"/>
      <c r="T11" s="660"/>
      <c r="U11" s="660"/>
      <c r="V11" s="660"/>
      <c r="W11" s="660"/>
      <c r="X11" s="660"/>
      <c r="Y11" s="661"/>
      <c r="Z11" s="664">
        <v>5.5</v>
      </c>
      <c r="AA11" s="665"/>
      <c r="AB11" s="665"/>
      <c r="AC11" s="671"/>
      <c r="AD11" s="668">
        <v>1193300</v>
      </c>
      <c r="AE11" s="660"/>
      <c r="AF11" s="660"/>
      <c r="AG11" s="660"/>
      <c r="AH11" s="660"/>
      <c r="AI11" s="660"/>
      <c r="AJ11" s="660"/>
      <c r="AK11" s="661"/>
      <c r="AL11" s="664">
        <v>9.8000000000000007</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245768</v>
      </c>
      <c r="BH11" s="660"/>
      <c r="BI11" s="660"/>
      <c r="BJ11" s="660"/>
      <c r="BK11" s="660"/>
      <c r="BL11" s="660"/>
      <c r="BM11" s="660"/>
      <c r="BN11" s="661"/>
      <c r="BO11" s="662">
        <v>3.3</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710112</v>
      </c>
      <c r="CS11" s="660"/>
      <c r="CT11" s="660"/>
      <c r="CU11" s="660"/>
      <c r="CV11" s="660"/>
      <c r="CW11" s="660"/>
      <c r="CX11" s="660"/>
      <c r="CY11" s="661"/>
      <c r="CZ11" s="662">
        <v>3.3</v>
      </c>
      <c r="DA11" s="662"/>
      <c r="DB11" s="662"/>
      <c r="DC11" s="662"/>
      <c r="DD11" s="668">
        <v>415580</v>
      </c>
      <c r="DE11" s="660"/>
      <c r="DF11" s="660"/>
      <c r="DG11" s="660"/>
      <c r="DH11" s="660"/>
      <c r="DI11" s="660"/>
      <c r="DJ11" s="660"/>
      <c r="DK11" s="660"/>
      <c r="DL11" s="660"/>
      <c r="DM11" s="660"/>
      <c r="DN11" s="660"/>
      <c r="DO11" s="660"/>
      <c r="DP11" s="661"/>
      <c r="DQ11" s="668">
        <v>346637</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52112</v>
      </c>
      <c r="S12" s="660"/>
      <c r="T12" s="660"/>
      <c r="U12" s="660"/>
      <c r="V12" s="660"/>
      <c r="W12" s="660"/>
      <c r="X12" s="660"/>
      <c r="Y12" s="661"/>
      <c r="Z12" s="662">
        <v>0.2</v>
      </c>
      <c r="AA12" s="662"/>
      <c r="AB12" s="662"/>
      <c r="AC12" s="662"/>
      <c r="AD12" s="663">
        <v>52112</v>
      </c>
      <c r="AE12" s="663"/>
      <c r="AF12" s="663"/>
      <c r="AG12" s="663"/>
      <c r="AH12" s="663"/>
      <c r="AI12" s="663"/>
      <c r="AJ12" s="663"/>
      <c r="AK12" s="663"/>
      <c r="AL12" s="664">
        <v>0.4</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3772222</v>
      </c>
      <c r="BH12" s="660"/>
      <c r="BI12" s="660"/>
      <c r="BJ12" s="660"/>
      <c r="BK12" s="660"/>
      <c r="BL12" s="660"/>
      <c r="BM12" s="660"/>
      <c r="BN12" s="661"/>
      <c r="BO12" s="662">
        <v>50.1</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259559</v>
      </c>
      <c r="CS12" s="660"/>
      <c r="CT12" s="660"/>
      <c r="CU12" s="660"/>
      <c r="CV12" s="660"/>
      <c r="CW12" s="660"/>
      <c r="CX12" s="660"/>
      <c r="CY12" s="661"/>
      <c r="CZ12" s="662">
        <v>1.2</v>
      </c>
      <c r="DA12" s="662"/>
      <c r="DB12" s="662"/>
      <c r="DC12" s="662"/>
      <c r="DD12" s="668">
        <v>50315</v>
      </c>
      <c r="DE12" s="660"/>
      <c r="DF12" s="660"/>
      <c r="DG12" s="660"/>
      <c r="DH12" s="660"/>
      <c r="DI12" s="660"/>
      <c r="DJ12" s="660"/>
      <c r="DK12" s="660"/>
      <c r="DL12" s="660"/>
      <c r="DM12" s="660"/>
      <c r="DN12" s="660"/>
      <c r="DO12" s="660"/>
      <c r="DP12" s="661"/>
      <c r="DQ12" s="668">
        <v>151489</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3769926</v>
      </c>
      <c r="BH13" s="660"/>
      <c r="BI13" s="660"/>
      <c r="BJ13" s="660"/>
      <c r="BK13" s="660"/>
      <c r="BL13" s="660"/>
      <c r="BM13" s="660"/>
      <c r="BN13" s="661"/>
      <c r="BO13" s="662">
        <v>50.1</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2219297</v>
      </c>
      <c r="CS13" s="660"/>
      <c r="CT13" s="660"/>
      <c r="CU13" s="660"/>
      <c r="CV13" s="660"/>
      <c r="CW13" s="660"/>
      <c r="CX13" s="660"/>
      <c r="CY13" s="661"/>
      <c r="CZ13" s="662">
        <v>10.5</v>
      </c>
      <c r="DA13" s="662"/>
      <c r="DB13" s="662"/>
      <c r="DC13" s="662"/>
      <c r="DD13" s="668">
        <v>1354520</v>
      </c>
      <c r="DE13" s="660"/>
      <c r="DF13" s="660"/>
      <c r="DG13" s="660"/>
      <c r="DH13" s="660"/>
      <c r="DI13" s="660"/>
      <c r="DJ13" s="660"/>
      <c r="DK13" s="660"/>
      <c r="DL13" s="660"/>
      <c r="DM13" s="660"/>
      <c r="DN13" s="660"/>
      <c r="DO13" s="660"/>
      <c r="DP13" s="661"/>
      <c r="DQ13" s="668">
        <v>951125</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3934</v>
      </c>
      <c r="S14" s="660"/>
      <c r="T14" s="660"/>
      <c r="U14" s="660"/>
      <c r="V14" s="660"/>
      <c r="W14" s="660"/>
      <c r="X14" s="660"/>
      <c r="Y14" s="661"/>
      <c r="Z14" s="662">
        <v>0</v>
      </c>
      <c r="AA14" s="662"/>
      <c r="AB14" s="662"/>
      <c r="AC14" s="662"/>
      <c r="AD14" s="663">
        <v>3934</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193966</v>
      </c>
      <c r="BH14" s="660"/>
      <c r="BI14" s="660"/>
      <c r="BJ14" s="660"/>
      <c r="BK14" s="660"/>
      <c r="BL14" s="660"/>
      <c r="BM14" s="660"/>
      <c r="BN14" s="661"/>
      <c r="BO14" s="662">
        <v>2.6</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778533</v>
      </c>
      <c r="CS14" s="660"/>
      <c r="CT14" s="660"/>
      <c r="CU14" s="660"/>
      <c r="CV14" s="660"/>
      <c r="CW14" s="660"/>
      <c r="CX14" s="660"/>
      <c r="CY14" s="661"/>
      <c r="CZ14" s="662">
        <v>3.7</v>
      </c>
      <c r="DA14" s="662"/>
      <c r="DB14" s="662"/>
      <c r="DC14" s="662"/>
      <c r="DD14" s="668">
        <v>62938</v>
      </c>
      <c r="DE14" s="660"/>
      <c r="DF14" s="660"/>
      <c r="DG14" s="660"/>
      <c r="DH14" s="660"/>
      <c r="DI14" s="660"/>
      <c r="DJ14" s="660"/>
      <c r="DK14" s="660"/>
      <c r="DL14" s="660"/>
      <c r="DM14" s="660"/>
      <c r="DN14" s="660"/>
      <c r="DO14" s="660"/>
      <c r="DP14" s="661"/>
      <c r="DQ14" s="668">
        <v>682486</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306716</v>
      </c>
      <c r="BH15" s="660"/>
      <c r="BI15" s="660"/>
      <c r="BJ15" s="660"/>
      <c r="BK15" s="660"/>
      <c r="BL15" s="660"/>
      <c r="BM15" s="660"/>
      <c r="BN15" s="661"/>
      <c r="BO15" s="662">
        <v>4.0999999999999996</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2468275</v>
      </c>
      <c r="CS15" s="660"/>
      <c r="CT15" s="660"/>
      <c r="CU15" s="660"/>
      <c r="CV15" s="660"/>
      <c r="CW15" s="660"/>
      <c r="CX15" s="660"/>
      <c r="CY15" s="661"/>
      <c r="CZ15" s="662">
        <v>11.6</v>
      </c>
      <c r="DA15" s="662"/>
      <c r="DB15" s="662"/>
      <c r="DC15" s="662"/>
      <c r="DD15" s="668">
        <v>414169</v>
      </c>
      <c r="DE15" s="660"/>
      <c r="DF15" s="660"/>
      <c r="DG15" s="660"/>
      <c r="DH15" s="660"/>
      <c r="DI15" s="660"/>
      <c r="DJ15" s="660"/>
      <c r="DK15" s="660"/>
      <c r="DL15" s="660"/>
      <c r="DM15" s="660"/>
      <c r="DN15" s="660"/>
      <c r="DO15" s="660"/>
      <c r="DP15" s="661"/>
      <c r="DQ15" s="668">
        <v>1728532</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45369</v>
      </c>
      <c r="S16" s="660"/>
      <c r="T16" s="660"/>
      <c r="U16" s="660"/>
      <c r="V16" s="660"/>
      <c r="W16" s="660"/>
      <c r="X16" s="660"/>
      <c r="Y16" s="661"/>
      <c r="Z16" s="662">
        <v>0.2</v>
      </c>
      <c r="AA16" s="662"/>
      <c r="AB16" s="662"/>
      <c r="AC16" s="662"/>
      <c r="AD16" s="663">
        <v>45369</v>
      </c>
      <c r="AE16" s="663"/>
      <c r="AF16" s="663"/>
      <c r="AG16" s="663"/>
      <c r="AH16" s="663"/>
      <c r="AI16" s="663"/>
      <c r="AJ16" s="663"/>
      <c r="AK16" s="663"/>
      <c r="AL16" s="664">
        <v>0.4</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66302</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v>7759</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115451</v>
      </c>
      <c r="S17" s="660"/>
      <c r="T17" s="660"/>
      <c r="U17" s="660"/>
      <c r="V17" s="660"/>
      <c r="W17" s="660"/>
      <c r="X17" s="660"/>
      <c r="Y17" s="661"/>
      <c r="Z17" s="662">
        <v>0.5</v>
      </c>
      <c r="AA17" s="662"/>
      <c r="AB17" s="662"/>
      <c r="AC17" s="662"/>
      <c r="AD17" s="663">
        <v>115451</v>
      </c>
      <c r="AE17" s="663"/>
      <c r="AF17" s="663"/>
      <c r="AG17" s="663"/>
      <c r="AH17" s="663"/>
      <c r="AI17" s="663"/>
      <c r="AJ17" s="663"/>
      <c r="AK17" s="663"/>
      <c r="AL17" s="664">
        <v>0.9</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2242994</v>
      </c>
      <c r="CS17" s="660"/>
      <c r="CT17" s="660"/>
      <c r="CU17" s="660"/>
      <c r="CV17" s="660"/>
      <c r="CW17" s="660"/>
      <c r="CX17" s="660"/>
      <c r="CY17" s="661"/>
      <c r="CZ17" s="662">
        <v>10.6</v>
      </c>
      <c r="DA17" s="662"/>
      <c r="DB17" s="662"/>
      <c r="DC17" s="662"/>
      <c r="DD17" s="668" t="s">
        <v>122</v>
      </c>
      <c r="DE17" s="660"/>
      <c r="DF17" s="660"/>
      <c r="DG17" s="660"/>
      <c r="DH17" s="660"/>
      <c r="DI17" s="660"/>
      <c r="DJ17" s="660"/>
      <c r="DK17" s="660"/>
      <c r="DL17" s="660"/>
      <c r="DM17" s="660"/>
      <c r="DN17" s="660"/>
      <c r="DO17" s="660"/>
      <c r="DP17" s="661"/>
      <c r="DQ17" s="668">
        <v>2223303</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79863</v>
      </c>
      <c r="S18" s="660"/>
      <c r="T18" s="660"/>
      <c r="U18" s="660"/>
      <c r="V18" s="660"/>
      <c r="W18" s="660"/>
      <c r="X18" s="660"/>
      <c r="Y18" s="661"/>
      <c r="Z18" s="662">
        <v>0.4</v>
      </c>
      <c r="AA18" s="662"/>
      <c r="AB18" s="662"/>
      <c r="AC18" s="662"/>
      <c r="AD18" s="663">
        <v>79863</v>
      </c>
      <c r="AE18" s="663"/>
      <c r="AF18" s="663"/>
      <c r="AG18" s="663"/>
      <c r="AH18" s="663"/>
      <c r="AI18" s="663"/>
      <c r="AJ18" s="663"/>
      <c r="AK18" s="663"/>
      <c r="AL18" s="664">
        <v>0.7</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65896</v>
      </c>
      <c r="S19" s="660"/>
      <c r="T19" s="660"/>
      <c r="U19" s="660"/>
      <c r="V19" s="660"/>
      <c r="W19" s="660"/>
      <c r="X19" s="660"/>
      <c r="Y19" s="661"/>
      <c r="Z19" s="662">
        <v>0.3</v>
      </c>
      <c r="AA19" s="662"/>
      <c r="AB19" s="662"/>
      <c r="AC19" s="662"/>
      <c r="AD19" s="663">
        <v>65896</v>
      </c>
      <c r="AE19" s="663"/>
      <c r="AF19" s="663"/>
      <c r="AG19" s="663"/>
      <c r="AH19" s="663"/>
      <c r="AI19" s="663"/>
      <c r="AJ19" s="663"/>
      <c r="AK19" s="663"/>
      <c r="AL19" s="664">
        <v>0.5</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344923</v>
      </c>
      <c r="BH19" s="660"/>
      <c r="BI19" s="660"/>
      <c r="BJ19" s="660"/>
      <c r="BK19" s="660"/>
      <c r="BL19" s="660"/>
      <c r="BM19" s="660"/>
      <c r="BN19" s="661"/>
      <c r="BO19" s="662">
        <v>4.5999999999999996</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13967</v>
      </c>
      <c r="S20" s="660"/>
      <c r="T20" s="660"/>
      <c r="U20" s="660"/>
      <c r="V20" s="660"/>
      <c r="W20" s="660"/>
      <c r="X20" s="660"/>
      <c r="Y20" s="661"/>
      <c r="Z20" s="662">
        <v>0.1</v>
      </c>
      <c r="AA20" s="662"/>
      <c r="AB20" s="662"/>
      <c r="AC20" s="662"/>
      <c r="AD20" s="663">
        <v>13967</v>
      </c>
      <c r="AE20" s="663"/>
      <c r="AF20" s="663"/>
      <c r="AG20" s="663"/>
      <c r="AH20" s="663"/>
      <c r="AI20" s="663"/>
      <c r="AJ20" s="663"/>
      <c r="AK20" s="663"/>
      <c r="AL20" s="664">
        <v>0.1</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344923</v>
      </c>
      <c r="BH20" s="660"/>
      <c r="BI20" s="660"/>
      <c r="BJ20" s="660"/>
      <c r="BK20" s="660"/>
      <c r="BL20" s="660"/>
      <c r="BM20" s="660"/>
      <c r="BN20" s="661"/>
      <c r="BO20" s="662">
        <v>4.5999999999999996</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21197821</v>
      </c>
      <c r="CS20" s="660"/>
      <c r="CT20" s="660"/>
      <c r="CU20" s="660"/>
      <c r="CV20" s="660"/>
      <c r="CW20" s="660"/>
      <c r="CX20" s="660"/>
      <c r="CY20" s="661"/>
      <c r="CZ20" s="662">
        <v>100</v>
      </c>
      <c r="DA20" s="662"/>
      <c r="DB20" s="662"/>
      <c r="DC20" s="662"/>
      <c r="DD20" s="668">
        <v>2666568</v>
      </c>
      <c r="DE20" s="660"/>
      <c r="DF20" s="660"/>
      <c r="DG20" s="660"/>
      <c r="DH20" s="660"/>
      <c r="DI20" s="660"/>
      <c r="DJ20" s="660"/>
      <c r="DK20" s="660"/>
      <c r="DL20" s="660"/>
      <c r="DM20" s="660"/>
      <c r="DN20" s="660"/>
      <c r="DO20" s="660"/>
      <c r="DP20" s="661"/>
      <c r="DQ20" s="668">
        <v>14193381</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3476610</v>
      </c>
      <c r="S21" s="660"/>
      <c r="T21" s="660"/>
      <c r="U21" s="660"/>
      <c r="V21" s="660"/>
      <c r="W21" s="660"/>
      <c r="X21" s="660"/>
      <c r="Y21" s="661"/>
      <c r="Z21" s="662">
        <v>16</v>
      </c>
      <c r="AA21" s="662"/>
      <c r="AB21" s="662"/>
      <c r="AC21" s="662"/>
      <c r="AD21" s="663">
        <v>3062267</v>
      </c>
      <c r="AE21" s="663"/>
      <c r="AF21" s="663"/>
      <c r="AG21" s="663"/>
      <c r="AH21" s="663"/>
      <c r="AI21" s="663"/>
      <c r="AJ21" s="663"/>
      <c r="AK21" s="663"/>
      <c r="AL21" s="664">
        <v>25.1</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3062267</v>
      </c>
      <c r="S22" s="660"/>
      <c r="T22" s="660"/>
      <c r="U22" s="660"/>
      <c r="V22" s="660"/>
      <c r="W22" s="660"/>
      <c r="X22" s="660"/>
      <c r="Y22" s="661"/>
      <c r="Z22" s="662">
        <v>14.1</v>
      </c>
      <c r="AA22" s="662"/>
      <c r="AB22" s="662"/>
      <c r="AC22" s="662"/>
      <c r="AD22" s="663">
        <v>3062267</v>
      </c>
      <c r="AE22" s="663"/>
      <c r="AF22" s="663"/>
      <c r="AG22" s="663"/>
      <c r="AH22" s="663"/>
      <c r="AI22" s="663"/>
      <c r="AJ22" s="663"/>
      <c r="AK22" s="663"/>
      <c r="AL22" s="664">
        <v>25.1</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414343</v>
      </c>
      <c r="S23" s="660"/>
      <c r="T23" s="660"/>
      <c r="U23" s="660"/>
      <c r="V23" s="660"/>
      <c r="W23" s="660"/>
      <c r="X23" s="660"/>
      <c r="Y23" s="661"/>
      <c r="Z23" s="662">
        <v>1.9</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344923</v>
      </c>
      <c r="BH23" s="660"/>
      <c r="BI23" s="660"/>
      <c r="BJ23" s="660"/>
      <c r="BK23" s="660"/>
      <c r="BL23" s="660"/>
      <c r="BM23" s="660"/>
      <c r="BN23" s="661"/>
      <c r="BO23" s="662">
        <v>4.5999999999999996</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10286253</v>
      </c>
      <c r="CS24" s="649"/>
      <c r="CT24" s="649"/>
      <c r="CU24" s="649"/>
      <c r="CV24" s="649"/>
      <c r="CW24" s="649"/>
      <c r="CX24" s="649"/>
      <c r="CY24" s="650"/>
      <c r="CZ24" s="653">
        <v>48.5</v>
      </c>
      <c r="DA24" s="654"/>
      <c r="DB24" s="654"/>
      <c r="DC24" s="670"/>
      <c r="DD24" s="694">
        <v>7090168</v>
      </c>
      <c r="DE24" s="649"/>
      <c r="DF24" s="649"/>
      <c r="DG24" s="649"/>
      <c r="DH24" s="649"/>
      <c r="DI24" s="649"/>
      <c r="DJ24" s="649"/>
      <c r="DK24" s="650"/>
      <c r="DL24" s="694">
        <v>6460643</v>
      </c>
      <c r="DM24" s="649"/>
      <c r="DN24" s="649"/>
      <c r="DO24" s="649"/>
      <c r="DP24" s="649"/>
      <c r="DQ24" s="649"/>
      <c r="DR24" s="649"/>
      <c r="DS24" s="649"/>
      <c r="DT24" s="649"/>
      <c r="DU24" s="649"/>
      <c r="DV24" s="650"/>
      <c r="DW24" s="653">
        <v>52.3</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12904369</v>
      </c>
      <c r="S25" s="660"/>
      <c r="T25" s="660"/>
      <c r="U25" s="660"/>
      <c r="V25" s="660"/>
      <c r="W25" s="660"/>
      <c r="X25" s="660"/>
      <c r="Y25" s="661"/>
      <c r="Z25" s="662">
        <v>59.4</v>
      </c>
      <c r="AA25" s="662"/>
      <c r="AB25" s="662"/>
      <c r="AC25" s="662"/>
      <c r="AD25" s="663">
        <v>12145103</v>
      </c>
      <c r="AE25" s="663"/>
      <c r="AF25" s="663"/>
      <c r="AG25" s="663"/>
      <c r="AH25" s="663"/>
      <c r="AI25" s="663"/>
      <c r="AJ25" s="663"/>
      <c r="AK25" s="663"/>
      <c r="AL25" s="664">
        <v>99.4</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3337661</v>
      </c>
      <c r="CS25" s="691"/>
      <c r="CT25" s="691"/>
      <c r="CU25" s="691"/>
      <c r="CV25" s="691"/>
      <c r="CW25" s="691"/>
      <c r="CX25" s="691"/>
      <c r="CY25" s="692"/>
      <c r="CZ25" s="664">
        <v>15.7</v>
      </c>
      <c r="DA25" s="689"/>
      <c r="DB25" s="689"/>
      <c r="DC25" s="693"/>
      <c r="DD25" s="668">
        <v>3081654</v>
      </c>
      <c r="DE25" s="691"/>
      <c r="DF25" s="691"/>
      <c r="DG25" s="691"/>
      <c r="DH25" s="691"/>
      <c r="DI25" s="691"/>
      <c r="DJ25" s="691"/>
      <c r="DK25" s="692"/>
      <c r="DL25" s="668">
        <v>2906629</v>
      </c>
      <c r="DM25" s="691"/>
      <c r="DN25" s="691"/>
      <c r="DO25" s="691"/>
      <c r="DP25" s="691"/>
      <c r="DQ25" s="691"/>
      <c r="DR25" s="691"/>
      <c r="DS25" s="691"/>
      <c r="DT25" s="691"/>
      <c r="DU25" s="691"/>
      <c r="DV25" s="692"/>
      <c r="DW25" s="664">
        <v>23.6</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7561</v>
      </c>
      <c r="S26" s="660"/>
      <c r="T26" s="660"/>
      <c r="U26" s="660"/>
      <c r="V26" s="660"/>
      <c r="W26" s="660"/>
      <c r="X26" s="660"/>
      <c r="Y26" s="661"/>
      <c r="Z26" s="662">
        <v>0</v>
      </c>
      <c r="AA26" s="662"/>
      <c r="AB26" s="662"/>
      <c r="AC26" s="662"/>
      <c r="AD26" s="663">
        <v>7561</v>
      </c>
      <c r="AE26" s="663"/>
      <c r="AF26" s="663"/>
      <c r="AG26" s="663"/>
      <c r="AH26" s="663"/>
      <c r="AI26" s="663"/>
      <c r="AJ26" s="663"/>
      <c r="AK26" s="663"/>
      <c r="AL26" s="664">
        <v>0.1</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1983031</v>
      </c>
      <c r="CS26" s="660"/>
      <c r="CT26" s="660"/>
      <c r="CU26" s="660"/>
      <c r="CV26" s="660"/>
      <c r="CW26" s="660"/>
      <c r="CX26" s="660"/>
      <c r="CY26" s="661"/>
      <c r="CZ26" s="664">
        <v>9.4</v>
      </c>
      <c r="DA26" s="689"/>
      <c r="DB26" s="689"/>
      <c r="DC26" s="693"/>
      <c r="DD26" s="668">
        <v>1852087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89388</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7529129</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4705598</v>
      </c>
      <c r="CS27" s="691"/>
      <c r="CT27" s="691"/>
      <c r="CU27" s="691"/>
      <c r="CV27" s="691"/>
      <c r="CW27" s="691"/>
      <c r="CX27" s="691"/>
      <c r="CY27" s="692"/>
      <c r="CZ27" s="664">
        <v>22.2</v>
      </c>
      <c r="DA27" s="689"/>
      <c r="DB27" s="689"/>
      <c r="DC27" s="693"/>
      <c r="DD27" s="668">
        <v>1785211</v>
      </c>
      <c r="DE27" s="691"/>
      <c r="DF27" s="691"/>
      <c r="DG27" s="691"/>
      <c r="DH27" s="691"/>
      <c r="DI27" s="691"/>
      <c r="DJ27" s="691"/>
      <c r="DK27" s="692"/>
      <c r="DL27" s="668">
        <v>1330711</v>
      </c>
      <c r="DM27" s="691"/>
      <c r="DN27" s="691"/>
      <c r="DO27" s="691"/>
      <c r="DP27" s="691"/>
      <c r="DQ27" s="691"/>
      <c r="DR27" s="691"/>
      <c r="DS27" s="691"/>
      <c r="DT27" s="691"/>
      <c r="DU27" s="691"/>
      <c r="DV27" s="692"/>
      <c r="DW27" s="664">
        <v>10.8</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110575</v>
      </c>
      <c r="S28" s="660"/>
      <c r="T28" s="660"/>
      <c r="U28" s="660"/>
      <c r="V28" s="660"/>
      <c r="W28" s="660"/>
      <c r="X28" s="660"/>
      <c r="Y28" s="661"/>
      <c r="Z28" s="662">
        <v>0.5</v>
      </c>
      <c r="AA28" s="662"/>
      <c r="AB28" s="662"/>
      <c r="AC28" s="662"/>
      <c r="AD28" s="663">
        <v>35628</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2242994</v>
      </c>
      <c r="CS28" s="660"/>
      <c r="CT28" s="660"/>
      <c r="CU28" s="660"/>
      <c r="CV28" s="660"/>
      <c r="CW28" s="660"/>
      <c r="CX28" s="660"/>
      <c r="CY28" s="661"/>
      <c r="CZ28" s="664">
        <v>10.6</v>
      </c>
      <c r="DA28" s="689"/>
      <c r="DB28" s="689"/>
      <c r="DC28" s="693"/>
      <c r="DD28" s="668">
        <v>2223303</v>
      </c>
      <c r="DE28" s="660"/>
      <c r="DF28" s="660"/>
      <c r="DG28" s="660"/>
      <c r="DH28" s="660"/>
      <c r="DI28" s="660"/>
      <c r="DJ28" s="660"/>
      <c r="DK28" s="661"/>
      <c r="DL28" s="668">
        <v>2223303</v>
      </c>
      <c r="DM28" s="660"/>
      <c r="DN28" s="660"/>
      <c r="DO28" s="660"/>
      <c r="DP28" s="660"/>
      <c r="DQ28" s="660"/>
      <c r="DR28" s="660"/>
      <c r="DS28" s="660"/>
      <c r="DT28" s="660"/>
      <c r="DU28" s="660"/>
      <c r="DV28" s="661"/>
      <c r="DW28" s="664">
        <v>18</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28930</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2242990</v>
      </c>
      <c r="CS29" s="691"/>
      <c r="CT29" s="691"/>
      <c r="CU29" s="691"/>
      <c r="CV29" s="691"/>
      <c r="CW29" s="691"/>
      <c r="CX29" s="691"/>
      <c r="CY29" s="692"/>
      <c r="CZ29" s="664">
        <v>10.6</v>
      </c>
      <c r="DA29" s="689"/>
      <c r="DB29" s="689"/>
      <c r="DC29" s="693"/>
      <c r="DD29" s="668">
        <v>2223299</v>
      </c>
      <c r="DE29" s="691"/>
      <c r="DF29" s="691"/>
      <c r="DG29" s="691"/>
      <c r="DH29" s="691"/>
      <c r="DI29" s="691"/>
      <c r="DJ29" s="691"/>
      <c r="DK29" s="692"/>
      <c r="DL29" s="668">
        <v>2223299</v>
      </c>
      <c r="DM29" s="691"/>
      <c r="DN29" s="691"/>
      <c r="DO29" s="691"/>
      <c r="DP29" s="691"/>
      <c r="DQ29" s="691"/>
      <c r="DR29" s="691"/>
      <c r="DS29" s="691"/>
      <c r="DT29" s="691"/>
      <c r="DU29" s="691"/>
      <c r="DV29" s="692"/>
      <c r="DW29" s="664">
        <v>18</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3686807</v>
      </c>
      <c r="S30" s="660"/>
      <c r="T30" s="660"/>
      <c r="U30" s="660"/>
      <c r="V30" s="660"/>
      <c r="W30" s="660"/>
      <c r="X30" s="660"/>
      <c r="Y30" s="661"/>
      <c r="Z30" s="662">
        <v>17</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2190163</v>
      </c>
      <c r="CS30" s="660"/>
      <c r="CT30" s="660"/>
      <c r="CU30" s="660"/>
      <c r="CV30" s="660"/>
      <c r="CW30" s="660"/>
      <c r="CX30" s="660"/>
      <c r="CY30" s="661"/>
      <c r="CZ30" s="664">
        <v>10.3</v>
      </c>
      <c r="DA30" s="689"/>
      <c r="DB30" s="689"/>
      <c r="DC30" s="693"/>
      <c r="DD30" s="668">
        <v>2170472</v>
      </c>
      <c r="DE30" s="660"/>
      <c r="DF30" s="660"/>
      <c r="DG30" s="660"/>
      <c r="DH30" s="660"/>
      <c r="DI30" s="660"/>
      <c r="DJ30" s="660"/>
      <c r="DK30" s="661"/>
      <c r="DL30" s="668">
        <v>2170472</v>
      </c>
      <c r="DM30" s="660"/>
      <c r="DN30" s="660"/>
      <c r="DO30" s="660"/>
      <c r="DP30" s="660"/>
      <c r="DQ30" s="660"/>
      <c r="DR30" s="660"/>
      <c r="DS30" s="660"/>
      <c r="DT30" s="660"/>
      <c r="DU30" s="660"/>
      <c r="DV30" s="661"/>
      <c r="DW30" s="664">
        <v>17.600000000000001</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99.2</v>
      </c>
      <c r="BH31" s="703"/>
      <c r="BI31" s="703"/>
      <c r="BJ31" s="703"/>
      <c r="BK31" s="703"/>
      <c r="BL31" s="703"/>
      <c r="BM31" s="654">
        <v>97.9</v>
      </c>
      <c r="BN31" s="703"/>
      <c r="BO31" s="703"/>
      <c r="BP31" s="703"/>
      <c r="BQ31" s="704"/>
      <c r="BR31" s="715">
        <v>99.1</v>
      </c>
      <c r="BS31" s="703"/>
      <c r="BT31" s="703"/>
      <c r="BU31" s="703"/>
      <c r="BV31" s="703"/>
      <c r="BW31" s="703"/>
      <c r="BX31" s="654">
        <v>97.8</v>
      </c>
      <c r="BY31" s="703"/>
      <c r="BZ31" s="703"/>
      <c r="CA31" s="703"/>
      <c r="CB31" s="704"/>
      <c r="CD31" s="697"/>
      <c r="CE31" s="698"/>
      <c r="CF31" s="656" t="s">
        <v>301</v>
      </c>
      <c r="CG31" s="657"/>
      <c r="CH31" s="657"/>
      <c r="CI31" s="657"/>
      <c r="CJ31" s="657"/>
      <c r="CK31" s="657"/>
      <c r="CL31" s="657"/>
      <c r="CM31" s="657"/>
      <c r="CN31" s="657"/>
      <c r="CO31" s="657"/>
      <c r="CP31" s="657"/>
      <c r="CQ31" s="658"/>
      <c r="CR31" s="659">
        <v>52827</v>
      </c>
      <c r="CS31" s="691"/>
      <c r="CT31" s="691"/>
      <c r="CU31" s="691"/>
      <c r="CV31" s="691"/>
      <c r="CW31" s="691"/>
      <c r="CX31" s="691"/>
      <c r="CY31" s="692"/>
      <c r="CZ31" s="664">
        <v>0.2</v>
      </c>
      <c r="DA31" s="689"/>
      <c r="DB31" s="689"/>
      <c r="DC31" s="693"/>
      <c r="DD31" s="668">
        <v>52827</v>
      </c>
      <c r="DE31" s="691"/>
      <c r="DF31" s="691"/>
      <c r="DG31" s="691"/>
      <c r="DH31" s="691"/>
      <c r="DI31" s="691"/>
      <c r="DJ31" s="691"/>
      <c r="DK31" s="692"/>
      <c r="DL31" s="668">
        <v>52827</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1666090</v>
      </c>
      <c r="S32" s="660"/>
      <c r="T32" s="660"/>
      <c r="U32" s="660"/>
      <c r="V32" s="660"/>
      <c r="W32" s="660"/>
      <c r="X32" s="660"/>
      <c r="Y32" s="661"/>
      <c r="Z32" s="662">
        <v>7.7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98.8</v>
      </c>
      <c r="BH32" s="691"/>
      <c r="BI32" s="691"/>
      <c r="BJ32" s="691"/>
      <c r="BK32" s="691"/>
      <c r="BL32" s="691"/>
      <c r="BM32" s="665">
        <v>96.8</v>
      </c>
      <c r="BN32" s="691"/>
      <c r="BO32" s="691"/>
      <c r="BP32" s="691"/>
      <c r="BQ32" s="714"/>
      <c r="BR32" s="716">
        <v>98.5</v>
      </c>
      <c r="BS32" s="691"/>
      <c r="BT32" s="691"/>
      <c r="BU32" s="691"/>
      <c r="BV32" s="691"/>
      <c r="BW32" s="691"/>
      <c r="BX32" s="665">
        <v>96.7</v>
      </c>
      <c r="BY32" s="691"/>
      <c r="BZ32" s="691"/>
      <c r="CA32" s="691"/>
      <c r="CB32" s="714"/>
      <c r="CD32" s="699"/>
      <c r="CE32" s="700"/>
      <c r="CF32" s="656" t="s">
        <v>305</v>
      </c>
      <c r="CG32" s="657"/>
      <c r="CH32" s="657"/>
      <c r="CI32" s="657"/>
      <c r="CJ32" s="657"/>
      <c r="CK32" s="657"/>
      <c r="CL32" s="657"/>
      <c r="CM32" s="657"/>
      <c r="CN32" s="657"/>
      <c r="CO32" s="657"/>
      <c r="CP32" s="657"/>
      <c r="CQ32" s="658"/>
      <c r="CR32" s="659">
        <v>4</v>
      </c>
      <c r="CS32" s="660"/>
      <c r="CT32" s="660"/>
      <c r="CU32" s="660"/>
      <c r="CV32" s="660"/>
      <c r="CW32" s="660"/>
      <c r="CX32" s="660"/>
      <c r="CY32" s="661"/>
      <c r="CZ32" s="664">
        <v>0</v>
      </c>
      <c r="DA32" s="689"/>
      <c r="DB32" s="689"/>
      <c r="DC32" s="693"/>
      <c r="DD32" s="668">
        <v>4</v>
      </c>
      <c r="DE32" s="660"/>
      <c r="DF32" s="660"/>
      <c r="DG32" s="660"/>
      <c r="DH32" s="660"/>
      <c r="DI32" s="660"/>
      <c r="DJ32" s="660"/>
      <c r="DK32" s="661"/>
      <c r="DL32" s="668">
        <v>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42321</v>
      </c>
      <c r="S33" s="660"/>
      <c r="T33" s="660"/>
      <c r="U33" s="660"/>
      <c r="V33" s="660"/>
      <c r="W33" s="660"/>
      <c r="X33" s="660"/>
      <c r="Y33" s="661"/>
      <c r="Z33" s="662">
        <v>0.2</v>
      </c>
      <c r="AA33" s="662"/>
      <c r="AB33" s="662"/>
      <c r="AC33" s="662"/>
      <c r="AD33" s="663">
        <v>24611</v>
      </c>
      <c r="AE33" s="663"/>
      <c r="AF33" s="663"/>
      <c r="AG33" s="663"/>
      <c r="AH33" s="663"/>
      <c r="AI33" s="663"/>
      <c r="AJ33" s="663"/>
      <c r="AK33" s="663"/>
      <c r="AL33" s="664">
        <v>0.2</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99.4</v>
      </c>
      <c r="BH33" s="718"/>
      <c r="BI33" s="718"/>
      <c r="BJ33" s="718"/>
      <c r="BK33" s="718"/>
      <c r="BL33" s="718"/>
      <c r="BM33" s="719">
        <v>98.6</v>
      </c>
      <c r="BN33" s="718"/>
      <c r="BO33" s="718"/>
      <c r="BP33" s="718"/>
      <c r="BQ33" s="720"/>
      <c r="BR33" s="717">
        <v>99.4</v>
      </c>
      <c r="BS33" s="718"/>
      <c r="BT33" s="718"/>
      <c r="BU33" s="718"/>
      <c r="BV33" s="718"/>
      <c r="BW33" s="718"/>
      <c r="BX33" s="719">
        <v>98.6</v>
      </c>
      <c r="BY33" s="718"/>
      <c r="BZ33" s="718"/>
      <c r="CA33" s="718"/>
      <c r="CB33" s="720"/>
      <c r="CD33" s="656" t="s">
        <v>308</v>
      </c>
      <c r="CE33" s="657"/>
      <c r="CF33" s="657"/>
      <c r="CG33" s="657"/>
      <c r="CH33" s="657"/>
      <c r="CI33" s="657"/>
      <c r="CJ33" s="657"/>
      <c r="CK33" s="657"/>
      <c r="CL33" s="657"/>
      <c r="CM33" s="657"/>
      <c r="CN33" s="657"/>
      <c r="CO33" s="657"/>
      <c r="CP33" s="657"/>
      <c r="CQ33" s="658"/>
      <c r="CR33" s="659">
        <v>8178698</v>
      </c>
      <c r="CS33" s="691"/>
      <c r="CT33" s="691"/>
      <c r="CU33" s="691"/>
      <c r="CV33" s="691"/>
      <c r="CW33" s="691"/>
      <c r="CX33" s="691"/>
      <c r="CY33" s="692"/>
      <c r="CZ33" s="664">
        <v>38.6</v>
      </c>
      <c r="DA33" s="689"/>
      <c r="DB33" s="689"/>
      <c r="DC33" s="693"/>
      <c r="DD33" s="668">
        <v>6487324</v>
      </c>
      <c r="DE33" s="691"/>
      <c r="DF33" s="691"/>
      <c r="DG33" s="691"/>
      <c r="DH33" s="691"/>
      <c r="DI33" s="691"/>
      <c r="DJ33" s="691"/>
      <c r="DK33" s="692"/>
      <c r="DL33" s="668">
        <v>5065022</v>
      </c>
      <c r="DM33" s="691"/>
      <c r="DN33" s="691"/>
      <c r="DO33" s="691"/>
      <c r="DP33" s="691"/>
      <c r="DQ33" s="691"/>
      <c r="DR33" s="691"/>
      <c r="DS33" s="691"/>
      <c r="DT33" s="691"/>
      <c r="DU33" s="691"/>
      <c r="DV33" s="692"/>
      <c r="DW33" s="664">
        <v>41</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130056</v>
      </c>
      <c r="S34" s="660"/>
      <c r="T34" s="660"/>
      <c r="U34" s="660"/>
      <c r="V34" s="660"/>
      <c r="W34" s="660"/>
      <c r="X34" s="660"/>
      <c r="Y34" s="661"/>
      <c r="Z34" s="662">
        <v>0.6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3048822</v>
      </c>
      <c r="CS34" s="660"/>
      <c r="CT34" s="660"/>
      <c r="CU34" s="660"/>
      <c r="CV34" s="660"/>
      <c r="CW34" s="660"/>
      <c r="CX34" s="660"/>
      <c r="CY34" s="661"/>
      <c r="CZ34" s="664">
        <v>14.4</v>
      </c>
      <c r="DA34" s="689"/>
      <c r="DB34" s="689"/>
      <c r="DC34" s="693"/>
      <c r="DD34" s="668">
        <v>2273072</v>
      </c>
      <c r="DE34" s="660"/>
      <c r="DF34" s="660"/>
      <c r="DG34" s="660"/>
      <c r="DH34" s="660"/>
      <c r="DI34" s="660"/>
      <c r="DJ34" s="660"/>
      <c r="DK34" s="661"/>
      <c r="DL34" s="668">
        <v>1906350</v>
      </c>
      <c r="DM34" s="660"/>
      <c r="DN34" s="660"/>
      <c r="DO34" s="660"/>
      <c r="DP34" s="660"/>
      <c r="DQ34" s="660"/>
      <c r="DR34" s="660"/>
      <c r="DS34" s="660"/>
      <c r="DT34" s="660"/>
      <c r="DU34" s="660"/>
      <c r="DV34" s="661"/>
      <c r="DW34" s="664">
        <v>15.4</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512954</v>
      </c>
      <c r="S35" s="660"/>
      <c r="T35" s="660"/>
      <c r="U35" s="660"/>
      <c r="V35" s="660"/>
      <c r="W35" s="660"/>
      <c r="X35" s="660"/>
      <c r="Y35" s="661"/>
      <c r="Z35" s="662">
        <v>2.4</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218420</v>
      </c>
      <c r="CS35" s="691"/>
      <c r="CT35" s="691"/>
      <c r="CU35" s="691"/>
      <c r="CV35" s="691"/>
      <c r="CW35" s="691"/>
      <c r="CX35" s="691"/>
      <c r="CY35" s="692"/>
      <c r="CZ35" s="664">
        <v>1</v>
      </c>
      <c r="DA35" s="689"/>
      <c r="DB35" s="689"/>
      <c r="DC35" s="693"/>
      <c r="DD35" s="668">
        <v>161439</v>
      </c>
      <c r="DE35" s="691"/>
      <c r="DF35" s="691"/>
      <c r="DG35" s="691"/>
      <c r="DH35" s="691"/>
      <c r="DI35" s="691"/>
      <c r="DJ35" s="691"/>
      <c r="DK35" s="692"/>
      <c r="DL35" s="668">
        <v>161436</v>
      </c>
      <c r="DM35" s="691"/>
      <c r="DN35" s="691"/>
      <c r="DO35" s="691"/>
      <c r="DP35" s="691"/>
      <c r="DQ35" s="691"/>
      <c r="DR35" s="691"/>
      <c r="DS35" s="691"/>
      <c r="DT35" s="691"/>
      <c r="DU35" s="691"/>
      <c r="DV35" s="692"/>
      <c r="DW35" s="664">
        <v>1.3</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405286</v>
      </c>
      <c r="S36" s="660"/>
      <c r="T36" s="660"/>
      <c r="U36" s="660"/>
      <c r="V36" s="660"/>
      <c r="W36" s="660"/>
      <c r="X36" s="660"/>
      <c r="Y36" s="661"/>
      <c r="Z36" s="662">
        <v>1.9</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2805805</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1158</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2718107</v>
      </c>
      <c r="CS36" s="660"/>
      <c r="CT36" s="660"/>
      <c r="CU36" s="660"/>
      <c r="CV36" s="660"/>
      <c r="CW36" s="660"/>
      <c r="CX36" s="660"/>
      <c r="CY36" s="661"/>
      <c r="CZ36" s="664">
        <v>12.8</v>
      </c>
      <c r="DA36" s="689"/>
      <c r="DB36" s="689"/>
      <c r="DC36" s="693"/>
      <c r="DD36" s="668">
        <v>2578399</v>
      </c>
      <c r="DE36" s="660"/>
      <c r="DF36" s="660"/>
      <c r="DG36" s="660"/>
      <c r="DH36" s="660"/>
      <c r="DI36" s="660"/>
      <c r="DJ36" s="660"/>
      <c r="DK36" s="661"/>
      <c r="DL36" s="668">
        <v>1919850</v>
      </c>
      <c r="DM36" s="660"/>
      <c r="DN36" s="660"/>
      <c r="DO36" s="660"/>
      <c r="DP36" s="660"/>
      <c r="DQ36" s="660"/>
      <c r="DR36" s="660"/>
      <c r="DS36" s="660"/>
      <c r="DT36" s="660"/>
      <c r="DU36" s="660"/>
      <c r="DV36" s="661"/>
      <c r="DW36" s="664">
        <v>15.6</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937269</v>
      </c>
      <c r="S37" s="660"/>
      <c r="T37" s="660"/>
      <c r="U37" s="660"/>
      <c r="V37" s="660"/>
      <c r="W37" s="660"/>
      <c r="X37" s="660"/>
      <c r="Y37" s="661"/>
      <c r="Z37" s="662">
        <v>4.3</v>
      </c>
      <c r="AA37" s="662"/>
      <c r="AB37" s="662"/>
      <c r="AC37" s="662"/>
      <c r="AD37" s="663">
        <v>38</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1134000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-16430</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865457</v>
      </c>
      <c r="CS37" s="691"/>
      <c r="CT37" s="691"/>
      <c r="CU37" s="691"/>
      <c r="CV37" s="691"/>
      <c r="CW37" s="691"/>
      <c r="CX37" s="691"/>
      <c r="CY37" s="692"/>
      <c r="CZ37" s="664">
        <v>4.0999999999999996</v>
      </c>
      <c r="DA37" s="689"/>
      <c r="DB37" s="689"/>
      <c r="DC37" s="693"/>
      <c r="DD37" s="668">
        <v>852429</v>
      </c>
      <c r="DE37" s="691"/>
      <c r="DF37" s="691"/>
      <c r="DG37" s="691"/>
      <c r="DH37" s="691"/>
      <c r="DI37" s="691"/>
      <c r="DJ37" s="691"/>
      <c r="DK37" s="692"/>
      <c r="DL37" s="668">
        <v>623641</v>
      </c>
      <c r="DM37" s="691"/>
      <c r="DN37" s="691"/>
      <c r="DO37" s="691"/>
      <c r="DP37" s="691"/>
      <c r="DQ37" s="691"/>
      <c r="DR37" s="691"/>
      <c r="DS37" s="691"/>
      <c r="DT37" s="691"/>
      <c r="DU37" s="691"/>
      <c r="DV37" s="692"/>
      <c r="DW37" s="664">
        <v>5.0999999999999996</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1199296</v>
      </c>
      <c r="S38" s="660"/>
      <c r="T38" s="660"/>
      <c r="U38" s="660"/>
      <c r="V38" s="660"/>
      <c r="W38" s="660"/>
      <c r="X38" s="660"/>
      <c r="Y38" s="661"/>
      <c r="Z38" s="662">
        <v>5.5</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280833</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5496</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1373770</v>
      </c>
      <c r="CS38" s="660"/>
      <c r="CT38" s="660"/>
      <c r="CU38" s="660"/>
      <c r="CV38" s="660"/>
      <c r="CW38" s="660"/>
      <c r="CX38" s="660"/>
      <c r="CY38" s="661"/>
      <c r="CZ38" s="664">
        <v>6.5</v>
      </c>
      <c r="DA38" s="689"/>
      <c r="DB38" s="689"/>
      <c r="DC38" s="693"/>
      <c r="DD38" s="668">
        <v>1104988</v>
      </c>
      <c r="DE38" s="660"/>
      <c r="DF38" s="660"/>
      <c r="DG38" s="660"/>
      <c r="DH38" s="660"/>
      <c r="DI38" s="660"/>
      <c r="DJ38" s="660"/>
      <c r="DK38" s="661"/>
      <c r="DL38" s="668">
        <v>1077386</v>
      </c>
      <c r="DM38" s="660"/>
      <c r="DN38" s="660"/>
      <c r="DO38" s="660"/>
      <c r="DP38" s="660"/>
      <c r="DQ38" s="660"/>
      <c r="DR38" s="660"/>
      <c r="DS38" s="660"/>
      <c r="DT38" s="660"/>
      <c r="DU38" s="660"/>
      <c r="DV38" s="661"/>
      <c r="DW38" s="664">
        <v>8.6999999999999993</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14702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8464</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66536</v>
      </c>
      <c r="CS39" s="691"/>
      <c r="CT39" s="691"/>
      <c r="CU39" s="691"/>
      <c r="CV39" s="691"/>
      <c r="CW39" s="691"/>
      <c r="CX39" s="691"/>
      <c r="CY39" s="692"/>
      <c r="CZ39" s="664">
        <v>0.3</v>
      </c>
      <c r="DA39" s="689"/>
      <c r="DB39" s="689"/>
      <c r="DC39" s="693"/>
      <c r="DD39" s="668">
        <v>65702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128596</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2500</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106</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753043</v>
      </c>
      <c r="CS40" s="660"/>
      <c r="CT40" s="660"/>
      <c r="CU40" s="660"/>
      <c r="CV40" s="660"/>
      <c r="CW40" s="660"/>
      <c r="CX40" s="660"/>
      <c r="CY40" s="661"/>
      <c r="CZ40" s="664">
        <v>3.6</v>
      </c>
      <c r="DA40" s="689"/>
      <c r="DB40" s="689"/>
      <c r="DC40" s="693"/>
      <c r="DD40" s="668">
        <v>303724</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21720902</v>
      </c>
      <c r="S41" s="732"/>
      <c r="T41" s="732"/>
      <c r="U41" s="732"/>
      <c r="V41" s="732"/>
      <c r="W41" s="732"/>
      <c r="X41" s="732"/>
      <c r="Y41" s="736"/>
      <c r="Z41" s="737">
        <v>100</v>
      </c>
      <c r="AA41" s="737"/>
      <c r="AB41" s="737"/>
      <c r="AC41" s="737"/>
      <c r="AD41" s="738">
        <v>12212941</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279735</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1094035</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366</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2732870</v>
      </c>
      <c r="CS42" s="691"/>
      <c r="CT42" s="691"/>
      <c r="CU42" s="691"/>
      <c r="CV42" s="691"/>
      <c r="CW42" s="691"/>
      <c r="CX42" s="691"/>
      <c r="CY42" s="692"/>
      <c r="CZ42" s="664">
        <v>12.9</v>
      </c>
      <c r="DA42" s="689"/>
      <c r="DB42" s="689"/>
      <c r="DC42" s="693"/>
      <c r="DD42" s="668">
        <v>615889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80342</v>
      </c>
      <c r="CS43" s="691"/>
      <c r="CT43" s="691"/>
      <c r="CU43" s="691"/>
      <c r="CV43" s="691"/>
      <c r="CW43" s="691"/>
      <c r="CX43" s="691"/>
      <c r="CY43" s="692"/>
      <c r="CZ43" s="664">
        <v>0.4</v>
      </c>
      <c r="DA43" s="689"/>
      <c r="DB43" s="689"/>
      <c r="DC43" s="693"/>
      <c r="DD43" s="668">
        <v>79242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2666568</v>
      </c>
      <c r="CS44" s="660"/>
      <c r="CT44" s="660"/>
      <c r="CU44" s="660"/>
      <c r="CV44" s="660"/>
      <c r="CW44" s="660"/>
      <c r="CX44" s="660"/>
      <c r="CY44" s="661"/>
      <c r="CZ44" s="664">
        <v>12.6</v>
      </c>
      <c r="DA44" s="665"/>
      <c r="DB44" s="665"/>
      <c r="DC44" s="671"/>
      <c r="DD44" s="668">
        <v>608130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1527082</v>
      </c>
      <c r="CS45" s="691"/>
      <c r="CT45" s="691"/>
      <c r="CU45" s="691"/>
      <c r="CV45" s="691"/>
      <c r="CW45" s="691"/>
      <c r="CX45" s="691"/>
      <c r="CY45" s="692"/>
      <c r="CZ45" s="664">
        <v>7.2</v>
      </c>
      <c r="DA45" s="689"/>
      <c r="DB45" s="689"/>
      <c r="DC45" s="693"/>
      <c r="DD45" s="668">
        <v>139039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1100290</v>
      </c>
      <c r="CS46" s="660"/>
      <c r="CT46" s="660"/>
      <c r="CU46" s="660"/>
      <c r="CV46" s="660"/>
      <c r="CW46" s="660"/>
      <c r="CX46" s="660"/>
      <c r="CY46" s="661"/>
      <c r="CZ46" s="664">
        <v>5.2</v>
      </c>
      <c r="DA46" s="665"/>
      <c r="DB46" s="665"/>
      <c r="DC46" s="671"/>
      <c r="DD46" s="668">
        <v>457878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66302</v>
      </c>
      <c r="CS47" s="691"/>
      <c r="CT47" s="691"/>
      <c r="CU47" s="691"/>
      <c r="CV47" s="691"/>
      <c r="CW47" s="691"/>
      <c r="CX47" s="691"/>
      <c r="CY47" s="692"/>
      <c r="CZ47" s="664">
        <v>0.3</v>
      </c>
      <c r="DA47" s="689"/>
      <c r="DB47" s="689"/>
      <c r="DC47" s="693"/>
      <c r="DD47" s="668">
        <v>7759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21197821</v>
      </c>
      <c r="CS49" s="718"/>
      <c r="CT49" s="718"/>
      <c r="CU49" s="718"/>
      <c r="CV49" s="718"/>
      <c r="CW49" s="718"/>
      <c r="CX49" s="718"/>
      <c r="CY49" s="747"/>
      <c r="CZ49" s="739">
        <v>100</v>
      </c>
      <c r="DA49" s="748"/>
      <c r="DB49" s="748"/>
      <c r="DC49" s="749"/>
      <c r="DD49" s="750">
        <v>14193381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6v+OqLjRjiMxxqnWZuK8OEb6JZA46Z26OShqn84zkhNeu72gzfc8YmDfJFOwD6wX8Lpr3P9IzHsN0M6BoMoSA==" saltValue="1M1V2XqXlgsIm5BbhKHI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21743</v>
      </c>
      <c r="R7" s="789"/>
      <c r="S7" s="789"/>
      <c r="T7" s="789"/>
      <c r="U7" s="789"/>
      <c r="V7" s="789">
        <v>21220</v>
      </c>
      <c r="W7" s="789"/>
      <c r="X7" s="789"/>
      <c r="Y7" s="789"/>
      <c r="Z7" s="789"/>
      <c r="AA7" s="789">
        <v>523</v>
      </c>
      <c r="AB7" s="789"/>
      <c r="AC7" s="789"/>
      <c r="AD7" s="789"/>
      <c r="AE7" s="790"/>
      <c r="AF7" s="791">
        <v>457</v>
      </c>
      <c r="AG7" s="792"/>
      <c r="AH7" s="792"/>
      <c r="AI7" s="792"/>
      <c r="AJ7" s="793"/>
      <c r="AK7" s="794">
        <v>4</v>
      </c>
      <c r="AL7" s="795"/>
      <c r="AM7" s="795"/>
      <c r="AN7" s="795"/>
      <c r="AO7" s="795"/>
      <c r="AP7" s="795">
        <v>16731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565</v>
      </c>
      <c r="BT7" s="783"/>
      <c r="BU7" s="783"/>
      <c r="BV7" s="783"/>
      <c r="BW7" s="783"/>
      <c r="BX7" s="783"/>
      <c r="BY7" s="783"/>
      <c r="BZ7" s="783"/>
      <c r="CA7" s="783"/>
      <c r="CB7" s="783"/>
      <c r="CC7" s="783"/>
      <c r="CD7" s="783"/>
      <c r="CE7" s="783"/>
      <c r="CF7" s="783"/>
      <c r="CG7" s="798"/>
      <c r="CH7" s="779">
        <v>25</v>
      </c>
      <c r="CI7" s="780"/>
      <c r="CJ7" s="780"/>
      <c r="CK7" s="780"/>
      <c r="CL7" s="781"/>
      <c r="CM7" s="779">
        <v>741</v>
      </c>
      <c r="CN7" s="780"/>
      <c r="CO7" s="780"/>
      <c r="CP7" s="780"/>
      <c r="CQ7" s="781"/>
      <c r="CR7" s="779">
        <v>6</v>
      </c>
      <c r="CS7" s="780"/>
      <c r="CT7" s="780"/>
      <c r="CU7" s="780"/>
      <c r="CV7" s="781"/>
      <c r="CW7" s="779" t="s">
        <v>503</v>
      </c>
      <c r="CX7" s="780"/>
      <c r="CY7" s="780"/>
      <c r="CZ7" s="780"/>
      <c r="DA7" s="781"/>
      <c r="DB7" s="779" t="s">
        <v>503</v>
      </c>
      <c r="DC7" s="780"/>
      <c r="DD7" s="780"/>
      <c r="DE7" s="780"/>
      <c r="DF7" s="781"/>
      <c r="DG7" s="779" t="s">
        <v>503</v>
      </c>
      <c r="DH7" s="780"/>
      <c r="DI7" s="780"/>
      <c r="DJ7" s="780"/>
      <c r="DK7" s="781"/>
      <c r="DL7" s="779" t="s">
        <v>503</v>
      </c>
      <c r="DM7" s="780"/>
      <c r="DN7" s="780"/>
      <c r="DO7" s="780"/>
      <c r="DP7" s="781"/>
      <c r="DQ7" s="779" t="s">
        <v>503</v>
      </c>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1" t="s">
        <v>503</v>
      </c>
      <c r="AB8" s="823"/>
      <c r="AC8" s="823"/>
      <c r="AD8" s="823"/>
      <c r="AE8" s="824"/>
      <c r="AF8" s="822" t="s">
        <v>503</v>
      </c>
      <c r="AG8" s="823"/>
      <c r="AH8" s="823"/>
      <c r="AI8" s="823"/>
      <c r="AJ8" s="824"/>
      <c r="AK8" s="825" t="s">
        <v>503</v>
      </c>
      <c r="AL8" s="813"/>
      <c r="AM8" s="813"/>
      <c r="AN8" s="813"/>
      <c r="AO8" s="805"/>
      <c r="AP8" s="826" t="s">
        <v>503</v>
      </c>
      <c r="AQ8" s="813"/>
      <c r="AR8" s="813"/>
      <c r="AS8" s="813"/>
      <c r="AT8" s="805"/>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7"/>
      <c r="R22" s="838"/>
      <c r="S22" s="838"/>
      <c r="T22" s="838"/>
      <c r="U22" s="838"/>
      <c r="V22" s="838"/>
      <c r="W22" s="838"/>
      <c r="X22" s="838"/>
      <c r="Y22" s="838"/>
      <c r="Z22" s="838"/>
      <c r="AA22" s="838"/>
      <c r="AB22" s="838"/>
      <c r="AC22" s="838"/>
      <c r="AD22" s="838"/>
      <c r="AE22" s="839"/>
      <c r="AF22" s="822"/>
      <c r="AG22" s="823"/>
      <c r="AH22" s="823"/>
      <c r="AI22" s="823"/>
      <c r="AJ22" s="824"/>
      <c r="AK22" s="840"/>
      <c r="AL22" s="841"/>
      <c r="AM22" s="841"/>
      <c r="AN22" s="841"/>
      <c r="AO22" s="841"/>
      <c r="AP22" s="841"/>
      <c r="AQ22" s="841"/>
      <c r="AR22" s="841"/>
      <c r="AS22" s="841"/>
      <c r="AT22" s="841"/>
      <c r="AU22" s="842"/>
      <c r="AV22" s="842"/>
      <c r="AW22" s="842"/>
      <c r="AX22" s="842"/>
      <c r="AY22" s="843"/>
      <c r="AZ22" s="844" t="s">
        <v>377</v>
      </c>
      <c r="BA22" s="844"/>
      <c r="BB22" s="844"/>
      <c r="BC22" s="844"/>
      <c r="BD22" s="845"/>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7" t="s">
        <v>379</v>
      </c>
      <c r="C23" s="828"/>
      <c r="D23" s="828"/>
      <c r="E23" s="828"/>
      <c r="F23" s="828"/>
      <c r="G23" s="828"/>
      <c r="H23" s="828"/>
      <c r="I23" s="828"/>
      <c r="J23" s="828"/>
      <c r="K23" s="828"/>
      <c r="L23" s="828"/>
      <c r="M23" s="828"/>
      <c r="N23" s="828"/>
      <c r="O23" s="828"/>
      <c r="P23" s="829"/>
      <c r="Q23" s="830">
        <v>21721</v>
      </c>
      <c r="R23" s="831"/>
      <c r="S23" s="831"/>
      <c r="T23" s="831"/>
      <c r="U23" s="831"/>
      <c r="V23" s="831">
        <v>21198</v>
      </c>
      <c r="W23" s="831"/>
      <c r="X23" s="831"/>
      <c r="Y23" s="831"/>
      <c r="Z23" s="831"/>
      <c r="AA23" s="831">
        <v>523</v>
      </c>
      <c r="AB23" s="831"/>
      <c r="AC23" s="831"/>
      <c r="AD23" s="831"/>
      <c r="AE23" s="832"/>
      <c r="AF23" s="833">
        <v>457</v>
      </c>
      <c r="AG23" s="831"/>
      <c r="AH23" s="831"/>
      <c r="AI23" s="831"/>
      <c r="AJ23" s="834"/>
      <c r="AK23" s="835"/>
      <c r="AL23" s="836"/>
      <c r="AM23" s="836"/>
      <c r="AN23" s="836"/>
      <c r="AO23" s="836"/>
      <c r="AP23" s="831">
        <v>16731</v>
      </c>
      <c r="AQ23" s="831"/>
      <c r="AR23" s="831"/>
      <c r="AS23" s="831"/>
      <c r="AT23" s="831"/>
      <c r="AU23" s="847"/>
      <c r="AV23" s="847"/>
      <c r="AW23" s="847"/>
      <c r="AX23" s="847"/>
      <c r="AY23" s="848"/>
      <c r="AZ23" s="849" t="s">
        <v>122</v>
      </c>
      <c r="BA23" s="850"/>
      <c r="BB23" s="850"/>
      <c r="BC23" s="850"/>
      <c r="BD23" s="851"/>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6" t="s">
        <v>380</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2" t="s">
        <v>385</v>
      </c>
      <c r="AG26" s="853"/>
      <c r="AH26" s="853"/>
      <c r="AI26" s="853"/>
      <c r="AJ26" s="854"/>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5"/>
      <c r="AG27" s="856"/>
      <c r="AH27" s="856"/>
      <c r="AI27" s="856"/>
      <c r="AJ27" s="857"/>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60">
        <v>4402</v>
      </c>
      <c r="R28" s="861"/>
      <c r="S28" s="861"/>
      <c r="T28" s="861"/>
      <c r="U28" s="861"/>
      <c r="V28" s="861">
        <v>4400</v>
      </c>
      <c r="W28" s="861"/>
      <c r="X28" s="861"/>
      <c r="Y28" s="861"/>
      <c r="Z28" s="861"/>
      <c r="AA28" s="861">
        <v>1</v>
      </c>
      <c r="AB28" s="861"/>
      <c r="AC28" s="861"/>
      <c r="AD28" s="861"/>
      <c r="AE28" s="862"/>
      <c r="AF28" s="863">
        <v>1</v>
      </c>
      <c r="AG28" s="861"/>
      <c r="AH28" s="861"/>
      <c r="AI28" s="861"/>
      <c r="AJ28" s="864"/>
      <c r="AK28" s="865">
        <v>253</v>
      </c>
      <c r="AL28" s="866"/>
      <c r="AM28" s="866"/>
      <c r="AN28" s="866"/>
      <c r="AO28" s="866"/>
      <c r="AP28" s="867" t="s">
        <v>551</v>
      </c>
      <c r="AQ28" s="867"/>
      <c r="AR28" s="867"/>
      <c r="AS28" s="867"/>
      <c r="AT28" s="867"/>
      <c r="AU28" s="867" t="s">
        <v>551</v>
      </c>
      <c r="AV28" s="867"/>
      <c r="AW28" s="867"/>
      <c r="AX28" s="867"/>
      <c r="AY28" s="867"/>
      <c r="AZ28" s="868"/>
      <c r="BA28" s="868"/>
      <c r="BB28" s="868"/>
      <c r="BC28" s="868"/>
      <c r="BD28" s="868"/>
      <c r="BE28" s="858"/>
      <c r="BF28" s="858"/>
      <c r="BG28" s="858"/>
      <c r="BH28" s="858"/>
      <c r="BI28" s="859"/>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3841</v>
      </c>
      <c r="R29" s="820"/>
      <c r="S29" s="820"/>
      <c r="T29" s="820"/>
      <c r="U29" s="820"/>
      <c r="V29" s="820">
        <v>3778</v>
      </c>
      <c r="W29" s="820"/>
      <c r="X29" s="820"/>
      <c r="Y29" s="820"/>
      <c r="Z29" s="820"/>
      <c r="AA29" s="820">
        <v>63</v>
      </c>
      <c r="AB29" s="820"/>
      <c r="AC29" s="820"/>
      <c r="AD29" s="820"/>
      <c r="AE29" s="821"/>
      <c r="AF29" s="822">
        <v>63</v>
      </c>
      <c r="AG29" s="823"/>
      <c r="AH29" s="823"/>
      <c r="AI29" s="823"/>
      <c r="AJ29" s="824"/>
      <c r="AK29" s="872">
        <v>530</v>
      </c>
      <c r="AL29" s="867"/>
      <c r="AM29" s="867"/>
      <c r="AN29" s="867"/>
      <c r="AO29" s="867"/>
      <c r="AP29" s="867" t="s">
        <v>551</v>
      </c>
      <c r="AQ29" s="867"/>
      <c r="AR29" s="867"/>
      <c r="AS29" s="867"/>
      <c r="AT29" s="867"/>
      <c r="AU29" s="867" t="s">
        <v>551</v>
      </c>
      <c r="AV29" s="867"/>
      <c r="AW29" s="867"/>
      <c r="AX29" s="867"/>
      <c r="AY29" s="867"/>
      <c r="AZ29" s="869"/>
      <c r="BA29" s="869"/>
      <c r="BB29" s="869"/>
      <c r="BC29" s="869"/>
      <c r="BD29" s="869"/>
      <c r="BE29" s="870"/>
      <c r="BF29" s="870"/>
      <c r="BG29" s="870"/>
      <c r="BH29" s="870"/>
      <c r="BI29" s="871"/>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552</v>
      </c>
      <c r="R30" s="820"/>
      <c r="S30" s="820"/>
      <c r="T30" s="820"/>
      <c r="U30" s="820"/>
      <c r="V30" s="820">
        <v>548</v>
      </c>
      <c r="W30" s="820"/>
      <c r="X30" s="820"/>
      <c r="Y30" s="820"/>
      <c r="Z30" s="820"/>
      <c r="AA30" s="820">
        <v>4</v>
      </c>
      <c r="AB30" s="820"/>
      <c r="AC30" s="820"/>
      <c r="AD30" s="820"/>
      <c r="AE30" s="821"/>
      <c r="AF30" s="822">
        <v>4</v>
      </c>
      <c r="AG30" s="823"/>
      <c r="AH30" s="823"/>
      <c r="AI30" s="823"/>
      <c r="AJ30" s="824"/>
      <c r="AK30" s="872">
        <v>101</v>
      </c>
      <c r="AL30" s="867"/>
      <c r="AM30" s="867"/>
      <c r="AN30" s="867"/>
      <c r="AO30" s="867"/>
      <c r="AP30" s="867" t="s">
        <v>551</v>
      </c>
      <c r="AQ30" s="867"/>
      <c r="AR30" s="867"/>
      <c r="AS30" s="867"/>
      <c r="AT30" s="867"/>
      <c r="AU30" s="867" t="s">
        <v>551</v>
      </c>
      <c r="AV30" s="867"/>
      <c r="AW30" s="867"/>
      <c r="AX30" s="867"/>
      <c r="AY30" s="867"/>
      <c r="AZ30" s="869"/>
      <c r="BA30" s="869"/>
      <c r="BB30" s="869"/>
      <c r="BC30" s="869"/>
      <c r="BD30" s="869"/>
      <c r="BE30" s="870"/>
      <c r="BF30" s="870"/>
      <c r="BG30" s="870"/>
      <c r="BH30" s="870"/>
      <c r="BI30" s="871"/>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559</v>
      </c>
      <c r="R31" s="820"/>
      <c r="S31" s="820"/>
      <c r="T31" s="820"/>
      <c r="U31" s="820"/>
      <c r="V31" s="820">
        <v>579</v>
      </c>
      <c r="W31" s="820"/>
      <c r="X31" s="820"/>
      <c r="Y31" s="820"/>
      <c r="Z31" s="820"/>
      <c r="AA31" s="820">
        <v>-20</v>
      </c>
      <c r="AB31" s="820"/>
      <c r="AC31" s="820"/>
      <c r="AD31" s="820"/>
      <c r="AE31" s="821"/>
      <c r="AF31" s="822">
        <v>161</v>
      </c>
      <c r="AG31" s="823"/>
      <c r="AH31" s="823"/>
      <c r="AI31" s="823"/>
      <c r="AJ31" s="824"/>
      <c r="AK31" s="872">
        <v>15</v>
      </c>
      <c r="AL31" s="867"/>
      <c r="AM31" s="867"/>
      <c r="AN31" s="867"/>
      <c r="AO31" s="867"/>
      <c r="AP31" s="867">
        <v>4771</v>
      </c>
      <c r="AQ31" s="867"/>
      <c r="AR31" s="867"/>
      <c r="AS31" s="867"/>
      <c r="AT31" s="867"/>
      <c r="AU31" s="867">
        <v>74</v>
      </c>
      <c r="AV31" s="867"/>
      <c r="AW31" s="867"/>
      <c r="AX31" s="867"/>
      <c r="AY31" s="867"/>
      <c r="AZ31" s="869"/>
      <c r="BA31" s="869"/>
      <c r="BB31" s="869"/>
      <c r="BC31" s="869"/>
      <c r="BD31" s="869"/>
      <c r="BE31" s="870" t="s">
        <v>394</v>
      </c>
      <c r="BF31" s="870"/>
      <c r="BG31" s="870"/>
      <c r="BH31" s="870"/>
      <c r="BI31" s="871"/>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1217</v>
      </c>
      <c r="R32" s="820"/>
      <c r="S32" s="820"/>
      <c r="T32" s="820"/>
      <c r="U32" s="820"/>
      <c r="V32" s="820">
        <v>1096</v>
      </c>
      <c r="W32" s="820"/>
      <c r="X32" s="820"/>
      <c r="Y32" s="820"/>
      <c r="Z32" s="820"/>
      <c r="AA32" s="820">
        <v>121</v>
      </c>
      <c r="AB32" s="820"/>
      <c r="AC32" s="820"/>
      <c r="AD32" s="820"/>
      <c r="AE32" s="821"/>
      <c r="AF32" s="822">
        <v>1042</v>
      </c>
      <c r="AG32" s="823"/>
      <c r="AH32" s="823"/>
      <c r="AI32" s="823"/>
      <c r="AJ32" s="824"/>
      <c r="AK32" s="872">
        <v>1134</v>
      </c>
      <c r="AL32" s="867"/>
      <c r="AM32" s="867"/>
      <c r="AN32" s="867"/>
      <c r="AO32" s="867"/>
      <c r="AP32" s="867">
        <v>1477</v>
      </c>
      <c r="AQ32" s="867"/>
      <c r="AR32" s="867"/>
      <c r="AS32" s="867"/>
      <c r="AT32" s="867"/>
      <c r="AU32" s="867">
        <v>1886</v>
      </c>
      <c r="AV32" s="867"/>
      <c r="AW32" s="867"/>
      <c r="AX32" s="867"/>
      <c r="AY32" s="867"/>
      <c r="AZ32" s="869"/>
      <c r="BA32" s="869"/>
      <c r="BB32" s="869"/>
      <c r="BC32" s="869"/>
      <c r="BD32" s="869"/>
      <c r="BE32" s="870" t="s">
        <v>394</v>
      </c>
      <c r="BF32" s="870"/>
      <c r="BG32" s="870"/>
      <c r="BH32" s="870"/>
      <c r="BI32" s="871"/>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5820</v>
      </c>
      <c r="R33" s="820"/>
      <c r="S33" s="820"/>
      <c r="T33" s="820"/>
      <c r="U33" s="820"/>
      <c r="V33" s="820">
        <v>5941</v>
      </c>
      <c r="W33" s="820"/>
      <c r="X33" s="820"/>
      <c r="Y33" s="820"/>
      <c r="Z33" s="820"/>
      <c r="AA33" s="820">
        <v>-120</v>
      </c>
      <c r="AB33" s="820"/>
      <c r="AC33" s="820"/>
      <c r="AD33" s="820"/>
      <c r="AE33" s="821"/>
      <c r="AF33" s="822">
        <v>522</v>
      </c>
      <c r="AG33" s="823"/>
      <c r="AH33" s="823"/>
      <c r="AI33" s="823"/>
      <c r="AJ33" s="824"/>
      <c r="AK33" s="872">
        <v>281</v>
      </c>
      <c r="AL33" s="867"/>
      <c r="AM33" s="867"/>
      <c r="AN33" s="867"/>
      <c r="AO33" s="867"/>
      <c r="AP33" s="867">
        <v>2815</v>
      </c>
      <c r="AQ33" s="867"/>
      <c r="AR33" s="867"/>
      <c r="AS33" s="867"/>
      <c r="AT33" s="867"/>
      <c r="AU33" s="867">
        <v>4771</v>
      </c>
      <c r="AV33" s="867"/>
      <c r="AW33" s="867"/>
      <c r="AX33" s="867"/>
      <c r="AY33" s="867"/>
      <c r="AZ33" s="869"/>
      <c r="BA33" s="869"/>
      <c r="BB33" s="869"/>
      <c r="BC33" s="869"/>
      <c r="BD33" s="869"/>
      <c r="BE33" s="870" t="s">
        <v>394</v>
      </c>
      <c r="BF33" s="870"/>
      <c r="BG33" s="870"/>
      <c r="BH33" s="870"/>
      <c r="BI33" s="871"/>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2"/>
      <c r="AL34" s="867"/>
      <c r="AM34" s="867"/>
      <c r="AN34" s="867"/>
      <c r="AO34" s="867"/>
      <c r="AP34" s="867"/>
      <c r="AQ34" s="867"/>
      <c r="AR34" s="867"/>
      <c r="AS34" s="867"/>
      <c r="AT34" s="867"/>
      <c r="AU34" s="867"/>
      <c r="AV34" s="867"/>
      <c r="AW34" s="867"/>
      <c r="AX34" s="867"/>
      <c r="AY34" s="867"/>
      <c r="AZ34" s="869"/>
      <c r="BA34" s="869"/>
      <c r="BB34" s="869"/>
      <c r="BC34" s="869"/>
      <c r="BD34" s="869"/>
      <c r="BE34" s="870"/>
      <c r="BF34" s="870"/>
      <c r="BG34" s="870"/>
      <c r="BH34" s="870"/>
      <c r="BI34" s="871"/>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2"/>
      <c r="AL35" s="867"/>
      <c r="AM35" s="867"/>
      <c r="AN35" s="867"/>
      <c r="AO35" s="867"/>
      <c r="AP35" s="867"/>
      <c r="AQ35" s="867"/>
      <c r="AR35" s="867"/>
      <c r="AS35" s="867"/>
      <c r="AT35" s="867"/>
      <c r="AU35" s="867"/>
      <c r="AV35" s="867"/>
      <c r="AW35" s="867"/>
      <c r="AX35" s="867"/>
      <c r="AY35" s="867"/>
      <c r="AZ35" s="869"/>
      <c r="BA35" s="869"/>
      <c r="BB35" s="869"/>
      <c r="BC35" s="869"/>
      <c r="BD35" s="869"/>
      <c r="BE35" s="870"/>
      <c r="BF35" s="870"/>
      <c r="BG35" s="870"/>
      <c r="BH35" s="870"/>
      <c r="BI35" s="871"/>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2"/>
      <c r="AL36" s="867"/>
      <c r="AM36" s="867"/>
      <c r="AN36" s="867"/>
      <c r="AO36" s="867"/>
      <c r="AP36" s="867"/>
      <c r="AQ36" s="867"/>
      <c r="AR36" s="867"/>
      <c r="AS36" s="867"/>
      <c r="AT36" s="867"/>
      <c r="AU36" s="867"/>
      <c r="AV36" s="867"/>
      <c r="AW36" s="867"/>
      <c r="AX36" s="867"/>
      <c r="AY36" s="867"/>
      <c r="AZ36" s="869"/>
      <c r="BA36" s="869"/>
      <c r="BB36" s="869"/>
      <c r="BC36" s="869"/>
      <c r="BD36" s="869"/>
      <c r="BE36" s="870"/>
      <c r="BF36" s="870"/>
      <c r="BG36" s="870"/>
      <c r="BH36" s="870"/>
      <c r="BI36" s="871"/>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2"/>
      <c r="AL37" s="867"/>
      <c r="AM37" s="867"/>
      <c r="AN37" s="867"/>
      <c r="AO37" s="867"/>
      <c r="AP37" s="867"/>
      <c r="AQ37" s="867"/>
      <c r="AR37" s="867"/>
      <c r="AS37" s="867"/>
      <c r="AT37" s="867"/>
      <c r="AU37" s="867"/>
      <c r="AV37" s="867"/>
      <c r="AW37" s="867"/>
      <c r="AX37" s="867"/>
      <c r="AY37" s="867"/>
      <c r="AZ37" s="869"/>
      <c r="BA37" s="869"/>
      <c r="BB37" s="869"/>
      <c r="BC37" s="869"/>
      <c r="BD37" s="869"/>
      <c r="BE37" s="870"/>
      <c r="BF37" s="870"/>
      <c r="BG37" s="870"/>
      <c r="BH37" s="870"/>
      <c r="BI37" s="871"/>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2"/>
      <c r="AL38" s="867"/>
      <c r="AM38" s="867"/>
      <c r="AN38" s="867"/>
      <c r="AO38" s="867"/>
      <c r="AP38" s="867"/>
      <c r="AQ38" s="867"/>
      <c r="AR38" s="867"/>
      <c r="AS38" s="867"/>
      <c r="AT38" s="867"/>
      <c r="AU38" s="867"/>
      <c r="AV38" s="867"/>
      <c r="AW38" s="867"/>
      <c r="AX38" s="867"/>
      <c r="AY38" s="867"/>
      <c r="AZ38" s="869"/>
      <c r="BA38" s="869"/>
      <c r="BB38" s="869"/>
      <c r="BC38" s="869"/>
      <c r="BD38" s="869"/>
      <c r="BE38" s="870"/>
      <c r="BF38" s="870"/>
      <c r="BG38" s="870"/>
      <c r="BH38" s="870"/>
      <c r="BI38" s="871"/>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2"/>
      <c r="AL39" s="867"/>
      <c r="AM39" s="867"/>
      <c r="AN39" s="867"/>
      <c r="AO39" s="867"/>
      <c r="AP39" s="867"/>
      <c r="AQ39" s="867"/>
      <c r="AR39" s="867"/>
      <c r="AS39" s="867"/>
      <c r="AT39" s="867"/>
      <c r="AU39" s="867"/>
      <c r="AV39" s="867"/>
      <c r="AW39" s="867"/>
      <c r="AX39" s="867"/>
      <c r="AY39" s="867"/>
      <c r="AZ39" s="869"/>
      <c r="BA39" s="869"/>
      <c r="BB39" s="869"/>
      <c r="BC39" s="869"/>
      <c r="BD39" s="869"/>
      <c r="BE39" s="870"/>
      <c r="BF39" s="870"/>
      <c r="BG39" s="870"/>
      <c r="BH39" s="870"/>
      <c r="BI39" s="871"/>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2"/>
      <c r="AL40" s="867"/>
      <c r="AM40" s="867"/>
      <c r="AN40" s="867"/>
      <c r="AO40" s="867"/>
      <c r="AP40" s="867"/>
      <c r="AQ40" s="867"/>
      <c r="AR40" s="867"/>
      <c r="AS40" s="867"/>
      <c r="AT40" s="867"/>
      <c r="AU40" s="867"/>
      <c r="AV40" s="867"/>
      <c r="AW40" s="867"/>
      <c r="AX40" s="867"/>
      <c r="AY40" s="867"/>
      <c r="AZ40" s="869"/>
      <c r="BA40" s="869"/>
      <c r="BB40" s="869"/>
      <c r="BC40" s="869"/>
      <c r="BD40" s="869"/>
      <c r="BE40" s="870"/>
      <c r="BF40" s="870"/>
      <c r="BG40" s="870"/>
      <c r="BH40" s="870"/>
      <c r="BI40" s="871"/>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2"/>
      <c r="AL41" s="867"/>
      <c r="AM41" s="867"/>
      <c r="AN41" s="867"/>
      <c r="AO41" s="867"/>
      <c r="AP41" s="867"/>
      <c r="AQ41" s="867"/>
      <c r="AR41" s="867"/>
      <c r="AS41" s="867"/>
      <c r="AT41" s="867"/>
      <c r="AU41" s="867"/>
      <c r="AV41" s="867"/>
      <c r="AW41" s="867"/>
      <c r="AX41" s="867"/>
      <c r="AY41" s="867"/>
      <c r="AZ41" s="869"/>
      <c r="BA41" s="869"/>
      <c r="BB41" s="869"/>
      <c r="BC41" s="869"/>
      <c r="BD41" s="869"/>
      <c r="BE41" s="870"/>
      <c r="BF41" s="870"/>
      <c r="BG41" s="870"/>
      <c r="BH41" s="870"/>
      <c r="BI41" s="871"/>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2"/>
      <c r="AL42" s="867"/>
      <c r="AM42" s="867"/>
      <c r="AN42" s="867"/>
      <c r="AO42" s="867"/>
      <c r="AP42" s="867"/>
      <c r="AQ42" s="867"/>
      <c r="AR42" s="867"/>
      <c r="AS42" s="867"/>
      <c r="AT42" s="867"/>
      <c r="AU42" s="867"/>
      <c r="AV42" s="867"/>
      <c r="AW42" s="867"/>
      <c r="AX42" s="867"/>
      <c r="AY42" s="867"/>
      <c r="AZ42" s="869"/>
      <c r="BA42" s="869"/>
      <c r="BB42" s="869"/>
      <c r="BC42" s="869"/>
      <c r="BD42" s="869"/>
      <c r="BE42" s="870"/>
      <c r="BF42" s="870"/>
      <c r="BG42" s="870"/>
      <c r="BH42" s="870"/>
      <c r="BI42" s="871"/>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2"/>
      <c r="AL43" s="867"/>
      <c r="AM43" s="867"/>
      <c r="AN43" s="867"/>
      <c r="AO43" s="867"/>
      <c r="AP43" s="867"/>
      <c r="AQ43" s="867"/>
      <c r="AR43" s="867"/>
      <c r="AS43" s="867"/>
      <c r="AT43" s="867"/>
      <c r="AU43" s="867"/>
      <c r="AV43" s="867"/>
      <c r="AW43" s="867"/>
      <c r="AX43" s="867"/>
      <c r="AY43" s="867"/>
      <c r="AZ43" s="869"/>
      <c r="BA43" s="869"/>
      <c r="BB43" s="869"/>
      <c r="BC43" s="869"/>
      <c r="BD43" s="869"/>
      <c r="BE43" s="870"/>
      <c r="BF43" s="870"/>
      <c r="BG43" s="870"/>
      <c r="BH43" s="870"/>
      <c r="BI43" s="871"/>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2"/>
      <c r="AL44" s="867"/>
      <c r="AM44" s="867"/>
      <c r="AN44" s="867"/>
      <c r="AO44" s="867"/>
      <c r="AP44" s="867"/>
      <c r="AQ44" s="867"/>
      <c r="AR44" s="867"/>
      <c r="AS44" s="867"/>
      <c r="AT44" s="867"/>
      <c r="AU44" s="867"/>
      <c r="AV44" s="867"/>
      <c r="AW44" s="867"/>
      <c r="AX44" s="867"/>
      <c r="AY44" s="867"/>
      <c r="AZ44" s="869"/>
      <c r="BA44" s="869"/>
      <c r="BB44" s="869"/>
      <c r="BC44" s="869"/>
      <c r="BD44" s="869"/>
      <c r="BE44" s="870"/>
      <c r="BF44" s="870"/>
      <c r="BG44" s="870"/>
      <c r="BH44" s="870"/>
      <c r="BI44" s="871"/>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2"/>
      <c r="AL45" s="867"/>
      <c r="AM45" s="867"/>
      <c r="AN45" s="867"/>
      <c r="AO45" s="867"/>
      <c r="AP45" s="867"/>
      <c r="AQ45" s="867"/>
      <c r="AR45" s="867"/>
      <c r="AS45" s="867"/>
      <c r="AT45" s="867"/>
      <c r="AU45" s="867"/>
      <c r="AV45" s="867"/>
      <c r="AW45" s="867"/>
      <c r="AX45" s="867"/>
      <c r="AY45" s="867"/>
      <c r="AZ45" s="869"/>
      <c r="BA45" s="869"/>
      <c r="BB45" s="869"/>
      <c r="BC45" s="869"/>
      <c r="BD45" s="869"/>
      <c r="BE45" s="870"/>
      <c r="BF45" s="870"/>
      <c r="BG45" s="870"/>
      <c r="BH45" s="870"/>
      <c r="BI45" s="871"/>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2"/>
      <c r="AL46" s="867"/>
      <c r="AM46" s="867"/>
      <c r="AN46" s="867"/>
      <c r="AO46" s="867"/>
      <c r="AP46" s="867"/>
      <c r="AQ46" s="867"/>
      <c r="AR46" s="867"/>
      <c r="AS46" s="867"/>
      <c r="AT46" s="867"/>
      <c r="AU46" s="867"/>
      <c r="AV46" s="867"/>
      <c r="AW46" s="867"/>
      <c r="AX46" s="867"/>
      <c r="AY46" s="867"/>
      <c r="AZ46" s="869"/>
      <c r="BA46" s="869"/>
      <c r="BB46" s="869"/>
      <c r="BC46" s="869"/>
      <c r="BD46" s="869"/>
      <c r="BE46" s="870"/>
      <c r="BF46" s="870"/>
      <c r="BG46" s="870"/>
      <c r="BH46" s="870"/>
      <c r="BI46" s="871"/>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2"/>
      <c r="AL47" s="867"/>
      <c r="AM47" s="867"/>
      <c r="AN47" s="867"/>
      <c r="AO47" s="867"/>
      <c r="AP47" s="867"/>
      <c r="AQ47" s="867"/>
      <c r="AR47" s="867"/>
      <c r="AS47" s="867"/>
      <c r="AT47" s="867"/>
      <c r="AU47" s="867"/>
      <c r="AV47" s="867"/>
      <c r="AW47" s="867"/>
      <c r="AX47" s="867"/>
      <c r="AY47" s="867"/>
      <c r="AZ47" s="869"/>
      <c r="BA47" s="869"/>
      <c r="BB47" s="869"/>
      <c r="BC47" s="869"/>
      <c r="BD47" s="869"/>
      <c r="BE47" s="870"/>
      <c r="BF47" s="870"/>
      <c r="BG47" s="870"/>
      <c r="BH47" s="870"/>
      <c r="BI47" s="871"/>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2"/>
      <c r="AL48" s="867"/>
      <c r="AM48" s="867"/>
      <c r="AN48" s="867"/>
      <c r="AO48" s="867"/>
      <c r="AP48" s="867"/>
      <c r="AQ48" s="867"/>
      <c r="AR48" s="867"/>
      <c r="AS48" s="867"/>
      <c r="AT48" s="867"/>
      <c r="AU48" s="867"/>
      <c r="AV48" s="867"/>
      <c r="AW48" s="867"/>
      <c r="AX48" s="867"/>
      <c r="AY48" s="867"/>
      <c r="AZ48" s="869"/>
      <c r="BA48" s="869"/>
      <c r="BB48" s="869"/>
      <c r="BC48" s="869"/>
      <c r="BD48" s="869"/>
      <c r="BE48" s="870"/>
      <c r="BF48" s="870"/>
      <c r="BG48" s="870"/>
      <c r="BH48" s="870"/>
      <c r="BI48" s="871"/>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2"/>
      <c r="AL49" s="867"/>
      <c r="AM49" s="867"/>
      <c r="AN49" s="867"/>
      <c r="AO49" s="867"/>
      <c r="AP49" s="867"/>
      <c r="AQ49" s="867"/>
      <c r="AR49" s="867"/>
      <c r="AS49" s="867"/>
      <c r="AT49" s="867"/>
      <c r="AU49" s="867"/>
      <c r="AV49" s="867"/>
      <c r="AW49" s="867"/>
      <c r="AX49" s="867"/>
      <c r="AY49" s="867"/>
      <c r="AZ49" s="869"/>
      <c r="BA49" s="869"/>
      <c r="BB49" s="869"/>
      <c r="BC49" s="869"/>
      <c r="BD49" s="869"/>
      <c r="BE49" s="870"/>
      <c r="BF49" s="870"/>
      <c r="BG49" s="870"/>
      <c r="BH49" s="870"/>
      <c r="BI49" s="871"/>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3"/>
      <c r="R50" s="874"/>
      <c r="S50" s="874"/>
      <c r="T50" s="874"/>
      <c r="U50" s="874"/>
      <c r="V50" s="874"/>
      <c r="W50" s="874"/>
      <c r="X50" s="874"/>
      <c r="Y50" s="874"/>
      <c r="Z50" s="874"/>
      <c r="AA50" s="874"/>
      <c r="AB50" s="874"/>
      <c r="AC50" s="874"/>
      <c r="AD50" s="874"/>
      <c r="AE50" s="875"/>
      <c r="AF50" s="822"/>
      <c r="AG50" s="823"/>
      <c r="AH50" s="823"/>
      <c r="AI50" s="823"/>
      <c r="AJ50" s="824"/>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3"/>
      <c r="R51" s="874"/>
      <c r="S51" s="874"/>
      <c r="T51" s="874"/>
      <c r="U51" s="874"/>
      <c r="V51" s="874"/>
      <c r="W51" s="874"/>
      <c r="X51" s="874"/>
      <c r="Y51" s="874"/>
      <c r="Z51" s="874"/>
      <c r="AA51" s="874"/>
      <c r="AB51" s="874"/>
      <c r="AC51" s="874"/>
      <c r="AD51" s="874"/>
      <c r="AE51" s="875"/>
      <c r="AF51" s="822"/>
      <c r="AG51" s="823"/>
      <c r="AH51" s="823"/>
      <c r="AI51" s="823"/>
      <c r="AJ51" s="824"/>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3"/>
      <c r="R52" s="874"/>
      <c r="S52" s="874"/>
      <c r="T52" s="874"/>
      <c r="U52" s="874"/>
      <c r="V52" s="874"/>
      <c r="W52" s="874"/>
      <c r="X52" s="874"/>
      <c r="Y52" s="874"/>
      <c r="Z52" s="874"/>
      <c r="AA52" s="874"/>
      <c r="AB52" s="874"/>
      <c r="AC52" s="874"/>
      <c r="AD52" s="874"/>
      <c r="AE52" s="875"/>
      <c r="AF52" s="822"/>
      <c r="AG52" s="823"/>
      <c r="AH52" s="823"/>
      <c r="AI52" s="823"/>
      <c r="AJ52" s="824"/>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3"/>
      <c r="R53" s="874"/>
      <c r="S53" s="874"/>
      <c r="T53" s="874"/>
      <c r="U53" s="874"/>
      <c r="V53" s="874"/>
      <c r="W53" s="874"/>
      <c r="X53" s="874"/>
      <c r="Y53" s="874"/>
      <c r="Z53" s="874"/>
      <c r="AA53" s="874"/>
      <c r="AB53" s="874"/>
      <c r="AC53" s="874"/>
      <c r="AD53" s="874"/>
      <c r="AE53" s="875"/>
      <c r="AF53" s="822"/>
      <c r="AG53" s="823"/>
      <c r="AH53" s="823"/>
      <c r="AI53" s="823"/>
      <c r="AJ53" s="824"/>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3"/>
      <c r="R54" s="874"/>
      <c r="S54" s="874"/>
      <c r="T54" s="874"/>
      <c r="U54" s="874"/>
      <c r="V54" s="874"/>
      <c r="W54" s="874"/>
      <c r="X54" s="874"/>
      <c r="Y54" s="874"/>
      <c r="Z54" s="874"/>
      <c r="AA54" s="874"/>
      <c r="AB54" s="874"/>
      <c r="AC54" s="874"/>
      <c r="AD54" s="874"/>
      <c r="AE54" s="875"/>
      <c r="AF54" s="822"/>
      <c r="AG54" s="823"/>
      <c r="AH54" s="823"/>
      <c r="AI54" s="823"/>
      <c r="AJ54" s="824"/>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3"/>
      <c r="R55" s="874"/>
      <c r="S55" s="874"/>
      <c r="T55" s="874"/>
      <c r="U55" s="874"/>
      <c r="V55" s="874"/>
      <c r="W55" s="874"/>
      <c r="X55" s="874"/>
      <c r="Y55" s="874"/>
      <c r="Z55" s="874"/>
      <c r="AA55" s="874"/>
      <c r="AB55" s="874"/>
      <c r="AC55" s="874"/>
      <c r="AD55" s="874"/>
      <c r="AE55" s="875"/>
      <c r="AF55" s="822"/>
      <c r="AG55" s="823"/>
      <c r="AH55" s="823"/>
      <c r="AI55" s="823"/>
      <c r="AJ55" s="824"/>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3"/>
      <c r="R56" s="874"/>
      <c r="S56" s="874"/>
      <c r="T56" s="874"/>
      <c r="U56" s="874"/>
      <c r="V56" s="874"/>
      <c r="W56" s="874"/>
      <c r="X56" s="874"/>
      <c r="Y56" s="874"/>
      <c r="Z56" s="874"/>
      <c r="AA56" s="874"/>
      <c r="AB56" s="874"/>
      <c r="AC56" s="874"/>
      <c r="AD56" s="874"/>
      <c r="AE56" s="875"/>
      <c r="AF56" s="822"/>
      <c r="AG56" s="823"/>
      <c r="AH56" s="823"/>
      <c r="AI56" s="823"/>
      <c r="AJ56" s="824"/>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3"/>
      <c r="R57" s="874"/>
      <c r="S57" s="874"/>
      <c r="T57" s="874"/>
      <c r="U57" s="874"/>
      <c r="V57" s="874"/>
      <c r="W57" s="874"/>
      <c r="X57" s="874"/>
      <c r="Y57" s="874"/>
      <c r="Z57" s="874"/>
      <c r="AA57" s="874"/>
      <c r="AB57" s="874"/>
      <c r="AC57" s="874"/>
      <c r="AD57" s="874"/>
      <c r="AE57" s="875"/>
      <c r="AF57" s="822"/>
      <c r="AG57" s="823"/>
      <c r="AH57" s="823"/>
      <c r="AI57" s="823"/>
      <c r="AJ57" s="824"/>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3"/>
      <c r="R58" s="874"/>
      <c r="S58" s="874"/>
      <c r="T58" s="874"/>
      <c r="U58" s="874"/>
      <c r="V58" s="874"/>
      <c r="W58" s="874"/>
      <c r="X58" s="874"/>
      <c r="Y58" s="874"/>
      <c r="Z58" s="874"/>
      <c r="AA58" s="874"/>
      <c r="AB58" s="874"/>
      <c r="AC58" s="874"/>
      <c r="AD58" s="874"/>
      <c r="AE58" s="875"/>
      <c r="AF58" s="822"/>
      <c r="AG58" s="823"/>
      <c r="AH58" s="823"/>
      <c r="AI58" s="823"/>
      <c r="AJ58" s="824"/>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3"/>
      <c r="R59" s="874"/>
      <c r="S59" s="874"/>
      <c r="T59" s="874"/>
      <c r="U59" s="874"/>
      <c r="V59" s="874"/>
      <c r="W59" s="874"/>
      <c r="X59" s="874"/>
      <c r="Y59" s="874"/>
      <c r="Z59" s="874"/>
      <c r="AA59" s="874"/>
      <c r="AB59" s="874"/>
      <c r="AC59" s="874"/>
      <c r="AD59" s="874"/>
      <c r="AE59" s="875"/>
      <c r="AF59" s="822"/>
      <c r="AG59" s="823"/>
      <c r="AH59" s="823"/>
      <c r="AI59" s="823"/>
      <c r="AJ59" s="824"/>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3"/>
      <c r="R60" s="874"/>
      <c r="S60" s="874"/>
      <c r="T60" s="874"/>
      <c r="U60" s="874"/>
      <c r="V60" s="874"/>
      <c r="W60" s="874"/>
      <c r="X60" s="874"/>
      <c r="Y60" s="874"/>
      <c r="Z60" s="874"/>
      <c r="AA60" s="874"/>
      <c r="AB60" s="874"/>
      <c r="AC60" s="874"/>
      <c r="AD60" s="874"/>
      <c r="AE60" s="875"/>
      <c r="AF60" s="822"/>
      <c r="AG60" s="823"/>
      <c r="AH60" s="823"/>
      <c r="AI60" s="823"/>
      <c r="AJ60" s="824"/>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3"/>
      <c r="R61" s="874"/>
      <c r="S61" s="874"/>
      <c r="T61" s="874"/>
      <c r="U61" s="874"/>
      <c r="V61" s="874"/>
      <c r="W61" s="874"/>
      <c r="X61" s="874"/>
      <c r="Y61" s="874"/>
      <c r="Z61" s="874"/>
      <c r="AA61" s="874"/>
      <c r="AB61" s="874"/>
      <c r="AC61" s="874"/>
      <c r="AD61" s="874"/>
      <c r="AE61" s="875"/>
      <c r="AF61" s="822"/>
      <c r="AG61" s="823"/>
      <c r="AH61" s="823"/>
      <c r="AI61" s="823"/>
      <c r="AJ61" s="824"/>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3"/>
      <c r="R62" s="874"/>
      <c r="S62" s="874"/>
      <c r="T62" s="874"/>
      <c r="U62" s="874"/>
      <c r="V62" s="874"/>
      <c r="W62" s="874"/>
      <c r="X62" s="874"/>
      <c r="Y62" s="874"/>
      <c r="Z62" s="874"/>
      <c r="AA62" s="874"/>
      <c r="AB62" s="874"/>
      <c r="AC62" s="874"/>
      <c r="AD62" s="874"/>
      <c r="AE62" s="875"/>
      <c r="AF62" s="822"/>
      <c r="AG62" s="823"/>
      <c r="AH62" s="823"/>
      <c r="AI62" s="823"/>
      <c r="AJ62" s="824"/>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397</v>
      </c>
      <c r="BK62" s="844"/>
      <c r="BL62" s="844"/>
      <c r="BM62" s="844"/>
      <c r="BN62" s="845"/>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7" t="s">
        <v>398</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1794</v>
      </c>
      <c r="AG63" s="882"/>
      <c r="AH63" s="882"/>
      <c r="AI63" s="882"/>
      <c r="AJ63" s="883"/>
      <c r="AK63" s="884"/>
      <c r="AL63" s="879"/>
      <c r="AM63" s="879"/>
      <c r="AN63" s="879"/>
      <c r="AO63" s="879"/>
      <c r="AP63" s="882">
        <v>9063</v>
      </c>
      <c r="AQ63" s="882"/>
      <c r="AR63" s="882"/>
      <c r="AS63" s="882"/>
      <c r="AT63" s="882"/>
      <c r="AU63" s="882">
        <v>6731</v>
      </c>
      <c r="AV63" s="882"/>
      <c r="AW63" s="882"/>
      <c r="AX63" s="882"/>
      <c r="AY63" s="882"/>
      <c r="AZ63" s="886"/>
      <c r="BA63" s="886"/>
      <c r="BB63" s="886"/>
      <c r="BC63" s="886"/>
      <c r="BD63" s="886"/>
      <c r="BE63" s="887"/>
      <c r="BF63" s="887"/>
      <c r="BG63" s="887"/>
      <c r="BH63" s="887"/>
      <c r="BI63" s="888"/>
      <c r="BJ63" s="889" t="s">
        <v>122</v>
      </c>
      <c r="BK63" s="890"/>
      <c r="BL63" s="890"/>
      <c r="BM63" s="890"/>
      <c r="BN63" s="891"/>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2" t="s">
        <v>385</v>
      </c>
      <c r="AG66" s="853"/>
      <c r="AH66" s="853"/>
      <c r="AI66" s="853"/>
      <c r="AJ66" s="893"/>
      <c r="AK66" s="769" t="s">
        <v>386</v>
      </c>
      <c r="AL66" s="764"/>
      <c r="AM66" s="764"/>
      <c r="AN66" s="764"/>
      <c r="AO66" s="765"/>
      <c r="AP66" s="769" t="s">
        <v>387</v>
      </c>
      <c r="AQ66" s="770"/>
      <c r="AR66" s="770"/>
      <c r="AS66" s="770"/>
      <c r="AT66" s="771"/>
      <c r="AU66" s="769" t="s">
        <v>401</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4"/>
      <c r="AG67" s="856"/>
      <c r="AH67" s="856"/>
      <c r="AI67" s="856"/>
      <c r="AJ67" s="895"/>
      <c r="AK67" s="896"/>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x14ac:dyDescent="0.15">
      <c r="A68" s="236">
        <v>1</v>
      </c>
      <c r="B68" s="907" t="s">
        <v>552</v>
      </c>
      <c r="C68" s="908"/>
      <c r="D68" s="908"/>
      <c r="E68" s="908"/>
      <c r="F68" s="908"/>
      <c r="G68" s="908"/>
      <c r="H68" s="908"/>
      <c r="I68" s="908"/>
      <c r="J68" s="908"/>
      <c r="K68" s="908"/>
      <c r="L68" s="908"/>
      <c r="M68" s="908"/>
      <c r="N68" s="908"/>
      <c r="O68" s="908"/>
      <c r="P68" s="909"/>
      <c r="Q68" s="910">
        <v>329</v>
      </c>
      <c r="R68" s="904"/>
      <c r="S68" s="904"/>
      <c r="T68" s="904"/>
      <c r="U68" s="904"/>
      <c r="V68" s="904">
        <v>257</v>
      </c>
      <c r="W68" s="904"/>
      <c r="X68" s="904"/>
      <c r="Y68" s="904"/>
      <c r="Z68" s="904"/>
      <c r="AA68" s="904">
        <v>73</v>
      </c>
      <c r="AB68" s="904"/>
      <c r="AC68" s="904"/>
      <c r="AD68" s="904"/>
      <c r="AE68" s="904"/>
      <c r="AF68" s="904">
        <v>73</v>
      </c>
      <c r="AG68" s="904"/>
      <c r="AH68" s="904"/>
      <c r="AI68" s="904"/>
      <c r="AJ68" s="904"/>
      <c r="AK68" s="904" t="s">
        <v>503</v>
      </c>
      <c r="AL68" s="904"/>
      <c r="AM68" s="904"/>
      <c r="AN68" s="904"/>
      <c r="AO68" s="904"/>
      <c r="AP68" s="904">
        <v>68</v>
      </c>
      <c r="AQ68" s="904"/>
      <c r="AR68" s="904"/>
      <c r="AS68" s="904"/>
      <c r="AT68" s="904"/>
      <c r="AU68" s="904">
        <v>9</v>
      </c>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x14ac:dyDescent="0.15">
      <c r="A69" s="238">
        <v>2</v>
      </c>
      <c r="B69" s="911" t="s">
        <v>553</v>
      </c>
      <c r="C69" s="912"/>
      <c r="D69" s="912"/>
      <c r="E69" s="912"/>
      <c r="F69" s="912"/>
      <c r="G69" s="912"/>
      <c r="H69" s="912"/>
      <c r="I69" s="912"/>
      <c r="J69" s="912"/>
      <c r="K69" s="912"/>
      <c r="L69" s="912"/>
      <c r="M69" s="912"/>
      <c r="N69" s="912"/>
      <c r="O69" s="912"/>
      <c r="P69" s="913"/>
      <c r="Q69" s="914">
        <v>125</v>
      </c>
      <c r="R69" s="867"/>
      <c r="S69" s="867"/>
      <c r="T69" s="867"/>
      <c r="U69" s="867"/>
      <c r="V69" s="867">
        <v>123</v>
      </c>
      <c r="W69" s="867"/>
      <c r="X69" s="867"/>
      <c r="Y69" s="867"/>
      <c r="Z69" s="867"/>
      <c r="AA69" s="867">
        <v>1</v>
      </c>
      <c r="AB69" s="867"/>
      <c r="AC69" s="867"/>
      <c r="AD69" s="867"/>
      <c r="AE69" s="867"/>
      <c r="AF69" s="867">
        <v>1</v>
      </c>
      <c r="AG69" s="867"/>
      <c r="AH69" s="867"/>
      <c r="AI69" s="867"/>
      <c r="AJ69" s="867"/>
      <c r="AK69" s="867" t="s">
        <v>503</v>
      </c>
      <c r="AL69" s="867"/>
      <c r="AM69" s="867"/>
      <c r="AN69" s="867"/>
      <c r="AO69" s="867"/>
      <c r="AP69" s="867" t="s">
        <v>503</v>
      </c>
      <c r="AQ69" s="867"/>
      <c r="AR69" s="867"/>
      <c r="AS69" s="867"/>
      <c r="AT69" s="867"/>
      <c r="AU69" s="867" t="s">
        <v>503</v>
      </c>
      <c r="AV69" s="867"/>
      <c r="AW69" s="867"/>
      <c r="AX69" s="867"/>
      <c r="AY69" s="867"/>
      <c r="AZ69" s="870"/>
      <c r="BA69" s="870"/>
      <c r="BB69" s="870"/>
      <c r="BC69" s="870"/>
      <c r="BD69" s="871"/>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x14ac:dyDescent="0.15">
      <c r="A70" s="238">
        <v>3</v>
      </c>
      <c r="B70" s="911" t="s">
        <v>554</v>
      </c>
      <c r="C70" s="912"/>
      <c r="D70" s="912"/>
      <c r="E70" s="912"/>
      <c r="F70" s="912"/>
      <c r="G70" s="912"/>
      <c r="H70" s="912"/>
      <c r="I70" s="912"/>
      <c r="J70" s="912"/>
      <c r="K70" s="912"/>
      <c r="L70" s="912"/>
      <c r="M70" s="912"/>
      <c r="N70" s="912"/>
      <c r="O70" s="912"/>
      <c r="P70" s="913"/>
      <c r="Q70" s="914">
        <v>429</v>
      </c>
      <c r="R70" s="867"/>
      <c r="S70" s="867"/>
      <c r="T70" s="867"/>
      <c r="U70" s="867"/>
      <c r="V70" s="867">
        <v>341</v>
      </c>
      <c r="W70" s="867"/>
      <c r="X70" s="867"/>
      <c r="Y70" s="867"/>
      <c r="Z70" s="867"/>
      <c r="AA70" s="867">
        <v>88</v>
      </c>
      <c r="AB70" s="867"/>
      <c r="AC70" s="867"/>
      <c r="AD70" s="867"/>
      <c r="AE70" s="867"/>
      <c r="AF70" s="867">
        <v>88</v>
      </c>
      <c r="AG70" s="867"/>
      <c r="AH70" s="867"/>
      <c r="AI70" s="867"/>
      <c r="AJ70" s="867"/>
      <c r="AK70" s="867" t="s">
        <v>503</v>
      </c>
      <c r="AL70" s="867"/>
      <c r="AM70" s="867"/>
      <c r="AN70" s="867"/>
      <c r="AO70" s="867"/>
      <c r="AP70" s="867" t="s">
        <v>503</v>
      </c>
      <c r="AQ70" s="867"/>
      <c r="AR70" s="867"/>
      <c r="AS70" s="867"/>
      <c r="AT70" s="867"/>
      <c r="AU70" s="867" t="s">
        <v>503</v>
      </c>
      <c r="AV70" s="867"/>
      <c r="AW70" s="867"/>
      <c r="AX70" s="867"/>
      <c r="AY70" s="867"/>
      <c r="AZ70" s="870"/>
      <c r="BA70" s="870"/>
      <c r="BB70" s="870"/>
      <c r="BC70" s="870"/>
      <c r="BD70" s="871"/>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x14ac:dyDescent="0.15">
      <c r="A71" s="238">
        <v>4</v>
      </c>
      <c r="B71" s="911" t="s">
        <v>555</v>
      </c>
      <c r="C71" s="912"/>
      <c r="D71" s="912"/>
      <c r="E71" s="912"/>
      <c r="F71" s="912"/>
      <c r="G71" s="912"/>
      <c r="H71" s="912"/>
      <c r="I71" s="912"/>
      <c r="J71" s="912"/>
      <c r="K71" s="912"/>
      <c r="L71" s="912"/>
      <c r="M71" s="912"/>
      <c r="N71" s="912"/>
      <c r="O71" s="912"/>
      <c r="P71" s="913"/>
      <c r="Q71" s="914">
        <v>4696</v>
      </c>
      <c r="R71" s="867"/>
      <c r="S71" s="867"/>
      <c r="T71" s="867"/>
      <c r="U71" s="867"/>
      <c r="V71" s="867">
        <v>4203</v>
      </c>
      <c r="W71" s="867"/>
      <c r="X71" s="867"/>
      <c r="Y71" s="867"/>
      <c r="Z71" s="867"/>
      <c r="AA71" s="867">
        <v>494</v>
      </c>
      <c r="AB71" s="867"/>
      <c r="AC71" s="867"/>
      <c r="AD71" s="867"/>
      <c r="AE71" s="867"/>
      <c r="AF71" s="867">
        <v>494</v>
      </c>
      <c r="AG71" s="867"/>
      <c r="AH71" s="867"/>
      <c r="AI71" s="867"/>
      <c r="AJ71" s="867"/>
      <c r="AK71" s="867" t="s">
        <v>503</v>
      </c>
      <c r="AL71" s="867"/>
      <c r="AM71" s="867"/>
      <c r="AN71" s="867"/>
      <c r="AO71" s="867"/>
      <c r="AP71" s="867" t="s">
        <v>503</v>
      </c>
      <c r="AQ71" s="867"/>
      <c r="AR71" s="867"/>
      <c r="AS71" s="867"/>
      <c r="AT71" s="867"/>
      <c r="AU71" s="867" t="s">
        <v>503</v>
      </c>
      <c r="AV71" s="867"/>
      <c r="AW71" s="867"/>
      <c r="AX71" s="867"/>
      <c r="AY71" s="867"/>
      <c r="AZ71" s="870"/>
      <c r="BA71" s="870"/>
      <c r="BB71" s="870"/>
      <c r="BC71" s="870"/>
      <c r="BD71" s="871"/>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x14ac:dyDescent="0.15">
      <c r="A72" s="238">
        <v>5</v>
      </c>
      <c r="B72" s="911" t="s">
        <v>556</v>
      </c>
      <c r="C72" s="912"/>
      <c r="D72" s="912"/>
      <c r="E72" s="912"/>
      <c r="F72" s="912"/>
      <c r="G72" s="912"/>
      <c r="H72" s="912"/>
      <c r="I72" s="912"/>
      <c r="J72" s="912"/>
      <c r="K72" s="912"/>
      <c r="L72" s="912"/>
      <c r="M72" s="912"/>
      <c r="N72" s="912"/>
      <c r="O72" s="912"/>
      <c r="P72" s="913"/>
      <c r="Q72" s="914">
        <v>923</v>
      </c>
      <c r="R72" s="867"/>
      <c r="S72" s="867"/>
      <c r="T72" s="867"/>
      <c r="U72" s="867"/>
      <c r="V72" s="867">
        <v>875</v>
      </c>
      <c r="W72" s="867"/>
      <c r="X72" s="867"/>
      <c r="Y72" s="867"/>
      <c r="Z72" s="867"/>
      <c r="AA72" s="867">
        <v>48</v>
      </c>
      <c r="AB72" s="867"/>
      <c r="AC72" s="867"/>
      <c r="AD72" s="867"/>
      <c r="AE72" s="867"/>
      <c r="AF72" s="867">
        <v>48</v>
      </c>
      <c r="AG72" s="867"/>
      <c r="AH72" s="867"/>
      <c r="AI72" s="867"/>
      <c r="AJ72" s="867"/>
      <c r="AK72" s="867">
        <v>29</v>
      </c>
      <c r="AL72" s="867"/>
      <c r="AM72" s="867"/>
      <c r="AN72" s="867"/>
      <c r="AO72" s="867"/>
      <c r="AP72" s="867" t="s">
        <v>503</v>
      </c>
      <c r="AQ72" s="867"/>
      <c r="AR72" s="867"/>
      <c r="AS72" s="867"/>
      <c r="AT72" s="867"/>
      <c r="AU72" s="867" t="s">
        <v>503</v>
      </c>
      <c r="AV72" s="867"/>
      <c r="AW72" s="867"/>
      <c r="AX72" s="867"/>
      <c r="AY72" s="867"/>
      <c r="AZ72" s="870"/>
      <c r="BA72" s="870"/>
      <c r="BB72" s="870"/>
      <c r="BC72" s="870"/>
      <c r="BD72" s="871"/>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x14ac:dyDescent="0.15">
      <c r="A73" s="238">
        <v>6</v>
      </c>
      <c r="B73" s="911" t="s">
        <v>557</v>
      </c>
      <c r="C73" s="912"/>
      <c r="D73" s="912"/>
      <c r="E73" s="912"/>
      <c r="F73" s="912"/>
      <c r="G73" s="912"/>
      <c r="H73" s="912"/>
      <c r="I73" s="912"/>
      <c r="J73" s="912"/>
      <c r="K73" s="912"/>
      <c r="L73" s="912"/>
      <c r="M73" s="912"/>
      <c r="N73" s="912"/>
      <c r="O73" s="912"/>
      <c r="P73" s="913"/>
      <c r="Q73" s="915">
        <v>219</v>
      </c>
      <c r="R73" s="916"/>
      <c r="S73" s="916"/>
      <c r="T73" s="916"/>
      <c r="U73" s="872"/>
      <c r="V73" s="867">
        <v>213</v>
      </c>
      <c r="W73" s="867"/>
      <c r="X73" s="867"/>
      <c r="Y73" s="867"/>
      <c r="Z73" s="867"/>
      <c r="AA73" s="867">
        <v>6</v>
      </c>
      <c r="AB73" s="867"/>
      <c r="AC73" s="867"/>
      <c r="AD73" s="867"/>
      <c r="AE73" s="867"/>
      <c r="AF73" s="867">
        <v>6</v>
      </c>
      <c r="AG73" s="867"/>
      <c r="AH73" s="867"/>
      <c r="AI73" s="867"/>
      <c r="AJ73" s="867"/>
      <c r="AK73" s="867" t="s">
        <v>503</v>
      </c>
      <c r="AL73" s="867"/>
      <c r="AM73" s="867"/>
      <c r="AN73" s="867"/>
      <c r="AO73" s="867"/>
      <c r="AP73" s="867">
        <v>408</v>
      </c>
      <c r="AQ73" s="867"/>
      <c r="AR73" s="867"/>
      <c r="AS73" s="867"/>
      <c r="AT73" s="867"/>
      <c r="AU73" s="867">
        <v>130</v>
      </c>
      <c r="AV73" s="867"/>
      <c r="AW73" s="867"/>
      <c r="AX73" s="867"/>
      <c r="AY73" s="867"/>
      <c r="AZ73" s="870"/>
      <c r="BA73" s="870"/>
      <c r="BB73" s="870"/>
      <c r="BC73" s="870"/>
      <c r="BD73" s="871"/>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x14ac:dyDescent="0.15">
      <c r="A74" s="238">
        <v>7</v>
      </c>
      <c r="B74" s="911" t="s">
        <v>558</v>
      </c>
      <c r="C74" s="912"/>
      <c r="D74" s="912"/>
      <c r="E74" s="912"/>
      <c r="F74" s="912"/>
      <c r="G74" s="912"/>
      <c r="H74" s="912"/>
      <c r="I74" s="912"/>
      <c r="J74" s="912"/>
      <c r="K74" s="912"/>
      <c r="L74" s="912"/>
      <c r="M74" s="912"/>
      <c r="N74" s="912"/>
      <c r="O74" s="912"/>
      <c r="P74" s="913"/>
      <c r="Q74" s="915">
        <v>365</v>
      </c>
      <c r="R74" s="916"/>
      <c r="S74" s="916"/>
      <c r="T74" s="916"/>
      <c r="U74" s="872"/>
      <c r="V74" s="867">
        <v>339</v>
      </c>
      <c r="W74" s="867"/>
      <c r="X74" s="867"/>
      <c r="Y74" s="867"/>
      <c r="Z74" s="867"/>
      <c r="AA74" s="867">
        <v>26</v>
      </c>
      <c r="AB74" s="867"/>
      <c r="AC74" s="867"/>
      <c r="AD74" s="867"/>
      <c r="AE74" s="867"/>
      <c r="AF74" s="867">
        <v>26</v>
      </c>
      <c r="AG74" s="867"/>
      <c r="AH74" s="867"/>
      <c r="AI74" s="867"/>
      <c r="AJ74" s="867"/>
      <c r="AK74" s="867">
        <v>2</v>
      </c>
      <c r="AL74" s="867"/>
      <c r="AM74" s="867"/>
      <c r="AN74" s="867"/>
      <c r="AO74" s="867"/>
      <c r="AP74" s="867">
        <v>43</v>
      </c>
      <c r="AQ74" s="867"/>
      <c r="AR74" s="867"/>
      <c r="AS74" s="867"/>
      <c r="AT74" s="867"/>
      <c r="AU74" s="867">
        <v>5</v>
      </c>
      <c r="AV74" s="867"/>
      <c r="AW74" s="867"/>
      <c r="AX74" s="867"/>
      <c r="AY74" s="867"/>
      <c r="AZ74" s="870"/>
      <c r="BA74" s="870"/>
      <c r="BB74" s="870"/>
      <c r="BC74" s="870"/>
      <c r="BD74" s="871"/>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x14ac:dyDescent="0.15">
      <c r="A75" s="238">
        <v>8</v>
      </c>
      <c r="B75" s="911" t="s">
        <v>559</v>
      </c>
      <c r="C75" s="912"/>
      <c r="D75" s="912"/>
      <c r="E75" s="912"/>
      <c r="F75" s="912"/>
      <c r="G75" s="912"/>
      <c r="H75" s="912"/>
      <c r="I75" s="912"/>
      <c r="J75" s="912"/>
      <c r="K75" s="912"/>
      <c r="L75" s="912"/>
      <c r="M75" s="912"/>
      <c r="N75" s="912"/>
      <c r="O75" s="912"/>
      <c r="P75" s="913"/>
      <c r="Q75" s="915">
        <v>2059</v>
      </c>
      <c r="R75" s="916"/>
      <c r="S75" s="916"/>
      <c r="T75" s="916"/>
      <c r="U75" s="872"/>
      <c r="V75" s="917">
        <v>1808</v>
      </c>
      <c r="W75" s="916"/>
      <c r="X75" s="916"/>
      <c r="Y75" s="916"/>
      <c r="Z75" s="872"/>
      <c r="AA75" s="917">
        <v>252</v>
      </c>
      <c r="AB75" s="916"/>
      <c r="AC75" s="916"/>
      <c r="AD75" s="916"/>
      <c r="AE75" s="872"/>
      <c r="AF75" s="917">
        <v>252</v>
      </c>
      <c r="AG75" s="916"/>
      <c r="AH75" s="916"/>
      <c r="AI75" s="916"/>
      <c r="AJ75" s="872"/>
      <c r="AK75" s="867" t="s">
        <v>503</v>
      </c>
      <c r="AL75" s="867"/>
      <c r="AM75" s="867"/>
      <c r="AN75" s="867"/>
      <c r="AO75" s="867"/>
      <c r="AP75" s="867" t="s">
        <v>503</v>
      </c>
      <c r="AQ75" s="867"/>
      <c r="AR75" s="867"/>
      <c r="AS75" s="867"/>
      <c r="AT75" s="867"/>
      <c r="AU75" s="867" t="s">
        <v>503</v>
      </c>
      <c r="AV75" s="867"/>
      <c r="AW75" s="867"/>
      <c r="AX75" s="867"/>
      <c r="AY75" s="867"/>
      <c r="AZ75" s="870"/>
      <c r="BA75" s="870"/>
      <c r="BB75" s="870"/>
      <c r="BC75" s="870"/>
      <c r="BD75" s="871"/>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x14ac:dyDescent="0.15">
      <c r="A76" s="238">
        <v>9</v>
      </c>
      <c r="B76" s="911" t="s">
        <v>560</v>
      </c>
      <c r="C76" s="912"/>
      <c r="D76" s="912"/>
      <c r="E76" s="912"/>
      <c r="F76" s="912"/>
      <c r="G76" s="912"/>
      <c r="H76" s="912"/>
      <c r="I76" s="912"/>
      <c r="J76" s="912"/>
      <c r="K76" s="912"/>
      <c r="L76" s="912"/>
      <c r="M76" s="912"/>
      <c r="N76" s="912"/>
      <c r="O76" s="912"/>
      <c r="P76" s="913"/>
      <c r="Q76" s="915">
        <v>150</v>
      </c>
      <c r="R76" s="916"/>
      <c r="S76" s="916"/>
      <c r="T76" s="916"/>
      <c r="U76" s="872"/>
      <c r="V76" s="917">
        <v>143</v>
      </c>
      <c r="W76" s="916"/>
      <c r="X76" s="916"/>
      <c r="Y76" s="916"/>
      <c r="Z76" s="872"/>
      <c r="AA76" s="917">
        <v>7</v>
      </c>
      <c r="AB76" s="916"/>
      <c r="AC76" s="916"/>
      <c r="AD76" s="916"/>
      <c r="AE76" s="872"/>
      <c r="AF76" s="917">
        <v>7</v>
      </c>
      <c r="AG76" s="916"/>
      <c r="AH76" s="916"/>
      <c r="AI76" s="916"/>
      <c r="AJ76" s="872"/>
      <c r="AK76" s="867" t="s">
        <v>503</v>
      </c>
      <c r="AL76" s="867"/>
      <c r="AM76" s="867"/>
      <c r="AN76" s="867"/>
      <c r="AO76" s="867"/>
      <c r="AP76" s="867" t="s">
        <v>503</v>
      </c>
      <c r="AQ76" s="867"/>
      <c r="AR76" s="867"/>
      <c r="AS76" s="867"/>
      <c r="AT76" s="867"/>
      <c r="AU76" s="867" t="s">
        <v>503</v>
      </c>
      <c r="AV76" s="867"/>
      <c r="AW76" s="867"/>
      <c r="AX76" s="867"/>
      <c r="AY76" s="867"/>
      <c r="AZ76" s="870"/>
      <c r="BA76" s="870"/>
      <c r="BB76" s="870"/>
      <c r="BC76" s="870"/>
      <c r="BD76" s="871"/>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x14ac:dyDescent="0.15">
      <c r="A77" s="238">
        <v>10</v>
      </c>
      <c r="B77" s="911" t="s">
        <v>561</v>
      </c>
      <c r="C77" s="912"/>
      <c r="D77" s="912"/>
      <c r="E77" s="912"/>
      <c r="F77" s="912"/>
      <c r="G77" s="912"/>
      <c r="H77" s="912"/>
      <c r="I77" s="912"/>
      <c r="J77" s="912"/>
      <c r="K77" s="912"/>
      <c r="L77" s="912"/>
      <c r="M77" s="912"/>
      <c r="N77" s="912"/>
      <c r="O77" s="912"/>
      <c r="P77" s="913"/>
      <c r="Q77" s="915">
        <v>487502</v>
      </c>
      <c r="R77" s="916"/>
      <c r="S77" s="916"/>
      <c r="T77" s="916"/>
      <c r="U77" s="872"/>
      <c r="V77" s="917">
        <v>478943</v>
      </c>
      <c r="W77" s="916"/>
      <c r="X77" s="916"/>
      <c r="Y77" s="916"/>
      <c r="Z77" s="872"/>
      <c r="AA77" s="917">
        <v>8559</v>
      </c>
      <c r="AB77" s="916"/>
      <c r="AC77" s="916"/>
      <c r="AD77" s="916"/>
      <c r="AE77" s="872"/>
      <c r="AF77" s="917">
        <v>8559</v>
      </c>
      <c r="AG77" s="916"/>
      <c r="AH77" s="916"/>
      <c r="AI77" s="916"/>
      <c r="AJ77" s="872"/>
      <c r="AK77" s="867" t="s">
        <v>503</v>
      </c>
      <c r="AL77" s="867"/>
      <c r="AM77" s="867"/>
      <c r="AN77" s="867"/>
      <c r="AO77" s="867"/>
      <c r="AP77" s="867" t="s">
        <v>503</v>
      </c>
      <c r="AQ77" s="867"/>
      <c r="AR77" s="867"/>
      <c r="AS77" s="867"/>
      <c r="AT77" s="867"/>
      <c r="AU77" s="867" t="s">
        <v>503</v>
      </c>
      <c r="AV77" s="867"/>
      <c r="AW77" s="867"/>
      <c r="AX77" s="867"/>
      <c r="AY77" s="867"/>
      <c r="AZ77" s="870"/>
      <c r="BA77" s="870"/>
      <c r="BB77" s="870"/>
      <c r="BC77" s="870"/>
      <c r="BD77" s="871"/>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x14ac:dyDescent="0.15">
      <c r="A78" s="238">
        <v>11</v>
      </c>
      <c r="B78" s="911" t="s">
        <v>562</v>
      </c>
      <c r="C78" s="912"/>
      <c r="D78" s="912"/>
      <c r="E78" s="912"/>
      <c r="F78" s="912"/>
      <c r="G78" s="912"/>
      <c r="H78" s="912"/>
      <c r="I78" s="912"/>
      <c r="J78" s="912"/>
      <c r="K78" s="912"/>
      <c r="L78" s="912"/>
      <c r="M78" s="912"/>
      <c r="N78" s="912"/>
      <c r="O78" s="912"/>
      <c r="P78" s="913"/>
      <c r="Q78" s="914">
        <v>308</v>
      </c>
      <c r="R78" s="867"/>
      <c r="S78" s="867"/>
      <c r="T78" s="867"/>
      <c r="U78" s="867"/>
      <c r="V78" s="867">
        <v>297</v>
      </c>
      <c r="W78" s="867"/>
      <c r="X78" s="867"/>
      <c r="Y78" s="867"/>
      <c r="Z78" s="867"/>
      <c r="AA78" s="867">
        <v>11</v>
      </c>
      <c r="AB78" s="867"/>
      <c r="AC78" s="867"/>
      <c r="AD78" s="867"/>
      <c r="AE78" s="867"/>
      <c r="AF78" s="867">
        <v>11</v>
      </c>
      <c r="AG78" s="867"/>
      <c r="AH78" s="867"/>
      <c r="AI78" s="867"/>
      <c r="AJ78" s="867"/>
      <c r="AK78" s="867">
        <v>27</v>
      </c>
      <c r="AL78" s="867"/>
      <c r="AM78" s="867"/>
      <c r="AN78" s="867"/>
      <c r="AO78" s="867"/>
      <c r="AP78" s="867" t="s">
        <v>503</v>
      </c>
      <c r="AQ78" s="867"/>
      <c r="AR78" s="867"/>
      <c r="AS78" s="867"/>
      <c r="AT78" s="867"/>
      <c r="AU78" s="867" t="s">
        <v>503</v>
      </c>
      <c r="AV78" s="867"/>
      <c r="AW78" s="867"/>
      <c r="AX78" s="867"/>
      <c r="AY78" s="867"/>
      <c r="AZ78" s="870"/>
      <c r="BA78" s="870"/>
      <c r="BB78" s="870"/>
      <c r="BC78" s="870"/>
      <c r="BD78" s="871"/>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x14ac:dyDescent="0.15">
      <c r="A79" s="238">
        <v>12</v>
      </c>
      <c r="B79" s="911" t="s">
        <v>563</v>
      </c>
      <c r="C79" s="912"/>
      <c r="D79" s="912"/>
      <c r="E79" s="912"/>
      <c r="F79" s="912"/>
      <c r="G79" s="912"/>
      <c r="H79" s="912"/>
      <c r="I79" s="912"/>
      <c r="J79" s="912"/>
      <c r="K79" s="912"/>
      <c r="L79" s="912"/>
      <c r="M79" s="912"/>
      <c r="N79" s="912"/>
      <c r="O79" s="912"/>
      <c r="P79" s="913"/>
      <c r="Q79" s="914">
        <v>164</v>
      </c>
      <c r="R79" s="867"/>
      <c r="S79" s="867"/>
      <c r="T79" s="867"/>
      <c r="U79" s="867"/>
      <c r="V79" s="867">
        <v>147</v>
      </c>
      <c r="W79" s="867"/>
      <c r="X79" s="867"/>
      <c r="Y79" s="867"/>
      <c r="Z79" s="867"/>
      <c r="AA79" s="867">
        <v>17</v>
      </c>
      <c r="AB79" s="867"/>
      <c r="AC79" s="867"/>
      <c r="AD79" s="867"/>
      <c r="AE79" s="867"/>
      <c r="AF79" s="867">
        <v>324</v>
      </c>
      <c r="AG79" s="867"/>
      <c r="AH79" s="867"/>
      <c r="AI79" s="867"/>
      <c r="AJ79" s="867"/>
      <c r="AK79" s="867" t="s">
        <v>503</v>
      </c>
      <c r="AL79" s="867"/>
      <c r="AM79" s="867"/>
      <c r="AN79" s="867"/>
      <c r="AO79" s="867"/>
      <c r="AP79" s="867" t="s">
        <v>503</v>
      </c>
      <c r="AQ79" s="867"/>
      <c r="AR79" s="867"/>
      <c r="AS79" s="867"/>
      <c r="AT79" s="867"/>
      <c r="AU79" s="867" t="s">
        <v>503</v>
      </c>
      <c r="AV79" s="867"/>
      <c r="AW79" s="867"/>
      <c r="AX79" s="867"/>
      <c r="AY79" s="867"/>
      <c r="AZ79" s="870"/>
      <c r="BA79" s="870"/>
      <c r="BB79" s="870"/>
      <c r="BC79" s="870"/>
      <c r="BD79" s="871"/>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x14ac:dyDescent="0.15">
      <c r="A80" s="238">
        <v>13</v>
      </c>
      <c r="B80" s="911" t="s">
        <v>564</v>
      </c>
      <c r="C80" s="912"/>
      <c r="D80" s="912"/>
      <c r="E80" s="912"/>
      <c r="F80" s="912"/>
      <c r="G80" s="912"/>
      <c r="H80" s="912"/>
      <c r="I80" s="912"/>
      <c r="J80" s="912"/>
      <c r="K80" s="912"/>
      <c r="L80" s="912"/>
      <c r="M80" s="912"/>
      <c r="N80" s="912"/>
      <c r="O80" s="912"/>
      <c r="P80" s="913"/>
      <c r="Q80" s="914">
        <v>4035</v>
      </c>
      <c r="R80" s="867"/>
      <c r="S80" s="867"/>
      <c r="T80" s="867"/>
      <c r="U80" s="867"/>
      <c r="V80" s="867">
        <v>3633</v>
      </c>
      <c r="W80" s="867"/>
      <c r="X80" s="867"/>
      <c r="Y80" s="867"/>
      <c r="Z80" s="867"/>
      <c r="AA80" s="867">
        <v>401</v>
      </c>
      <c r="AB80" s="867"/>
      <c r="AC80" s="867"/>
      <c r="AD80" s="867"/>
      <c r="AE80" s="867"/>
      <c r="AF80" s="867">
        <v>6128</v>
      </c>
      <c r="AG80" s="867"/>
      <c r="AH80" s="867"/>
      <c r="AI80" s="867"/>
      <c r="AJ80" s="867"/>
      <c r="AK80" s="867" t="s">
        <v>503</v>
      </c>
      <c r="AL80" s="867"/>
      <c r="AM80" s="867"/>
      <c r="AN80" s="867"/>
      <c r="AO80" s="867"/>
      <c r="AP80" s="867">
        <v>3873</v>
      </c>
      <c r="AQ80" s="867"/>
      <c r="AR80" s="867"/>
      <c r="AS80" s="867"/>
      <c r="AT80" s="867"/>
      <c r="AU80" s="867" t="s">
        <v>503</v>
      </c>
      <c r="AV80" s="867"/>
      <c r="AW80" s="867"/>
      <c r="AX80" s="867"/>
      <c r="AY80" s="867"/>
      <c r="AZ80" s="870"/>
      <c r="BA80" s="870"/>
      <c r="BB80" s="870"/>
      <c r="BC80" s="870"/>
      <c r="BD80" s="871"/>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x14ac:dyDescent="0.15">
      <c r="A81" s="238">
        <v>14</v>
      </c>
      <c r="B81" s="911"/>
      <c r="C81" s="912"/>
      <c r="D81" s="912"/>
      <c r="E81" s="912"/>
      <c r="F81" s="912"/>
      <c r="G81" s="912"/>
      <c r="H81" s="912"/>
      <c r="I81" s="912"/>
      <c r="J81" s="912"/>
      <c r="K81" s="912"/>
      <c r="L81" s="912"/>
      <c r="M81" s="912"/>
      <c r="N81" s="912"/>
      <c r="O81" s="912"/>
      <c r="P81" s="913"/>
      <c r="Q81" s="914"/>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70"/>
      <c r="BA81" s="870"/>
      <c r="BB81" s="870"/>
      <c r="BC81" s="870"/>
      <c r="BD81" s="871"/>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x14ac:dyDescent="0.15">
      <c r="A82" s="238">
        <v>15</v>
      </c>
      <c r="B82" s="911"/>
      <c r="C82" s="912"/>
      <c r="D82" s="912"/>
      <c r="E82" s="912"/>
      <c r="F82" s="912"/>
      <c r="G82" s="912"/>
      <c r="H82" s="912"/>
      <c r="I82" s="912"/>
      <c r="J82" s="912"/>
      <c r="K82" s="912"/>
      <c r="L82" s="912"/>
      <c r="M82" s="912"/>
      <c r="N82" s="912"/>
      <c r="O82" s="912"/>
      <c r="P82" s="913"/>
      <c r="Q82" s="914"/>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70"/>
      <c r="BA82" s="870"/>
      <c r="BB82" s="870"/>
      <c r="BC82" s="870"/>
      <c r="BD82" s="871"/>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x14ac:dyDescent="0.15">
      <c r="A83" s="238">
        <v>16</v>
      </c>
      <c r="B83" s="911"/>
      <c r="C83" s="912"/>
      <c r="D83" s="912"/>
      <c r="E83" s="912"/>
      <c r="F83" s="912"/>
      <c r="G83" s="912"/>
      <c r="H83" s="912"/>
      <c r="I83" s="912"/>
      <c r="J83" s="912"/>
      <c r="K83" s="912"/>
      <c r="L83" s="912"/>
      <c r="M83" s="912"/>
      <c r="N83" s="912"/>
      <c r="O83" s="912"/>
      <c r="P83" s="913"/>
      <c r="Q83" s="914"/>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70"/>
      <c r="BA83" s="870"/>
      <c r="BB83" s="870"/>
      <c r="BC83" s="870"/>
      <c r="BD83" s="871"/>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x14ac:dyDescent="0.15">
      <c r="A84" s="238">
        <v>17</v>
      </c>
      <c r="B84" s="911"/>
      <c r="C84" s="912"/>
      <c r="D84" s="912"/>
      <c r="E84" s="912"/>
      <c r="F84" s="912"/>
      <c r="G84" s="912"/>
      <c r="H84" s="912"/>
      <c r="I84" s="912"/>
      <c r="J84" s="912"/>
      <c r="K84" s="912"/>
      <c r="L84" s="912"/>
      <c r="M84" s="912"/>
      <c r="N84" s="912"/>
      <c r="O84" s="912"/>
      <c r="P84" s="913"/>
      <c r="Q84" s="914"/>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70"/>
      <c r="BA84" s="870"/>
      <c r="BB84" s="870"/>
      <c r="BC84" s="870"/>
      <c r="BD84" s="871"/>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x14ac:dyDescent="0.15">
      <c r="A85" s="238">
        <v>18</v>
      </c>
      <c r="B85" s="911"/>
      <c r="C85" s="912"/>
      <c r="D85" s="912"/>
      <c r="E85" s="912"/>
      <c r="F85" s="912"/>
      <c r="G85" s="912"/>
      <c r="H85" s="912"/>
      <c r="I85" s="912"/>
      <c r="J85" s="912"/>
      <c r="K85" s="912"/>
      <c r="L85" s="912"/>
      <c r="M85" s="912"/>
      <c r="N85" s="912"/>
      <c r="O85" s="912"/>
      <c r="P85" s="913"/>
      <c r="Q85" s="914"/>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70"/>
      <c r="BA85" s="870"/>
      <c r="BB85" s="870"/>
      <c r="BC85" s="870"/>
      <c r="BD85" s="871"/>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x14ac:dyDescent="0.15">
      <c r="A86" s="238">
        <v>19</v>
      </c>
      <c r="B86" s="911"/>
      <c r="C86" s="912"/>
      <c r="D86" s="912"/>
      <c r="E86" s="912"/>
      <c r="F86" s="912"/>
      <c r="G86" s="912"/>
      <c r="H86" s="912"/>
      <c r="I86" s="912"/>
      <c r="J86" s="912"/>
      <c r="K86" s="912"/>
      <c r="L86" s="912"/>
      <c r="M86" s="912"/>
      <c r="N86" s="912"/>
      <c r="O86" s="912"/>
      <c r="P86" s="913"/>
      <c r="Q86" s="914"/>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70"/>
      <c r="BA86" s="870"/>
      <c r="BB86" s="870"/>
      <c r="BC86" s="870"/>
      <c r="BD86" s="871"/>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x14ac:dyDescent="0.2">
      <c r="A88" s="240" t="s">
        <v>378</v>
      </c>
      <c r="B88" s="827" t="s">
        <v>402</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v>16017</v>
      </c>
      <c r="AG88" s="882"/>
      <c r="AH88" s="882"/>
      <c r="AI88" s="882"/>
      <c r="AJ88" s="882"/>
      <c r="AK88" s="879"/>
      <c r="AL88" s="879"/>
      <c r="AM88" s="879"/>
      <c r="AN88" s="879"/>
      <c r="AO88" s="879"/>
      <c r="AP88" s="882">
        <v>4392</v>
      </c>
      <c r="AQ88" s="882"/>
      <c r="AR88" s="882"/>
      <c r="AS88" s="882"/>
      <c r="AT88" s="882"/>
      <c r="AU88" s="882">
        <v>144</v>
      </c>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7" t="s">
        <v>403</v>
      </c>
      <c r="BS102" s="828"/>
      <c r="BT102" s="828"/>
      <c r="BU102" s="828"/>
      <c r="BV102" s="828"/>
      <c r="BW102" s="828"/>
      <c r="BX102" s="828"/>
      <c r="BY102" s="828"/>
      <c r="BZ102" s="828"/>
      <c r="CA102" s="828"/>
      <c r="CB102" s="828"/>
      <c r="CC102" s="828"/>
      <c r="CD102" s="828"/>
      <c r="CE102" s="828"/>
      <c r="CF102" s="828"/>
      <c r="CG102" s="829"/>
      <c r="CH102" s="925"/>
      <c r="CI102" s="926"/>
      <c r="CJ102" s="926"/>
      <c r="CK102" s="926"/>
      <c r="CL102" s="927"/>
      <c r="CM102" s="925"/>
      <c r="CN102" s="926"/>
      <c r="CO102" s="926"/>
      <c r="CP102" s="926"/>
      <c r="CQ102" s="927"/>
      <c r="CR102" s="928">
        <v>6</v>
      </c>
      <c r="CS102" s="890"/>
      <c r="CT102" s="890"/>
      <c r="CU102" s="890"/>
      <c r="CV102" s="929"/>
      <c r="CW102" s="928" t="s">
        <v>503</v>
      </c>
      <c r="CX102" s="890"/>
      <c r="CY102" s="890"/>
      <c r="CZ102" s="890"/>
      <c r="DA102" s="929"/>
      <c r="DB102" s="928" t="s">
        <v>503</v>
      </c>
      <c r="DC102" s="890"/>
      <c r="DD102" s="890"/>
      <c r="DE102" s="890"/>
      <c r="DF102" s="929"/>
      <c r="DG102" s="928" t="s">
        <v>503</v>
      </c>
      <c r="DH102" s="890"/>
      <c r="DI102" s="890"/>
      <c r="DJ102" s="890"/>
      <c r="DK102" s="929"/>
      <c r="DL102" s="928" t="s">
        <v>503</v>
      </c>
      <c r="DM102" s="890"/>
      <c r="DN102" s="890"/>
      <c r="DO102" s="890"/>
      <c r="DP102" s="929"/>
      <c r="DQ102" s="928" t="s">
        <v>503</v>
      </c>
      <c r="DR102" s="890"/>
      <c r="DS102" s="890"/>
      <c r="DT102" s="890"/>
      <c r="DU102" s="929"/>
      <c r="DV102" s="827"/>
      <c r="DW102" s="828"/>
      <c r="DX102" s="828"/>
      <c r="DY102" s="828"/>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410</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411</v>
      </c>
      <c r="AB109" s="931"/>
      <c r="AC109" s="931"/>
      <c r="AD109" s="931"/>
      <c r="AE109" s="932"/>
      <c r="AF109" s="930" t="s">
        <v>412</v>
      </c>
      <c r="AG109" s="931"/>
      <c r="AH109" s="931"/>
      <c r="AI109" s="931"/>
      <c r="AJ109" s="932"/>
      <c r="AK109" s="930" t="s">
        <v>295</v>
      </c>
      <c r="AL109" s="931"/>
      <c r="AM109" s="931"/>
      <c r="AN109" s="931"/>
      <c r="AO109" s="932"/>
      <c r="AP109" s="930" t="s">
        <v>413</v>
      </c>
      <c r="AQ109" s="931"/>
      <c r="AR109" s="931"/>
      <c r="AS109" s="931"/>
      <c r="AT109" s="933"/>
      <c r="AU109" s="950" t="s">
        <v>410</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411</v>
      </c>
      <c r="BR109" s="931"/>
      <c r="BS109" s="931"/>
      <c r="BT109" s="931"/>
      <c r="BU109" s="932"/>
      <c r="BV109" s="930" t="s">
        <v>412</v>
      </c>
      <c r="BW109" s="931"/>
      <c r="BX109" s="931"/>
      <c r="BY109" s="931"/>
      <c r="BZ109" s="932"/>
      <c r="CA109" s="930" t="s">
        <v>295</v>
      </c>
      <c r="CB109" s="931"/>
      <c r="CC109" s="931"/>
      <c r="CD109" s="931"/>
      <c r="CE109" s="932"/>
      <c r="CF109" s="951" t="s">
        <v>413</v>
      </c>
      <c r="CG109" s="951"/>
      <c r="CH109" s="951"/>
      <c r="CI109" s="951"/>
      <c r="CJ109" s="951"/>
      <c r="CK109" s="930" t="s">
        <v>414</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411</v>
      </c>
      <c r="DH109" s="931"/>
      <c r="DI109" s="931"/>
      <c r="DJ109" s="931"/>
      <c r="DK109" s="932"/>
      <c r="DL109" s="930" t="s">
        <v>412</v>
      </c>
      <c r="DM109" s="931"/>
      <c r="DN109" s="931"/>
      <c r="DO109" s="931"/>
      <c r="DP109" s="932"/>
      <c r="DQ109" s="930" t="s">
        <v>295</v>
      </c>
      <c r="DR109" s="931"/>
      <c r="DS109" s="931"/>
      <c r="DT109" s="931"/>
      <c r="DU109" s="932"/>
      <c r="DV109" s="930" t="s">
        <v>413</v>
      </c>
      <c r="DW109" s="931"/>
      <c r="DX109" s="931"/>
      <c r="DY109" s="931"/>
      <c r="DZ109" s="933"/>
    </row>
    <row r="110" spans="1:131" s="230" customFormat="1" ht="26.25" customHeight="1" x14ac:dyDescent="0.15">
      <c r="A110" s="934" t="s">
        <v>415</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2200073</v>
      </c>
      <c r="AB110" s="938"/>
      <c r="AC110" s="938"/>
      <c r="AD110" s="938"/>
      <c r="AE110" s="939"/>
      <c r="AF110" s="940">
        <v>2324100</v>
      </c>
      <c r="AG110" s="938"/>
      <c r="AH110" s="938"/>
      <c r="AI110" s="938"/>
      <c r="AJ110" s="939"/>
      <c r="AK110" s="940">
        <v>2242990</v>
      </c>
      <c r="AL110" s="938"/>
      <c r="AM110" s="938"/>
      <c r="AN110" s="938"/>
      <c r="AO110" s="939"/>
      <c r="AP110" s="941">
        <v>21.4</v>
      </c>
      <c r="AQ110" s="942"/>
      <c r="AR110" s="942"/>
      <c r="AS110" s="942"/>
      <c r="AT110" s="943"/>
      <c r="AU110" s="944" t="s">
        <v>69</v>
      </c>
      <c r="AV110" s="945"/>
      <c r="AW110" s="945"/>
      <c r="AX110" s="945"/>
      <c r="AY110" s="945"/>
      <c r="AZ110" s="967" t="s">
        <v>416</v>
      </c>
      <c r="BA110" s="935"/>
      <c r="BB110" s="935"/>
      <c r="BC110" s="935"/>
      <c r="BD110" s="935"/>
      <c r="BE110" s="935"/>
      <c r="BF110" s="935"/>
      <c r="BG110" s="935"/>
      <c r="BH110" s="935"/>
      <c r="BI110" s="935"/>
      <c r="BJ110" s="935"/>
      <c r="BK110" s="935"/>
      <c r="BL110" s="935"/>
      <c r="BM110" s="935"/>
      <c r="BN110" s="935"/>
      <c r="BO110" s="935"/>
      <c r="BP110" s="936"/>
      <c r="BQ110" s="968">
        <v>18078764</v>
      </c>
      <c r="BR110" s="969"/>
      <c r="BS110" s="969"/>
      <c r="BT110" s="969"/>
      <c r="BU110" s="969"/>
      <c r="BV110" s="969">
        <v>17721387</v>
      </c>
      <c r="BW110" s="969"/>
      <c r="BX110" s="969"/>
      <c r="BY110" s="969"/>
      <c r="BZ110" s="969"/>
      <c r="CA110" s="969">
        <v>16730520</v>
      </c>
      <c r="CB110" s="969"/>
      <c r="CC110" s="969"/>
      <c r="CD110" s="969"/>
      <c r="CE110" s="969"/>
      <c r="CF110" s="982">
        <v>159.6</v>
      </c>
      <c r="CG110" s="983"/>
      <c r="CH110" s="983"/>
      <c r="CI110" s="983"/>
      <c r="CJ110" s="983"/>
      <c r="CK110" s="984" t="s">
        <v>417</v>
      </c>
      <c r="CL110" s="985"/>
      <c r="CM110" s="967" t="s">
        <v>418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122</v>
      </c>
      <c r="DH110" s="969"/>
      <c r="DI110" s="969"/>
      <c r="DJ110" s="969"/>
      <c r="DK110" s="969"/>
      <c r="DL110" s="969" t="s">
        <v>122</v>
      </c>
      <c r="DM110" s="969"/>
      <c r="DN110" s="969"/>
      <c r="DO110" s="969"/>
      <c r="DP110" s="969"/>
      <c r="DQ110" s="969" t="s">
        <v>122</v>
      </c>
      <c r="DR110" s="969"/>
      <c r="DS110" s="969"/>
      <c r="DT110" s="969"/>
      <c r="DU110" s="969"/>
      <c r="DV110" s="970" t="s">
        <v>122</v>
      </c>
      <c r="DW110" s="970"/>
      <c r="DX110" s="970"/>
      <c r="DY110" s="970"/>
      <c r="DZ110" s="971"/>
    </row>
    <row r="111" spans="1:131" s="230" customFormat="1" ht="26.25" customHeight="1" x14ac:dyDescent="0.15">
      <c r="A111" s="972" t="s">
        <v>419</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122</v>
      </c>
      <c r="AB111" s="976"/>
      <c r="AC111" s="976"/>
      <c r="AD111" s="976"/>
      <c r="AE111" s="977"/>
      <c r="AF111" s="978" t="s">
        <v>122</v>
      </c>
      <c r="AG111" s="976"/>
      <c r="AH111" s="976"/>
      <c r="AI111" s="976"/>
      <c r="AJ111" s="977"/>
      <c r="AK111" s="978" t="s">
        <v>122</v>
      </c>
      <c r="AL111" s="976"/>
      <c r="AM111" s="976"/>
      <c r="AN111" s="976"/>
      <c r="AO111" s="977"/>
      <c r="AP111" s="979" t="s">
        <v>122</v>
      </c>
      <c r="AQ111" s="980"/>
      <c r="AR111" s="980"/>
      <c r="AS111" s="980"/>
      <c r="AT111" s="981"/>
      <c r="AU111" s="946"/>
      <c r="AV111" s="947"/>
      <c r="AW111" s="947"/>
      <c r="AX111" s="947"/>
      <c r="AY111" s="947"/>
      <c r="AZ111" s="960" t="s">
        <v>420</v>
      </c>
      <c r="BA111" s="961"/>
      <c r="BB111" s="961"/>
      <c r="BC111" s="961"/>
      <c r="BD111" s="961"/>
      <c r="BE111" s="961"/>
      <c r="BF111" s="961"/>
      <c r="BG111" s="961"/>
      <c r="BH111" s="961"/>
      <c r="BI111" s="961"/>
      <c r="BJ111" s="961"/>
      <c r="BK111" s="961"/>
      <c r="BL111" s="961"/>
      <c r="BM111" s="961"/>
      <c r="BN111" s="961"/>
      <c r="BO111" s="961"/>
      <c r="BP111" s="962"/>
      <c r="BQ111" s="963">
        <v>957195</v>
      </c>
      <c r="BR111" s="964"/>
      <c r="BS111" s="964"/>
      <c r="BT111" s="964"/>
      <c r="BU111" s="964"/>
      <c r="BV111" s="964">
        <v>842987</v>
      </c>
      <c r="BW111" s="964"/>
      <c r="BX111" s="964"/>
      <c r="BY111" s="964"/>
      <c r="BZ111" s="964"/>
      <c r="CA111" s="964">
        <v>739833</v>
      </c>
      <c r="CB111" s="964"/>
      <c r="CC111" s="964"/>
      <c r="CD111" s="964"/>
      <c r="CE111" s="964"/>
      <c r="CF111" s="958">
        <v>7.1</v>
      </c>
      <c r="CG111" s="959"/>
      <c r="CH111" s="959"/>
      <c r="CI111" s="959"/>
      <c r="CJ111" s="959"/>
      <c r="CK111" s="986"/>
      <c r="CL111" s="987"/>
      <c r="CM111" s="960" t="s">
        <v>421</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122</v>
      </c>
      <c r="DH111" s="964"/>
      <c r="DI111" s="964"/>
      <c r="DJ111" s="964"/>
      <c r="DK111" s="964"/>
      <c r="DL111" s="964" t="s">
        <v>122</v>
      </c>
      <c r="DM111" s="964"/>
      <c r="DN111" s="964"/>
      <c r="DO111" s="964"/>
      <c r="DP111" s="964"/>
      <c r="DQ111" s="964" t="s">
        <v>122</v>
      </c>
      <c r="DR111" s="964"/>
      <c r="DS111" s="964"/>
      <c r="DT111" s="964"/>
      <c r="DU111" s="964"/>
      <c r="DV111" s="965" t="s">
        <v>122</v>
      </c>
      <c r="DW111" s="965"/>
      <c r="DX111" s="965"/>
      <c r="DY111" s="965"/>
      <c r="DZ111" s="966"/>
    </row>
    <row r="112" spans="1:131" s="230" customFormat="1" ht="26.25" customHeight="1" x14ac:dyDescent="0.15">
      <c r="A112" s="990" t="s">
        <v>422</v>
      </c>
      <c r="B112" s="991"/>
      <c r="C112" s="961" t="s">
        <v>423</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122</v>
      </c>
      <c r="AB112" s="997"/>
      <c r="AC112" s="997"/>
      <c r="AD112" s="997"/>
      <c r="AE112" s="998"/>
      <c r="AF112" s="999" t="s">
        <v>122</v>
      </c>
      <c r="AG112" s="997"/>
      <c r="AH112" s="997"/>
      <c r="AI112" s="997"/>
      <c r="AJ112" s="998"/>
      <c r="AK112" s="999" t="s">
        <v>122</v>
      </c>
      <c r="AL112" s="997"/>
      <c r="AM112" s="997"/>
      <c r="AN112" s="997"/>
      <c r="AO112" s="998"/>
      <c r="AP112" s="1000" t="s">
        <v>122</v>
      </c>
      <c r="AQ112" s="1001"/>
      <c r="AR112" s="1001"/>
      <c r="AS112" s="1001"/>
      <c r="AT112" s="1002"/>
      <c r="AU112" s="946"/>
      <c r="AV112" s="947"/>
      <c r="AW112" s="947"/>
      <c r="AX112" s="947"/>
      <c r="AY112" s="947"/>
      <c r="AZ112" s="960" t="s">
        <v>424</v>
      </c>
      <c r="BA112" s="961"/>
      <c r="BB112" s="961"/>
      <c r="BC112" s="961"/>
      <c r="BD112" s="961"/>
      <c r="BE112" s="961"/>
      <c r="BF112" s="961"/>
      <c r="BG112" s="961"/>
      <c r="BH112" s="961"/>
      <c r="BI112" s="961"/>
      <c r="BJ112" s="961"/>
      <c r="BK112" s="961"/>
      <c r="BL112" s="961"/>
      <c r="BM112" s="961"/>
      <c r="BN112" s="961"/>
      <c r="BO112" s="961"/>
      <c r="BP112" s="962"/>
      <c r="BQ112" s="963">
        <v>6504346</v>
      </c>
      <c r="BR112" s="964"/>
      <c r="BS112" s="964"/>
      <c r="BT112" s="964"/>
      <c r="BU112" s="964"/>
      <c r="BV112" s="964">
        <v>6680350</v>
      </c>
      <c r="BW112" s="964"/>
      <c r="BX112" s="964"/>
      <c r="BY112" s="964"/>
      <c r="BZ112" s="964"/>
      <c r="CA112" s="964">
        <v>6730952</v>
      </c>
      <c r="CB112" s="964"/>
      <c r="CC112" s="964"/>
      <c r="CD112" s="964"/>
      <c r="CE112" s="964"/>
      <c r="CF112" s="958">
        <v>64.2</v>
      </c>
      <c r="CG112" s="959"/>
      <c r="CH112" s="959"/>
      <c r="CI112" s="959"/>
      <c r="CJ112" s="959"/>
      <c r="CK112" s="986"/>
      <c r="CL112" s="987"/>
      <c r="CM112" s="960" t="s">
        <v>425</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v>679072</v>
      </c>
      <c r="DH112" s="964"/>
      <c r="DI112" s="964"/>
      <c r="DJ112" s="964"/>
      <c r="DK112" s="964"/>
      <c r="DL112" s="964">
        <v>618711</v>
      </c>
      <c r="DM112" s="964"/>
      <c r="DN112" s="964"/>
      <c r="DO112" s="964"/>
      <c r="DP112" s="964"/>
      <c r="DQ112" s="964">
        <v>558252</v>
      </c>
      <c r="DR112" s="964"/>
      <c r="DS112" s="964"/>
      <c r="DT112" s="964"/>
      <c r="DU112" s="964"/>
      <c r="DV112" s="965">
        <v>5.3</v>
      </c>
      <c r="DW112" s="965"/>
      <c r="DX112" s="965"/>
      <c r="DY112" s="965"/>
      <c r="DZ112" s="966"/>
    </row>
    <row r="113" spans="1:130" s="230" customFormat="1" ht="26.25" customHeight="1" x14ac:dyDescent="0.15">
      <c r="A113" s="992"/>
      <c r="B113" s="993"/>
      <c r="C113" s="961" t="s">
        <v>426</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691490</v>
      </c>
      <c r="AB113" s="976"/>
      <c r="AC113" s="976"/>
      <c r="AD113" s="976"/>
      <c r="AE113" s="977"/>
      <c r="AF113" s="978">
        <v>669355</v>
      </c>
      <c r="AG113" s="976"/>
      <c r="AH113" s="976"/>
      <c r="AI113" s="976"/>
      <c r="AJ113" s="977"/>
      <c r="AK113" s="978">
        <v>643564</v>
      </c>
      <c r="AL113" s="976"/>
      <c r="AM113" s="976"/>
      <c r="AN113" s="976"/>
      <c r="AO113" s="977"/>
      <c r="AP113" s="979">
        <v>6.1</v>
      </c>
      <c r="AQ113" s="980"/>
      <c r="AR113" s="980"/>
      <c r="AS113" s="980"/>
      <c r="AT113" s="981"/>
      <c r="AU113" s="946"/>
      <c r="AV113" s="947"/>
      <c r="AW113" s="947"/>
      <c r="AX113" s="947"/>
      <c r="AY113" s="947"/>
      <c r="AZ113" s="960" t="s">
        <v>427</v>
      </c>
      <c r="BA113" s="961"/>
      <c r="BB113" s="961"/>
      <c r="BC113" s="961"/>
      <c r="BD113" s="961"/>
      <c r="BE113" s="961"/>
      <c r="BF113" s="961"/>
      <c r="BG113" s="961"/>
      <c r="BH113" s="961"/>
      <c r="BI113" s="961"/>
      <c r="BJ113" s="961"/>
      <c r="BK113" s="961"/>
      <c r="BL113" s="961"/>
      <c r="BM113" s="961"/>
      <c r="BN113" s="961"/>
      <c r="BO113" s="961"/>
      <c r="BP113" s="962"/>
      <c r="BQ113" s="963">
        <v>219497</v>
      </c>
      <c r="BR113" s="964"/>
      <c r="BS113" s="964"/>
      <c r="BT113" s="964"/>
      <c r="BU113" s="964"/>
      <c r="BV113" s="964">
        <v>182145</v>
      </c>
      <c r="BW113" s="964"/>
      <c r="BX113" s="964"/>
      <c r="BY113" s="964"/>
      <c r="BZ113" s="964"/>
      <c r="CA113" s="964">
        <v>144410</v>
      </c>
      <c r="CB113" s="964"/>
      <c r="CC113" s="964"/>
      <c r="CD113" s="964"/>
      <c r="CE113" s="964"/>
      <c r="CF113" s="958">
        <v>1.4</v>
      </c>
      <c r="CG113" s="959"/>
      <c r="CH113" s="959"/>
      <c r="CI113" s="959"/>
      <c r="CJ113" s="959"/>
      <c r="CK113" s="986"/>
      <c r="CL113" s="987"/>
      <c r="CM113" s="960" t="s">
        <v>428</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122</v>
      </c>
      <c r="DH113" s="997"/>
      <c r="DI113" s="997"/>
      <c r="DJ113" s="997"/>
      <c r="DK113" s="998"/>
      <c r="DL113" s="999" t="s">
        <v>122</v>
      </c>
      <c r="DM113" s="997"/>
      <c r="DN113" s="997"/>
      <c r="DO113" s="997"/>
      <c r="DP113" s="998"/>
      <c r="DQ113" s="999" t="s">
        <v>122</v>
      </c>
      <c r="DR113" s="997"/>
      <c r="DS113" s="997"/>
      <c r="DT113" s="997"/>
      <c r="DU113" s="998"/>
      <c r="DV113" s="1000" t="s">
        <v>122</v>
      </c>
      <c r="DW113" s="1001"/>
      <c r="DX113" s="1001"/>
      <c r="DY113" s="1001"/>
      <c r="DZ113" s="1002"/>
    </row>
    <row r="114" spans="1:130" s="230" customFormat="1" ht="26.25" customHeight="1" x14ac:dyDescent="0.15">
      <c r="A114" s="992"/>
      <c r="B114" s="993"/>
      <c r="C114" s="961" t="s">
        <v>429</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37948</v>
      </c>
      <c r="AB114" s="997"/>
      <c r="AC114" s="997"/>
      <c r="AD114" s="997"/>
      <c r="AE114" s="998"/>
      <c r="AF114" s="999">
        <v>37820</v>
      </c>
      <c r="AG114" s="997"/>
      <c r="AH114" s="997"/>
      <c r="AI114" s="997"/>
      <c r="AJ114" s="998"/>
      <c r="AK114" s="999">
        <v>37894</v>
      </c>
      <c r="AL114" s="997"/>
      <c r="AM114" s="997"/>
      <c r="AN114" s="997"/>
      <c r="AO114" s="998"/>
      <c r="AP114" s="1000">
        <v>0.4</v>
      </c>
      <c r="AQ114" s="1001"/>
      <c r="AR114" s="1001"/>
      <c r="AS114" s="1001"/>
      <c r="AT114" s="1002"/>
      <c r="AU114" s="946"/>
      <c r="AV114" s="947"/>
      <c r="AW114" s="947"/>
      <c r="AX114" s="947"/>
      <c r="AY114" s="947"/>
      <c r="AZ114" s="960" t="s">
        <v>430</v>
      </c>
      <c r="BA114" s="961"/>
      <c r="BB114" s="961"/>
      <c r="BC114" s="961"/>
      <c r="BD114" s="961"/>
      <c r="BE114" s="961"/>
      <c r="BF114" s="961"/>
      <c r="BG114" s="961"/>
      <c r="BH114" s="961"/>
      <c r="BI114" s="961"/>
      <c r="BJ114" s="961"/>
      <c r="BK114" s="961"/>
      <c r="BL114" s="961"/>
      <c r="BM114" s="961"/>
      <c r="BN114" s="961"/>
      <c r="BO114" s="961"/>
      <c r="BP114" s="962"/>
      <c r="BQ114" s="963">
        <v>26500</v>
      </c>
      <c r="BR114" s="964"/>
      <c r="BS114" s="964"/>
      <c r="BT114" s="964"/>
      <c r="BU114" s="964"/>
      <c r="BV114" s="964" t="s">
        <v>122</v>
      </c>
      <c r="BW114" s="964"/>
      <c r="BX114" s="964"/>
      <c r="BY114" s="964"/>
      <c r="BZ114" s="964"/>
      <c r="CA114" s="964" t="s">
        <v>122</v>
      </c>
      <c r="CB114" s="964"/>
      <c r="CC114" s="964"/>
      <c r="CD114" s="964"/>
      <c r="CE114" s="964"/>
      <c r="CF114" s="958" t="s">
        <v>122</v>
      </c>
      <c r="CG114" s="959"/>
      <c r="CH114" s="959"/>
      <c r="CI114" s="959"/>
      <c r="CJ114" s="959"/>
      <c r="CK114" s="986"/>
      <c r="CL114" s="987"/>
      <c r="CM114" s="960" t="s">
        <v>431</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122</v>
      </c>
      <c r="DH114" s="997"/>
      <c r="DI114" s="997"/>
      <c r="DJ114" s="997"/>
      <c r="DK114" s="998"/>
      <c r="DL114" s="999" t="s">
        <v>122</v>
      </c>
      <c r="DM114" s="997"/>
      <c r="DN114" s="997"/>
      <c r="DO114" s="997"/>
      <c r="DP114" s="998"/>
      <c r="DQ114" s="999" t="s">
        <v>122</v>
      </c>
      <c r="DR114" s="997"/>
      <c r="DS114" s="997"/>
      <c r="DT114" s="997"/>
      <c r="DU114" s="998"/>
      <c r="DV114" s="1000" t="s">
        <v>122</v>
      </c>
      <c r="DW114" s="1001"/>
      <c r="DX114" s="1001"/>
      <c r="DY114" s="1001"/>
      <c r="DZ114" s="1002"/>
    </row>
    <row r="115" spans="1:130" s="230" customFormat="1" ht="26.25" customHeight="1" x14ac:dyDescent="0.15">
      <c r="A115" s="992"/>
      <c r="B115" s="993"/>
      <c r="C115" s="961" t="s">
        <v>432</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129005</v>
      </c>
      <c r="AB115" s="976"/>
      <c r="AC115" s="976"/>
      <c r="AD115" s="976"/>
      <c r="AE115" s="977"/>
      <c r="AF115" s="978">
        <v>117478</v>
      </c>
      <c r="AG115" s="976"/>
      <c r="AH115" s="976"/>
      <c r="AI115" s="976"/>
      <c r="AJ115" s="977"/>
      <c r="AK115" s="978">
        <v>105853</v>
      </c>
      <c r="AL115" s="976"/>
      <c r="AM115" s="976"/>
      <c r="AN115" s="976"/>
      <c r="AO115" s="977"/>
      <c r="AP115" s="979">
        <v>1</v>
      </c>
      <c r="AQ115" s="980"/>
      <c r="AR115" s="980"/>
      <c r="AS115" s="980"/>
      <c r="AT115" s="981"/>
      <c r="AU115" s="946"/>
      <c r="AV115" s="947"/>
      <c r="AW115" s="947"/>
      <c r="AX115" s="947"/>
      <c r="AY115" s="947"/>
      <c r="AZ115" s="960" t="s">
        <v>433</v>
      </c>
      <c r="BA115" s="961"/>
      <c r="BB115" s="961"/>
      <c r="BC115" s="961"/>
      <c r="BD115" s="961"/>
      <c r="BE115" s="961"/>
      <c r="BF115" s="961"/>
      <c r="BG115" s="961"/>
      <c r="BH115" s="961"/>
      <c r="BI115" s="961"/>
      <c r="BJ115" s="961"/>
      <c r="BK115" s="961"/>
      <c r="BL115" s="961"/>
      <c r="BM115" s="961"/>
      <c r="BN115" s="961"/>
      <c r="BO115" s="961"/>
      <c r="BP115" s="962"/>
      <c r="BQ115" s="963" t="s">
        <v>122</v>
      </c>
      <c r="BR115" s="964"/>
      <c r="BS115" s="964"/>
      <c r="BT115" s="964"/>
      <c r="BU115" s="964"/>
      <c r="BV115" s="964" t="s">
        <v>122</v>
      </c>
      <c r="BW115" s="964"/>
      <c r="BX115" s="964"/>
      <c r="BY115" s="964"/>
      <c r="BZ115" s="964"/>
      <c r="CA115" s="964" t="s">
        <v>122</v>
      </c>
      <c r="CB115" s="964"/>
      <c r="CC115" s="964"/>
      <c r="CD115" s="964"/>
      <c r="CE115" s="964"/>
      <c r="CF115" s="958" t="s">
        <v>122</v>
      </c>
      <c r="CG115" s="959"/>
      <c r="CH115" s="959"/>
      <c r="CI115" s="959"/>
      <c r="CJ115" s="959"/>
      <c r="CK115" s="986"/>
      <c r="CL115" s="987"/>
      <c r="CM115" s="960" t="s">
        <v>434</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122</v>
      </c>
      <c r="DH115" s="997"/>
      <c r="DI115" s="997"/>
      <c r="DJ115" s="997"/>
      <c r="DK115" s="998"/>
      <c r="DL115" s="999" t="s">
        <v>122</v>
      </c>
      <c r="DM115" s="997"/>
      <c r="DN115" s="997"/>
      <c r="DO115" s="997"/>
      <c r="DP115" s="998"/>
      <c r="DQ115" s="999" t="s">
        <v>122</v>
      </c>
      <c r="DR115" s="997"/>
      <c r="DS115" s="997"/>
      <c r="DT115" s="997"/>
      <c r="DU115" s="998"/>
      <c r="DV115" s="1000" t="s">
        <v>122</v>
      </c>
      <c r="DW115" s="1001"/>
      <c r="DX115" s="1001"/>
      <c r="DY115" s="1001"/>
      <c r="DZ115" s="1002"/>
    </row>
    <row r="116" spans="1:130" s="230" customFormat="1" ht="26.25" customHeight="1" x14ac:dyDescent="0.15">
      <c r="A116" s="994"/>
      <c r="B116" s="995"/>
      <c r="C116" s="1003" t="s">
        <v>435</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122</v>
      </c>
      <c r="AB116" s="997"/>
      <c r="AC116" s="997"/>
      <c r="AD116" s="997"/>
      <c r="AE116" s="998"/>
      <c r="AF116" s="999" t="s">
        <v>122</v>
      </c>
      <c r="AG116" s="997"/>
      <c r="AH116" s="997"/>
      <c r="AI116" s="997"/>
      <c r="AJ116" s="998"/>
      <c r="AK116" s="999" t="s">
        <v>122</v>
      </c>
      <c r="AL116" s="997"/>
      <c r="AM116" s="997"/>
      <c r="AN116" s="997"/>
      <c r="AO116" s="998"/>
      <c r="AP116" s="1000" t="s">
        <v>122</v>
      </c>
      <c r="AQ116" s="1001"/>
      <c r="AR116" s="1001"/>
      <c r="AS116" s="1001"/>
      <c r="AT116" s="1002"/>
      <c r="AU116" s="946"/>
      <c r="AV116" s="947"/>
      <c r="AW116" s="947"/>
      <c r="AX116" s="947"/>
      <c r="AY116" s="947"/>
      <c r="AZ116" s="1005" t="s">
        <v>436</v>
      </c>
      <c r="BA116" s="1006"/>
      <c r="BB116" s="1006"/>
      <c r="BC116" s="1006"/>
      <c r="BD116" s="1006"/>
      <c r="BE116" s="1006"/>
      <c r="BF116" s="1006"/>
      <c r="BG116" s="1006"/>
      <c r="BH116" s="1006"/>
      <c r="BI116" s="1006"/>
      <c r="BJ116" s="1006"/>
      <c r="BK116" s="1006"/>
      <c r="BL116" s="1006"/>
      <c r="BM116" s="1006"/>
      <c r="BN116" s="1006"/>
      <c r="BO116" s="1006"/>
      <c r="BP116" s="1007"/>
      <c r="BQ116" s="963" t="s">
        <v>122</v>
      </c>
      <c r="BR116" s="964"/>
      <c r="BS116" s="964"/>
      <c r="BT116" s="964"/>
      <c r="BU116" s="964"/>
      <c r="BV116" s="964" t="s">
        <v>122</v>
      </c>
      <c r="BW116" s="964"/>
      <c r="BX116" s="964"/>
      <c r="BY116" s="964"/>
      <c r="BZ116" s="964"/>
      <c r="CA116" s="964" t="s">
        <v>122</v>
      </c>
      <c r="CB116" s="964"/>
      <c r="CC116" s="964"/>
      <c r="CD116" s="964"/>
      <c r="CE116" s="964"/>
      <c r="CF116" s="958" t="s">
        <v>122</v>
      </c>
      <c r="CG116" s="959"/>
      <c r="CH116" s="959"/>
      <c r="CI116" s="959"/>
      <c r="CJ116" s="959"/>
      <c r="CK116" s="986"/>
      <c r="CL116" s="987"/>
      <c r="CM116" s="960" t="s">
        <v>437</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v>211693</v>
      </c>
      <c r="DH116" s="997"/>
      <c r="DI116" s="997"/>
      <c r="DJ116" s="997"/>
      <c r="DK116" s="998"/>
      <c r="DL116" s="999">
        <v>188276</v>
      </c>
      <c r="DM116" s="997"/>
      <c r="DN116" s="997"/>
      <c r="DO116" s="997"/>
      <c r="DP116" s="998"/>
      <c r="DQ116" s="999">
        <v>165248</v>
      </c>
      <c r="DR116" s="997"/>
      <c r="DS116" s="997"/>
      <c r="DT116" s="997"/>
      <c r="DU116" s="998"/>
      <c r="DV116" s="1000">
        <v>1.6</v>
      </c>
      <c r="DW116" s="1001"/>
      <c r="DX116" s="1001"/>
      <c r="DY116" s="1001"/>
      <c r="DZ116" s="1002"/>
    </row>
    <row r="117" spans="1:130" s="230" customFormat="1" ht="26.25" customHeight="1" x14ac:dyDescent="0.15">
      <c r="A117" s="950" t="s">
        <v>178</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438</v>
      </c>
      <c r="Z117" s="932"/>
      <c r="AA117" s="1016">
        <v>3058516</v>
      </c>
      <c r="AB117" s="1017"/>
      <c r="AC117" s="1017"/>
      <c r="AD117" s="1017"/>
      <c r="AE117" s="1018"/>
      <c r="AF117" s="1019">
        <v>3148753</v>
      </c>
      <c r="AG117" s="1017"/>
      <c r="AH117" s="1017"/>
      <c r="AI117" s="1017"/>
      <c r="AJ117" s="1018"/>
      <c r="AK117" s="1019">
        <v>3030301</v>
      </c>
      <c r="AL117" s="1017"/>
      <c r="AM117" s="1017"/>
      <c r="AN117" s="1017"/>
      <c r="AO117" s="1018"/>
      <c r="AP117" s="1020"/>
      <c r="AQ117" s="1021"/>
      <c r="AR117" s="1021"/>
      <c r="AS117" s="1021"/>
      <c r="AT117" s="1022"/>
      <c r="AU117" s="946"/>
      <c r="AV117" s="947"/>
      <c r="AW117" s="947"/>
      <c r="AX117" s="947"/>
      <c r="AY117" s="947"/>
      <c r="AZ117" s="1012" t="s">
        <v>439</v>
      </c>
      <c r="BA117" s="1013"/>
      <c r="BB117" s="1013"/>
      <c r="BC117" s="1013"/>
      <c r="BD117" s="1013"/>
      <c r="BE117" s="1013"/>
      <c r="BF117" s="1013"/>
      <c r="BG117" s="1013"/>
      <c r="BH117" s="1013"/>
      <c r="BI117" s="1013"/>
      <c r="BJ117" s="1013"/>
      <c r="BK117" s="1013"/>
      <c r="BL117" s="1013"/>
      <c r="BM117" s="1013"/>
      <c r="BN117" s="1013"/>
      <c r="BO117" s="1013"/>
      <c r="BP117" s="1014"/>
      <c r="BQ117" s="963" t="s">
        <v>122</v>
      </c>
      <c r="BR117" s="964"/>
      <c r="BS117" s="964"/>
      <c r="BT117" s="964"/>
      <c r="BU117" s="964"/>
      <c r="BV117" s="964" t="s">
        <v>122</v>
      </c>
      <c r="BW117" s="964"/>
      <c r="BX117" s="964"/>
      <c r="BY117" s="964"/>
      <c r="BZ117" s="964"/>
      <c r="CA117" s="964" t="s">
        <v>122</v>
      </c>
      <c r="CB117" s="964"/>
      <c r="CC117" s="964"/>
      <c r="CD117" s="964"/>
      <c r="CE117" s="964"/>
      <c r="CF117" s="958" t="s">
        <v>122</v>
      </c>
      <c r="CG117" s="959"/>
      <c r="CH117" s="959"/>
      <c r="CI117" s="959"/>
      <c r="CJ117" s="959"/>
      <c r="CK117" s="986"/>
      <c r="CL117" s="987"/>
      <c r="CM117" s="960" t="s">
        <v>440</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122</v>
      </c>
      <c r="DH117" s="997"/>
      <c r="DI117" s="997"/>
      <c r="DJ117" s="997"/>
      <c r="DK117" s="998"/>
      <c r="DL117" s="999" t="s">
        <v>122</v>
      </c>
      <c r="DM117" s="997"/>
      <c r="DN117" s="997"/>
      <c r="DO117" s="997"/>
      <c r="DP117" s="998"/>
      <c r="DQ117" s="999" t="s">
        <v>122</v>
      </c>
      <c r="DR117" s="997"/>
      <c r="DS117" s="997"/>
      <c r="DT117" s="997"/>
      <c r="DU117" s="998"/>
      <c r="DV117" s="1000" t="s">
        <v>122</v>
      </c>
      <c r="DW117" s="1001"/>
      <c r="DX117" s="1001"/>
      <c r="DY117" s="1001"/>
      <c r="DZ117" s="1002"/>
    </row>
    <row r="118" spans="1:130" s="230" customFormat="1" ht="26.25" customHeight="1" x14ac:dyDescent="0.15">
      <c r="A118" s="950" t="s">
        <v>414</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411</v>
      </c>
      <c r="AB118" s="931"/>
      <c r="AC118" s="931"/>
      <c r="AD118" s="931"/>
      <c r="AE118" s="932"/>
      <c r="AF118" s="930" t="s">
        <v>412</v>
      </c>
      <c r="AG118" s="931"/>
      <c r="AH118" s="931"/>
      <c r="AI118" s="931"/>
      <c r="AJ118" s="932"/>
      <c r="AK118" s="930" t="s">
        <v>295</v>
      </c>
      <c r="AL118" s="931"/>
      <c r="AM118" s="931"/>
      <c r="AN118" s="931"/>
      <c r="AO118" s="932"/>
      <c r="AP118" s="1008" t="s">
        <v>413</v>
      </c>
      <c r="AQ118" s="1009"/>
      <c r="AR118" s="1009"/>
      <c r="AS118" s="1009"/>
      <c r="AT118" s="1010"/>
      <c r="AU118" s="946"/>
      <c r="AV118" s="947"/>
      <c r="AW118" s="947"/>
      <c r="AX118" s="947"/>
      <c r="AY118" s="947"/>
      <c r="AZ118" s="1011" t="s">
        <v>441</v>
      </c>
      <c r="BA118" s="1003"/>
      <c r="BB118" s="1003"/>
      <c r="BC118" s="1003"/>
      <c r="BD118" s="1003"/>
      <c r="BE118" s="1003"/>
      <c r="BF118" s="1003"/>
      <c r="BG118" s="1003"/>
      <c r="BH118" s="1003"/>
      <c r="BI118" s="1003"/>
      <c r="BJ118" s="1003"/>
      <c r="BK118" s="1003"/>
      <c r="BL118" s="1003"/>
      <c r="BM118" s="1003"/>
      <c r="BN118" s="1003"/>
      <c r="BO118" s="1003"/>
      <c r="BP118" s="1004"/>
      <c r="BQ118" s="1037" t="s">
        <v>122</v>
      </c>
      <c r="BR118" s="1038"/>
      <c r="BS118" s="1038"/>
      <c r="BT118" s="1038"/>
      <c r="BU118" s="1038"/>
      <c r="BV118" s="1038" t="s">
        <v>122</v>
      </c>
      <c r="BW118" s="1038"/>
      <c r="BX118" s="1038"/>
      <c r="BY118" s="1038"/>
      <c r="BZ118" s="1038"/>
      <c r="CA118" s="1038" t="s">
        <v>122</v>
      </c>
      <c r="CB118" s="1038"/>
      <c r="CC118" s="1038"/>
      <c r="CD118" s="1038"/>
      <c r="CE118" s="1038"/>
      <c r="CF118" s="958" t="s">
        <v>122</v>
      </c>
      <c r="CG118" s="959"/>
      <c r="CH118" s="959"/>
      <c r="CI118" s="959"/>
      <c r="CJ118" s="959"/>
      <c r="CK118" s="986"/>
      <c r="CL118" s="987"/>
      <c r="CM118" s="960" t="s">
        <v>442</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122</v>
      </c>
      <c r="DH118" s="997"/>
      <c r="DI118" s="997"/>
      <c r="DJ118" s="997"/>
      <c r="DK118" s="998"/>
      <c r="DL118" s="999" t="s">
        <v>122</v>
      </c>
      <c r="DM118" s="997"/>
      <c r="DN118" s="997"/>
      <c r="DO118" s="997"/>
      <c r="DP118" s="998"/>
      <c r="DQ118" s="999" t="s">
        <v>122</v>
      </c>
      <c r="DR118" s="997"/>
      <c r="DS118" s="997"/>
      <c r="DT118" s="997"/>
      <c r="DU118" s="998"/>
      <c r="DV118" s="1000" t="s">
        <v>122</v>
      </c>
      <c r="DW118" s="1001"/>
      <c r="DX118" s="1001"/>
      <c r="DY118" s="1001"/>
      <c r="DZ118" s="1002"/>
    </row>
    <row r="119" spans="1:130" s="230" customFormat="1" ht="26.25" customHeight="1" x14ac:dyDescent="0.15">
      <c r="A119" s="1094" t="s">
        <v>417</v>
      </c>
      <c r="B119" s="985"/>
      <c r="C119" s="967" t="s">
        <v>418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122</v>
      </c>
      <c r="AB119" s="938"/>
      <c r="AC119" s="938"/>
      <c r="AD119" s="938"/>
      <c r="AE119" s="939"/>
      <c r="AF119" s="940" t="s">
        <v>122</v>
      </c>
      <c r="AG119" s="938"/>
      <c r="AH119" s="938"/>
      <c r="AI119" s="938"/>
      <c r="AJ119" s="939"/>
      <c r="AK119" s="940" t="s">
        <v>122</v>
      </c>
      <c r="AL119" s="938"/>
      <c r="AM119" s="938"/>
      <c r="AN119" s="938"/>
      <c r="AO119" s="939"/>
      <c r="AP119" s="941" t="s">
        <v>122</v>
      </c>
      <c r="AQ119" s="942"/>
      <c r="AR119" s="942"/>
      <c r="AS119" s="942"/>
      <c r="AT119" s="943"/>
      <c r="AU119" s="948"/>
      <c r="AV119" s="949"/>
      <c r="AW119" s="949"/>
      <c r="AX119" s="949"/>
      <c r="AY119" s="949"/>
      <c r="AZ119" s="251" t="s">
        <v>178</v>
      </c>
      <c r="BA119" s="251"/>
      <c r="BB119" s="251"/>
      <c r="BC119" s="251"/>
      <c r="BD119" s="251"/>
      <c r="BE119" s="251"/>
      <c r="BF119" s="251"/>
      <c r="BG119" s="251"/>
      <c r="BH119" s="251"/>
      <c r="BI119" s="251"/>
      <c r="BJ119" s="251"/>
      <c r="BK119" s="251"/>
      <c r="BL119" s="251"/>
      <c r="BM119" s="251"/>
      <c r="BN119" s="251"/>
      <c r="BO119" s="1015" t="s">
        <v>443</v>
      </c>
      <c r="BP119" s="1043"/>
      <c r="BQ119" s="1037">
        <v>25786302</v>
      </c>
      <c r="BR119" s="1038"/>
      <c r="BS119" s="1038"/>
      <c r="BT119" s="1038"/>
      <c r="BU119" s="1038"/>
      <c r="BV119" s="1038">
        <v>25426869</v>
      </c>
      <c r="BW119" s="1038"/>
      <c r="BX119" s="1038"/>
      <c r="BY119" s="1038"/>
      <c r="BZ119" s="1038"/>
      <c r="CA119" s="1038">
        <v>24345715</v>
      </c>
      <c r="CB119" s="1038"/>
      <c r="CC119" s="1038"/>
      <c r="CD119" s="1038"/>
      <c r="CE119" s="1038"/>
      <c r="CF119" s="1039"/>
      <c r="CG119" s="1040"/>
      <c r="CH119" s="1040"/>
      <c r="CI119" s="1040"/>
      <c r="CJ119" s="1041"/>
      <c r="CK119" s="988"/>
      <c r="CL119" s="989"/>
      <c r="CM119" s="1011" t="s">
        <v>444</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v>66430</v>
      </c>
      <c r="DH119" s="1024"/>
      <c r="DI119" s="1024"/>
      <c r="DJ119" s="1024"/>
      <c r="DK119" s="1025"/>
      <c r="DL119" s="1023">
        <v>36000</v>
      </c>
      <c r="DM119" s="1024"/>
      <c r="DN119" s="1024"/>
      <c r="DO119" s="1024"/>
      <c r="DP119" s="1025"/>
      <c r="DQ119" s="1023">
        <v>16333</v>
      </c>
      <c r="DR119" s="1024"/>
      <c r="DS119" s="1024"/>
      <c r="DT119" s="1024"/>
      <c r="DU119" s="1025"/>
      <c r="DV119" s="1026">
        <v>0.2</v>
      </c>
      <c r="DW119" s="1027"/>
      <c r="DX119" s="1027"/>
      <c r="DY119" s="1027"/>
      <c r="DZ119" s="1028"/>
    </row>
    <row r="120" spans="1:130" s="230" customFormat="1" ht="26.25" customHeight="1" x14ac:dyDescent="0.15">
      <c r="A120" s="1095"/>
      <c r="B120" s="987"/>
      <c r="C120" s="960" t="s">
        <v>421</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122</v>
      </c>
      <c r="AB120" s="997"/>
      <c r="AC120" s="997"/>
      <c r="AD120" s="997"/>
      <c r="AE120" s="998"/>
      <c r="AF120" s="999" t="s">
        <v>122</v>
      </c>
      <c r="AG120" s="997"/>
      <c r="AH120" s="997"/>
      <c r="AI120" s="997"/>
      <c r="AJ120" s="998"/>
      <c r="AK120" s="999" t="s">
        <v>122</v>
      </c>
      <c r="AL120" s="997"/>
      <c r="AM120" s="997"/>
      <c r="AN120" s="997"/>
      <c r="AO120" s="998"/>
      <c r="AP120" s="1000" t="s">
        <v>122</v>
      </c>
      <c r="AQ120" s="1001"/>
      <c r="AR120" s="1001"/>
      <c r="AS120" s="1001"/>
      <c r="AT120" s="1002"/>
      <c r="AU120" s="1029" t="s">
        <v>445</v>
      </c>
      <c r="AV120" s="1030"/>
      <c r="AW120" s="1030"/>
      <c r="AX120" s="1030"/>
      <c r="AY120" s="1031"/>
      <c r="AZ120" s="967" t="s">
        <v>446</v>
      </c>
      <c r="BA120" s="935"/>
      <c r="BB120" s="935"/>
      <c r="BC120" s="935"/>
      <c r="BD120" s="935"/>
      <c r="BE120" s="935"/>
      <c r="BF120" s="935"/>
      <c r="BG120" s="935"/>
      <c r="BH120" s="935"/>
      <c r="BI120" s="935"/>
      <c r="BJ120" s="935"/>
      <c r="BK120" s="935"/>
      <c r="BL120" s="935"/>
      <c r="BM120" s="935"/>
      <c r="BN120" s="935"/>
      <c r="BO120" s="935"/>
      <c r="BP120" s="936"/>
      <c r="BQ120" s="968">
        <v>4483609</v>
      </c>
      <c r="BR120" s="969"/>
      <c r="BS120" s="969"/>
      <c r="BT120" s="969"/>
      <c r="BU120" s="969"/>
      <c r="BV120" s="969">
        <v>4535035</v>
      </c>
      <c r="BW120" s="969"/>
      <c r="BX120" s="969"/>
      <c r="BY120" s="969"/>
      <c r="BZ120" s="969"/>
      <c r="CA120" s="969">
        <v>4419797</v>
      </c>
      <c r="CB120" s="969"/>
      <c r="CC120" s="969"/>
      <c r="CD120" s="969"/>
      <c r="CE120" s="969"/>
      <c r="CF120" s="982">
        <v>42.2</v>
      </c>
      <c r="CG120" s="983"/>
      <c r="CH120" s="983"/>
      <c r="CI120" s="983"/>
      <c r="CJ120" s="983"/>
      <c r="CK120" s="1044" t="s">
        <v>447</v>
      </c>
      <c r="CL120" s="1045"/>
      <c r="CM120" s="1045"/>
      <c r="CN120" s="1045"/>
      <c r="CO120" s="1046"/>
      <c r="CP120" s="1052" t="s">
        <v>393</v>
      </c>
      <c r="CQ120" s="1053"/>
      <c r="CR120" s="1053"/>
      <c r="CS120" s="1053"/>
      <c r="CT120" s="1053"/>
      <c r="CU120" s="1053"/>
      <c r="CV120" s="1053"/>
      <c r="CW120" s="1053"/>
      <c r="CX120" s="1053"/>
      <c r="CY120" s="1053"/>
      <c r="CZ120" s="1053"/>
      <c r="DA120" s="1053"/>
      <c r="DB120" s="1053"/>
      <c r="DC120" s="1053"/>
      <c r="DD120" s="1053"/>
      <c r="DE120" s="1053"/>
      <c r="DF120" s="1054"/>
      <c r="DG120" s="968">
        <v>4369902</v>
      </c>
      <c r="DH120" s="969"/>
      <c r="DI120" s="969"/>
      <c r="DJ120" s="969"/>
      <c r="DK120" s="969"/>
      <c r="DL120" s="969">
        <v>4584557</v>
      </c>
      <c r="DM120" s="969"/>
      <c r="DN120" s="969"/>
      <c r="DO120" s="969"/>
      <c r="DP120" s="969"/>
      <c r="DQ120" s="969">
        <v>4771307</v>
      </c>
      <c r="DR120" s="969"/>
      <c r="DS120" s="969"/>
      <c r="DT120" s="969"/>
      <c r="DU120" s="969"/>
      <c r="DV120" s="970">
        <v>45.5</v>
      </c>
      <c r="DW120" s="970"/>
      <c r="DX120" s="970"/>
      <c r="DY120" s="970"/>
      <c r="DZ120" s="971"/>
    </row>
    <row r="121" spans="1:130" s="230" customFormat="1" ht="26.25" customHeight="1" x14ac:dyDescent="0.15">
      <c r="A121" s="1095"/>
      <c r="B121" s="987"/>
      <c r="C121" s="1012" t="s">
        <v>448</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v>60263</v>
      </c>
      <c r="AB121" s="997"/>
      <c r="AC121" s="997"/>
      <c r="AD121" s="997"/>
      <c r="AE121" s="998"/>
      <c r="AF121" s="999">
        <v>60361</v>
      </c>
      <c r="AG121" s="997"/>
      <c r="AH121" s="997"/>
      <c r="AI121" s="997"/>
      <c r="AJ121" s="998"/>
      <c r="AK121" s="999">
        <v>60459</v>
      </c>
      <c r="AL121" s="997"/>
      <c r="AM121" s="997"/>
      <c r="AN121" s="997"/>
      <c r="AO121" s="998"/>
      <c r="AP121" s="1000">
        <v>0.6</v>
      </c>
      <c r="AQ121" s="1001"/>
      <c r="AR121" s="1001"/>
      <c r="AS121" s="1001"/>
      <c r="AT121" s="1002"/>
      <c r="AU121" s="1032"/>
      <c r="AV121" s="1033"/>
      <c r="AW121" s="1033"/>
      <c r="AX121" s="1033"/>
      <c r="AY121" s="1034"/>
      <c r="AZ121" s="960" t="s">
        <v>449</v>
      </c>
      <c r="BA121" s="961"/>
      <c r="BB121" s="961"/>
      <c r="BC121" s="961"/>
      <c r="BD121" s="961"/>
      <c r="BE121" s="961"/>
      <c r="BF121" s="961"/>
      <c r="BG121" s="961"/>
      <c r="BH121" s="961"/>
      <c r="BI121" s="961"/>
      <c r="BJ121" s="961"/>
      <c r="BK121" s="961"/>
      <c r="BL121" s="961"/>
      <c r="BM121" s="961"/>
      <c r="BN121" s="961"/>
      <c r="BO121" s="961"/>
      <c r="BP121" s="962"/>
      <c r="BQ121" s="963">
        <v>3105815</v>
      </c>
      <c r="BR121" s="964"/>
      <c r="BS121" s="964"/>
      <c r="BT121" s="964"/>
      <c r="BU121" s="964"/>
      <c r="BV121" s="964">
        <v>3244524</v>
      </c>
      <c r="BW121" s="964"/>
      <c r="BX121" s="964"/>
      <c r="BY121" s="964"/>
      <c r="BZ121" s="964"/>
      <c r="CA121" s="964">
        <v>3818948</v>
      </c>
      <c r="CB121" s="964"/>
      <c r="CC121" s="964"/>
      <c r="CD121" s="964"/>
      <c r="CE121" s="964"/>
      <c r="CF121" s="958">
        <v>36.4</v>
      </c>
      <c r="CG121" s="959"/>
      <c r="CH121" s="959"/>
      <c r="CI121" s="959"/>
      <c r="CJ121" s="959"/>
      <c r="CK121" s="1047"/>
      <c r="CL121" s="1048"/>
      <c r="CM121" s="1048"/>
      <c r="CN121" s="1048"/>
      <c r="CO121" s="1049"/>
      <c r="CP121" s="1057" t="s">
        <v>396</v>
      </c>
      <c r="CQ121" s="1058"/>
      <c r="CR121" s="1058"/>
      <c r="CS121" s="1058"/>
      <c r="CT121" s="1058"/>
      <c r="CU121" s="1058"/>
      <c r="CV121" s="1058"/>
      <c r="CW121" s="1058"/>
      <c r="CX121" s="1058"/>
      <c r="CY121" s="1058"/>
      <c r="CZ121" s="1058"/>
      <c r="DA121" s="1058"/>
      <c r="DB121" s="1058"/>
      <c r="DC121" s="1058"/>
      <c r="DD121" s="1058"/>
      <c r="DE121" s="1058"/>
      <c r="DF121" s="1059"/>
      <c r="DG121" s="963">
        <v>2067416</v>
      </c>
      <c r="DH121" s="964"/>
      <c r="DI121" s="964"/>
      <c r="DJ121" s="964"/>
      <c r="DK121" s="964"/>
      <c r="DL121" s="964">
        <v>2023441</v>
      </c>
      <c r="DM121" s="964"/>
      <c r="DN121" s="964"/>
      <c r="DO121" s="964"/>
      <c r="DP121" s="964"/>
      <c r="DQ121" s="964">
        <v>1885796</v>
      </c>
      <c r="DR121" s="964"/>
      <c r="DS121" s="964"/>
      <c r="DT121" s="964"/>
      <c r="DU121" s="964"/>
      <c r="DV121" s="965">
        <v>18</v>
      </c>
      <c r="DW121" s="965"/>
      <c r="DX121" s="965"/>
      <c r="DY121" s="965"/>
      <c r="DZ121" s="966"/>
    </row>
    <row r="122" spans="1:130" s="230" customFormat="1" ht="26.25" customHeight="1" x14ac:dyDescent="0.15">
      <c r="A122" s="1095"/>
      <c r="B122" s="987"/>
      <c r="C122" s="960" t="s">
        <v>431</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122</v>
      </c>
      <c r="AB122" s="997"/>
      <c r="AC122" s="997"/>
      <c r="AD122" s="997"/>
      <c r="AE122" s="998"/>
      <c r="AF122" s="999" t="s">
        <v>122</v>
      </c>
      <c r="AG122" s="997"/>
      <c r="AH122" s="997"/>
      <c r="AI122" s="997"/>
      <c r="AJ122" s="998"/>
      <c r="AK122" s="999" t="s">
        <v>122</v>
      </c>
      <c r="AL122" s="997"/>
      <c r="AM122" s="997"/>
      <c r="AN122" s="997"/>
      <c r="AO122" s="998"/>
      <c r="AP122" s="1000" t="s">
        <v>122</v>
      </c>
      <c r="AQ122" s="1001"/>
      <c r="AR122" s="1001"/>
      <c r="AS122" s="1001"/>
      <c r="AT122" s="1002"/>
      <c r="AU122" s="1032"/>
      <c r="AV122" s="1033"/>
      <c r="AW122" s="1033"/>
      <c r="AX122" s="1033"/>
      <c r="AY122" s="1034"/>
      <c r="AZ122" s="1011" t="s">
        <v>450</v>
      </c>
      <c r="BA122" s="1003"/>
      <c r="BB122" s="1003"/>
      <c r="BC122" s="1003"/>
      <c r="BD122" s="1003"/>
      <c r="BE122" s="1003"/>
      <c r="BF122" s="1003"/>
      <c r="BG122" s="1003"/>
      <c r="BH122" s="1003"/>
      <c r="BI122" s="1003"/>
      <c r="BJ122" s="1003"/>
      <c r="BK122" s="1003"/>
      <c r="BL122" s="1003"/>
      <c r="BM122" s="1003"/>
      <c r="BN122" s="1003"/>
      <c r="BO122" s="1003"/>
      <c r="BP122" s="1004"/>
      <c r="BQ122" s="1037">
        <v>18887370</v>
      </c>
      <c r="BR122" s="1038"/>
      <c r="BS122" s="1038"/>
      <c r="BT122" s="1038"/>
      <c r="BU122" s="1038"/>
      <c r="BV122" s="1038">
        <v>18706013</v>
      </c>
      <c r="BW122" s="1038"/>
      <c r="BX122" s="1038"/>
      <c r="BY122" s="1038"/>
      <c r="BZ122" s="1038"/>
      <c r="CA122" s="1038">
        <v>18127967</v>
      </c>
      <c r="CB122" s="1038"/>
      <c r="CC122" s="1038"/>
      <c r="CD122" s="1038"/>
      <c r="CE122" s="1038"/>
      <c r="CF122" s="1055">
        <v>172.9</v>
      </c>
      <c r="CG122" s="1056"/>
      <c r="CH122" s="1056"/>
      <c r="CI122" s="1056"/>
      <c r="CJ122" s="1056"/>
      <c r="CK122" s="1047"/>
      <c r="CL122" s="1048"/>
      <c r="CM122" s="1048"/>
      <c r="CN122" s="1048"/>
      <c r="CO122" s="1049"/>
      <c r="CP122" s="1057" t="s">
        <v>395</v>
      </c>
      <c r="CQ122" s="1058"/>
      <c r="CR122" s="1058"/>
      <c r="CS122" s="1058"/>
      <c r="CT122" s="1058"/>
      <c r="CU122" s="1058"/>
      <c r="CV122" s="1058"/>
      <c r="CW122" s="1058"/>
      <c r="CX122" s="1058"/>
      <c r="CY122" s="1058"/>
      <c r="CZ122" s="1058"/>
      <c r="DA122" s="1058"/>
      <c r="DB122" s="1058"/>
      <c r="DC122" s="1058"/>
      <c r="DD122" s="1058"/>
      <c r="DE122" s="1058"/>
      <c r="DF122" s="1059"/>
      <c r="DG122" s="963">
        <v>67028</v>
      </c>
      <c r="DH122" s="964"/>
      <c r="DI122" s="964"/>
      <c r="DJ122" s="964"/>
      <c r="DK122" s="964"/>
      <c r="DL122" s="964">
        <v>72352</v>
      </c>
      <c r="DM122" s="964"/>
      <c r="DN122" s="964"/>
      <c r="DO122" s="964"/>
      <c r="DP122" s="964"/>
      <c r="DQ122" s="964">
        <v>73849</v>
      </c>
      <c r="DR122" s="964"/>
      <c r="DS122" s="964"/>
      <c r="DT122" s="964"/>
      <c r="DU122" s="964"/>
      <c r="DV122" s="965">
        <v>0.7</v>
      </c>
      <c r="DW122" s="965"/>
      <c r="DX122" s="965"/>
      <c r="DY122" s="965"/>
      <c r="DZ122" s="966"/>
    </row>
    <row r="123" spans="1:130" s="230" customFormat="1" ht="26.25" customHeight="1" x14ac:dyDescent="0.15">
      <c r="A123" s="1095"/>
      <c r="B123" s="987"/>
      <c r="C123" s="960" t="s">
        <v>437</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v>23298</v>
      </c>
      <c r="AB123" s="997"/>
      <c r="AC123" s="997"/>
      <c r="AD123" s="997"/>
      <c r="AE123" s="998"/>
      <c r="AF123" s="999">
        <v>23290</v>
      </c>
      <c r="AG123" s="997"/>
      <c r="AH123" s="997"/>
      <c r="AI123" s="997"/>
      <c r="AJ123" s="998"/>
      <c r="AK123" s="999">
        <v>22950</v>
      </c>
      <c r="AL123" s="997"/>
      <c r="AM123" s="997"/>
      <c r="AN123" s="997"/>
      <c r="AO123" s="998"/>
      <c r="AP123" s="1000">
        <v>0.2</v>
      </c>
      <c r="AQ123" s="1001"/>
      <c r="AR123" s="1001"/>
      <c r="AS123" s="1001"/>
      <c r="AT123" s="1002"/>
      <c r="AU123" s="1035"/>
      <c r="AV123" s="1036"/>
      <c r="AW123" s="1036"/>
      <c r="AX123" s="1036"/>
      <c r="AY123" s="1036"/>
      <c r="AZ123" s="251" t="s">
        <v>178</v>
      </c>
      <c r="BA123" s="251"/>
      <c r="BB123" s="251"/>
      <c r="BC123" s="251"/>
      <c r="BD123" s="251"/>
      <c r="BE123" s="251"/>
      <c r="BF123" s="251"/>
      <c r="BG123" s="251"/>
      <c r="BH123" s="251"/>
      <c r="BI123" s="251"/>
      <c r="BJ123" s="251"/>
      <c r="BK123" s="251"/>
      <c r="BL123" s="251"/>
      <c r="BM123" s="251"/>
      <c r="BN123" s="251"/>
      <c r="BO123" s="1015" t="s">
        <v>451</v>
      </c>
      <c r="BP123" s="1043"/>
      <c r="BQ123" s="1101">
        <v>26476794</v>
      </c>
      <c r="BR123" s="1102"/>
      <c r="BS123" s="1102"/>
      <c r="BT123" s="1102"/>
      <c r="BU123" s="1102"/>
      <c r="BV123" s="1102">
        <v>26485572</v>
      </c>
      <c r="BW123" s="1102"/>
      <c r="BX123" s="1102"/>
      <c r="BY123" s="1102"/>
      <c r="BZ123" s="1102"/>
      <c r="CA123" s="1102">
        <v>26366712</v>
      </c>
      <c r="CB123" s="1102"/>
      <c r="CC123" s="1102"/>
      <c r="CD123" s="1102"/>
      <c r="CE123" s="1102"/>
      <c r="CF123" s="1039"/>
      <c r="CG123" s="1040"/>
      <c r="CH123" s="1040"/>
      <c r="CI123" s="1040"/>
      <c r="CJ123" s="1041"/>
      <c r="CK123" s="1047"/>
      <c r="CL123" s="1048"/>
      <c r="CM123" s="1048"/>
      <c r="CN123" s="1048"/>
      <c r="CO123" s="1049"/>
      <c r="CP123" s="1057" t="s">
        <v>391</v>
      </c>
      <c r="CQ123" s="1058"/>
      <c r="CR123" s="1058"/>
      <c r="CS123" s="1058"/>
      <c r="CT123" s="1058"/>
      <c r="CU123" s="1058"/>
      <c r="CV123" s="1058"/>
      <c r="CW123" s="1058"/>
      <c r="CX123" s="1058"/>
      <c r="CY123" s="1058"/>
      <c r="CZ123" s="1058"/>
      <c r="DA123" s="1058"/>
      <c r="DB123" s="1058"/>
      <c r="DC123" s="1058"/>
      <c r="DD123" s="1058"/>
      <c r="DE123" s="1058"/>
      <c r="DF123" s="1059"/>
      <c r="DG123" s="996" t="s">
        <v>122</v>
      </c>
      <c r="DH123" s="997"/>
      <c r="DI123" s="997"/>
      <c r="DJ123" s="997"/>
      <c r="DK123" s="998"/>
      <c r="DL123" s="999" t="s">
        <v>122</v>
      </c>
      <c r="DM123" s="997"/>
      <c r="DN123" s="997"/>
      <c r="DO123" s="997"/>
      <c r="DP123" s="998"/>
      <c r="DQ123" s="999" t="s">
        <v>122</v>
      </c>
      <c r="DR123" s="997"/>
      <c r="DS123" s="997"/>
      <c r="DT123" s="997"/>
      <c r="DU123" s="998"/>
      <c r="DV123" s="1000" t="s">
        <v>122</v>
      </c>
      <c r="DW123" s="1001"/>
      <c r="DX123" s="1001"/>
      <c r="DY123" s="1001"/>
      <c r="DZ123" s="1002"/>
    </row>
    <row r="124" spans="1:130" s="230" customFormat="1" ht="26.25" customHeight="1" thickBot="1" x14ac:dyDescent="0.2">
      <c r="A124" s="1095"/>
      <c r="B124" s="987"/>
      <c r="C124" s="960" t="s">
        <v>440</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122</v>
      </c>
      <c r="AB124" s="997"/>
      <c r="AC124" s="997"/>
      <c r="AD124" s="997"/>
      <c r="AE124" s="998"/>
      <c r="AF124" s="999" t="s">
        <v>122</v>
      </c>
      <c r="AG124" s="997"/>
      <c r="AH124" s="997"/>
      <c r="AI124" s="997"/>
      <c r="AJ124" s="998"/>
      <c r="AK124" s="999" t="s">
        <v>122</v>
      </c>
      <c r="AL124" s="997"/>
      <c r="AM124" s="997"/>
      <c r="AN124" s="997"/>
      <c r="AO124" s="998"/>
      <c r="AP124" s="1000" t="s">
        <v>122</v>
      </c>
      <c r="AQ124" s="1001"/>
      <c r="AR124" s="1001"/>
      <c r="AS124" s="1001"/>
      <c r="AT124" s="1002"/>
      <c r="AU124" s="1097" t="s">
        <v>452</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122</v>
      </c>
      <c r="BR124" s="1065"/>
      <c r="BS124" s="1065"/>
      <c r="BT124" s="1065"/>
      <c r="BU124" s="1065"/>
      <c r="BV124" s="1065" t="s">
        <v>122</v>
      </c>
      <c r="BW124" s="1065"/>
      <c r="BX124" s="1065"/>
      <c r="BY124" s="1065"/>
      <c r="BZ124" s="1065"/>
      <c r="CA124" s="1065" t="s">
        <v>122</v>
      </c>
      <c r="CB124" s="1065"/>
      <c r="CC124" s="1065"/>
      <c r="CD124" s="1065"/>
      <c r="CE124" s="1065"/>
      <c r="CF124" s="1066"/>
      <c r="CG124" s="1067"/>
      <c r="CH124" s="1067"/>
      <c r="CI124" s="1067"/>
      <c r="CJ124" s="1068"/>
      <c r="CK124" s="1050"/>
      <c r="CL124" s="1050"/>
      <c r="CM124" s="1050"/>
      <c r="CN124" s="1050"/>
      <c r="CO124" s="1051"/>
      <c r="CP124" s="1057" t="s">
        <v>453</v>
      </c>
      <c r="CQ124" s="1058"/>
      <c r="CR124" s="1058"/>
      <c r="CS124" s="1058"/>
      <c r="CT124" s="1058"/>
      <c r="CU124" s="1058"/>
      <c r="CV124" s="1058"/>
      <c r="CW124" s="1058"/>
      <c r="CX124" s="1058"/>
      <c r="CY124" s="1058"/>
      <c r="CZ124" s="1058"/>
      <c r="DA124" s="1058"/>
      <c r="DB124" s="1058"/>
      <c r="DC124" s="1058"/>
      <c r="DD124" s="1058"/>
      <c r="DE124" s="1058"/>
      <c r="DF124" s="1059"/>
      <c r="DG124" s="1042" t="s">
        <v>122</v>
      </c>
      <c r="DH124" s="1024"/>
      <c r="DI124" s="1024"/>
      <c r="DJ124" s="1024"/>
      <c r="DK124" s="1025"/>
      <c r="DL124" s="1023" t="s">
        <v>122</v>
      </c>
      <c r="DM124" s="1024"/>
      <c r="DN124" s="1024"/>
      <c r="DO124" s="1024"/>
      <c r="DP124" s="1025"/>
      <c r="DQ124" s="1023" t="s">
        <v>122</v>
      </c>
      <c r="DR124" s="1024"/>
      <c r="DS124" s="1024"/>
      <c r="DT124" s="1024"/>
      <c r="DU124" s="1025"/>
      <c r="DV124" s="1026" t="s">
        <v>122</v>
      </c>
      <c r="DW124" s="1027"/>
      <c r="DX124" s="1027"/>
      <c r="DY124" s="1027"/>
      <c r="DZ124" s="1028"/>
    </row>
    <row r="125" spans="1:130" s="230" customFormat="1" ht="26.25" customHeight="1" x14ac:dyDescent="0.15">
      <c r="A125" s="1095"/>
      <c r="B125" s="987"/>
      <c r="C125" s="960" t="s">
        <v>442</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122</v>
      </c>
      <c r="AB125" s="997"/>
      <c r="AC125" s="997"/>
      <c r="AD125" s="997"/>
      <c r="AE125" s="998"/>
      <c r="AF125" s="999" t="s">
        <v>122</v>
      </c>
      <c r="AG125" s="997"/>
      <c r="AH125" s="997"/>
      <c r="AI125" s="997"/>
      <c r="AJ125" s="998"/>
      <c r="AK125" s="999" t="s">
        <v>122</v>
      </c>
      <c r="AL125" s="997"/>
      <c r="AM125" s="997"/>
      <c r="AN125" s="997"/>
      <c r="AO125" s="998"/>
      <c r="AP125" s="1000" t="s">
        <v>122</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454</v>
      </c>
      <c r="CL125" s="1045"/>
      <c r="CM125" s="1045"/>
      <c r="CN125" s="1045"/>
      <c r="CO125" s="1046"/>
      <c r="CP125" s="967" t="s">
        <v>455</v>
      </c>
      <c r="CQ125" s="935"/>
      <c r="CR125" s="935"/>
      <c r="CS125" s="935"/>
      <c r="CT125" s="935"/>
      <c r="CU125" s="935"/>
      <c r="CV125" s="935"/>
      <c r="CW125" s="935"/>
      <c r="CX125" s="935"/>
      <c r="CY125" s="935"/>
      <c r="CZ125" s="935"/>
      <c r="DA125" s="935"/>
      <c r="DB125" s="935"/>
      <c r="DC125" s="935"/>
      <c r="DD125" s="935"/>
      <c r="DE125" s="935"/>
      <c r="DF125" s="936"/>
      <c r="DG125" s="968" t="s">
        <v>122</v>
      </c>
      <c r="DH125" s="969"/>
      <c r="DI125" s="969"/>
      <c r="DJ125" s="969"/>
      <c r="DK125" s="969"/>
      <c r="DL125" s="969" t="s">
        <v>122</v>
      </c>
      <c r="DM125" s="969"/>
      <c r="DN125" s="969"/>
      <c r="DO125" s="969"/>
      <c r="DP125" s="969"/>
      <c r="DQ125" s="969" t="s">
        <v>122</v>
      </c>
      <c r="DR125" s="969"/>
      <c r="DS125" s="969"/>
      <c r="DT125" s="969"/>
      <c r="DU125" s="969"/>
      <c r="DV125" s="970" t="s">
        <v>122</v>
      </c>
      <c r="DW125" s="970"/>
      <c r="DX125" s="970"/>
      <c r="DY125" s="970"/>
      <c r="DZ125" s="971"/>
    </row>
    <row r="126" spans="1:130" s="230" customFormat="1" ht="26.25" customHeight="1" thickBot="1" x14ac:dyDescent="0.2">
      <c r="A126" s="1095"/>
      <c r="B126" s="987"/>
      <c r="C126" s="960" t="s">
        <v>444</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v>40999</v>
      </c>
      <c r="AB126" s="997"/>
      <c r="AC126" s="997"/>
      <c r="AD126" s="997"/>
      <c r="AE126" s="998"/>
      <c r="AF126" s="999">
        <v>30224</v>
      </c>
      <c r="AG126" s="997"/>
      <c r="AH126" s="997"/>
      <c r="AI126" s="997"/>
      <c r="AJ126" s="998"/>
      <c r="AK126" s="999">
        <v>19585</v>
      </c>
      <c r="AL126" s="997"/>
      <c r="AM126" s="997"/>
      <c r="AN126" s="997"/>
      <c r="AO126" s="998"/>
      <c r="AP126" s="1000">
        <v>0.2</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456</v>
      </c>
      <c r="CQ126" s="961"/>
      <c r="CR126" s="961"/>
      <c r="CS126" s="961"/>
      <c r="CT126" s="961"/>
      <c r="CU126" s="961"/>
      <c r="CV126" s="961"/>
      <c r="CW126" s="961"/>
      <c r="CX126" s="961"/>
      <c r="CY126" s="961"/>
      <c r="CZ126" s="961"/>
      <c r="DA126" s="961"/>
      <c r="DB126" s="961"/>
      <c r="DC126" s="961"/>
      <c r="DD126" s="961"/>
      <c r="DE126" s="961"/>
      <c r="DF126" s="962"/>
      <c r="DG126" s="963" t="s">
        <v>122</v>
      </c>
      <c r="DH126" s="964"/>
      <c r="DI126" s="964"/>
      <c r="DJ126" s="964"/>
      <c r="DK126" s="964"/>
      <c r="DL126" s="964" t="s">
        <v>122</v>
      </c>
      <c r="DM126" s="964"/>
      <c r="DN126" s="964"/>
      <c r="DO126" s="964"/>
      <c r="DP126" s="964"/>
      <c r="DQ126" s="964" t="s">
        <v>122</v>
      </c>
      <c r="DR126" s="964"/>
      <c r="DS126" s="964"/>
      <c r="DT126" s="964"/>
      <c r="DU126" s="964"/>
      <c r="DV126" s="965" t="s">
        <v>122</v>
      </c>
      <c r="DW126" s="965"/>
      <c r="DX126" s="965"/>
      <c r="DY126" s="965"/>
      <c r="DZ126" s="966"/>
    </row>
    <row r="127" spans="1:130" s="230" customFormat="1" ht="26.25" customHeight="1" x14ac:dyDescent="0.15">
      <c r="A127" s="1096"/>
      <c r="B127" s="989"/>
      <c r="C127" s="1011" t="s">
        <v>457</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4445</v>
      </c>
      <c r="AB127" s="997"/>
      <c r="AC127" s="997"/>
      <c r="AD127" s="997"/>
      <c r="AE127" s="998"/>
      <c r="AF127" s="999">
        <v>3603</v>
      </c>
      <c r="AG127" s="997"/>
      <c r="AH127" s="997"/>
      <c r="AI127" s="997"/>
      <c r="AJ127" s="998"/>
      <c r="AK127" s="999">
        <v>2859</v>
      </c>
      <c r="AL127" s="997"/>
      <c r="AM127" s="997"/>
      <c r="AN127" s="997"/>
      <c r="AO127" s="998"/>
      <c r="AP127" s="1000">
        <v>0</v>
      </c>
      <c r="AQ127" s="1001"/>
      <c r="AR127" s="1001"/>
      <c r="AS127" s="1001"/>
      <c r="AT127" s="1002"/>
      <c r="AU127" s="232"/>
      <c r="AV127" s="232"/>
      <c r="AW127" s="232"/>
      <c r="AX127" s="1069" t="s">
        <v>458</v>
      </c>
      <c r="AY127" s="1070"/>
      <c r="AZ127" s="1070"/>
      <c r="BA127" s="1070"/>
      <c r="BB127" s="1070"/>
      <c r="BC127" s="1070"/>
      <c r="BD127" s="1070"/>
      <c r="BE127" s="1071"/>
      <c r="BF127" s="1072" t="s">
        <v>459</v>
      </c>
      <c r="BG127" s="1070"/>
      <c r="BH127" s="1070"/>
      <c r="BI127" s="1070"/>
      <c r="BJ127" s="1070"/>
      <c r="BK127" s="1070"/>
      <c r="BL127" s="1071"/>
      <c r="BM127" s="1072" t="s">
        <v>460</v>
      </c>
      <c r="BN127" s="1070"/>
      <c r="BO127" s="1070"/>
      <c r="BP127" s="1070"/>
      <c r="BQ127" s="1070"/>
      <c r="BR127" s="1070"/>
      <c r="BS127" s="1071"/>
      <c r="BT127" s="1072" t="s">
        <v>461</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462</v>
      </c>
      <c r="CQ127" s="961"/>
      <c r="CR127" s="961"/>
      <c r="CS127" s="961"/>
      <c r="CT127" s="961"/>
      <c r="CU127" s="961"/>
      <c r="CV127" s="961"/>
      <c r="CW127" s="961"/>
      <c r="CX127" s="961"/>
      <c r="CY127" s="961"/>
      <c r="CZ127" s="961"/>
      <c r="DA127" s="961"/>
      <c r="DB127" s="961"/>
      <c r="DC127" s="961"/>
      <c r="DD127" s="961"/>
      <c r="DE127" s="961"/>
      <c r="DF127" s="962"/>
      <c r="DG127" s="963" t="s">
        <v>122</v>
      </c>
      <c r="DH127" s="964"/>
      <c r="DI127" s="964"/>
      <c r="DJ127" s="964"/>
      <c r="DK127" s="964"/>
      <c r="DL127" s="964" t="s">
        <v>122</v>
      </c>
      <c r="DM127" s="964"/>
      <c r="DN127" s="964"/>
      <c r="DO127" s="964"/>
      <c r="DP127" s="964"/>
      <c r="DQ127" s="964" t="s">
        <v>122</v>
      </c>
      <c r="DR127" s="964"/>
      <c r="DS127" s="964"/>
      <c r="DT127" s="964"/>
      <c r="DU127" s="964"/>
      <c r="DV127" s="965" t="s">
        <v>122</v>
      </c>
      <c r="DW127" s="965"/>
      <c r="DX127" s="965"/>
      <c r="DY127" s="965"/>
      <c r="DZ127" s="966"/>
    </row>
    <row r="128" spans="1:130" s="230" customFormat="1" ht="26.25" customHeight="1" thickBot="1" x14ac:dyDescent="0.2">
      <c r="A128" s="1079" t="s">
        <v>463</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464</v>
      </c>
      <c r="X128" s="1081"/>
      <c r="Y128" s="1081"/>
      <c r="Z128" s="1082"/>
      <c r="AA128" s="1083">
        <v>338786</v>
      </c>
      <c r="AB128" s="1084"/>
      <c r="AC128" s="1084"/>
      <c r="AD128" s="1084"/>
      <c r="AE128" s="1085"/>
      <c r="AF128" s="1086">
        <v>343842</v>
      </c>
      <c r="AG128" s="1084"/>
      <c r="AH128" s="1084"/>
      <c r="AI128" s="1084"/>
      <c r="AJ128" s="1085"/>
      <c r="AK128" s="1086">
        <v>352480</v>
      </c>
      <c r="AL128" s="1084"/>
      <c r="AM128" s="1084"/>
      <c r="AN128" s="1084"/>
      <c r="AO128" s="1085"/>
      <c r="AP128" s="1087"/>
      <c r="AQ128" s="1088"/>
      <c r="AR128" s="1088"/>
      <c r="AS128" s="1088"/>
      <c r="AT128" s="1089"/>
      <c r="AU128" s="232"/>
      <c r="AV128" s="232"/>
      <c r="AW128" s="232"/>
      <c r="AX128" s="934" t="s">
        <v>465</v>
      </c>
      <c r="AY128" s="935"/>
      <c r="AZ128" s="935"/>
      <c r="BA128" s="935"/>
      <c r="BB128" s="935"/>
      <c r="BC128" s="935"/>
      <c r="BD128" s="935"/>
      <c r="BE128" s="936"/>
      <c r="BF128" s="1090" t="s">
        <v>122</v>
      </c>
      <c r="BG128" s="1091"/>
      <c r="BH128" s="1091"/>
      <c r="BI128" s="1091"/>
      <c r="BJ128" s="1091"/>
      <c r="BK128" s="1091"/>
      <c r="BL128" s="1092"/>
      <c r="BM128" s="1090">
        <v>13.02</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466</v>
      </c>
      <c r="CQ128" s="762"/>
      <c r="CR128" s="762"/>
      <c r="CS128" s="762"/>
      <c r="CT128" s="762"/>
      <c r="CU128" s="762"/>
      <c r="CV128" s="762"/>
      <c r="CW128" s="762"/>
      <c r="CX128" s="762"/>
      <c r="CY128" s="762"/>
      <c r="CZ128" s="762"/>
      <c r="DA128" s="762"/>
      <c r="DB128" s="762"/>
      <c r="DC128" s="762"/>
      <c r="DD128" s="762"/>
      <c r="DE128" s="762"/>
      <c r="DF128" s="1074"/>
      <c r="DG128" s="1075" t="s">
        <v>122</v>
      </c>
      <c r="DH128" s="1076"/>
      <c r="DI128" s="1076"/>
      <c r="DJ128" s="1076"/>
      <c r="DK128" s="1076"/>
      <c r="DL128" s="1076" t="s">
        <v>122</v>
      </c>
      <c r="DM128" s="1076"/>
      <c r="DN128" s="1076"/>
      <c r="DO128" s="1076"/>
      <c r="DP128" s="1076"/>
      <c r="DQ128" s="1076" t="s">
        <v>122</v>
      </c>
      <c r="DR128" s="1076"/>
      <c r="DS128" s="1076"/>
      <c r="DT128" s="1076"/>
      <c r="DU128" s="1076"/>
      <c r="DV128" s="1077" t="s">
        <v>122</v>
      </c>
      <c r="DW128" s="1077"/>
      <c r="DX128" s="1077"/>
      <c r="DY128" s="1077"/>
      <c r="DZ128" s="1078"/>
    </row>
    <row r="129" spans="1:131" s="230" customFormat="1" ht="26.25" customHeight="1" x14ac:dyDescent="0.15">
      <c r="A129" s="972" t="s">
        <v>102</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467</v>
      </c>
      <c r="X129" s="1109"/>
      <c r="Y129" s="1109"/>
      <c r="Z129" s="1110"/>
      <c r="AA129" s="996">
        <v>12360168</v>
      </c>
      <c r="AB129" s="997"/>
      <c r="AC129" s="997"/>
      <c r="AD129" s="997"/>
      <c r="AE129" s="998"/>
      <c r="AF129" s="999">
        <v>12112112</v>
      </c>
      <c r="AG129" s="997"/>
      <c r="AH129" s="997"/>
      <c r="AI129" s="997"/>
      <c r="AJ129" s="998"/>
      <c r="AK129" s="999">
        <v>12300267</v>
      </c>
      <c r="AL129" s="997"/>
      <c r="AM129" s="997"/>
      <c r="AN129" s="997"/>
      <c r="AO129" s="998"/>
      <c r="AP129" s="1111"/>
      <c r="AQ129" s="1112"/>
      <c r="AR129" s="1112"/>
      <c r="AS129" s="1112"/>
      <c r="AT129" s="1113"/>
      <c r="AU129" s="233"/>
      <c r="AV129" s="233"/>
      <c r="AW129" s="233"/>
      <c r="AX129" s="1103" t="s">
        <v>468</v>
      </c>
      <c r="AY129" s="961"/>
      <c r="AZ129" s="961"/>
      <c r="BA129" s="961"/>
      <c r="BB129" s="961"/>
      <c r="BC129" s="961"/>
      <c r="BD129" s="961"/>
      <c r="BE129" s="962"/>
      <c r="BF129" s="1104" t="s">
        <v>122</v>
      </c>
      <c r="BG129" s="1105"/>
      <c r="BH129" s="1105"/>
      <c r="BI129" s="1105"/>
      <c r="BJ129" s="1105"/>
      <c r="BK129" s="1105"/>
      <c r="BL129" s="1106"/>
      <c r="BM129" s="1104">
        <v>18.02</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469</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470</v>
      </c>
      <c r="X130" s="1109"/>
      <c r="Y130" s="1109"/>
      <c r="Z130" s="1110"/>
      <c r="AA130" s="996">
        <v>1776644</v>
      </c>
      <c r="AB130" s="997"/>
      <c r="AC130" s="997"/>
      <c r="AD130" s="997"/>
      <c r="AE130" s="998"/>
      <c r="AF130" s="999">
        <v>1812997</v>
      </c>
      <c r="AG130" s="997"/>
      <c r="AH130" s="997"/>
      <c r="AI130" s="997"/>
      <c r="AJ130" s="998"/>
      <c r="AK130" s="999">
        <v>1818211</v>
      </c>
      <c r="AL130" s="997"/>
      <c r="AM130" s="997"/>
      <c r="AN130" s="997"/>
      <c r="AO130" s="998"/>
      <c r="AP130" s="1111"/>
      <c r="AQ130" s="1112"/>
      <c r="AR130" s="1112"/>
      <c r="AS130" s="1112"/>
      <c r="AT130" s="1113"/>
      <c r="AU130" s="233"/>
      <c r="AV130" s="233"/>
      <c r="AW130" s="233"/>
      <c r="AX130" s="1103" t="s">
        <v>471</v>
      </c>
      <c r="AY130" s="961"/>
      <c r="AZ130" s="961"/>
      <c r="BA130" s="961"/>
      <c r="BB130" s="961"/>
      <c r="BC130" s="961"/>
      <c r="BD130" s="961"/>
      <c r="BE130" s="962"/>
      <c r="BF130" s="1139">
        <v>8.9</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472</v>
      </c>
      <c r="X131" s="1146"/>
      <c r="Y131" s="1146"/>
      <c r="Z131" s="1147"/>
      <c r="AA131" s="1042">
        <v>10583524</v>
      </c>
      <c r="AB131" s="1024"/>
      <c r="AC131" s="1024"/>
      <c r="AD131" s="1024"/>
      <c r="AE131" s="1025"/>
      <c r="AF131" s="1023">
        <v>10299115</v>
      </c>
      <c r="AG131" s="1024"/>
      <c r="AH131" s="1024"/>
      <c r="AI131" s="1024"/>
      <c r="AJ131" s="1025"/>
      <c r="AK131" s="1023">
        <v>10482056</v>
      </c>
      <c r="AL131" s="1024"/>
      <c r="AM131" s="1024"/>
      <c r="AN131" s="1024"/>
      <c r="AO131" s="1025"/>
      <c r="AP131" s="1148"/>
      <c r="AQ131" s="1149"/>
      <c r="AR131" s="1149"/>
      <c r="AS131" s="1149"/>
      <c r="AT131" s="1150"/>
      <c r="AU131" s="233"/>
      <c r="AV131" s="233"/>
      <c r="AW131" s="233"/>
      <c r="AX131" s="1121" t="s">
        <v>473</v>
      </c>
      <c r="AY131" s="762"/>
      <c r="AZ131" s="762"/>
      <c r="BA131" s="762"/>
      <c r="BB131" s="762"/>
      <c r="BC131" s="762"/>
      <c r="BD131" s="762"/>
      <c r="BE131" s="1074"/>
      <c r="BF131" s="1122" t="s">
        <v>122</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474</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475</v>
      </c>
      <c r="W132" s="1132"/>
      <c r="X132" s="1132"/>
      <c r="Y132" s="1132"/>
      <c r="Z132" s="1133"/>
      <c r="AA132" s="1134">
        <v>8.9108882830000002</v>
      </c>
      <c r="AB132" s="1135"/>
      <c r="AC132" s="1135"/>
      <c r="AD132" s="1135"/>
      <c r="AE132" s="1136"/>
      <c r="AF132" s="1137">
        <v>9.6310605329999994</v>
      </c>
      <c r="AG132" s="1135"/>
      <c r="AH132" s="1135"/>
      <c r="AI132" s="1135"/>
      <c r="AJ132" s="1136"/>
      <c r="AK132" s="1137">
        <v>8.2007766419999992</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476</v>
      </c>
      <c r="W133" s="1115"/>
      <c r="X133" s="1115"/>
      <c r="Y133" s="1115"/>
      <c r="Z133" s="1116"/>
      <c r="AA133" s="1117">
        <v>9.6</v>
      </c>
      <c r="AB133" s="1118"/>
      <c r="AC133" s="1118"/>
      <c r="AD133" s="1118"/>
      <c r="AE133" s="1119"/>
      <c r="AF133" s="1117">
        <v>9.3000000000000007</v>
      </c>
      <c r="AG133" s="1118"/>
      <c r="AH133" s="1118"/>
      <c r="AI133" s="1118"/>
      <c r="AJ133" s="1119"/>
      <c r="AK133" s="1117">
        <v>8.9</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rgaPEZ4jL9lnsVUZTA0z6+0jRl3E40hsY7iQJyhowN2rO0ojNe1ZtaFwGosN+ubNVRqMm6jDwjJiFIOZYk8+Q==" saltValue="gD4GvgxO5Q91oSu9NdLU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c+aCQWSxRGCwYxB1bU6M28uAZSO7qolDPbhyx3e1/oelHUFT3IjqSGTYii2lgkt5t7zDmVjj7mxQlPvdR9baA==" saltValue="LwWLNAzZQzlV7NNHIBV7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2vKwgaVuEo07+dUV9nXMKWMYk0TZqtT3r+f0pAzQaejOjxXT0XApijumhQtcb57w6YYEJhxotrbQkFlUFcFyA==" saltValue="DZNZeE+jkNsuNioWxOY7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485</v>
      </c>
      <c r="AL9" s="1155"/>
      <c r="AM9" s="1155"/>
      <c r="AN9" s="1156"/>
      <c r="AO9" s="281">
        <v>3337661</v>
      </c>
      <c r="AP9" s="281">
        <v>70206</v>
      </c>
      <c r="AQ9" s="282">
        <v>97843</v>
      </c>
      <c r="AR9" s="283">
        <v>-28.2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486</v>
      </c>
      <c r="AL10" s="1155"/>
      <c r="AM10" s="1155"/>
      <c r="AN10" s="1156"/>
      <c r="AO10" s="284">
        <v>174086</v>
      </c>
      <c r="AP10" s="284">
        <v>3662</v>
      </c>
      <c r="AQ10" s="285">
        <v>9606</v>
      </c>
      <c r="AR10" s="286">
        <v>-61.9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487</v>
      </c>
      <c r="AL11" s="1155"/>
      <c r="AM11" s="1155"/>
      <c r="AN11" s="1156"/>
      <c r="AO11" s="284">
        <v>190697</v>
      </c>
      <c r="AP11" s="284">
        <v>4011</v>
      </c>
      <c r="AQ11" s="285">
        <v>1489</v>
      </c>
      <c r="AR11" s="286">
        <v>169.4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488</v>
      </c>
      <c r="AL12" s="1155"/>
      <c r="AM12" s="1155"/>
      <c r="AN12" s="1156"/>
      <c r="AO12" s="284">
        <v>24860</v>
      </c>
      <c r="AP12" s="284">
        <v>523</v>
      </c>
      <c r="AQ12" s="285">
        <v>32</v>
      </c>
      <c r="AR12" s="286">
        <v>1534.4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489</v>
      </c>
      <c r="AL13" s="1155"/>
      <c r="AM13" s="1155"/>
      <c r="AN13" s="1156"/>
      <c r="AO13" s="284">
        <v>79848</v>
      </c>
      <c r="AP13" s="284">
        <v>1680</v>
      </c>
      <c r="AQ13" s="285">
        <v>3914</v>
      </c>
      <c r="AR13" s="286">
        <v>-57.1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490</v>
      </c>
      <c r="AL14" s="1155"/>
      <c r="AM14" s="1155"/>
      <c r="AN14" s="1156"/>
      <c r="AO14" s="284">
        <v>80342</v>
      </c>
      <c r="AP14" s="284">
        <v>1690</v>
      </c>
      <c r="AQ14" s="285">
        <v>2436</v>
      </c>
      <c r="AR14" s="286">
        <v>-30.6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491</v>
      </c>
      <c r="AL15" s="1158"/>
      <c r="AM15" s="1158"/>
      <c r="AN15" s="1159"/>
      <c r="AO15" s="284">
        <v>-203223</v>
      </c>
      <c r="AP15" s="284">
        <v>-4275</v>
      </c>
      <c r="AQ15" s="285">
        <v>-5849</v>
      </c>
      <c r="AR15" s="286">
        <v>-26.9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178</v>
      </c>
      <c r="AL16" s="1158"/>
      <c r="AM16" s="1158"/>
      <c r="AN16" s="1159"/>
      <c r="AO16" s="284">
        <v>3684271</v>
      </c>
      <c r="AP16" s="284">
        <v>77497</v>
      </c>
      <c r="AQ16" s="285">
        <v>109470</v>
      </c>
      <c r="AR16" s="286">
        <v>-29.2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496</v>
      </c>
      <c r="AL21" s="1161"/>
      <c r="AM21" s="1161"/>
      <c r="AN21" s="1162"/>
      <c r="AO21" s="297">
        <v>7.34</v>
      </c>
      <c r="AP21" s="298">
        <v>10.17</v>
      </c>
      <c r="AQ21" s="299">
        <v>-2.83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497</v>
      </c>
      <c r="AL22" s="1161"/>
      <c r="AM22" s="1161"/>
      <c r="AN22" s="1162"/>
      <c r="AO22" s="302">
        <v>98.2</v>
      </c>
      <c r="AP22" s="303">
        <v>97.1</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498</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501</v>
      </c>
      <c r="AL32" s="1169"/>
      <c r="AM32" s="1169"/>
      <c r="AN32" s="1170"/>
      <c r="AO32" s="312">
        <v>2242990</v>
      </c>
      <c r="AP32" s="312">
        <v>47180</v>
      </c>
      <c r="AQ32" s="313">
        <v>69401</v>
      </c>
      <c r="AR32" s="314">
        <v>-32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502</v>
      </c>
      <c r="AL33" s="1169"/>
      <c r="AM33" s="1169"/>
      <c r="AN33" s="1170"/>
      <c r="AO33" s="312" t="s">
        <v>503</v>
      </c>
      <c r="AP33" s="312" t="s">
        <v>503</v>
      </c>
      <c r="AQ33" s="313" t="s">
        <v>503</v>
      </c>
      <c r="AR33" s="314" t="s">
        <v>503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504</v>
      </c>
      <c r="AL34" s="1169"/>
      <c r="AM34" s="1169"/>
      <c r="AN34" s="1170"/>
      <c r="AO34" s="312" t="s">
        <v>503</v>
      </c>
      <c r="AP34" s="312" t="s">
        <v>503</v>
      </c>
      <c r="AQ34" s="313">
        <v>9</v>
      </c>
      <c r="AR34" s="314" t="s">
        <v>503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505</v>
      </c>
      <c r="AL35" s="1169"/>
      <c r="AM35" s="1169"/>
      <c r="AN35" s="1170"/>
      <c r="AO35" s="312">
        <v>643564</v>
      </c>
      <c r="AP35" s="312">
        <v>13537</v>
      </c>
      <c r="AQ35" s="313">
        <v>18088</v>
      </c>
      <c r="AR35" s="314">
        <v>-25.2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506</v>
      </c>
      <c r="AL36" s="1169"/>
      <c r="AM36" s="1169"/>
      <c r="AN36" s="1170"/>
      <c r="AO36" s="312">
        <v>37894</v>
      </c>
      <c r="AP36" s="312">
        <v>797</v>
      </c>
      <c r="AQ36" s="313">
        <v>3145</v>
      </c>
      <c r="AR36" s="314">
        <v>-74.7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507</v>
      </c>
      <c r="AL37" s="1169"/>
      <c r="AM37" s="1169"/>
      <c r="AN37" s="1170"/>
      <c r="AO37" s="312">
        <v>105853</v>
      </c>
      <c r="AP37" s="312">
        <v>2227</v>
      </c>
      <c r="AQ37" s="313">
        <v>424</v>
      </c>
      <c r="AR37" s="314">
        <v>425.2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508</v>
      </c>
      <c r="AL38" s="1172"/>
      <c r="AM38" s="1172"/>
      <c r="AN38" s="1173"/>
      <c r="AO38" s="315" t="s">
        <v>503</v>
      </c>
      <c r="AP38" s="315" t="s">
        <v>503</v>
      </c>
      <c r="AQ38" s="316">
        <v>3</v>
      </c>
      <c r="AR38" s="304" t="s">
        <v>503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509</v>
      </c>
      <c r="AL39" s="1172"/>
      <c r="AM39" s="1172"/>
      <c r="AN39" s="1173"/>
      <c r="AO39" s="312">
        <v>-352480</v>
      </c>
      <c r="AP39" s="312">
        <v>-7414</v>
      </c>
      <c r="AQ39" s="313">
        <v>-2976</v>
      </c>
      <c r="AR39" s="314">
        <v>149.1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510</v>
      </c>
      <c r="AL40" s="1169"/>
      <c r="AM40" s="1169"/>
      <c r="AN40" s="1170"/>
      <c r="AO40" s="312">
        <v>-1818211</v>
      </c>
      <c r="AP40" s="312">
        <v>-38245</v>
      </c>
      <c r="AQ40" s="313">
        <v>-62148</v>
      </c>
      <c r="AR40" s="314">
        <v>-38.5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288</v>
      </c>
      <c r="AL41" s="1175"/>
      <c r="AM41" s="1175"/>
      <c r="AN41" s="1176"/>
      <c r="AO41" s="312">
        <v>859610</v>
      </c>
      <c r="AP41" s="312">
        <v>18081</v>
      </c>
      <c r="AQ41" s="313">
        <v>25946</v>
      </c>
      <c r="AR41" s="314">
        <v>-30.3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480</v>
      </c>
      <c r="AN49" s="1165" t="s">
        <v>513</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3827528</v>
      </c>
      <c r="AN51" s="334">
        <v>78759</v>
      </c>
      <c r="AO51" s="335">
        <v>25.3</v>
      </c>
      <c r="AP51" s="336">
        <v>132981</v>
      </c>
      <c r="AQ51" s="337">
        <v>58.7</v>
      </c>
      <c r="AR51" s="338">
        <v>-33.4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1725464</v>
      </c>
      <c r="AN52" s="342">
        <v>35505</v>
      </c>
      <c r="AO52" s="343">
        <v>-1.5</v>
      </c>
      <c r="AP52" s="344">
        <v>56973</v>
      </c>
      <c r="AQ52" s="345">
        <v>9.1999999999999993</v>
      </c>
      <c r="AR52" s="346">
        <v>-10.7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1782562</v>
      </c>
      <c r="AN53" s="334">
        <v>36914</v>
      </c>
      <c r="AO53" s="335">
        <v>-53.1</v>
      </c>
      <c r="AP53" s="336">
        <v>128523</v>
      </c>
      <c r="AQ53" s="337">
        <v>-3.4</v>
      </c>
      <c r="AR53" s="338">
        <v>-49.7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856369</v>
      </c>
      <c r="AN54" s="342">
        <v>17734</v>
      </c>
      <c r="AO54" s="343">
        <v>-50.1</v>
      </c>
      <c r="AP54" s="344">
        <v>56792</v>
      </c>
      <c r="AQ54" s="345">
        <v>-0.3</v>
      </c>
      <c r="AR54" s="346">
        <v>-49.8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2501867</v>
      </c>
      <c r="AN55" s="334">
        <v>52253</v>
      </c>
      <c r="AO55" s="335">
        <v>41.6</v>
      </c>
      <c r="AP55" s="336">
        <v>92919</v>
      </c>
      <c r="AQ55" s="337">
        <v>-27.7</v>
      </c>
      <c r="AR55" s="338">
        <v>69.3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1086244</v>
      </c>
      <c r="AN56" s="342">
        <v>22687</v>
      </c>
      <c r="AO56" s="343">
        <v>27.9</v>
      </c>
      <c r="AP56" s="344">
        <v>54128</v>
      </c>
      <c r="AQ56" s="345">
        <v>-4.7</v>
      </c>
      <c r="AR56" s="346">
        <v>32.6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1909150</v>
      </c>
      <c r="AN57" s="334">
        <v>39992</v>
      </c>
      <c r="AO57" s="335">
        <v>-23.5</v>
      </c>
      <c r="AP57" s="336">
        <v>103663</v>
      </c>
      <c r="AQ57" s="337">
        <v>11.6</v>
      </c>
      <c r="AR57" s="338">
        <v>-35.1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1182960</v>
      </c>
      <c r="AN58" s="342">
        <v>24780</v>
      </c>
      <c r="AO58" s="343">
        <v>9.1999999999999993</v>
      </c>
      <c r="AP58" s="344">
        <v>64346</v>
      </c>
      <c r="AQ58" s="345">
        <v>18.899999999999999</v>
      </c>
      <c r="AR58" s="346">
        <v>-9.6999999999999993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2666568</v>
      </c>
      <c r="AN59" s="334">
        <v>56090</v>
      </c>
      <c r="AO59" s="335">
        <v>40.299999999999997</v>
      </c>
      <c r="AP59" s="336">
        <v>92012</v>
      </c>
      <c r="AQ59" s="337">
        <v>-11.2</v>
      </c>
      <c r="AR59" s="338">
        <v>51.5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1100290</v>
      </c>
      <c r="AN60" s="342">
        <v>23144</v>
      </c>
      <c r="AO60" s="343">
        <v>-6.6</v>
      </c>
      <c r="AP60" s="344">
        <v>61382</v>
      </c>
      <c r="AQ60" s="345">
        <v>-4.5999999999999996</v>
      </c>
      <c r="AR60" s="346">
        <v>-2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2537535</v>
      </c>
      <c r="AN61" s="349">
        <v>52802</v>
      </c>
      <c r="AO61" s="350">
        <v>6.1</v>
      </c>
      <c r="AP61" s="351">
        <v>110020</v>
      </c>
      <c r="AQ61" s="352">
        <v>5.6</v>
      </c>
      <c r="AR61" s="338">
        <v>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1190265</v>
      </c>
      <c r="AN62" s="342">
        <v>24770</v>
      </c>
      <c r="AO62" s="343">
        <v>-4.2</v>
      </c>
      <c r="AP62" s="344">
        <v>58724</v>
      </c>
      <c r="AQ62" s="345">
        <v>3.7</v>
      </c>
      <c r="AR62" s="346">
        <v>-7.9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EwxTRioGutVu6VezjxSUX9I5cuslPIul9jm8P5Lju/cU0RuJDJzhIzcW5M13stPWt0S9xzLb+r2xjf+hTEd5g==" saltValue="QAY3XfYeEPqOAsxSUoLG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mqqh4nW/j9w0Meb8ZaUKKmh5hRBr99y2dcr8GXw4wXQc2xVQTWsOiDLfVQ/RNndfXbbJVIb6GX/Cczvl6wpuqw==" saltValue="1RyXsIA/bJocai7Ky5wb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RIE5sOQ8GqEKubMB6IZeokIyqMaH/UMI4zSQFtoTuZLQ8FZO1Tm4s++y0cUFvKoAy3OqrbetQUC2GNjUzUr6kQ==" saltValue="2tj+hERq6LfjqSYjlqNR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7" t="s">
        <v>3</v>
      </c>
      <c r="D47" s="1177"/>
      <c r="E47" s="1178"/>
      <c r="F47" s="11">
        <v>18.760000000000002</v>
      </c>
      <c r="G47" s="12">
        <v>17.72</v>
      </c>
      <c r="H47" s="12">
        <v>20.39</v>
      </c>
      <c r="I47" s="12">
        <v>21.43</v>
      </c>
      <c r="J47" s="13">
        <v>20.329999999999998</v>
      </c>
    </row>
    <row r="48" spans="2:10" ht="57.75" customHeight="1" x14ac:dyDescent="0.15">
      <c r="B48" s="14"/>
      <c r="C48" s="1179" t="s">
        <v>4</v>
      </c>
      <c r="D48" s="1179"/>
      <c r="E48" s="1180"/>
      <c r="F48" s="15">
        <v>4.22</v>
      </c>
      <c r="G48" s="16">
        <v>3.11</v>
      </c>
      <c r="H48" s="16">
        <v>5.45</v>
      </c>
      <c r="I48" s="16">
        <v>5.17</v>
      </c>
      <c r="J48" s="17">
        <v>3.72</v>
      </c>
    </row>
    <row r="49" spans="2:10" ht="57.75" customHeight="1" thickBot="1" x14ac:dyDescent="0.2">
      <c r="B49" s="18"/>
      <c r="C49" s="1181" t="s">
        <v>5</v>
      </c>
      <c r="D49" s="1181"/>
      <c r="E49" s="1182"/>
      <c r="F49" s="19" t="s">
        <v>532</v>
      </c>
      <c r="G49" s="20" t="s">
        <v>533</v>
      </c>
      <c r="H49" s="20">
        <v>4.8</v>
      </c>
      <c r="I49" s="20" t="s">
        <v>534</v>
      </c>
      <c r="J49" s="21" t="s">
        <v>535</v>
      </c>
    </row>
    <row r="50" spans="2:10" x14ac:dyDescent="0.15"/>
  </sheetData>
  <sheetProtection algorithmName="SHA-512" hashValue="35pMvazXYBNBjVgfPl1GOCbB5WhWVZNWX8lzgTwdWrwzhWJX4S5l9/XQhv4wHbIftsb5GpBrb4L6Ee/ut18fQg==" saltValue="/okAFDDlqpXpCJCfqYsE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2025-09-16T10:59:38Z</cp:lastPrinted>
  <dcterms:created xsi:type="dcterms:W3CDTF">2025-02-19T02:54:24Z</dcterms:created>
  <dcterms:modified xsi:type="dcterms:W3CDTF">2025-09-17T01:14:14Z</dcterms:modified>
  <cp:category/>
</cp:coreProperties>
</file>